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externalLinks/externalLink2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customProperty10.bin" ContentType="application/vnd.openxmlformats-officedocument.spreadsheetml.customProperty"/>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customProperty11.bin" ContentType="application/vnd.openxmlformats-officedocument.spreadsheetml.customProperty"/>
  <Override PartName="/xl/externalLinks/externalLink16.xml" ContentType="application/vnd.openxmlformats-officedocument.spreadsheetml.externalLink+xml"/>
  <Override PartName="/xl/customProperty9.bin" ContentType="application/vnd.openxmlformats-officedocument.spreadsheetml.customProperty"/>
  <Override PartName="/xl/customProperty6.bin" ContentType="application/vnd.openxmlformats-officedocument.spreadsheetml.customProperty"/>
  <Override PartName="/xl/externalLinks/externalLink17.xml" ContentType="application/vnd.openxmlformats-officedocument.spreadsheetml.externalLink+xml"/>
  <Override PartName="/xl/customProperty7.bin" ContentType="application/vnd.openxmlformats-officedocument.spreadsheetml.customProperty"/>
  <Override PartName="/xl/customProperty8.bin" ContentType="application/vnd.openxmlformats-officedocument.spreadsheetml.customProperty"/>
  <Override PartName="/xl/customProperty12.bin" ContentType="application/vnd.openxmlformats-officedocument.spreadsheetml.customProperty"/>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ustomProperty17.bin" ContentType="application/vnd.openxmlformats-officedocument.spreadsheetml.customProperty"/>
  <Override PartName="/xl/customProperty16.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externalLinks/externalLink18.xml" ContentType="application/vnd.openxmlformats-officedocument.spreadsheetml.externalLink+xml"/>
  <Override PartName="/xl/customProperty5.bin" ContentType="application/vnd.openxmlformats-officedocument.spreadsheetml.customProperty"/>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11.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4.xml" ContentType="application/vnd.openxmlformats-officedocument.spreadsheetml.externalLink+xml"/>
  <Override PartName="/xl/customProperty1.bin" ContentType="application/vnd.openxmlformats-officedocument.spreadsheetml.customProperty"/>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J:\GrpRevnu\PUBLIC\Low Income\2023 Filing\"/>
    </mc:Choice>
  </mc:AlternateContent>
  <bookViews>
    <workbookView xWindow="0" yWindow="0" windowWidth="23040" windowHeight="9495"/>
  </bookViews>
  <sheets>
    <sheet name="Revenue Requirement 2023-2024" sheetId="1" r:id="rId1"/>
    <sheet name="Summary of RR change" sheetId="9" r:id="rId2"/>
    <sheet name="Revenue Req 2022-2023" sheetId="8" r:id="rId3"/>
    <sheet name="2022-2023 Elec Rev Collected" sheetId="2" r:id="rId4"/>
    <sheet name="CACAP-2 Recovery Collected" sheetId="18" r:id="rId5"/>
    <sheet name="2022-2023 Gas Rev Collected" sheetId="7" r:id="rId6"/>
    <sheet name="F23 Electric - Load " sheetId="14" r:id="rId7"/>
    <sheet name="F23 Gas - Load" sheetId="15" r:id="rId8"/>
    <sheet name="2022 Elec&amp;Gas Forecast Revenue" sheetId="3" r:id="rId9"/>
    <sheet name="LIHEAP Credit" sheetId="4" r:id="rId10"/>
    <sheet name="SQI Penalty" sheetId="19" r:id="rId11"/>
    <sheet name="BDJ-18 2022 GRC Compl Filing" sheetId="17" r:id="rId12"/>
    <sheet name="E Conversion Factor" sheetId="5" r:id="rId13"/>
    <sheet name="G Conversion Factor" sheetId="6" r:id="rId14"/>
    <sheet name="2022 E Rates" sheetId="10" r:id="rId15"/>
    <sheet name="2022 G Rates" sheetId="11" r:id="rId16"/>
    <sheet name="Gas Sch 142 05-2023" sheetId="12" r:id="rId17"/>
    <sheet name="Elec Sch 142 05-2023" sheetId="13" r:id="rId18"/>
    <sheet name="2021-2022 Elec Rev Collected" sheetId="21" r:id="rId19"/>
    <sheet name="2021-2022 Gas Rev Collected"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[1]Jan!#REF!</definedName>
    <definedName name="\A">#REF!</definedName>
    <definedName name="\B">#REF!</definedName>
    <definedName name="\BACK1">#REF!</definedName>
    <definedName name="\BLOCK">#REF!</definedName>
    <definedName name="\BLOCKT">#REF!</definedName>
    <definedName name="\C">'[2]Sched 46'!#REF!</definedName>
    <definedName name="\COMP">#REF!</definedName>
    <definedName name="\COMPT">#REF!</definedName>
    <definedName name="\G">#REF!</definedName>
    <definedName name="\I">#REF!</definedName>
    <definedName name="\K">#REF!</definedName>
    <definedName name="\L">#REF!</definedName>
    <definedName name="\M">'[2]Sched 46'!#REF!</definedName>
    <definedName name="\P">'[2]Sched 46'!#REF!</definedName>
    <definedName name="\Q">[3]Actual!#REF!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___six6" localSheetId="18" hidden="1">{#N/A,#N/A,FALSE,"CRPT";#N/A,#N/A,FALSE,"TREND";#N/A,#N/A,FALSE,"%Curve"}</definedName>
    <definedName name="_____________________six6" localSheetId="19" hidden="1">{#N/A,#N/A,FALSE,"CRPT";#N/A,#N/A,FALSE,"TREND";#N/A,#N/A,FALSE,"%Curve"}</definedName>
    <definedName name="_____________________six6" localSheetId="14" hidden="1">{#N/A,#N/A,FALSE,"CRPT";#N/A,#N/A,FALSE,"TREND";#N/A,#N/A,FALSE,"%Curve"}</definedName>
    <definedName name="_____________________six6" localSheetId="8" hidden="1">{#N/A,#N/A,FALSE,"CRPT";#N/A,#N/A,FALSE,"TREND";#N/A,#N/A,FALSE,"%Curve"}</definedName>
    <definedName name="_____________________six6" localSheetId="15" hidden="1">{#N/A,#N/A,FALSE,"CRPT";#N/A,#N/A,FALSE,"TREND";#N/A,#N/A,FALSE,"%Curve"}</definedName>
    <definedName name="_____________________six6" localSheetId="3" hidden="1">{#N/A,#N/A,FALSE,"CRPT";#N/A,#N/A,FALSE,"TREND";#N/A,#N/A,FALSE,"%Curve"}</definedName>
    <definedName name="_____________________six6" localSheetId="5" hidden="1">{#N/A,#N/A,FALSE,"CRPT";#N/A,#N/A,FALSE,"TREND";#N/A,#N/A,FALSE,"%Curve"}</definedName>
    <definedName name="_____________________six6" localSheetId="9" hidden="1">{#N/A,#N/A,FALSE,"CRPT";#N/A,#N/A,FALSE,"TREND";#N/A,#N/A,FALSE,"%Curve"}</definedName>
    <definedName name="_____________________six6" localSheetId="2" hidden="1">{#N/A,#N/A,FALSE,"CRPT";#N/A,#N/A,FALSE,"TREND";#N/A,#N/A,FALSE,"%Curve"}</definedName>
    <definedName name="_____________________six6" localSheetId="1" hidden="1">{#N/A,#N/A,FALSE,"CRPT";#N/A,#N/A,FALSE,"TREND";#N/A,#N/A,FALSE,"%Curve"}</definedName>
    <definedName name="_____________________six6" hidden="1">{#N/A,#N/A,FALSE,"CRPT";#N/A,#N/A,FALSE,"TREND";#N/A,#N/A,FALSE,"%Curve"}</definedName>
    <definedName name="____________________six6" localSheetId="18" hidden="1">{#N/A,#N/A,FALSE,"CRPT";#N/A,#N/A,FALSE,"TREND";#N/A,#N/A,FALSE,"%Curve"}</definedName>
    <definedName name="____________________six6" localSheetId="19" hidden="1">{#N/A,#N/A,FALSE,"CRPT";#N/A,#N/A,FALSE,"TREND";#N/A,#N/A,FALSE,"%Curve"}</definedName>
    <definedName name="____________________six6" localSheetId="14" hidden="1">{#N/A,#N/A,FALSE,"CRPT";#N/A,#N/A,FALSE,"TREND";#N/A,#N/A,FALSE,"%Curve"}</definedName>
    <definedName name="____________________six6" localSheetId="8" hidden="1">{#N/A,#N/A,FALSE,"CRPT";#N/A,#N/A,FALSE,"TREND";#N/A,#N/A,FALSE,"%Curve"}</definedName>
    <definedName name="____________________six6" localSheetId="15" hidden="1">{#N/A,#N/A,FALSE,"CRPT";#N/A,#N/A,FALSE,"TREND";#N/A,#N/A,FALSE,"%Curve"}</definedName>
    <definedName name="____________________six6" localSheetId="3" hidden="1">{#N/A,#N/A,FALSE,"CRPT";#N/A,#N/A,FALSE,"TREND";#N/A,#N/A,FALSE,"%Curve"}</definedName>
    <definedName name="____________________six6" localSheetId="5" hidden="1">{#N/A,#N/A,FALSE,"CRPT";#N/A,#N/A,FALSE,"TREND";#N/A,#N/A,FALSE,"%Curve"}</definedName>
    <definedName name="____________________six6" localSheetId="9" hidden="1">{#N/A,#N/A,FALSE,"CRPT";#N/A,#N/A,FALSE,"TREND";#N/A,#N/A,FALSE,"%Curve"}</definedName>
    <definedName name="____________________six6" localSheetId="2" hidden="1">{#N/A,#N/A,FALSE,"CRPT";#N/A,#N/A,FALSE,"TREND";#N/A,#N/A,FALSE,"%Curve"}</definedName>
    <definedName name="____________________six6" localSheetId="1" hidden="1">{#N/A,#N/A,FALSE,"CRPT";#N/A,#N/A,FALSE,"TREND";#N/A,#N/A,FALSE,"%Curve"}</definedName>
    <definedName name="____________________six6" hidden="1">{#N/A,#N/A,FALSE,"CRPT";#N/A,#N/A,FALSE,"TREND";#N/A,#N/A,FALSE,"%Curve"}</definedName>
    <definedName name="____________________www1" localSheetId="18" hidden="1">{#N/A,#N/A,FALSE,"schA"}</definedName>
    <definedName name="____________________www1" localSheetId="19" hidden="1">{#N/A,#N/A,FALSE,"schA"}</definedName>
    <definedName name="____________________www1" localSheetId="14" hidden="1">{#N/A,#N/A,FALSE,"schA"}</definedName>
    <definedName name="____________________www1" localSheetId="8" hidden="1">{#N/A,#N/A,FALSE,"schA"}</definedName>
    <definedName name="____________________www1" localSheetId="15" hidden="1">{#N/A,#N/A,FALSE,"schA"}</definedName>
    <definedName name="____________________www1" localSheetId="3" hidden="1">{#N/A,#N/A,FALSE,"schA"}</definedName>
    <definedName name="____________________www1" localSheetId="5" hidden="1">{#N/A,#N/A,FALSE,"schA"}</definedName>
    <definedName name="____________________www1" localSheetId="9" hidden="1">{#N/A,#N/A,FALSE,"schA"}</definedName>
    <definedName name="____________________www1" localSheetId="2" hidden="1">{#N/A,#N/A,FALSE,"schA"}</definedName>
    <definedName name="____________________www1" localSheetId="1" hidden="1">{#N/A,#N/A,FALSE,"schA"}</definedName>
    <definedName name="____________________www1" hidden="1">{#N/A,#N/A,FALSE,"schA"}</definedName>
    <definedName name="__________________six6" localSheetId="18" hidden="1">{#N/A,#N/A,FALSE,"CRPT";#N/A,#N/A,FALSE,"TREND";#N/A,#N/A,FALSE,"%Curve"}</definedName>
    <definedName name="__________________six6" localSheetId="19" hidden="1">{#N/A,#N/A,FALSE,"CRPT";#N/A,#N/A,FALSE,"TREND";#N/A,#N/A,FALSE,"%Curve"}</definedName>
    <definedName name="__________________six6" localSheetId="14" hidden="1">{#N/A,#N/A,FALSE,"CRPT";#N/A,#N/A,FALSE,"TREND";#N/A,#N/A,FALSE,"%Curve"}</definedName>
    <definedName name="__________________six6" localSheetId="8" hidden="1">{#N/A,#N/A,FALSE,"CRPT";#N/A,#N/A,FALSE,"TREND";#N/A,#N/A,FALSE,"%Curve"}</definedName>
    <definedName name="__________________six6" localSheetId="15" hidden="1">{#N/A,#N/A,FALSE,"CRPT";#N/A,#N/A,FALSE,"TREND";#N/A,#N/A,FALSE,"%Curve"}</definedName>
    <definedName name="__________________six6" localSheetId="3" hidden="1">{#N/A,#N/A,FALSE,"CRPT";#N/A,#N/A,FALSE,"TREND";#N/A,#N/A,FALSE,"%Curve"}</definedName>
    <definedName name="__________________six6" localSheetId="5" hidden="1">{#N/A,#N/A,FALSE,"CRPT";#N/A,#N/A,FALSE,"TREND";#N/A,#N/A,FALSE,"%Curve"}</definedName>
    <definedName name="__________________six6" localSheetId="9" hidden="1">{#N/A,#N/A,FALSE,"CRPT";#N/A,#N/A,FALSE,"TREND";#N/A,#N/A,FALSE,"%Curve"}</definedName>
    <definedName name="__________________six6" localSheetId="2"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_www1" localSheetId="18" hidden="1">{#N/A,#N/A,FALSE,"schA"}</definedName>
    <definedName name="__________________www1" localSheetId="19" hidden="1">{#N/A,#N/A,FALSE,"schA"}</definedName>
    <definedName name="__________________www1" localSheetId="14" hidden="1">{#N/A,#N/A,FALSE,"schA"}</definedName>
    <definedName name="__________________www1" localSheetId="8" hidden="1">{#N/A,#N/A,FALSE,"schA"}</definedName>
    <definedName name="__________________www1" localSheetId="15" hidden="1">{#N/A,#N/A,FALSE,"schA"}</definedName>
    <definedName name="__________________www1" localSheetId="3" hidden="1">{#N/A,#N/A,FALSE,"schA"}</definedName>
    <definedName name="__________________www1" localSheetId="5" hidden="1">{#N/A,#N/A,FALSE,"schA"}</definedName>
    <definedName name="__________________www1" localSheetId="9" hidden="1">{#N/A,#N/A,FALSE,"schA"}</definedName>
    <definedName name="__________________www1" localSheetId="2" hidden="1">{#N/A,#N/A,FALSE,"schA"}</definedName>
    <definedName name="__________________www1" localSheetId="1" hidden="1">{#N/A,#N/A,FALSE,"schA"}</definedName>
    <definedName name="__________________www1" hidden="1">{#N/A,#N/A,FALSE,"schA"}</definedName>
    <definedName name="_________________six6" localSheetId="18" hidden="1">{#N/A,#N/A,FALSE,"CRPT";#N/A,#N/A,FALSE,"TREND";#N/A,#N/A,FALSE,"%Curve"}</definedName>
    <definedName name="_________________six6" localSheetId="19" hidden="1">{#N/A,#N/A,FALSE,"CRPT";#N/A,#N/A,FALSE,"TREND";#N/A,#N/A,FALSE,"%Curve"}</definedName>
    <definedName name="_________________six6" localSheetId="14" hidden="1">{#N/A,#N/A,FALSE,"CRPT";#N/A,#N/A,FALSE,"TREND";#N/A,#N/A,FALSE,"%Curve"}</definedName>
    <definedName name="_________________six6" localSheetId="8" hidden="1">{#N/A,#N/A,FALSE,"CRPT";#N/A,#N/A,FALSE,"TREND";#N/A,#N/A,FALSE,"%Curve"}</definedName>
    <definedName name="_________________six6" localSheetId="15" hidden="1">{#N/A,#N/A,FALSE,"CRPT";#N/A,#N/A,FALSE,"TREND";#N/A,#N/A,FALSE,"%Curve"}</definedName>
    <definedName name="_________________six6" localSheetId="3" hidden="1">{#N/A,#N/A,FALSE,"CRPT";#N/A,#N/A,FALSE,"TREND";#N/A,#N/A,FALSE,"%Curve"}</definedName>
    <definedName name="_________________six6" localSheetId="5" hidden="1">{#N/A,#N/A,FALSE,"CRPT";#N/A,#N/A,FALSE,"TREND";#N/A,#N/A,FALSE,"%Curve"}</definedName>
    <definedName name="_________________six6" localSheetId="9" hidden="1">{#N/A,#N/A,FALSE,"CRPT";#N/A,#N/A,FALSE,"TREND";#N/A,#N/A,FALSE,"%Curve"}</definedName>
    <definedName name="_________________six6" localSheetId="2"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_www1" localSheetId="18" hidden="1">{#N/A,#N/A,FALSE,"schA"}</definedName>
    <definedName name="_________________www1" localSheetId="19" hidden="1">{#N/A,#N/A,FALSE,"schA"}</definedName>
    <definedName name="_________________www1" localSheetId="14" hidden="1">{#N/A,#N/A,FALSE,"schA"}</definedName>
    <definedName name="_________________www1" localSheetId="8" hidden="1">{#N/A,#N/A,FALSE,"schA"}</definedName>
    <definedName name="_________________www1" localSheetId="15" hidden="1">{#N/A,#N/A,FALSE,"schA"}</definedName>
    <definedName name="_________________www1" localSheetId="3" hidden="1">{#N/A,#N/A,FALSE,"schA"}</definedName>
    <definedName name="_________________www1" localSheetId="5" hidden="1">{#N/A,#N/A,FALSE,"schA"}</definedName>
    <definedName name="_________________www1" localSheetId="9" hidden="1">{#N/A,#N/A,FALSE,"schA"}</definedName>
    <definedName name="_________________www1" localSheetId="2" hidden="1">{#N/A,#N/A,FALSE,"schA"}</definedName>
    <definedName name="_________________www1" localSheetId="1" hidden="1">{#N/A,#N/A,FALSE,"schA"}</definedName>
    <definedName name="_________________www1" hidden="1">{#N/A,#N/A,FALSE,"schA"}</definedName>
    <definedName name="________________six6" localSheetId="18" hidden="1">{#N/A,#N/A,FALSE,"CRPT";#N/A,#N/A,FALSE,"TREND";#N/A,#N/A,FALSE,"%Curve"}</definedName>
    <definedName name="________________six6" localSheetId="19" hidden="1">{#N/A,#N/A,FALSE,"CRPT";#N/A,#N/A,FALSE,"TREND";#N/A,#N/A,FALSE,"%Curve"}</definedName>
    <definedName name="________________six6" localSheetId="14" hidden="1">{#N/A,#N/A,FALSE,"CRPT";#N/A,#N/A,FALSE,"TREND";#N/A,#N/A,FALSE,"%Curve"}</definedName>
    <definedName name="________________six6" localSheetId="8" hidden="1">{#N/A,#N/A,FALSE,"CRPT";#N/A,#N/A,FALSE,"TREND";#N/A,#N/A,FALSE,"%Curve"}</definedName>
    <definedName name="________________six6" localSheetId="15" hidden="1">{#N/A,#N/A,FALSE,"CRPT";#N/A,#N/A,FALSE,"TREND";#N/A,#N/A,FALSE,"%Curve"}</definedName>
    <definedName name="________________six6" localSheetId="3" hidden="1">{#N/A,#N/A,FALSE,"CRPT";#N/A,#N/A,FALSE,"TREND";#N/A,#N/A,FALSE,"%Curve"}</definedName>
    <definedName name="________________six6" localSheetId="5" hidden="1">{#N/A,#N/A,FALSE,"CRPT";#N/A,#N/A,FALSE,"TREND";#N/A,#N/A,FALSE,"%Curve"}</definedName>
    <definedName name="________________six6" localSheetId="9" hidden="1">{#N/A,#N/A,FALSE,"CRPT";#N/A,#N/A,FALSE,"TREND";#N/A,#N/A,FALSE,"%Curve"}</definedName>
    <definedName name="________________six6" localSheetId="2"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_www1" localSheetId="18" hidden="1">{#N/A,#N/A,FALSE,"schA"}</definedName>
    <definedName name="________________www1" localSheetId="19" hidden="1">{#N/A,#N/A,FALSE,"schA"}</definedName>
    <definedName name="________________www1" localSheetId="14" hidden="1">{#N/A,#N/A,FALSE,"schA"}</definedName>
    <definedName name="________________www1" localSheetId="8" hidden="1">{#N/A,#N/A,FALSE,"schA"}</definedName>
    <definedName name="________________www1" localSheetId="15" hidden="1">{#N/A,#N/A,FALSE,"schA"}</definedName>
    <definedName name="________________www1" localSheetId="3" hidden="1">{#N/A,#N/A,FALSE,"schA"}</definedName>
    <definedName name="________________www1" localSheetId="5" hidden="1">{#N/A,#N/A,FALSE,"schA"}</definedName>
    <definedName name="________________www1" localSheetId="9" hidden="1">{#N/A,#N/A,FALSE,"schA"}</definedName>
    <definedName name="________________www1" localSheetId="2" hidden="1">{#N/A,#N/A,FALSE,"schA"}</definedName>
    <definedName name="________________www1" localSheetId="1" hidden="1">{#N/A,#N/A,FALSE,"schA"}</definedName>
    <definedName name="________________www1" hidden="1">{#N/A,#N/A,FALSE,"schA"}</definedName>
    <definedName name="_______________six6" localSheetId="18" hidden="1">{#N/A,#N/A,FALSE,"CRPT";#N/A,#N/A,FALSE,"TREND";#N/A,#N/A,FALSE,"%Curve"}</definedName>
    <definedName name="_______________six6" localSheetId="19" hidden="1">{#N/A,#N/A,FALSE,"CRPT";#N/A,#N/A,FALSE,"TREND";#N/A,#N/A,FALSE,"%Curve"}</definedName>
    <definedName name="_______________six6" localSheetId="14" hidden="1">{#N/A,#N/A,FALSE,"CRPT";#N/A,#N/A,FALSE,"TREND";#N/A,#N/A,FALSE,"%Curve"}</definedName>
    <definedName name="_______________six6" localSheetId="8" hidden="1">{#N/A,#N/A,FALSE,"CRPT";#N/A,#N/A,FALSE,"TREND";#N/A,#N/A,FALSE,"%Curve"}</definedName>
    <definedName name="_______________six6" localSheetId="15" hidden="1">{#N/A,#N/A,FALSE,"CRPT";#N/A,#N/A,FALSE,"TREND";#N/A,#N/A,FALSE,"%Curve"}</definedName>
    <definedName name="_______________six6" localSheetId="3" hidden="1">{#N/A,#N/A,FALSE,"CRPT";#N/A,#N/A,FALSE,"TREND";#N/A,#N/A,FALSE,"%Curve"}</definedName>
    <definedName name="_______________six6" localSheetId="5" hidden="1">{#N/A,#N/A,FALSE,"CRPT";#N/A,#N/A,FALSE,"TREND";#N/A,#N/A,FALSE,"%Curve"}</definedName>
    <definedName name="_______________six6" localSheetId="9" hidden="1">{#N/A,#N/A,FALSE,"CRPT";#N/A,#N/A,FALSE,"TREND";#N/A,#N/A,FALSE,"%Curve"}</definedName>
    <definedName name="_______________six6" localSheetId="2"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_www1" localSheetId="18" hidden="1">{#N/A,#N/A,FALSE,"schA"}</definedName>
    <definedName name="_______________www1" localSheetId="19" hidden="1">{#N/A,#N/A,FALSE,"schA"}</definedName>
    <definedName name="_______________www1" localSheetId="14" hidden="1">{#N/A,#N/A,FALSE,"schA"}</definedName>
    <definedName name="_______________www1" localSheetId="8" hidden="1">{#N/A,#N/A,FALSE,"schA"}</definedName>
    <definedName name="_______________www1" localSheetId="15" hidden="1">{#N/A,#N/A,FALSE,"schA"}</definedName>
    <definedName name="_______________www1" localSheetId="3" hidden="1">{#N/A,#N/A,FALSE,"schA"}</definedName>
    <definedName name="_______________www1" localSheetId="5" hidden="1">{#N/A,#N/A,FALSE,"schA"}</definedName>
    <definedName name="_______________www1" localSheetId="9" hidden="1">{#N/A,#N/A,FALSE,"schA"}</definedName>
    <definedName name="_______________www1" localSheetId="2" hidden="1">{#N/A,#N/A,FALSE,"schA"}</definedName>
    <definedName name="_______________www1" localSheetId="1" hidden="1">{#N/A,#N/A,FALSE,"schA"}</definedName>
    <definedName name="_______________www1" hidden="1">{#N/A,#N/A,FALSE,"schA"}</definedName>
    <definedName name="______________six6" localSheetId="18" hidden="1">{#N/A,#N/A,FALSE,"CRPT";#N/A,#N/A,FALSE,"TREND";#N/A,#N/A,FALSE,"%Curve"}</definedName>
    <definedName name="______________six6" localSheetId="19" hidden="1">{#N/A,#N/A,FALSE,"CRPT";#N/A,#N/A,FALSE,"TREND";#N/A,#N/A,FALSE,"%Curve"}</definedName>
    <definedName name="______________six6" localSheetId="14" hidden="1">{#N/A,#N/A,FALSE,"CRPT";#N/A,#N/A,FALSE,"TREND";#N/A,#N/A,FALSE,"%Curve"}</definedName>
    <definedName name="______________six6" localSheetId="8" hidden="1">{#N/A,#N/A,FALSE,"CRPT";#N/A,#N/A,FALSE,"TREND";#N/A,#N/A,FALSE,"%Curve"}</definedName>
    <definedName name="______________six6" localSheetId="15" hidden="1">{#N/A,#N/A,FALSE,"CRPT";#N/A,#N/A,FALSE,"TREND";#N/A,#N/A,FALSE,"%Curve"}</definedName>
    <definedName name="______________six6" localSheetId="3" hidden="1">{#N/A,#N/A,FALSE,"CRPT";#N/A,#N/A,FALSE,"TREND";#N/A,#N/A,FALSE,"%Curve"}</definedName>
    <definedName name="______________six6" localSheetId="5" hidden="1">{#N/A,#N/A,FALSE,"CRPT";#N/A,#N/A,FALSE,"TREND";#N/A,#N/A,FALSE,"%Curve"}</definedName>
    <definedName name="______________six6" localSheetId="9" hidden="1">{#N/A,#N/A,FALSE,"CRPT";#N/A,#N/A,FALSE,"TREND";#N/A,#N/A,FALSE,"%Curve"}</definedName>
    <definedName name="______________six6" localSheetId="2"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_www1" localSheetId="18" hidden="1">{#N/A,#N/A,FALSE,"schA"}</definedName>
    <definedName name="______________www1" localSheetId="19" hidden="1">{#N/A,#N/A,FALSE,"schA"}</definedName>
    <definedName name="______________www1" localSheetId="14" hidden="1">{#N/A,#N/A,FALSE,"schA"}</definedName>
    <definedName name="______________www1" localSheetId="8" hidden="1">{#N/A,#N/A,FALSE,"schA"}</definedName>
    <definedName name="______________www1" localSheetId="15" hidden="1">{#N/A,#N/A,FALSE,"schA"}</definedName>
    <definedName name="______________www1" localSheetId="3" hidden="1">{#N/A,#N/A,FALSE,"schA"}</definedName>
    <definedName name="______________www1" localSheetId="5" hidden="1">{#N/A,#N/A,FALSE,"schA"}</definedName>
    <definedName name="______________www1" localSheetId="9" hidden="1">{#N/A,#N/A,FALSE,"schA"}</definedName>
    <definedName name="______________www1" localSheetId="2" hidden="1">{#N/A,#N/A,FALSE,"schA"}</definedName>
    <definedName name="______________www1" localSheetId="1" hidden="1">{#N/A,#N/A,FALSE,"schA"}</definedName>
    <definedName name="______________www1" hidden="1">{#N/A,#N/A,FALSE,"schA"}</definedName>
    <definedName name="_____________six6" localSheetId="18" hidden="1">{#N/A,#N/A,FALSE,"CRPT";#N/A,#N/A,FALSE,"TREND";#N/A,#N/A,FALSE,"%Curve"}</definedName>
    <definedName name="_____________six6" localSheetId="19" hidden="1">{#N/A,#N/A,FALSE,"CRPT";#N/A,#N/A,FALSE,"TREND";#N/A,#N/A,FALSE,"%Curve"}</definedName>
    <definedName name="_____________six6" localSheetId="14" hidden="1">{#N/A,#N/A,FALSE,"CRPT";#N/A,#N/A,FALSE,"TREND";#N/A,#N/A,FALSE,"%Curve"}</definedName>
    <definedName name="_____________six6" localSheetId="8" hidden="1">{#N/A,#N/A,FALSE,"CRPT";#N/A,#N/A,FALSE,"TREND";#N/A,#N/A,FALSE,"%Curve"}</definedName>
    <definedName name="_____________six6" localSheetId="15" hidden="1">{#N/A,#N/A,FALSE,"CRPT";#N/A,#N/A,FALSE,"TREND";#N/A,#N/A,FALSE,"%Curve"}</definedName>
    <definedName name="_____________six6" localSheetId="3" hidden="1">{#N/A,#N/A,FALSE,"CRPT";#N/A,#N/A,FALSE,"TREND";#N/A,#N/A,FALSE,"%Curve"}</definedName>
    <definedName name="_____________six6" localSheetId="5" hidden="1">{#N/A,#N/A,FALSE,"CRPT";#N/A,#N/A,FALSE,"TREND";#N/A,#N/A,FALSE,"%Curve"}</definedName>
    <definedName name="_____________six6" localSheetId="9" hidden="1">{#N/A,#N/A,FALSE,"CRPT";#N/A,#N/A,FALSE,"TREND";#N/A,#N/A,FALSE,"%Curve"}</definedName>
    <definedName name="_____________six6" localSheetId="2"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_www1" localSheetId="18" hidden="1">{#N/A,#N/A,FALSE,"schA"}</definedName>
    <definedName name="_____________www1" localSheetId="19" hidden="1">{#N/A,#N/A,FALSE,"schA"}</definedName>
    <definedName name="_____________www1" localSheetId="14" hidden="1">{#N/A,#N/A,FALSE,"schA"}</definedName>
    <definedName name="_____________www1" localSheetId="8" hidden="1">{#N/A,#N/A,FALSE,"schA"}</definedName>
    <definedName name="_____________www1" localSheetId="15" hidden="1">{#N/A,#N/A,FALSE,"schA"}</definedName>
    <definedName name="_____________www1" localSheetId="3" hidden="1">{#N/A,#N/A,FALSE,"schA"}</definedName>
    <definedName name="_____________www1" localSheetId="5" hidden="1">{#N/A,#N/A,FALSE,"schA"}</definedName>
    <definedName name="_____________www1" localSheetId="9" hidden="1">{#N/A,#N/A,FALSE,"schA"}</definedName>
    <definedName name="_____________www1" localSheetId="2" hidden="1">{#N/A,#N/A,FALSE,"schA"}</definedName>
    <definedName name="_____________www1" localSheetId="1" hidden="1">{#N/A,#N/A,FALSE,"schA"}</definedName>
    <definedName name="_____________www1" hidden="1">{#N/A,#N/A,FALSE,"schA"}</definedName>
    <definedName name="____________six6" localSheetId="18" hidden="1">{#N/A,#N/A,FALSE,"CRPT";#N/A,#N/A,FALSE,"TREND";#N/A,#N/A,FALSE,"%Curve"}</definedName>
    <definedName name="____________six6" localSheetId="19" hidden="1">{#N/A,#N/A,FALSE,"CRPT";#N/A,#N/A,FALSE,"TREND";#N/A,#N/A,FALSE,"%Curve"}</definedName>
    <definedName name="____________six6" localSheetId="14" hidden="1">{#N/A,#N/A,FALSE,"CRPT";#N/A,#N/A,FALSE,"TREND";#N/A,#N/A,FALSE,"%Curve"}</definedName>
    <definedName name="____________six6" localSheetId="8" hidden="1">{#N/A,#N/A,FALSE,"CRPT";#N/A,#N/A,FALSE,"TREND";#N/A,#N/A,FALSE,"%Curve"}</definedName>
    <definedName name="____________six6" localSheetId="15" hidden="1">{#N/A,#N/A,FALSE,"CRPT";#N/A,#N/A,FALSE,"TREND";#N/A,#N/A,FALSE,"%Curve"}</definedName>
    <definedName name="____________six6" localSheetId="3" hidden="1">{#N/A,#N/A,FALSE,"CRPT";#N/A,#N/A,FALSE,"TREND";#N/A,#N/A,FALSE,"%Curve"}</definedName>
    <definedName name="____________six6" localSheetId="5" hidden="1">{#N/A,#N/A,FALSE,"CRPT";#N/A,#N/A,FALSE,"TREND";#N/A,#N/A,FALSE,"%Curve"}</definedName>
    <definedName name="____________six6" localSheetId="9" hidden="1">{#N/A,#N/A,FALSE,"CRPT";#N/A,#N/A,FALSE,"TREND";#N/A,#N/A,FALSE,"%Curve"}</definedName>
    <definedName name="____________six6" localSheetId="2"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_www1" localSheetId="18" hidden="1">{#N/A,#N/A,FALSE,"schA"}</definedName>
    <definedName name="____________www1" localSheetId="19" hidden="1">{#N/A,#N/A,FALSE,"schA"}</definedName>
    <definedName name="____________www1" localSheetId="14" hidden="1">{#N/A,#N/A,FALSE,"schA"}</definedName>
    <definedName name="____________www1" localSheetId="8" hidden="1">{#N/A,#N/A,FALSE,"schA"}</definedName>
    <definedName name="____________www1" localSheetId="15" hidden="1">{#N/A,#N/A,FALSE,"schA"}</definedName>
    <definedName name="____________www1" localSheetId="3" hidden="1">{#N/A,#N/A,FALSE,"schA"}</definedName>
    <definedName name="____________www1" localSheetId="5" hidden="1">{#N/A,#N/A,FALSE,"schA"}</definedName>
    <definedName name="____________www1" localSheetId="9" hidden="1">{#N/A,#N/A,FALSE,"schA"}</definedName>
    <definedName name="____________www1" localSheetId="2" hidden="1">{#N/A,#N/A,FALSE,"schA"}</definedName>
    <definedName name="____________www1" localSheetId="1" hidden="1">{#N/A,#N/A,FALSE,"schA"}</definedName>
    <definedName name="____________www1" hidden="1">{#N/A,#N/A,FALSE,"schA"}</definedName>
    <definedName name="___________six6" localSheetId="18" hidden="1">{#N/A,#N/A,FALSE,"CRPT";#N/A,#N/A,FALSE,"TREND";#N/A,#N/A,FALSE,"%Curve"}</definedName>
    <definedName name="___________six6" localSheetId="19" hidden="1">{#N/A,#N/A,FALSE,"CRPT";#N/A,#N/A,FALSE,"TREND";#N/A,#N/A,FALSE,"%Curve"}</definedName>
    <definedName name="___________six6" localSheetId="14" hidden="1">{#N/A,#N/A,FALSE,"CRPT";#N/A,#N/A,FALSE,"TREND";#N/A,#N/A,FALSE,"%Curve"}</definedName>
    <definedName name="___________six6" localSheetId="8" hidden="1">{#N/A,#N/A,FALSE,"CRPT";#N/A,#N/A,FALSE,"TREND";#N/A,#N/A,FALSE,"%Curve"}</definedName>
    <definedName name="___________six6" localSheetId="15" hidden="1">{#N/A,#N/A,FALSE,"CRPT";#N/A,#N/A,FALSE,"TREND";#N/A,#N/A,FALSE,"%Curve"}</definedName>
    <definedName name="___________six6" localSheetId="3" hidden="1">{#N/A,#N/A,FALSE,"CRPT";#N/A,#N/A,FALSE,"TREND";#N/A,#N/A,FALSE,"%Curve"}</definedName>
    <definedName name="___________six6" localSheetId="5" hidden="1">{#N/A,#N/A,FALSE,"CRPT";#N/A,#N/A,FALSE,"TREND";#N/A,#N/A,FALSE,"%Curve"}</definedName>
    <definedName name="___________six6" localSheetId="9" hidden="1">{#N/A,#N/A,FALSE,"CRPT";#N/A,#N/A,FALSE,"TREND";#N/A,#N/A,FALSE,"%Curve"}</definedName>
    <definedName name="___________six6" localSheetId="2"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_www1" localSheetId="18" hidden="1">{#N/A,#N/A,FALSE,"schA"}</definedName>
    <definedName name="___________www1" localSheetId="19" hidden="1">{#N/A,#N/A,FALSE,"schA"}</definedName>
    <definedName name="___________www1" localSheetId="14" hidden="1">{#N/A,#N/A,FALSE,"schA"}</definedName>
    <definedName name="___________www1" localSheetId="8" hidden="1">{#N/A,#N/A,FALSE,"schA"}</definedName>
    <definedName name="___________www1" localSheetId="15" hidden="1">{#N/A,#N/A,FALSE,"schA"}</definedName>
    <definedName name="___________www1" localSheetId="3" hidden="1">{#N/A,#N/A,FALSE,"schA"}</definedName>
    <definedName name="___________www1" localSheetId="5" hidden="1">{#N/A,#N/A,FALSE,"schA"}</definedName>
    <definedName name="___________www1" localSheetId="9" hidden="1">{#N/A,#N/A,FALSE,"schA"}</definedName>
    <definedName name="___________www1" localSheetId="2" hidden="1">{#N/A,#N/A,FALSE,"schA"}</definedName>
    <definedName name="___________www1" localSheetId="1" hidden="1">{#N/A,#N/A,FALSE,"schA"}</definedName>
    <definedName name="___________www1" hidden="1">{#N/A,#N/A,FALSE,"schA"}</definedName>
    <definedName name="__________six6" localSheetId="18" hidden="1">{#N/A,#N/A,FALSE,"CRPT";#N/A,#N/A,FALSE,"TREND";#N/A,#N/A,FALSE,"%Curve"}</definedName>
    <definedName name="__________six6" localSheetId="19" hidden="1">{#N/A,#N/A,FALSE,"CRPT";#N/A,#N/A,FALSE,"TREND";#N/A,#N/A,FALSE,"%Curve"}</definedName>
    <definedName name="__________six6" localSheetId="14" hidden="1">{#N/A,#N/A,FALSE,"CRPT";#N/A,#N/A,FALSE,"TREND";#N/A,#N/A,FALSE,"%Curve"}</definedName>
    <definedName name="__________six6" localSheetId="8" hidden="1">{#N/A,#N/A,FALSE,"CRPT";#N/A,#N/A,FALSE,"TREND";#N/A,#N/A,FALSE,"%Curve"}</definedName>
    <definedName name="__________six6" localSheetId="15" hidden="1">{#N/A,#N/A,FALSE,"CRPT";#N/A,#N/A,FALSE,"TREND";#N/A,#N/A,FALSE,"%Curve"}</definedName>
    <definedName name="__________six6" localSheetId="3" hidden="1">{#N/A,#N/A,FALSE,"CRPT";#N/A,#N/A,FALSE,"TREND";#N/A,#N/A,FALSE,"%Curve"}</definedName>
    <definedName name="__________six6" localSheetId="5" hidden="1">{#N/A,#N/A,FALSE,"CRPT";#N/A,#N/A,FALSE,"TREND";#N/A,#N/A,FALSE,"%Curve"}</definedName>
    <definedName name="__________six6" localSheetId="9" hidden="1">{#N/A,#N/A,FALSE,"CRPT";#N/A,#N/A,FALSE,"TREND";#N/A,#N/A,FALSE,"%Curve"}</definedName>
    <definedName name="__________six6" localSheetId="2"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_www1" localSheetId="18" hidden="1">{#N/A,#N/A,FALSE,"schA"}</definedName>
    <definedName name="__________www1" localSheetId="19" hidden="1">{#N/A,#N/A,FALSE,"schA"}</definedName>
    <definedName name="__________www1" localSheetId="14" hidden="1">{#N/A,#N/A,FALSE,"schA"}</definedName>
    <definedName name="__________www1" localSheetId="8" hidden="1">{#N/A,#N/A,FALSE,"schA"}</definedName>
    <definedName name="__________www1" localSheetId="15" hidden="1">{#N/A,#N/A,FALSE,"schA"}</definedName>
    <definedName name="__________www1" localSheetId="3" hidden="1">{#N/A,#N/A,FALSE,"schA"}</definedName>
    <definedName name="__________www1" localSheetId="5" hidden="1">{#N/A,#N/A,FALSE,"schA"}</definedName>
    <definedName name="__________www1" localSheetId="9" hidden="1">{#N/A,#N/A,FALSE,"schA"}</definedName>
    <definedName name="__________www1" localSheetId="2" hidden="1">{#N/A,#N/A,FALSE,"schA"}</definedName>
    <definedName name="__________www1" localSheetId="1" hidden="1">{#N/A,#N/A,FALSE,"schA"}</definedName>
    <definedName name="__________www1" hidden="1">{#N/A,#N/A,FALSE,"schA"}</definedName>
    <definedName name="_________six6" localSheetId="18" hidden="1">{#N/A,#N/A,FALSE,"CRPT";#N/A,#N/A,FALSE,"TREND";#N/A,#N/A,FALSE,"%Curve"}</definedName>
    <definedName name="_________six6" localSheetId="19" hidden="1">{#N/A,#N/A,FALSE,"CRPT";#N/A,#N/A,FALSE,"TREND";#N/A,#N/A,FALSE,"%Curve"}</definedName>
    <definedName name="_________six6" localSheetId="14" hidden="1">{#N/A,#N/A,FALSE,"CRPT";#N/A,#N/A,FALSE,"TREND";#N/A,#N/A,FALSE,"%Curve"}</definedName>
    <definedName name="_________six6" localSheetId="8" hidden="1">{#N/A,#N/A,FALSE,"CRPT";#N/A,#N/A,FALSE,"TREND";#N/A,#N/A,FALSE,"%Curve"}</definedName>
    <definedName name="_________six6" localSheetId="15" hidden="1">{#N/A,#N/A,FALSE,"CRPT";#N/A,#N/A,FALSE,"TREND";#N/A,#N/A,FALSE,"%Curve"}</definedName>
    <definedName name="_________six6" localSheetId="3" hidden="1">{#N/A,#N/A,FALSE,"CRPT";#N/A,#N/A,FALSE,"TREND";#N/A,#N/A,FALSE,"%Curve"}</definedName>
    <definedName name="_________six6" localSheetId="5" hidden="1">{#N/A,#N/A,FALSE,"CRPT";#N/A,#N/A,FALSE,"TREND";#N/A,#N/A,FALSE,"%Curve"}</definedName>
    <definedName name="_________six6" localSheetId="9" hidden="1">{#N/A,#N/A,FALSE,"CRPT";#N/A,#N/A,FALSE,"TREND";#N/A,#N/A,FALSE,"%Curve"}</definedName>
    <definedName name="_________six6" localSheetId="2" hidden="1">{#N/A,#N/A,FALSE,"CRPT";#N/A,#N/A,FALSE,"TREND";#N/A,#N/A,FALSE,"%Curve"}</definedName>
    <definedName name="_________six6" localSheetId="1" hidden="1">{#N/A,#N/A,FALSE,"CRPT";#N/A,#N/A,FALSE,"TREND";#N/A,#N/A,FALSE,"%Curve"}</definedName>
    <definedName name="_________six6" hidden="1">{#N/A,#N/A,FALSE,"CRPT";#N/A,#N/A,FALSE,"TREND";#N/A,#N/A,FALSE,"%Curve"}</definedName>
    <definedName name="_________www1" localSheetId="18" hidden="1">{#N/A,#N/A,FALSE,"schA"}</definedName>
    <definedName name="_________www1" localSheetId="19" hidden="1">{#N/A,#N/A,FALSE,"schA"}</definedName>
    <definedName name="_________www1" localSheetId="14" hidden="1">{#N/A,#N/A,FALSE,"schA"}</definedName>
    <definedName name="_________www1" localSheetId="8" hidden="1">{#N/A,#N/A,FALSE,"schA"}</definedName>
    <definedName name="_________www1" localSheetId="15" hidden="1">{#N/A,#N/A,FALSE,"schA"}</definedName>
    <definedName name="_________www1" localSheetId="3" hidden="1">{#N/A,#N/A,FALSE,"schA"}</definedName>
    <definedName name="_________www1" localSheetId="5" hidden="1">{#N/A,#N/A,FALSE,"schA"}</definedName>
    <definedName name="_________www1" localSheetId="9" hidden="1">{#N/A,#N/A,FALSE,"schA"}</definedName>
    <definedName name="_________www1" localSheetId="2" hidden="1">{#N/A,#N/A,FALSE,"schA"}</definedName>
    <definedName name="_________www1" localSheetId="1" hidden="1">{#N/A,#N/A,FALSE,"schA"}</definedName>
    <definedName name="_________www1" hidden="1">{#N/A,#N/A,FALSE,"schA"}</definedName>
    <definedName name="________six6" localSheetId="18" hidden="1">{#N/A,#N/A,FALSE,"CRPT";#N/A,#N/A,FALSE,"TREND";#N/A,#N/A,FALSE,"%Curve"}</definedName>
    <definedName name="________six6" localSheetId="19" hidden="1">{#N/A,#N/A,FALSE,"CRPT";#N/A,#N/A,FALSE,"TREND";#N/A,#N/A,FALSE,"%Curve"}</definedName>
    <definedName name="________six6" localSheetId="14" hidden="1">{#N/A,#N/A,FALSE,"CRPT";#N/A,#N/A,FALSE,"TREND";#N/A,#N/A,FALSE,"%Curve"}</definedName>
    <definedName name="________six6" localSheetId="8" hidden="1">{#N/A,#N/A,FALSE,"CRPT";#N/A,#N/A,FALSE,"TREND";#N/A,#N/A,FALSE,"%Curve"}</definedName>
    <definedName name="________six6" localSheetId="15" hidden="1">{#N/A,#N/A,FALSE,"CRPT";#N/A,#N/A,FALSE,"TREND";#N/A,#N/A,FALSE,"%Curve"}</definedName>
    <definedName name="________six6" localSheetId="3" hidden="1">{#N/A,#N/A,FALSE,"CRPT";#N/A,#N/A,FALSE,"TREND";#N/A,#N/A,FALSE,"%Curve"}</definedName>
    <definedName name="________six6" localSheetId="5" hidden="1">{#N/A,#N/A,FALSE,"CRPT";#N/A,#N/A,FALSE,"TREND";#N/A,#N/A,FALSE,"%Curve"}</definedName>
    <definedName name="________six6" localSheetId="9" hidden="1">{#N/A,#N/A,FALSE,"CRPT";#N/A,#N/A,FALSE,"TREND";#N/A,#N/A,FALSE,"%Curve"}</definedName>
    <definedName name="________six6" localSheetId="2" hidden="1">{#N/A,#N/A,FALSE,"CRPT";#N/A,#N/A,FALSE,"TREND";#N/A,#N/A,FALSE,"%Curve"}</definedName>
    <definedName name="________six6" localSheetId="1" hidden="1">{#N/A,#N/A,FALSE,"CRPT";#N/A,#N/A,FALSE,"TREND";#N/A,#N/A,FALSE,"%Curve"}</definedName>
    <definedName name="________six6" hidden="1">{#N/A,#N/A,FALSE,"CRPT";#N/A,#N/A,FALSE,"TREND";#N/A,#N/A,FALSE,"%Curve"}</definedName>
    <definedName name="________www1" localSheetId="18" hidden="1">{#N/A,#N/A,FALSE,"schA"}</definedName>
    <definedName name="________www1" localSheetId="19" hidden="1">{#N/A,#N/A,FALSE,"schA"}</definedName>
    <definedName name="________www1" localSheetId="14" hidden="1">{#N/A,#N/A,FALSE,"schA"}</definedName>
    <definedName name="________www1" localSheetId="8" hidden="1">{#N/A,#N/A,FALSE,"schA"}</definedName>
    <definedName name="________www1" localSheetId="15" hidden="1">{#N/A,#N/A,FALSE,"schA"}</definedName>
    <definedName name="________www1" localSheetId="3" hidden="1">{#N/A,#N/A,FALSE,"schA"}</definedName>
    <definedName name="________www1" localSheetId="5" hidden="1">{#N/A,#N/A,FALSE,"schA"}</definedName>
    <definedName name="________www1" localSheetId="9" hidden="1">{#N/A,#N/A,FALSE,"schA"}</definedName>
    <definedName name="________www1" localSheetId="2" hidden="1">{#N/A,#N/A,FALSE,"schA"}</definedName>
    <definedName name="________www1" localSheetId="1" hidden="1">{#N/A,#N/A,FALSE,"schA"}</definedName>
    <definedName name="________www1" hidden="1">{#N/A,#N/A,FALSE,"schA"}</definedName>
    <definedName name="_______ex1" localSheetId="18" hidden="1">{#N/A,#N/A,FALSE,"Summ";#N/A,#N/A,FALSE,"General"}</definedName>
    <definedName name="_______ex1" localSheetId="19" hidden="1">{#N/A,#N/A,FALSE,"Summ";#N/A,#N/A,FALSE,"General"}</definedName>
    <definedName name="_______ex1" localSheetId="14" hidden="1">{#N/A,#N/A,FALSE,"Summ";#N/A,#N/A,FALSE,"General"}</definedName>
    <definedName name="_______ex1" localSheetId="8" hidden="1">{#N/A,#N/A,FALSE,"Summ";#N/A,#N/A,FALSE,"General"}</definedName>
    <definedName name="_______ex1" localSheetId="15" hidden="1">{#N/A,#N/A,FALSE,"Summ";#N/A,#N/A,FALSE,"General"}</definedName>
    <definedName name="_______ex1" localSheetId="3" hidden="1">{#N/A,#N/A,FALSE,"Summ";#N/A,#N/A,FALSE,"General"}</definedName>
    <definedName name="_______ex1" localSheetId="5" hidden="1">{#N/A,#N/A,FALSE,"Summ";#N/A,#N/A,FALSE,"General"}</definedName>
    <definedName name="_______ex1" localSheetId="9" hidden="1">{#N/A,#N/A,FALSE,"Summ";#N/A,#N/A,FALSE,"General"}</definedName>
    <definedName name="_______ex1" localSheetId="2" hidden="1">{#N/A,#N/A,FALSE,"Summ";#N/A,#N/A,FALSE,"General"}</definedName>
    <definedName name="_______ex1" localSheetId="1" hidden="1">{#N/A,#N/A,FALSE,"Summ";#N/A,#N/A,FALSE,"General"}</definedName>
    <definedName name="_______ex1" hidden="1">{#N/A,#N/A,FALSE,"Summ";#N/A,#N/A,FALSE,"General"}</definedName>
    <definedName name="_______new1" localSheetId="18" hidden="1">{#N/A,#N/A,FALSE,"Summ";#N/A,#N/A,FALSE,"General"}</definedName>
    <definedName name="_______new1" localSheetId="19" hidden="1">{#N/A,#N/A,FALSE,"Summ";#N/A,#N/A,FALSE,"General"}</definedName>
    <definedName name="_______new1" localSheetId="14" hidden="1">{#N/A,#N/A,FALSE,"Summ";#N/A,#N/A,FALSE,"General"}</definedName>
    <definedName name="_______new1" localSheetId="8" hidden="1">{#N/A,#N/A,FALSE,"Summ";#N/A,#N/A,FALSE,"General"}</definedName>
    <definedName name="_______new1" localSheetId="15" hidden="1">{#N/A,#N/A,FALSE,"Summ";#N/A,#N/A,FALSE,"General"}</definedName>
    <definedName name="_______new1" localSheetId="3" hidden="1">{#N/A,#N/A,FALSE,"Summ";#N/A,#N/A,FALSE,"General"}</definedName>
    <definedName name="_______new1" localSheetId="5" hidden="1">{#N/A,#N/A,FALSE,"Summ";#N/A,#N/A,FALSE,"General"}</definedName>
    <definedName name="_______new1" localSheetId="9" hidden="1">{#N/A,#N/A,FALSE,"Summ";#N/A,#N/A,FALSE,"General"}</definedName>
    <definedName name="_______new1" localSheetId="2" hidden="1">{#N/A,#N/A,FALSE,"Summ";#N/A,#N/A,FALSE,"General"}</definedName>
    <definedName name="_______new1" localSheetId="1" hidden="1">{#N/A,#N/A,FALSE,"Summ";#N/A,#N/A,FALSE,"General"}</definedName>
    <definedName name="_______new1" hidden="1">{#N/A,#N/A,FALSE,"Summ";#N/A,#N/A,FALSE,"General"}</definedName>
    <definedName name="_______six6" localSheetId="18" hidden="1">{#N/A,#N/A,FALSE,"CRPT";#N/A,#N/A,FALSE,"TREND";#N/A,#N/A,FALSE,"%Curve"}</definedName>
    <definedName name="_______six6" localSheetId="19" hidden="1">{#N/A,#N/A,FALSE,"CRPT";#N/A,#N/A,FALSE,"TREND";#N/A,#N/A,FALSE,"%Curve"}</definedName>
    <definedName name="_______six6" localSheetId="14" hidden="1">{#N/A,#N/A,FALSE,"CRPT";#N/A,#N/A,FALSE,"TREND";#N/A,#N/A,FALSE,"%Curve"}</definedName>
    <definedName name="_______six6" localSheetId="8" hidden="1">{#N/A,#N/A,FALSE,"CRPT";#N/A,#N/A,FALSE,"TREND";#N/A,#N/A,FALSE,"%Curve"}</definedName>
    <definedName name="_______six6" localSheetId="15" hidden="1">{#N/A,#N/A,FALSE,"CRPT";#N/A,#N/A,FALSE,"TREND";#N/A,#N/A,FALSE,"%Curve"}</definedName>
    <definedName name="_______six6" localSheetId="3" hidden="1">{#N/A,#N/A,FALSE,"CRPT";#N/A,#N/A,FALSE,"TREND";#N/A,#N/A,FALSE,"%Curve"}</definedName>
    <definedName name="_______six6" localSheetId="5" hidden="1">{#N/A,#N/A,FALSE,"CRPT";#N/A,#N/A,FALSE,"TREND";#N/A,#N/A,FALSE,"%Curve"}</definedName>
    <definedName name="_______six6" localSheetId="9" hidden="1">{#N/A,#N/A,FALSE,"CRPT";#N/A,#N/A,FALSE,"TREND";#N/A,#N/A,FALSE,"%Curve"}</definedName>
    <definedName name="_______six6" localSheetId="2" hidden="1">{#N/A,#N/A,FALSE,"CRPT";#N/A,#N/A,FALSE,"TREND";#N/A,#N/A,FALSE,"%Curve"}</definedName>
    <definedName name="_______six6" localSheetId="1" hidden="1">{#N/A,#N/A,FALSE,"CRPT";#N/A,#N/A,FALSE,"TREND";#N/A,#N/A,FALSE,"%Curve"}</definedName>
    <definedName name="_______six6" hidden="1">{#N/A,#N/A,FALSE,"CRPT";#N/A,#N/A,FALSE,"TREND";#N/A,#N/A,FALSE,"%Curve"}</definedName>
    <definedName name="_______www1" localSheetId="18" hidden="1">{#N/A,#N/A,FALSE,"schA"}</definedName>
    <definedName name="_______www1" localSheetId="19" hidden="1">{#N/A,#N/A,FALSE,"schA"}</definedName>
    <definedName name="_______www1" localSheetId="14" hidden="1">{#N/A,#N/A,FALSE,"schA"}</definedName>
    <definedName name="_______www1" localSheetId="8" hidden="1">{#N/A,#N/A,FALSE,"schA"}</definedName>
    <definedName name="_______www1" localSheetId="15" hidden="1">{#N/A,#N/A,FALSE,"schA"}</definedName>
    <definedName name="_______www1" localSheetId="3" hidden="1">{#N/A,#N/A,FALSE,"schA"}</definedName>
    <definedName name="_______www1" localSheetId="5" hidden="1">{#N/A,#N/A,FALSE,"schA"}</definedName>
    <definedName name="_______www1" localSheetId="9" hidden="1">{#N/A,#N/A,FALSE,"schA"}</definedName>
    <definedName name="_______www1" localSheetId="2" hidden="1">{#N/A,#N/A,FALSE,"schA"}</definedName>
    <definedName name="_______www1" localSheetId="1" hidden="1">{#N/A,#N/A,FALSE,"schA"}</definedName>
    <definedName name="_______www1" hidden="1">{#N/A,#N/A,FALSE,"schA"}</definedName>
    <definedName name="______Apr05">#REF!</definedName>
    <definedName name="______Aug05">#REF!</definedName>
    <definedName name="______ex1" localSheetId="18" hidden="1">{#N/A,#N/A,FALSE,"Summ";#N/A,#N/A,FALSE,"General"}</definedName>
    <definedName name="______ex1" localSheetId="19" hidden="1">{#N/A,#N/A,FALSE,"Summ";#N/A,#N/A,FALSE,"General"}</definedName>
    <definedName name="______ex1" localSheetId="14" hidden="1">{#N/A,#N/A,FALSE,"Summ";#N/A,#N/A,FALSE,"General"}</definedName>
    <definedName name="______ex1" localSheetId="8" hidden="1">{#N/A,#N/A,FALSE,"Summ";#N/A,#N/A,FALSE,"General"}</definedName>
    <definedName name="______ex1" localSheetId="15" hidden="1">{#N/A,#N/A,FALSE,"Summ";#N/A,#N/A,FALSE,"General"}</definedName>
    <definedName name="______ex1" localSheetId="3" hidden="1">{#N/A,#N/A,FALSE,"Summ";#N/A,#N/A,FALSE,"General"}</definedName>
    <definedName name="______ex1" localSheetId="5" hidden="1">{#N/A,#N/A,FALSE,"Summ";#N/A,#N/A,FALSE,"General"}</definedName>
    <definedName name="______ex1" localSheetId="9" hidden="1">{#N/A,#N/A,FALSE,"Summ";#N/A,#N/A,FALSE,"General"}</definedName>
    <definedName name="______ex1" localSheetId="2" hidden="1">{#N/A,#N/A,FALSE,"Summ";#N/A,#N/A,FALSE,"General"}</definedName>
    <definedName name="______ex1" localSheetId="1" hidden="1">{#N/A,#N/A,FALSE,"Summ";#N/A,#N/A,FALSE,"General"}</definedName>
    <definedName name="______ex1" hidden="1">{#N/A,#N/A,FALSE,"Summ";#N/A,#N/A,FALSE,"General"}</definedName>
    <definedName name="______Feb05">#REF!</definedName>
    <definedName name="______Jan05">#REF!</definedName>
    <definedName name="______Jul05">#REF!</definedName>
    <definedName name="______Jun05">#REF!</definedName>
    <definedName name="______Jun09">" BS!$AI$7:$AI$1643"</definedName>
    <definedName name="______Mar05">#REF!</definedName>
    <definedName name="______May05">#REF!</definedName>
    <definedName name="______new1" localSheetId="18" hidden="1">{#N/A,#N/A,FALSE,"Summ";#N/A,#N/A,FALSE,"General"}</definedName>
    <definedName name="______new1" localSheetId="19" hidden="1">{#N/A,#N/A,FALSE,"Summ";#N/A,#N/A,FALSE,"General"}</definedName>
    <definedName name="______new1" localSheetId="14" hidden="1">{#N/A,#N/A,FALSE,"Summ";#N/A,#N/A,FALSE,"General"}</definedName>
    <definedName name="______new1" localSheetId="8" hidden="1">{#N/A,#N/A,FALSE,"Summ";#N/A,#N/A,FALSE,"General"}</definedName>
    <definedName name="______new1" localSheetId="15" hidden="1">{#N/A,#N/A,FALSE,"Summ";#N/A,#N/A,FALSE,"General"}</definedName>
    <definedName name="______new1" localSheetId="3" hidden="1">{#N/A,#N/A,FALSE,"Summ";#N/A,#N/A,FALSE,"General"}</definedName>
    <definedName name="______new1" localSheetId="5" hidden="1">{#N/A,#N/A,FALSE,"Summ";#N/A,#N/A,FALSE,"General"}</definedName>
    <definedName name="______new1" localSheetId="9" hidden="1">{#N/A,#N/A,FALSE,"Summ";#N/A,#N/A,FALSE,"General"}</definedName>
    <definedName name="______new1" localSheetId="2" hidden="1">{#N/A,#N/A,FALSE,"Summ";#N/A,#N/A,FALSE,"General"}</definedName>
    <definedName name="______new1" localSheetId="1" hidden="1">{#N/A,#N/A,FALSE,"Summ";#N/A,#N/A,FALSE,"General"}</definedName>
    <definedName name="______new1" hidden="1">{#N/A,#N/A,FALSE,"Summ";#N/A,#N/A,FALSE,"General"}</definedName>
    <definedName name="______Sep05">#REF!</definedName>
    <definedName name="______six6" localSheetId="18" hidden="1">{#N/A,#N/A,FALSE,"CRPT";#N/A,#N/A,FALSE,"TREND";#N/A,#N/A,FALSE,"%Curve"}</definedName>
    <definedName name="______six6" localSheetId="19" hidden="1">{#N/A,#N/A,FALSE,"CRPT";#N/A,#N/A,FALSE,"TREND";#N/A,#N/A,FALSE,"%Curve"}</definedName>
    <definedName name="______six6" localSheetId="14" hidden="1">{#N/A,#N/A,FALSE,"CRPT";#N/A,#N/A,FALSE,"TREND";#N/A,#N/A,FALSE,"%Curve"}</definedName>
    <definedName name="______six6" localSheetId="8" hidden="1">{#N/A,#N/A,FALSE,"CRPT";#N/A,#N/A,FALSE,"TREND";#N/A,#N/A,FALSE,"%Curve"}</definedName>
    <definedName name="______six6" localSheetId="15" hidden="1">{#N/A,#N/A,FALSE,"CRPT";#N/A,#N/A,FALSE,"TREND";#N/A,#N/A,FALSE,"%Curve"}</definedName>
    <definedName name="______six6" localSheetId="3" hidden="1">{#N/A,#N/A,FALSE,"CRPT";#N/A,#N/A,FALSE,"TREND";#N/A,#N/A,FALSE,"%Curve"}</definedName>
    <definedName name="______six6" localSheetId="5" hidden="1">{#N/A,#N/A,FALSE,"CRPT";#N/A,#N/A,FALSE,"TREND";#N/A,#N/A,FALSE,"%Curve"}</definedName>
    <definedName name="______six6" localSheetId="9" hidden="1">{#N/A,#N/A,FALSE,"CRPT";#N/A,#N/A,FALSE,"TREND";#N/A,#N/A,FALSE,"%Curve"}</definedName>
    <definedName name="______six6" localSheetId="2" hidden="1">{#N/A,#N/A,FALSE,"CRPT";#N/A,#N/A,FALSE,"TREND";#N/A,#N/A,FALSE,"%Curve"}</definedName>
    <definedName name="______six6" localSheetId="1" hidden="1">{#N/A,#N/A,FALSE,"CRPT";#N/A,#N/A,FALSE,"TREND";#N/A,#N/A,FALSE,"%Curve"}</definedName>
    <definedName name="______six6" hidden="1">{#N/A,#N/A,FALSE,"CRPT";#N/A,#N/A,FALSE,"TREND";#N/A,#N/A,FALSE,"%Curve"}</definedName>
    <definedName name="______www1" localSheetId="18" hidden="1">{#N/A,#N/A,FALSE,"schA"}</definedName>
    <definedName name="______www1" localSheetId="19" hidden="1">{#N/A,#N/A,FALSE,"schA"}</definedName>
    <definedName name="______www1" localSheetId="14" hidden="1">{#N/A,#N/A,FALSE,"schA"}</definedName>
    <definedName name="______www1" localSheetId="8" hidden="1">{#N/A,#N/A,FALSE,"schA"}</definedName>
    <definedName name="______www1" localSheetId="15" hidden="1">{#N/A,#N/A,FALSE,"schA"}</definedName>
    <definedName name="______www1" localSheetId="3" hidden="1">{#N/A,#N/A,FALSE,"schA"}</definedName>
    <definedName name="______www1" localSheetId="5" hidden="1">{#N/A,#N/A,FALSE,"schA"}</definedName>
    <definedName name="______www1" localSheetId="9" hidden="1">{#N/A,#N/A,FALSE,"schA"}</definedName>
    <definedName name="______www1" localSheetId="2" hidden="1">{#N/A,#N/A,FALSE,"schA"}</definedName>
    <definedName name="______www1" localSheetId="1" hidden="1">{#N/A,#N/A,FALSE,"schA"}</definedName>
    <definedName name="______www1" hidden="1">{#N/A,#N/A,FALSE,"schA"}</definedName>
    <definedName name="_____Apr04">[4]BS!$U$7:$U$3582</definedName>
    <definedName name="_____Apr05">[5]BS!#REF!</definedName>
    <definedName name="_____Aug04">[4]BS!$Y$7:$Y$3582</definedName>
    <definedName name="_____Aug05">[5]BS!#REF!</definedName>
    <definedName name="_____Aug09" xml:space="preserve"> [6]BS!$Y$7:$Y$1726</definedName>
    <definedName name="_____DAT1">#REF!</definedName>
    <definedName name="_____DAT10">#REF!</definedName>
    <definedName name="_____DAT11">#REF!</definedName>
    <definedName name="_____DAT12">#REF!</definedName>
    <definedName name="_____DAT13">#REF!</definedName>
    <definedName name="_____DAT2">#REF!</definedName>
    <definedName name="_____DAT3">'[7]23600471-WA Utility Tax (Elect)'!#REF!</definedName>
    <definedName name="_____DAT4">#REF!</definedName>
    <definedName name="_____DAT5">#REF!</definedName>
    <definedName name="_____DAT6">#REF!</definedName>
    <definedName name="_____DAT7">#REF!</definedName>
    <definedName name="_____DAT8">#REF!</definedName>
    <definedName name="_____DAT9">#REF!</definedName>
    <definedName name="_____Dec03">[8]BS!$T$7:$T$3582</definedName>
    <definedName name="_____Dec04">[4]BS!$AC$7:$AC$3580</definedName>
    <definedName name="_____ex1" localSheetId="18" hidden="1">{#N/A,#N/A,FALSE,"Summ";#N/A,#N/A,FALSE,"General"}</definedName>
    <definedName name="_____ex1" localSheetId="19" hidden="1">{#N/A,#N/A,FALSE,"Summ";#N/A,#N/A,FALSE,"General"}</definedName>
    <definedName name="_____ex1" localSheetId="14" hidden="1">{#N/A,#N/A,FALSE,"Summ";#N/A,#N/A,FALSE,"General"}</definedName>
    <definedName name="_____ex1" localSheetId="8" hidden="1">{#N/A,#N/A,FALSE,"Summ";#N/A,#N/A,FALSE,"General"}</definedName>
    <definedName name="_____ex1" localSheetId="15" hidden="1">{#N/A,#N/A,FALSE,"Summ";#N/A,#N/A,FALSE,"General"}</definedName>
    <definedName name="_____ex1" localSheetId="3" hidden="1">{#N/A,#N/A,FALSE,"Summ";#N/A,#N/A,FALSE,"General"}</definedName>
    <definedName name="_____ex1" localSheetId="5" hidden="1">{#N/A,#N/A,FALSE,"Summ";#N/A,#N/A,FALSE,"General"}</definedName>
    <definedName name="_____ex1" localSheetId="9" hidden="1">{#N/A,#N/A,FALSE,"Summ";#N/A,#N/A,FALSE,"General"}</definedName>
    <definedName name="_____ex1" localSheetId="2" hidden="1">{#N/A,#N/A,FALSE,"Summ";#N/A,#N/A,FALSE,"General"}</definedName>
    <definedName name="_____ex1" localSheetId="1" hidden="1">{#N/A,#N/A,FALSE,"Summ";#N/A,#N/A,FALSE,"General"}</definedName>
    <definedName name="_____ex1" hidden="1">{#N/A,#N/A,FALSE,"Summ";#N/A,#N/A,FALSE,"General"}</definedName>
    <definedName name="_____Feb04">[4]BS!$S$7:$S$3582</definedName>
    <definedName name="_____Feb05">[5]BS!#REF!</definedName>
    <definedName name="_____Jan04">[4]BS!$R$7:$R$3582</definedName>
    <definedName name="_____Jan05">[5]BS!#REF!</definedName>
    <definedName name="_____Jul04">[4]BS!$X$7:$X$3582</definedName>
    <definedName name="_____Jul05">[5]BS!#REF!</definedName>
    <definedName name="_____Jul09" xml:space="preserve"> [6]BS!$X$7:$X$1726</definedName>
    <definedName name="_____Jun04">[4]BS!$W$7:$W$3582</definedName>
    <definedName name="_____Jun05">[5]BS!#REF!</definedName>
    <definedName name="_____Jun09">" BS!$AI$7:$AI$1643"</definedName>
    <definedName name="_____Mar04">[4]BS!$T$7:$T$3582</definedName>
    <definedName name="_____Mar05">[5]BS!#REF!</definedName>
    <definedName name="_____May04">[4]BS!$V$7:$V$3582</definedName>
    <definedName name="_____May05">[5]BS!#REF!</definedName>
    <definedName name="_____new1" localSheetId="18" hidden="1">{#N/A,#N/A,FALSE,"Summ";#N/A,#N/A,FALSE,"General"}</definedName>
    <definedName name="_____new1" localSheetId="19" hidden="1">{#N/A,#N/A,FALSE,"Summ";#N/A,#N/A,FALSE,"General"}</definedName>
    <definedName name="_____new1" localSheetId="14" hidden="1">{#N/A,#N/A,FALSE,"Summ";#N/A,#N/A,FALSE,"General"}</definedName>
    <definedName name="_____new1" localSheetId="8" hidden="1">{#N/A,#N/A,FALSE,"Summ";#N/A,#N/A,FALSE,"General"}</definedName>
    <definedName name="_____new1" localSheetId="15" hidden="1">{#N/A,#N/A,FALSE,"Summ";#N/A,#N/A,FALSE,"General"}</definedName>
    <definedName name="_____new1" localSheetId="3" hidden="1">{#N/A,#N/A,FALSE,"Summ";#N/A,#N/A,FALSE,"General"}</definedName>
    <definedName name="_____new1" localSheetId="5" hidden="1">{#N/A,#N/A,FALSE,"Summ";#N/A,#N/A,FALSE,"General"}</definedName>
    <definedName name="_____new1" localSheetId="9" hidden="1">{#N/A,#N/A,FALSE,"Summ";#N/A,#N/A,FALSE,"General"}</definedName>
    <definedName name="_____new1" localSheetId="2" hidden="1">{#N/A,#N/A,FALSE,"Summ";#N/A,#N/A,FALSE,"General"}</definedName>
    <definedName name="_____new1" localSheetId="1"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[5]BS!#REF!</definedName>
    <definedName name="_____six6" localSheetId="18" hidden="1">{#N/A,#N/A,FALSE,"CRPT";#N/A,#N/A,FALSE,"TREND";#N/A,#N/A,FALSE,"%Curve"}</definedName>
    <definedName name="_____six6" localSheetId="19" hidden="1">{#N/A,#N/A,FALSE,"CRPT";#N/A,#N/A,FALSE,"TREND";#N/A,#N/A,FALSE,"%Curve"}</definedName>
    <definedName name="_____six6" localSheetId="14" hidden="1">{#N/A,#N/A,FALSE,"CRPT";#N/A,#N/A,FALSE,"TREND";#N/A,#N/A,FALSE,"%Curve"}</definedName>
    <definedName name="_____six6" localSheetId="8" hidden="1">{#N/A,#N/A,FALSE,"CRPT";#N/A,#N/A,FALSE,"TREND";#N/A,#N/A,FALSE,"%Curve"}</definedName>
    <definedName name="_____six6" localSheetId="15" hidden="1">{#N/A,#N/A,FALSE,"CRPT";#N/A,#N/A,FALSE,"TREND";#N/A,#N/A,FALSE,"%Curve"}</definedName>
    <definedName name="_____six6" localSheetId="3" hidden="1">{#N/A,#N/A,FALSE,"CRPT";#N/A,#N/A,FALSE,"TREND";#N/A,#N/A,FALSE,"%Curve"}</definedName>
    <definedName name="_____six6" localSheetId="5" hidden="1">{#N/A,#N/A,FALSE,"CRPT";#N/A,#N/A,FALSE,"TREND";#N/A,#N/A,FALSE,"%Curve"}</definedName>
    <definedName name="_____six6" localSheetId="9" hidden="1">{#N/A,#N/A,FALSE,"CRPT";#N/A,#N/A,FALSE,"TREND";#N/A,#N/A,FALSE,"%Curve"}</definedName>
    <definedName name="_____six6" localSheetId="2" hidden="1">{#N/A,#N/A,FALSE,"CRPT";#N/A,#N/A,FALSE,"TREND";#N/A,#N/A,FALSE,"%Curve"}</definedName>
    <definedName name="_____six6" localSheetId="1" hidden="1">{#N/A,#N/A,FALSE,"CRPT";#N/A,#N/A,FALSE,"TREND";#N/A,#N/A,FALSE,"%Curve"}</definedName>
    <definedName name="_____six6" hidden="1">{#N/A,#N/A,FALSE,"CRPT";#N/A,#N/A,FALSE,"TREND";#N/A,#N/A,FALSE,"%Curve"}</definedName>
    <definedName name="_____www1" localSheetId="18" hidden="1">{#N/A,#N/A,FALSE,"schA"}</definedName>
    <definedName name="_____www1" localSheetId="19" hidden="1">{#N/A,#N/A,FALSE,"schA"}</definedName>
    <definedName name="_____www1" localSheetId="14" hidden="1">{#N/A,#N/A,FALSE,"schA"}</definedName>
    <definedName name="_____www1" localSheetId="8" hidden="1">{#N/A,#N/A,FALSE,"schA"}</definedName>
    <definedName name="_____www1" localSheetId="15" hidden="1">{#N/A,#N/A,FALSE,"schA"}</definedName>
    <definedName name="_____www1" localSheetId="3" hidden="1">{#N/A,#N/A,FALSE,"schA"}</definedName>
    <definedName name="_____www1" localSheetId="5" hidden="1">{#N/A,#N/A,FALSE,"schA"}</definedName>
    <definedName name="_____www1" localSheetId="9" hidden="1">{#N/A,#N/A,FALSE,"schA"}</definedName>
    <definedName name="_____www1" localSheetId="2" hidden="1">{#N/A,#N/A,FALSE,"schA"}</definedName>
    <definedName name="_____www1" localSheetId="1" hidden="1">{#N/A,#N/A,FALSE,"schA"}</definedName>
    <definedName name="_____www1" hidden="1">{#N/A,#N/A,FALSE,"schA"}</definedName>
    <definedName name="____Apr04">[4]BS!$U$7:$U$3582</definedName>
    <definedName name="____Aug04">[4]BS!$Y$7:$Y$3582</definedName>
    <definedName name="____Aug09" xml:space="preserve"> [6]BS!$Y$7:$Y$1726</definedName>
    <definedName name="____DAT1">#REF!</definedName>
    <definedName name="____DAT10">#REF!</definedName>
    <definedName name="____DAT11">#REF!</definedName>
    <definedName name="____DAT12">#REF!</definedName>
    <definedName name="____DAT13">#REF!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c03">[8]BS!$T$7:$T$3582</definedName>
    <definedName name="____Dec04">[4]BS!$AC$7:$AC$3580</definedName>
    <definedName name="____ex1" localSheetId="18" hidden="1">{#N/A,#N/A,FALSE,"Summ";#N/A,#N/A,FALSE,"General"}</definedName>
    <definedName name="____ex1" localSheetId="19" hidden="1">{#N/A,#N/A,FALSE,"Summ";#N/A,#N/A,FALSE,"General"}</definedName>
    <definedName name="____ex1" localSheetId="14" hidden="1">{#N/A,#N/A,FALSE,"Summ";#N/A,#N/A,FALSE,"General"}</definedName>
    <definedName name="____ex1" localSheetId="8" hidden="1">{#N/A,#N/A,FALSE,"Summ";#N/A,#N/A,FALSE,"General"}</definedName>
    <definedName name="____ex1" localSheetId="15" hidden="1">{#N/A,#N/A,FALSE,"Summ";#N/A,#N/A,FALSE,"General"}</definedName>
    <definedName name="____ex1" localSheetId="3" hidden="1">{#N/A,#N/A,FALSE,"Summ";#N/A,#N/A,FALSE,"General"}</definedName>
    <definedName name="____ex1" localSheetId="5" hidden="1">{#N/A,#N/A,FALSE,"Summ";#N/A,#N/A,FALSE,"General"}</definedName>
    <definedName name="____ex1" localSheetId="9" hidden="1">{#N/A,#N/A,FALSE,"Summ";#N/A,#N/A,FALSE,"General"}</definedName>
    <definedName name="____ex1" localSheetId="2" hidden="1">{#N/A,#N/A,FALSE,"Summ";#N/A,#N/A,FALSE,"General"}</definedName>
    <definedName name="____ex1" localSheetId="1"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18" hidden="1">{#N/A,#N/A,FALSE,"Summ";#N/A,#N/A,FALSE,"General"}</definedName>
    <definedName name="____new1" localSheetId="19" hidden="1">{#N/A,#N/A,FALSE,"Summ";#N/A,#N/A,FALSE,"General"}</definedName>
    <definedName name="____new1" localSheetId="14" hidden="1">{#N/A,#N/A,FALSE,"Summ";#N/A,#N/A,FALSE,"General"}</definedName>
    <definedName name="____new1" localSheetId="8" hidden="1">{#N/A,#N/A,FALSE,"Summ";#N/A,#N/A,FALSE,"General"}</definedName>
    <definedName name="____new1" localSheetId="15" hidden="1">{#N/A,#N/A,FALSE,"Summ";#N/A,#N/A,FALSE,"General"}</definedName>
    <definedName name="____new1" localSheetId="3" hidden="1">{#N/A,#N/A,FALSE,"Summ";#N/A,#N/A,FALSE,"General"}</definedName>
    <definedName name="____new1" localSheetId="5" hidden="1">{#N/A,#N/A,FALSE,"Summ";#N/A,#N/A,FALSE,"General"}</definedName>
    <definedName name="____new1" localSheetId="9" hidden="1">{#N/A,#N/A,FALSE,"Summ";#N/A,#N/A,FALSE,"General"}</definedName>
    <definedName name="____new1" localSheetId="2" hidden="1">{#N/A,#N/A,FALSE,"Summ";#N/A,#N/A,FALSE,"General"}</definedName>
    <definedName name="____new1" localSheetId="1"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18" hidden="1">{#N/A,#N/A,FALSE,"CRPT";#N/A,#N/A,FALSE,"TREND";#N/A,#N/A,FALSE,"%Curve"}</definedName>
    <definedName name="____six6" localSheetId="19" hidden="1">{#N/A,#N/A,FALSE,"CRPT";#N/A,#N/A,FALSE,"TREND";#N/A,#N/A,FALSE,"%Curve"}</definedName>
    <definedName name="____six6" localSheetId="14" hidden="1">{#N/A,#N/A,FALSE,"CRPT";#N/A,#N/A,FALSE,"TREND";#N/A,#N/A,FALSE,"%Curve"}</definedName>
    <definedName name="____six6" localSheetId="8" hidden="1">{#N/A,#N/A,FALSE,"CRPT";#N/A,#N/A,FALSE,"TREND";#N/A,#N/A,FALSE,"%Curve"}</definedName>
    <definedName name="____six6" localSheetId="15" hidden="1">{#N/A,#N/A,FALSE,"CRPT";#N/A,#N/A,FALSE,"TREND";#N/A,#N/A,FALSE,"%Curve"}</definedName>
    <definedName name="____six6" localSheetId="3" hidden="1">{#N/A,#N/A,FALSE,"CRPT";#N/A,#N/A,FALSE,"TREND";#N/A,#N/A,FALSE,"%Curve"}</definedName>
    <definedName name="____six6" localSheetId="5" hidden="1">{#N/A,#N/A,FALSE,"CRPT";#N/A,#N/A,FALSE,"TREND";#N/A,#N/A,FALSE,"%Curve"}</definedName>
    <definedName name="____six6" localSheetId="9" hidden="1">{#N/A,#N/A,FALSE,"CRPT";#N/A,#N/A,FALSE,"TREND";#N/A,#N/A,FALSE,"%Curve"}</definedName>
    <definedName name="____six6" localSheetId="2" hidden="1">{#N/A,#N/A,FALSE,"CRPT";#N/A,#N/A,FALSE,"TREND";#N/A,#N/A,FALSE,"%Curve"}</definedName>
    <definedName name="____six6" localSheetId="1" hidden="1">{#N/A,#N/A,FALSE,"CRPT";#N/A,#N/A,FALSE,"TREND";#N/A,#N/A,FALSE,"%Curve"}</definedName>
    <definedName name="____six6" hidden="1">{#N/A,#N/A,FALSE,"CRPT";#N/A,#N/A,FALSE,"TREND";#N/A,#N/A,FALSE,"%Curve"}</definedName>
    <definedName name="____www1" localSheetId="18" hidden="1">{#N/A,#N/A,FALSE,"schA"}</definedName>
    <definedName name="____www1" localSheetId="19" hidden="1">{#N/A,#N/A,FALSE,"schA"}</definedName>
    <definedName name="____www1" localSheetId="14" hidden="1">{#N/A,#N/A,FALSE,"schA"}</definedName>
    <definedName name="____www1" localSheetId="8" hidden="1">{#N/A,#N/A,FALSE,"schA"}</definedName>
    <definedName name="____www1" localSheetId="15" hidden="1">{#N/A,#N/A,FALSE,"schA"}</definedName>
    <definedName name="____www1" localSheetId="3" hidden="1">{#N/A,#N/A,FALSE,"schA"}</definedName>
    <definedName name="____www1" localSheetId="5" hidden="1">{#N/A,#N/A,FALSE,"schA"}</definedName>
    <definedName name="____www1" localSheetId="9" hidden="1">{#N/A,#N/A,FALSE,"schA"}</definedName>
    <definedName name="____www1" localSheetId="2" hidden="1">{#N/A,#N/A,FALSE,"schA"}</definedName>
    <definedName name="____www1" localSheetId="1" hidden="1">{#N/A,#N/A,FALSE,"schA"}</definedName>
    <definedName name="____www1" hidden="1">{#N/A,#N/A,FALSE,"schA"}</definedName>
    <definedName name="___Apr04">[4]BS!$U$7:$U$3582</definedName>
    <definedName name="___Apr05">[5]BS!#REF!</definedName>
    <definedName name="___Aug04">[4]BS!$Y$7:$Y$3582</definedName>
    <definedName name="___Aug05">[5]BS!#REF!</definedName>
    <definedName name="___Aug09" xml:space="preserve"> [6]BS!$Y$7:$Y$1726</definedName>
    <definedName name="___DAT1">#REF!</definedName>
    <definedName name="___DAT10">#REF!</definedName>
    <definedName name="___DAT11">#REF!</definedName>
    <definedName name="___DAT12">#REF!</definedName>
    <definedName name="___DAT13">#REF!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3">[8]BS!$T$7:$T$3582</definedName>
    <definedName name="___Dec04">[4]BS!$AC$7:$AC$3580</definedName>
    <definedName name="___Dec05">#REF!</definedName>
    <definedName name="___ex1" localSheetId="18" hidden="1">{#N/A,#N/A,FALSE,"Summ";#N/A,#N/A,FALSE,"General"}</definedName>
    <definedName name="___ex1" localSheetId="19" hidden="1">{#N/A,#N/A,FALSE,"Summ";#N/A,#N/A,FALSE,"General"}</definedName>
    <definedName name="___ex1" localSheetId="14" hidden="1">{#N/A,#N/A,FALSE,"Summ";#N/A,#N/A,FALSE,"General"}</definedName>
    <definedName name="___ex1" localSheetId="8" hidden="1">{#N/A,#N/A,FALSE,"Summ";#N/A,#N/A,FALSE,"General"}</definedName>
    <definedName name="___ex1" localSheetId="15" hidden="1">{#N/A,#N/A,FALSE,"Summ";#N/A,#N/A,FALSE,"General"}</definedName>
    <definedName name="___ex1" localSheetId="3" hidden="1">{#N/A,#N/A,FALSE,"Summ";#N/A,#N/A,FALSE,"General"}</definedName>
    <definedName name="___ex1" localSheetId="5" hidden="1">{#N/A,#N/A,FALSE,"Summ";#N/A,#N/A,FALSE,"General"}</definedName>
    <definedName name="___ex1" localSheetId="9" hidden="1">{#N/A,#N/A,FALSE,"Summ";#N/A,#N/A,FALSE,"General"}</definedName>
    <definedName name="___ex1" localSheetId="2" hidden="1">{#N/A,#N/A,FALSE,"Summ";#N/A,#N/A,FALSE,"General"}</definedName>
    <definedName name="___ex1" localSheetId="1" hidden="1">{#N/A,#N/A,FALSE,"Summ";#N/A,#N/A,FALSE,"General"}</definedName>
    <definedName name="___ex1" hidden="1">{#N/A,#N/A,FALSE,"Summ";#N/A,#N/A,FALSE,"General"}</definedName>
    <definedName name="___Feb04">[4]BS!$S$7:$S$3582</definedName>
    <definedName name="___Feb05">[5]BS!#REF!</definedName>
    <definedName name="___Jan04">[4]BS!$R$7:$R$3582</definedName>
    <definedName name="___Jan05">[5]BS!#REF!</definedName>
    <definedName name="___Jan06">[9]BS!#REF!</definedName>
    <definedName name="___Jul04">[4]BS!$X$7:$X$3582</definedName>
    <definedName name="___Jul05">[5]BS!#REF!</definedName>
    <definedName name="___Jul09" xml:space="preserve"> [6]BS!$X$7:$X$1726</definedName>
    <definedName name="___Jun04">[4]BS!$W$7:$W$3582</definedName>
    <definedName name="___Jun05">[5]BS!#REF!</definedName>
    <definedName name="___Jun09">" BS!$AI$7:$AI$1643"</definedName>
    <definedName name="___Mar04">[4]BS!$T$7:$T$3582</definedName>
    <definedName name="___Mar05">[5]BS!#REF!</definedName>
    <definedName name="___May04">[4]BS!$V$7:$V$3582</definedName>
    <definedName name="___May05">[5]BS!#REF!</definedName>
    <definedName name="___mwh2">#REF!</definedName>
    <definedName name="___new1" localSheetId="18" hidden="1">{#N/A,#N/A,FALSE,"Summ";#N/A,#N/A,FALSE,"General"}</definedName>
    <definedName name="___new1" localSheetId="19" hidden="1">{#N/A,#N/A,FALSE,"Summ";#N/A,#N/A,FALSE,"General"}</definedName>
    <definedName name="___new1" localSheetId="14" hidden="1">{#N/A,#N/A,FALSE,"Summ";#N/A,#N/A,FALSE,"General"}</definedName>
    <definedName name="___new1" localSheetId="8" hidden="1">{#N/A,#N/A,FALSE,"Summ";#N/A,#N/A,FALSE,"General"}</definedName>
    <definedName name="___new1" localSheetId="15" hidden="1">{#N/A,#N/A,FALSE,"Summ";#N/A,#N/A,FALSE,"General"}</definedName>
    <definedName name="___new1" localSheetId="3" hidden="1">{#N/A,#N/A,FALSE,"Summ";#N/A,#N/A,FALSE,"General"}</definedName>
    <definedName name="___new1" localSheetId="5" hidden="1">{#N/A,#N/A,FALSE,"Summ";#N/A,#N/A,FALSE,"General"}</definedName>
    <definedName name="___new1" localSheetId="9" hidden="1">{#N/A,#N/A,FALSE,"Summ";#N/A,#N/A,FALSE,"General"}</definedName>
    <definedName name="___new1" localSheetId="2" hidden="1">{#N/A,#N/A,FALSE,"Summ";#N/A,#N/A,FALSE,"General"}</definedName>
    <definedName name="___new1" localSheetId="1" hidden="1">{#N/A,#N/A,FALSE,"Summ";#N/A,#N/A,FALSE,"General"}</definedName>
    <definedName name="___new1" hidden="1">{#N/A,#N/A,FALSE,"Summ";#N/A,#N/A,FALSE,"General"}</definedName>
    <definedName name="___Nov03">[8]BS!$S$7:$S$3582</definedName>
    <definedName name="___Nov04">[4]BS!$AB$7:$AB$3582</definedName>
    <definedName name="___Nov05">#REF!</definedName>
    <definedName name="___Oct03">[8]BS!$R$7:$R$3582</definedName>
    <definedName name="___Oct04">[4]BS!$AA$7:$AA$3582</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#REF!</definedName>
    <definedName name="___SEC24">[10]EXTERNAL!$A$112:$IV$114</definedName>
    <definedName name="___Sep03">[8]BS!$Q$7:$Q$3582</definedName>
    <definedName name="___Sep04">[4]BS!$Z$7:$Z$3582</definedName>
    <definedName name="___Sep05">[5]BS!#REF!</definedName>
    <definedName name="___six6" localSheetId="18" hidden="1">{#N/A,#N/A,FALSE,"CRPT";#N/A,#N/A,FALSE,"TREND";#N/A,#N/A,FALSE,"%Curve"}</definedName>
    <definedName name="___six6" localSheetId="19" hidden="1">{#N/A,#N/A,FALSE,"CRPT";#N/A,#N/A,FALSE,"TREND";#N/A,#N/A,FALSE,"%Curve"}</definedName>
    <definedName name="___six6" localSheetId="14" hidden="1">{#N/A,#N/A,FALSE,"CRPT";#N/A,#N/A,FALSE,"TREND";#N/A,#N/A,FALSE,"%Curve"}</definedName>
    <definedName name="___six6" localSheetId="8" hidden="1">{#N/A,#N/A,FALSE,"CRPT";#N/A,#N/A,FALSE,"TREND";#N/A,#N/A,FALSE,"%Curve"}</definedName>
    <definedName name="___six6" localSheetId="15" hidden="1">{#N/A,#N/A,FALSE,"CRPT";#N/A,#N/A,FALSE,"TREND";#N/A,#N/A,FALSE,"%Curve"}</definedName>
    <definedName name="___six6" localSheetId="3" hidden="1">{#N/A,#N/A,FALSE,"CRPT";#N/A,#N/A,FALSE,"TREND";#N/A,#N/A,FALSE,"%Curve"}</definedName>
    <definedName name="___six6" localSheetId="5" hidden="1">{#N/A,#N/A,FALSE,"CRPT";#N/A,#N/A,FALSE,"TREND";#N/A,#N/A,FALSE,"%Curve"}</definedName>
    <definedName name="___six6" localSheetId="9" hidden="1">{#N/A,#N/A,FALSE,"CRPT";#N/A,#N/A,FALSE,"TREND";#N/A,#N/A,FALSE,"%Curve"}</definedName>
    <definedName name="___six6" localSheetId="2" hidden="1">{#N/A,#N/A,FALSE,"CRPT";#N/A,#N/A,FALSE,"TREND";#N/A,#N/A,FALSE,"%Curve"}</definedName>
    <definedName name="___six6" localSheetId="1" hidden="1">{#N/A,#N/A,FALSE,"CRPT";#N/A,#N/A,FALSE,"TREND";#N/A,#N/A,FALSE,"%Curve"}</definedName>
    <definedName name="___six6" hidden="1">{#N/A,#N/A,FALSE,"CRPT";#N/A,#N/A,FALSE,"TREND";#N/A,#N/A,FALSE,"%Curve"}</definedName>
    <definedName name="___www1" localSheetId="18" hidden="1">{#N/A,#N/A,FALSE,"schA"}</definedName>
    <definedName name="___www1" localSheetId="19" hidden="1">{#N/A,#N/A,FALSE,"schA"}</definedName>
    <definedName name="___www1" localSheetId="14" hidden="1">{#N/A,#N/A,FALSE,"schA"}</definedName>
    <definedName name="___www1" localSheetId="8" hidden="1">{#N/A,#N/A,FALSE,"schA"}</definedName>
    <definedName name="___www1" localSheetId="15" hidden="1">{#N/A,#N/A,FALSE,"schA"}</definedName>
    <definedName name="___www1" localSheetId="3" hidden="1">{#N/A,#N/A,FALSE,"schA"}</definedName>
    <definedName name="___www1" localSheetId="5" hidden="1">{#N/A,#N/A,FALSE,"schA"}</definedName>
    <definedName name="___www1" localSheetId="9" hidden="1">{#N/A,#N/A,FALSE,"schA"}</definedName>
    <definedName name="___www1" localSheetId="2" hidden="1">{#N/A,#N/A,FALSE,"schA"}</definedName>
    <definedName name="___www1" localSheetId="1" hidden="1">{#N/A,#N/A,FALSE,"schA"}</definedName>
    <definedName name="___www1" hidden="1">{#N/A,#N/A,FALSE,"schA"}</definedName>
    <definedName name="__123Graph_A" localSheetId="14">[11]Quant!$D$71:$O$71</definedName>
    <definedName name="__123Graph_A" hidden="1">[12]Inputs!#REF!</definedName>
    <definedName name="__123Graph_ABUDG6_DSCRPR">[11]Quant!$D$71:$O$71</definedName>
    <definedName name="__123Graph_ABUDG6_ESCRPR1">[11]Quant!$D$100:$O$100</definedName>
    <definedName name="__123Graph_B" localSheetId="14">[11]Quant!$D$72:$O$72</definedName>
    <definedName name="__123Graph_B" hidden="1">[12]Inputs!#REF!</definedName>
    <definedName name="__123Graph_BBUDG6_DSCRPR">[11]Quant!$D$72:$O$72</definedName>
    <definedName name="__123Graph_BBUDG6_ESCRPR1">[11]Quant!$D$88:$O$88</definedName>
    <definedName name="__123Graph_D" localSheetId="18" hidden="1">#REF!</definedName>
    <definedName name="__123Graph_D" localSheetId="19" hidden="1">#REF!</definedName>
    <definedName name="__123Graph_D" localSheetId="14" hidden="1">#REF!</definedName>
    <definedName name="__123Graph_D" localSheetId="15" hidden="1">#REF!</definedName>
    <definedName name="__123Graph_D" localSheetId="5" hidden="1">#REF!</definedName>
    <definedName name="__123Graph_D" localSheetId="9" hidden="1">#REF!</definedName>
    <definedName name="__123Graph_D" localSheetId="2" hidden="1">#REF!</definedName>
    <definedName name="__123Graph_D" localSheetId="1" hidden="1">#REF!</definedName>
    <definedName name="__123Graph_D" hidden="1">#REF!</definedName>
    <definedName name="__123Graph_E" hidden="1">[13]Input!$E$22:$E$37</definedName>
    <definedName name="__123Graph_ECURRENT" localSheetId="18" hidden="1">[14]ConsolidatingPL!#REF!</definedName>
    <definedName name="__123Graph_ECURRENT" localSheetId="19" hidden="1">[14]ConsolidatingPL!#REF!</definedName>
    <definedName name="__123Graph_ECURRENT" localSheetId="14" hidden="1">[14]ConsolidatingPL!#REF!</definedName>
    <definedName name="__123Graph_ECURRENT" localSheetId="15" hidden="1">[14]ConsolidatingPL!#REF!</definedName>
    <definedName name="__123Graph_ECURRENT" localSheetId="5" hidden="1">[14]ConsolidatingPL!#REF!</definedName>
    <definedName name="__123Graph_ECURRENT" localSheetId="2" hidden="1">[14]ConsolidatingPL!#REF!</definedName>
    <definedName name="__123Graph_ECURRENT" localSheetId="1" hidden="1">[14]ConsolidatingPL!#REF!</definedName>
    <definedName name="__123Graph_ECURRENT" hidden="1">[14]ConsolidatingPL!#REF!</definedName>
    <definedName name="__123Graph_F" hidden="1">[13]Input!$D$22:$D$37</definedName>
    <definedName name="__123Graph_X">[11]Quant!$D$5:$O$5</definedName>
    <definedName name="__123Graph_XBUDG6_DSCRPR">[11]Quant!$D$5:$O$5</definedName>
    <definedName name="__123Graph_XBUDG6_ESCRPR1">[11]Quant!$D$5:$O$5</definedName>
    <definedName name="__Apr04">[4]BS!$U$7:$U$3582</definedName>
    <definedName name="__Apr05">#REF!</definedName>
    <definedName name="__Aug04">[4]BS!$Y$7:$Y$3582</definedName>
    <definedName name="__Aug05">#REF!</definedName>
    <definedName name="__Aug09" xml:space="preserve"> [6]BS!$Y$7:$Y$1726</definedName>
    <definedName name="__DAT1">#REF!</definedName>
    <definedName name="__DAT10">#REF!</definedName>
    <definedName name="__DAT11">#REF!</definedName>
    <definedName name="__DAT12">#REF!</definedName>
    <definedName name="__DAT13">#REF!</definedName>
    <definedName name="__DAT2">#REF!</definedName>
    <definedName name="__DAT3">'[7]23600471-WA Utility Tax (Elect)'!#REF!</definedName>
    <definedName name="__DAT4">#REF!</definedName>
    <definedName name="__DAT5">#REF!</definedName>
    <definedName name="__DAT6">#REF!</definedName>
    <definedName name="__DAT7">#REF!</definedName>
    <definedName name="__DAT8">#REF!</definedName>
    <definedName name="__DAT9">#REF!</definedName>
    <definedName name="__Dec03">[8]BS!$T$7:$T$3582</definedName>
    <definedName name="__Dec04">[4]BS!$AC$7:$AC$3580</definedName>
    <definedName name="__Dec05">#REF!</definedName>
    <definedName name="__ex1" localSheetId="18" hidden="1">{#N/A,#N/A,FALSE,"Summ";#N/A,#N/A,FALSE,"General"}</definedName>
    <definedName name="__ex1" localSheetId="19" hidden="1">{#N/A,#N/A,FALSE,"Summ";#N/A,#N/A,FALSE,"General"}</definedName>
    <definedName name="__ex1" localSheetId="14" hidden="1">{#N/A,#N/A,FALSE,"Summ";#N/A,#N/A,FALSE,"General"}</definedName>
    <definedName name="__ex1" localSheetId="8" hidden="1">{#N/A,#N/A,FALSE,"Summ";#N/A,#N/A,FALSE,"General"}</definedName>
    <definedName name="__ex1" localSheetId="15" hidden="1">{#N/A,#N/A,FALSE,"Summ";#N/A,#N/A,FALSE,"General"}</definedName>
    <definedName name="__ex1" localSheetId="3" hidden="1">{#N/A,#N/A,FALSE,"Summ";#N/A,#N/A,FALSE,"General"}</definedName>
    <definedName name="__ex1" localSheetId="5" hidden="1">{#N/A,#N/A,FALSE,"Summ";#N/A,#N/A,FALSE,"General"}</definedName>
    <definedName name="__ex1" localSheetId="9" hidden="1">{#N/A,#N/A,FALSE,"Summ";#N/A,#N/A,FALSE,"General"}</definedName>
    <definedName name="__ex1" localSheetId="2" hidden="1">{#N/A,#N/A,FALSE,"Summ";#N/A,#N/A,FALSE,"General"}</definedName>
    <definedName name="__ex1" localSheetId="1" hidden="1">{#N/A,#N/A,FALSE,"Summ";#N/A,#N/A,FALSE,"General"}</definedName>
    <definedName name="__ex1" hidden="1">{#N/A,#N/A,FALSE,"Summ";#N/A,#N/A,FALSE,"General"}</definedName>
    <definedName name="__Feb04">[4]BS!$S$7:$S$3582</definedName>
    <definedName name="__Feb05">#REF!</definedName>
    <definedName name="__IntlFixup" hidden="1">TRUE</definedName>
    <definedName name="__Jan04">[4]BS!$R$7:$R$3582</definedName>
    <definedName name="__Jan05">#REF!</definedName>
    <definedName name="__Jan06">[9]BS!#REF!</definedName>
    <definedName name="__Jul04">[4]BS!$X$7:$X$3582</definedName>
    <definedName name="__Jul05">#REF!</definedName>
    <definedName name="__Jul09" xml:space="preserve"> [6]BS!$X$7:$X$1726</definedName>
    <definedName name="__Jun04">[4]BS!$W$7:$W$3582</definedName>
    <definedName name="__Jun05">#REF!</definedName>
    <definedName name="__Jun09">" BS!$AI$7:$AI$1643"</definedName>
    <definedName name="__Mar04">[4]BS!$T$7:$T$3582</definedName>
    <definedName name="__Mar05">#REF!</definedName>
    <definedName name="__May04">[4]BS!$V$7:$V$3582</definedName>
    <definedName name="__May05">#REF!</definedName>
    <definedName name="__mwh2">#REF!</definedName>
    <definedName name="__new1" localSheetId="18" hidden="1">{#N/A,#N/A,FALSE,"Summ";#N/A,#N/A,FALSE,"General"}</definedName>
    <definedName name="__new1" localSheetId="19" hidden="1">{#N/A,#N/A,FALSE,"Summ";#N/A,#N/A,FALSE,"General"}</definedName>
    <definedName name="__new1" localSheetId="14" hidden="1">{#N/A,#N/A,FALSE,"Summ";#N/A,#N/A,FALSE,"General"}</definedName>
    <definedName name="__new1" localSheetId="8" hidden="1">{#N/A,#N/A,FALSE,"Summ";#N/A,#N/A,FALSE,"General"}</definedName>
    <definedName name="__new1" localSheetId="15" hidden="1">{#N/A,#N/A,FALSE,"Summ";#N/A,#N/A,FALSE,"General"}</definedName>
    <definedName name="__new1" localSheetId="3" hidden="1">{#N/A,#N/A,FALSE,"Summ";#N/A,#N/A,FALSE,"General"}</definedName>
    <definedName name="__new1" localSheetId="5" hidden="1">{#N/A,#N/A,FALSE,"Summ";#N/A,#N/A,FALSE,"General"}</definedName>
    <definedName name="__new1" localSheetId="9" hidden="1">{#N/A,#N/A,FALSE,"Summ";#N/A,#N/A,FALSE,"General"}</definedName>
    <definedName name="__new1" localSheetId="2" hidden="1">{#N/A,#N/A,FALSE,"Summ";#N/A,#N/A,FALSE,"General"}</definedName>
    <definedName name="__new1" localSheetId="1" hidden="1">{#N/A,#N/A,FALSE,"Summ";#N/A,#N/A,FALSE,"General"}</definedName>
    <definedName name="__new1" hidden="1">{#N/A,#N/A,FALSE,"Summ";#N/A,#N/A,FALSE,"General"}</definedName>
    <definedName name="__Nov03">[8]BS!$S$7:$S$3582</definedName>
    <definedName name="__Nov04">[4]BS!$AB$7:$AB$3582</definedName>
    <definedName name="__Nov05">#REF!</definedName>
    <definedName name="__Oct03">[8]BS!$R$7:$R$3582</definedName>
    <definedName name="__Oct04">[4]BS!$AA$7:$AA$3582</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#REF!</definedName>
    <definedName name="__SEC24">[10]EXTERNAL!$A$112:$IV$114</definedName>
    <definedName name="__Sep03">[8]BS!$Q$7:$Q$3582</definedName>
    <definedName name="__Sep04">[4]BS!$Z$7:$Z$3582</definedName>
    <definedName name="__Sep05">#REF!</definedName>
    <definedName name="__six6" localSheetId="18" hidden="1">{#N/A,#N/A,FALSE,"CRPT";#N/A,#N/A,FALSE,"TREND";#N/A,#N/A,FALSE,"%Curve"}</definedName>
    <definedName name="__six6" localSheetId="19" hidden="1">{#N/A,#N/A,FALSE,"CRPT";#N/A,#N/A,FALSE,"TREND";#N/A,#N/A,FALSE,"%Curve"}</definedName>
    <definedName name="__six6" localSheetId="14" hidden="1">{#N/A,#N/A,FALSE,"CRPT";#N/A,#N/A,FALSE,"TREND";#N/A,#N/A,FALSE,"%Curve"}</definedName>
    <definedName name="__six6" localSheetId="8" hidden="1">{#N/A,#N/A,FALSE,"CRPT";#N/A,#N/A,FALSE,"TREND";#N/A,#N/A,FALSE,"%Curve"}</definedName>
    <definedName name="__six6" localSheetId="15" hidden="1">{#N/A,#N/A,FALSE,"CRPT";#N/A,#N/A,FALSE,"TREND";#N/A,#N/A,FALSE,"%Curve"}</definedName>
    <definedName name="__six6" localSheetId="3" hidden="1">{#N/A,#N/A,FALSE,"CRPT";#N/A,#N/A,FALSE,"TREND";#N/A,#N/A,FALSE,"%Curve"}</definedName>
    <definedName name="__six6" localSheetId="5" hidden="1">{#N/A,#N/A,FALSE,"CRPT";#N/A,#N/A,FALSE,"TREND";#N/A,#N/A,FALSE,"%Curve"}</definedName>
    <definedName name="__six6" localSheetId="9" hidden="1">{#N/A,#N/A,FALSE,"CRPT";#N/A,#N/A,FALSE,"TREND";#N/A,#N/A,FALSE,"%Curve"}</definedName>
    <definedName name="__six6" localSheetId="2" hidden="1">{#N/A,#N/A,FALSE,"CRPT";#N/A,#N/A,FALSE,"TREND";#N/A,#N/A,FALSE,"%Curve"}</definedName>
    <definedName name="__six6" localSheetId="1" hidden="1">{#N/A,#N/A,FALSE,"CRPT";#N/A,#N/A,FALSE,"TREND";#N/A,#N/A,FALSE,"%Curve"}</definedName>
    <definedName name="__six6" hidden="1">{#N/A,#N/A,FALSE,"CRPT";#N/A,#N/A,FALSE,"TREND";#N/A,#N/A,FALSE,"%Curve"}</definedName>
    <definedName name="__www1" localSheetId="18" hidden="1">{#N/A,#N/A,FALSE,"schA"}</definedName>
    <definedName name="__www1" localSheetId="19" hidden="1">{#N/A,#N/A,FALSE,"schA"}</definedName>
    <definedName name="__www1" localSheetId="14" hidden="1">{#N/A,#N/A,FALSE,"schA"}</definedName>
    <definedName name="__www1" localSheetId="8" hidden="1">{#N/A,#N/A,FALSE,"schA"}</definedName>
    <definedName name="__www1" localSheetId="15" hidden="1">{#N/A,#N/A,FALSE,"schA"}</definedName>
    <definedName name="__www1" localSheetId="3" hidden="1">{#N/A,#N/A,FALSE,"schA"}</definedName>
    <definedName name="__www1" localSheetId="5" hidden="1">{#N/A,#N/A,FALSE,"schA"}</definedName>
    <definedName name="__www1" localSheetId="9" hidden="1">{#N/A,#N/A,FALSE,"schA"}</definedName>
    <definedName name="__www1" localSheetId="2" hidden="1">{#N/A,#N/A,FALSE,"schA"}</definedName>
    <definedName name="__www1" localSheetId="1" hidden="1">{#N/A,#N/A,FALSE,"schA"}</definedName>
    <definedName name="__www1" hidden="1">{#N/A,#N/A,FALSE,"schA"}</definedName>
    <definedName name="_1__123Graph_ABUDG6_D_ESCRPR">[11]Quant!$D$71:$O$71</definedName>
    <definedName name="_1_94_12_94">[15]DT_A_DOL93!#REF!</definedName>
    <definedName name="_1_95_12_95">[15]DT_A_DOL93!#REF!</definedName>
    <definedName name="_1_96_12_96">[15]DT_A_DOL93!#REF!</definedName>
    <definedName name="_1_97_12_97">[15]DT_A_DOL93!#REF!</definedName>
    <definedName name="_1_98_12_98">[15]DT_A_DOL93!#REF!</definedName>
    <definedName name="_11">#REF!</definedName>
    <definedName name="_1Price_Ta">#REF!</definedName>
    <definedName name="_2__123Graph_ABUDG6_Dtons_inv" localSheetId="14" hidden="1">[16]Quant!#REF!</definedName>
    <definedName name="_2__123Graph_ABUDG6_Dtons_inv" localSheetId="15" hidden="1">[16]Quant!#REF!</definedName>
    <definedName name="_2__123Graph_ABUDG6_Dtons_inv" hidden="1">[16]Quant!#REF!</definedName>
    <definedName name="_2Price_Ta">#REF!</definedName>
    <definedName name="_3__123Graph_ABUDG6_Dtons_inv" localSheetId="14" hidden="1">[17]Quant!#REF!</definedName>
    <definedName name="_3__123Graph_ABUDG6_Dtons_inv" localSheetId="15" hidden="1">[17]Quant!#REF!</definedName>
    <definedName name="_3__123Graph_ABUDG6_Dtons_inv" hidden="1">[17]Quant!#REF!</definedName>
    <definedName name="_3__123Graph_BBUDG6_D_ESCRPR">[11]Quant!$D$72:$O$72</definedName>
    <definedName name="_31">#REF!</definedName>
    <definedName name="_36">#REF!</definedName>
    <definedName name="_4__123Graph_ABUDG6_Dtons_inv" localSheetId="18" hidden="1">'[18]Area D 2011'!#REF!</definedName>
    <definedName name="_4__123Graph_ABUDG6_Dtons_inv" localSheetId="19" hidden="1">'[18]Area D 2011'!#REF!</definedName>
    <definedName name="_4__123Graph_ABUDG6_Dtons_inv" localSheetId="14" hidden="1">'[18]Area D 2011'!#REF!</definedName>
    <definedName name="_4__123Graph_ABUDG6_Dtons_inv" localSheetId="15" hidden="1">'[18]Area D 2011'!#REF!</definedName>
    <definedName name="_4__123Graph_ABUDG6_Dtons_inv" hidden="1">'[18]Area D 2011'!#REF!</definedName>
    <definedName name="_4__123Graph_BBUDG6_Dtons_inv">[11]Quant!$D$9:$O$9</definedName>
    <definedName name="_41">#REF!</definedName>
    <definedName name="_43">#REF!</definedName>
    <definedName name="_5__123Graph_CBUDG6_D_ESCRPR">[11]Quant!$D$100:$O$100</definedName>
    <definedName name="_50">#REF!</definedName>
    <definedName name="_51">#REF!</definedName>
    <definedName name="_57">#REF!</definedName>
    <definedName name="_6__123Graph_CBUDG6_D_ESCRPR" localSheetId="18" hidden="1">'[19]2012 Area AB BudgetSummary'!#REF!</definedName>
    <definedName name="_6__123Graph_CBUDG6_D_ESCRPR" localSheetId="19" hidden="1">'[19]2012 Area AB BudgetSummary'!#REF!</definedName>
    <definedName name="_6__123Graph_CBUDG6_D_ESCRPR" localSheetId="14" hidden="1">'[19]2012 Area AB BudgetSummary'!#REF!</definedName>
    <definedName name="_6__123Graph_CBUDG6_D_ESCRPR" localSheetId="15" hidden="1">'[19]2012 Area AB BudgetSummary'!#REF!</definedName>
    <definedName name="_6__123Graph_CBUDG6_D_ESCRPR" hidden="1">'[19]2012 Area AB BudgetSummary'!#REF!</definedName>
    <definedName name="_6__123Graph_DBUDG6_D_ESCRPR">[11]Quant!$D$88:$O$88</definedName>
    <definedName name="_7__123Graph_CBUDG6_D_ESCRPR" localSheetId="18" hidden="1">'[18]Area D 2011'!#REF!</definedName>
    <definedName name="_7__123Graph_CBUDG6_D_ESCRPR" localSheetId="19" hidden="1">'[18]Area D 2011'!#REF!</definedName>
    <definedName name="_7__123Graph_CBUDG6_D_ESCRPR" localSheetId="14" hidden="1">'[18]Area D 2011'!#REF!</definedName>
    <definedName name="_7__123Graph_CBUDG6_D_ESCRPR" localSheetId="15" hidden="1">'[18]Area D 2011'!#REF!</definedName>
    <definedName name="_7__123Graph_CBUDG6_D_ESCRPR" hidden="1">'[18]Area D 2011'!#REF!</definedName>
    <definedName name="_7__123Graph_DBUDG6_D_ESCRPR" localSheetId="14" hidden="1">'[19]2012 Area AB BudgetSummary'!#REF!</definedName>
    <definedName name="_7__123Graph_DBUDG6_D_ESCRPR" localSheetId="15" hidden="1">'[19]2012 Area AB BudgetSummary'!#REF!</definedName>
    <definedName name="_7__123Graph_DBUDG6_D_ESCRPR" hidden="1">'[19]2012 Area AB BudgetSummary'!#REF!</definedName>
    <definedName name="_7__123Graph_XBUDG6_D_ESCRPR">[11]Quant!$D$5:$O$5</definedName>
    <definedName name="_8__123Graph_DBUDG6_D_ESCRPR" localSheetId="18" hidden="1">'[18]Area D 2011'!#REF!</definedName>
    <definedName name="_8__123Graph_DBUDG6_D_ESCRPR" localSheetId="19" hidden="1">'[18]Area D 2011'!#REF!</definedName>
    <definedName name="_8__123Graph_DBUDG6_D_ESCRPR" localSheetId="14" hidden="1">'[18]Area D 2011'!#REF!</definedName>
    <definedName name="_8__123Graph_DBUDG6_D_ESCRPR" localSheetId="15" hidden="1">'[18]Area D 2011'!#REF!</definedName>
    <definedName name="_8__123Graph_DBUDG6_D_ESCRPR" hidden="1">'[18]Area D 2011'!#REF!</definedName>
    <definedName name="_8__123Graph_XBUDG6_Dtons_inv">[11]Quant!$D$5:$O$5</definedName>
    <definedName name="_85">#REF!</definedName>
    <definedName name="_85_86">#REF!</definedName>
    <definedName name="_86">#REF!</definedName>
    <definedName name="_87">#REF!</definedName>
    <definedName name="_ALL_RATES">#REF!</definedName>
    <definedName name="_Apr04">[4]BS!$U$7:$U$3582</definedName>
    <definedName name="_Apr05">#REF!</definedName>
    <definedName name="_Apr09" xml:space="preserve"> [6]BS!$U$7:$U$1726</definedName>
    <definedName name="_Apr17">[20]BS!$U$8:$U$2552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[4]BS!$Y$7:$Y$3582</definedName>
    <definedName name="_Aug05">#REF!</definedName>
    <definedName name="_Aug09" xml:space="preserve"> [6]BS!$Y$7:$Y$1726</definedName>
    <definedName name="_Aug16">[20]BS!$M$8:$M$2551</definedName>
    <definedName name="_Aug17">[20]BS!$Y$8:$Y$2552</definedName>
    <definedName name="_B">'[21]Rate Design'!#REF!</definedName>
    <definedName name="_cd1" localSheetId="8" hidden="1">{"annual",#N/A,FALSE,"Pro Forma";#N/A,#N/A,FALSE,"Golf Operations"}</definedName>
    <definedName name="_cd1" localSheetId="3" hidden="1">{"annual",#N/A,FALSE,"Pro Forma";#N/A,#N/A,FALSE,"Golf Operations"}</definedName>
    <definedName name="_cd1" localSheetId="9" hidden="1">{"annual",#N/A,FALSE,"Pro Forma";#N/A,#N/A,FALSE,"Golf Operations"}</definedName>
    <definedName name="_cd1" hidden="1">{"annual",#N/A,FALSE,"Pro Forma";#N/A,#N/A,FALSE,"Golf Operations"}</definedName>
    <definedName name="_DAT1">'[22]SAP 18230021'!#REF!</definedName>
    <definedName name="_DAT10">#REF!</definedName>
    <definedName name="_DAT1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'[22]SAP 18230021'!#REF!</definedName>
    <definedName name="_Dec03">[8]BS!$T$7:$T$3582</definedName>
    <definedName name="_Dec04">[4]BS!$AC$7:$AC$3580</definedName>
    <definedName name="_Dec05">#REF!</definedName>
    <definedName name="_Dec08" xml:space="preserve"> [6]BS!$Q$7:$Q$1726</definedName>
    <definedName name="_Dec16">[20]BS!$Q$8:$Q$2553</definedName>
    <definedName name="_Dist_Values" hidden="1">#REF!</definedName>
    <definedName name="_End">#REF!</definedName>
    <definedName name="_ex1" localSheetId="18" hidden="1">{#N/A,#N/A,FALSE,"Summ";#N/A,#N/A,FALSE,"General"}</definedName>
    <definedName name="_ex1" localSheetId="19" hidden="1">{#N/A,#N/A,FALSE,"Summ";#N/A,#N/A,FALSE,"General"}</definedName>
    <definedName name="_ex1" localSheetId="14" hidden="1">{#N/A,#N/A,FALSE,"Summ";#N/A,#N/A,FALSE,"General"}</definedName>
    <definedName name="_ex1" localSheetId="8" hidden="1">{#N/A,#N/A,FALSE,"Summ";#N/A,#N/A,FALSE,"General"}</definedName>
    <definedName name="_ex1" localSheetId="15" hidden="1">{#N/A,#N/A,FALSE,"Summ";#N/A,#N/A,FALSE,"General"}</definedName>
    <definedName name="_ex1" localSheetId="3" hidden="1">{#N/A,#N/A,FALSE,"Summ";#N/A,#N/A,FALSE,"General"}</definedName>
    <definedName name="_ex1" localSheetId="5" hidden="1">{#N/A,#N/A,FALSE,"Summ";#N/A,#N/A,FALSE,"General"}</definedName>
    <definedName name="_ex1" localSheetId="9" hidden="1">{#N/A,#N/A,FALSE,"Summ";#N/A,#N/A,FALSE,"General"}</definedName>
    <definedName name="_ex1" localSheetId="2" hidden="1">{#N/A,#N/A,FALSE,"Summ";#N/A,#N/A,FALSE,"General"}</definedName>
    <definedName name="_ex1" localSheetId="1" hidden="1">{#N/A,#N/A,FALSE,"Summ";#N/A,#N/A,FALSE,"General"}</definedName>
    <definedName name="_ex1" hidden="1">{#N/A,#N/A,FALSE,"Summ";#N/A,#N/A,FALSE,"General"}</definedName>
    <definedName name="_Feb04">[4]BS!$S$7:$S$3582</definedName>
    <definedName name="_Feb05">#REF!</definedName>
    <definedName name="_FEB09" xml:space="preserve"> [6]BS!$S$7:$S$1726</definedName>
    <definedName name="_Feb17">[20]BS!$S$8:$S$2552</definedName>
    <definedName name="_FEDERAL_INCOME_TAX">'[23]MJS-7'!$N$21</definedName>
    <definedName name="_Fill" localSheetId="14">[24]model!#REF!</definedName>
    <definedName name="_Fill" localSheetId="9" hidden="1">#REF!</definedName>
    <definedName name="_Fill" hidden="1">#REF!</definedName>
    <definedName name="_Filter">#REF!</definedName>
    <definedName name="_xlnm._FilterDatabase" localSheetId="9" hidden="1">#REF!</definedName>
    <definedName name="_xlnm._FilterDatabase" hidden="1">#REF!</definedName>
    <definedName name="_gr1" localSheetId="8" hidden="1">{"three",#N/A,FALSE,"Capital";"four",#N/A,FALSE,"Capital"}</definedName>
    <definedName name="_gr1" localSheetId="3" hidden="1">{"three",#N/A,FALSE,"Capital";"four",#N/A,FALSE,"Capital"}</definedName>
    <definedName name="_gr1" localSheetId="9" hidden="1">{"three",#N/A,FALSE,"Capital";"four",#N/A,FALSE,"Capital"}</definedName>
    <definedName name="_gr1" hidden="1">{"three",#N/A,FALSE,"Capital";"four",#N/A,FALSE,"Capital"}</definedName>
    <definedName name="_j1" localSheetId="8" hidden="1">{"PRINT",#N/A,TRUE,"APPA";"PRINT",#N/A,TRUE,"APS";"PRINT",#N/A,TRUE,"BHPL";"PRINT",#N/A,TRUE,"BHPL2";"PRINT",#N/A,TRUE,"CDWR";"PRINT",#N/A,TRUE,"EWEB";"PRINT",#N/A,TRUE,"LADWP";"PRINT",#N/A,TRUE,"NEVBASE"}</definedName>
    <definedName name="_j1" localSheetId="3" hidden="1">{"PRINT",#N/A,TRUE,"APPA";"PRINT",#N/A,TRUE,"APS";"PRINT",#N/A,TRUE,"BHPL";"PRINT",#N/A,TRUE,"BHPL2";"PRINT",#N/A,TRUE,"CDWR";"PRINT",#N/A,TRUE,"EWEB";"PRINT",#N/A,TRUE,"LADWP";"PRINT",#N/A,TRUE,"NEVBASE"}</definedName>
    <definedName name="_j1" localSheetId="9"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8" hidden="1">{"PRINT",#N/A,TRUE,"APPA";"PRINT",#N/A,TRUE,"APS";"PRINT",#N/A,TRUE,"BHPL";"PRINT",#N/A,TRUE,"BHPL2";"PRINT",#N/A,TRUE,"CDWR";"PRINT",#N/A,TRUE,"EWEB";"PRINT",#N/A,TRUE,"LADWP";"PRINT",#N/A,TRUE,"NEVBASE"}</definedName>
    <definedName name="_j2" localSheetId="3" hidden="1">{"PRINT",#N/A,TRUE,"APPA";"PRINT",#N/A,TRUE,"APS";"PRINT",#N/A,TRUE,"BHPL";"PRINT",#N/A,TRUE,"BHPL2";"PRINT",#N/A,TRUE,"CDWR";"PRINT",#N/A,TRUE,"EWEB";"PRINT",#N/A,TRUE,"LADWP";"PRINT",#N/A,TRUE,"NEVBASE"}</definedName>
    <definedName name="_j2" localSheetId="9"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8" hidden="1">{"PRINT",#N/A,TRUE,"APPA";"PRINT",#N/A,TRUE,"APS";"PRINT",#N/A,TRUE,"BHPL";"PRINT",#N/A,TRUE,"BHPL2";"PRINT",#N/A,TRUE,"CDWR";"PRINT",#N/A,TRUE,"EWEB";"PRINT",#N/A,TRUE,"LADWP";"PRINT",#N/A,TRUE,"NEVBASE"}</definedName>
    <definedName name="_j3" localSheetId="3" hidden="1">{"PRINT",#N/A,TRUE,"APPA";"PRINT",#N/A,TRUE,"APS";"PRINT",#N/A,TRUE,"BHPL";"PRINT",#N/A,TRUE,"BHPL2";"PRINT",#N/A,TRUE,"CDWR";"PRINT",#N/A,TRUE,"EWEB";"PRINT",#N/A,TRUE,"LADWP";"PRINT",#N/A,TRUE,"NEVBASE"}</definedName>
    <definedName name="_j3" localSheetId="9"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8" hidden="1">{"PRINT",#N/A,TRUE,"APPA";"PRINT",#N/A,TRUE,"APS";"PRINT",#N/A,TRUE,"BHPL";"PRINT",#N/A,TRUE,"BHPL2";"PRINT",#N/A,TRUE,"CDWR";"PRINT",#N/A,TRUE,"EWEB";"PRINT",#N/A,TRUE,"LADWP";"PRINT",#N/A,TRUE,"NEVBASE"}</definedName>
    <definedName name="_j4" localSheetId="3" hidden="1">{"PRINT",#N/A,TRUE,"APPA";"PRINT",#N/A,TRUE,"APS";"PRINT",#N/A,TRUE,"BHPL";"PRINT",#N/A,TRUE,"BHPL2";"PRINT",#N/A,TRUE,"CDWR";"PRINT",#N/A,TRUE,"EWEB";"PRINT",#N/A,TRUE,"LADWP";"PRINT",#N/A,TRUE,"NEVBASE"}</definedName>
    <definedName name="_j4" localSheetId="9"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8" hidden="1">{"PRINT",#N/A,TRUE,"APPA";"PRINT",#N/A,TRUE,"APS";"PRINT",#N/A,TRUE,"BHPL";"PRINT",#N/A,TRUE,"BHPL2";"PRINT",#N/A,TRUE,"CDWR";"PRINT",#N/A,TRUE,"EWEB";"PRINT",#N/A,TRUE,"LADWP";"PRINT",#N/A,TRUE,"NEVBASE"}</definedName>
    <definedName name="_j5" localSheetId="3" hidden="1">{"PRINT",#N/A,TRUE,"APPA";"PRINT",#N/A,TRUE,"APS";"PRINT",#N/A,TRUE,"BHPL";"PRINT",#N/A,TRUE,"BHPL2";"PRINT",#N/A,TRUE,"CDWR";"PRINT",#N/A,TRUE,"EWEB";"PRINT",#N/A,TRUE,"LADWP";"PRINT",#N/A,TRUE,"NEVBASE"}</definedName>
    <definedName name="_j5" localSheetId="9"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[4]BS!$R$7:$R$3582</definedName>
    <definedName name="_Jan05">#REF!</definedName>
    <definedName name="_Jan06">[9]BS!#REF!</definedName>
    <definedName name="_Jan17">[20]BS!$R$8:$R$2553</definedName>
    <definedName name="_Jul04">[4]BS!$X$7:$X$3582</definedName>
    <definedName name="_Jul05">#REF!</definedName>
    <definedName name="_Jul09" xml:space="preserve"> [6]BS!$X$7:$X$1726</definedName>
    <definedName name="_July16">[20]BS!$L$8:$L$2551</definedName>
    <definedName name="_July17">[20]BS!$X$8:$X$2553</definedName>
    <definedName name="_Jun04">[4]BS!$W$7:$W$3582</definedName>
    <definedName name="_Jun05">#REF!</definedName>
    <definedName name="_Jun09" xml:space="preserve"> [6]BS!$W$7:$W$1726</definedName>
    <definedName name="_Jun16">[20]BS!$K$8:$K$2553</definedName>
    <definedName name="_Jun17">[20]BS!$W$8:$W$2553</definedName>
    <definedName name="_Key1" localSheetId="18" hidden="1">#REF!</definedName>
    <definedName name="_Key1" localSheetId="19" hidden="1">#REF!</definedName>
    <definedName name="_Key1" localSheetId="14" hidden="1">#REF!</definedName>
    <definedName name="_Key1" localSheetId="15" hidden="1">#REF!</definedName>
    <definedName name="_Key1" localSheetId="5" hidden="1">#REF!</definedName>
    <definedName name="_Key1" localSheetId="9" hidden="1">#REF!</definedName>
    <definedName name="_Key1" localSheetId="2" hidden="1">#REF!</definedName>
    <definedName name="_Key1" localSheetId="1" hidden="1">#REF!</definedName>
    <definedName name="_Key1" hidden="1">#REF!</definedName>
    <definedName name="_Key2" localSheetId="18" hidden="1">#REF!</definedName>
    <definedName name="_Key2" localSheetId="19" hidden="1">#REF!</definedName>
    <definedName name="_Key2" localSheetId="14" hidden="1">#REF!</definedName>
    <definedName name="_Key2" localSheetId="15" hidden="1">#REF!</definedName>
    <definedName name="_Key2" localSheetId="5" hidden="1">#REF!</definedName>
    <definedName name="_Key2" localSheetId="9" hidden="1">#REF!</definedName>
    <definedName name="_Key2" localSheetId="2" hidden="1">#REF!</definedName>
    <definedName name="_Key2" localSheetId="1" hidden="1">#REF!</definedName>
    <definedName name="_Key2" hidden="1">#REF!</definedName>
    <definedName name="_Mar04">[4]BS!$T$7:$T$3582</definedName>
    <definedName name="_Mar05">#REF!</definedName>
    <definedName name="_Mar17">[20]BS!$T$8:$T$2552</definedName>
    <definedName name="_May04">[4]BS!$V$7:$V$3582</definedName>
    <definedName name="_May05">#REF!</definedName>
    <definedName name="_May09" xml:space="preserve"> [6]BS!$V$7:$V$1726</definedName>
    <definedName name="_May16">[20]BS!$J$8:$J$2551</definedName>
    <definedName name="_May17">[20]BS!$V$8:$V$2552</definedName>
    <definedName name="_MEN2">[1]Jan!#REF!</definedName>
    <definedName name="_MEN3">[1]Jan!#REF!</definedName>
    <definedName name="_mwh2">#REF!</definedName>
    <definedName name="_new1" localSheetId="18" hidden="1">{#N/A,#N/A,FALSE,"Summ";#N/A,#N/A,FALSE,"General"}</definedName>
    <definedName name="_new1" localSheetId="19" hidden="1">{#N/A,#N/A,FALSE,"Summ";#N/A,#N/A,FALSE,"General"}</definedName>
    <definedName name="_new1" localSheetId="14" hidden="1">{#N/A,#N/A,FALSE,"Summ";#N/A,#N/A,FALSE,"General"}</definedName>
    <definedName name="_new1" localSheetId="8" hidden="1">{#N/A,#N/A,FALSE,"Summ";#N/A,#N/A,FALSE,"General"}</definedName>
    <definedName name="_new1" localSheetId="15" hidden="1">{#N/A,#N/A,FALSE,"Summ";#N/A,#N/A,FALSE,"General"}</definedName>
    <definedName name="_new1" localSheetId="3" hidden="1">{#N/A,#N/A,FALSE,"Summ";#N/A,#N/A,FALSE,"General"}</definedName>
    <definedName name="_new1" localSheetId="5" hidden="1">{#N/A,#N/A,FALSE,"Summ";#N/A,#N/A,FALSE,"General"}</definedName>
    <definedName name="_new1" localSheetId="9" hidden="1">{#N/A,#N/A,FALSE,"Summ";#N/A,#N/A,FALSE,"General"}</definedName>
    <definedName name="_new1" localSheetId="2" hidden="1">{#N/A,#N/A,FALSE,"Summ";#N/A,#N/A,FALSE,"General"}</definedName>
    <definedName name="_new1" localSheetId="1" hidden="1">{#N/A,#N/A,FALSE,"Summ";#N/A,#N/A,FALSE,"General"}</definedName>
    <definedName name="_new1" hidden="1">{#N/A,#N/A,FALSE,"Summ";#N/A,#N/A,FALSE,"General"}</definedName>
    <definedName name="_Nov03">[8]BS!$S$7:$S$3582</definedName>
    <definedName name="_Nov04">[4]BS!$AB$7:$AB$3582</definedName>
    <definedName name="_Nov05">#REF!</definedName>
    <definedName name="_Nov16">[20]BS!$P$8:$P$2556</definedName>
    <definedName name="_Oct03">[8]BS!$R$7:$R$3582</definedName>
    <definedName name="_Oct04">[4]BS!$AA$7:$AA$3582</definedName>
    <definedName name="_Oct05">#REF!</definedName>
    <definedName name="_Oct09" xml:space="preserve"> [6]BS!$AA$7:$AA$1726</definedName>
    <definedName name="_Oct16">[20]BS!$O$8:$O$2553</definedName>
    <definedName name="_Oct17">[20]BS!$AA$8:$AA$2552</definedName>
    <definedName name="_OM1" localSheetId="8" hidden="1">{#N/A,#N/A,FALSE,"Summary";#N/A,#N/A,FALSE,"SmPlants";#N/A,#N/A,FALSE,"Utah";#N/A,#N/A,FALSE,"Idaho";#N/A,#N/A,FALSE,"Lewis River";#N/A,#N/A,FALSE,"NrthUmpq";#N/A,#N/A,FALSE,"KlamRog"}</definedName>
    <definedName name="_OM1" localSheetId="3" hidden="1">{#N/A,#N/A,FALSE,"Summary";#N/A,#N/A,FALSE,"SmPlants";#N/A,#N/A,FALSE,"Utah";#N/A,#N/A,FALSE,"Idaho";#N/A,#N/A,FALSE,"Lewis River";#N/A,#N/A,FALSE,"NrthUmpq";#N/A,#N/A,FALSE,"KlamRog"}</definedName>
    <definedName name="_OM1" localSheetId="9"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hidden="1">255</definedName>
    <definedName name="_P">#REF!</definedName>
    <definedName name="_P_RD">#REF!</definedName>
    <definedName name="_Parse_In" localSheetId="18" hidden="1">#REF!</definedName>
    <definedName name="_Parse_In" localSheetId="19" hidden="1">#REF!</definedName>
    <definedName name="_Parse_In" localSheetId="14" hidden="1">#REF!</definedName>
    <definedName name="_Parse_In" localSheetId="15" hidden="1">#REF!</definedName>
    <definedName name="_Parse_In" localSheetId="5" hidden="1">#REF!</definedName>
    <definedName name="_Parse_In" localSheetId="9" hidden="1">#REF!</definedName>
    <definedName name="_Parse_In" localSheetId="2" hidden="1">#REF!</definedName>
    <definedName name="_Parse_In" localSheetId="1" hidden="1">#REF!</definedName>
    <definedName name="_Parse_In" hidden="1">#REF!</definedName>
    <definedName name="_PC1">[10]CLASSIFIERS!$A$7:$IV$7</definedName>
    <definedName name="_PC2">[10]CLASSIFIERS!$A$10:$IV$10</definedName>
    <definedName name="_PC3">[10]CLASSIFIERS!$A$12:$IV$12</definedName>
    <definedName name="_PC4">[10]CLASSIFIERS!$A$13:$IV$13</definedName>
    <definedName name="_PRINT_23_36">#REF!</definedName>
    <definedName name="_PRINT_85_58">#REF!</definedName>
    <definedName name="_RATE_DESIGN">#REF!</definedName>
    <definedName name="_Regression_Int" hidden="1">1</definedName>
    <definedName name="_Regression_Out" localSheetId="9" hidden="1">#REF!</definedName>
    <definedName name="_Regression_Out" hidden="1">#REF!</definedName>
    <definedName name="_Regression_X" localSheetId="9" hidden="1">#REF!</definedName>
    <definedName name="_Regression_X" hidden="1">#REF!</definedName>
    <definedName name="_Regression_Y" localSheetId="9" hidden="1">#REF!</definedName>
    <definedName name="_Regression_Y" hidden="1">#REF!</definedName>
    <definedName name="_RES">#REF!</definedName>
    <definedName name="_RES2005">#REF!</definedName>
    <definedName name="_SEC24">[10]EXTERNAL!$A$112:$IV$114</definedName>
    <definedName name="_Sep03">[25]BS!$AB$7:$AB$3420</definedName>
    <definedName name="_Sep04">[4]BS!$Z$7:$Z$3582</definedName>
    <definedName name="_Sep05">#REF!</definedName>
    <definedName name="_Sept16">[20]BS!$N$8:$N$2556</definedName>
    <definedName name="_Sept17">[20]BS!$Z$8:$Z$2552</definedName>
    <definedName name="_six6" localSheetId="18" hidden="1">{#N/A,#N/A,FALSE,"CRPT";#N/A,#N/A,FALSE,"TREND";#N/A,#N/A,FALSE,"%Curve"}</definedName>
    <definedName name="_six6" localSheetId="19" hidden="1">{#N/A,#N/A,FALSE,"CRPT";#N/A,#N/A,FALSE,"TREND";#N/A,#N/A,FALSE,"%Curve"}</definedName>
    <definedName name="_six6" localSheetId="14" hidden="1">{#N/A,#N/A,FALSE,"CRPT";#N/A,#N/A,FALSE,"TREND";#N/A,#N/A,FALSE,"%Curve"}</definedName>
    <definedName name="_six6" localSheetId="8" hidden="1">{#N/A,#N/A,FALSE,"CRPT";#N/A,#N/A,FALSE,"TREND";#N/A,#N/A,FALSE,"%Curve"}</definedName>
    <definedName name="_six6" localSheetId="15" hidden="1">{#N/A,#N/A,FALSE,"CRPT";#N/A,#N/A,FALSE,"TREND";#N/A,#N/A,FALSE,"%Curve"}</definedName>
    <definedName name="_six6" localSheetId="3" hidden="1">{#N/A,#N/A,FALSE,"CRPT";#N/A,#N/A,FALSE,"TREND";#N/A,#N/A,FALSE,"%Curve"}</definedName>
    <definedName name="_six6" localSheetId="5" hidden="1">{#N/A,#N/A,FALSE,"CRPT";#N/A,#N/A,FALSE,"TREND";#N/A,#N/A,FALSE,"%Curve"}</definedName>
    <definedName name="_six6" localSheetId="9" hidden="1">{#N/A,#N/A,FALSE,"CRPT";#N/A,#N/A,FALSE,"TREND";#N/A,#N/A,FALSE,"%Curve"}</definedName>
    <definedName name="_six6" localSheetId="2" hidden="1">{#N/A,#N/A,FALSE,"CRPT";#N/A,#N/A,FALSE,"TREND";#N/A,#N/A,FALSE,"%Curve"}</definedName>
    <definedName name="_six6" localSheetId="1" hidden="1">{#N/A,#N/A,FALSE,"CRPT";#N/A,#N/A,FALSE,"TREND";#N/A,#N/A,FALSE,"%Curve"}</definedName>
    <definedName name="_six6" hidden="1">{#N/A,#N/A,FALSE,"CRPT";#N/A,#N/A,FALSE,"TREND";#N/A,#N/A,FALSE,"%Curve"}</definedName>
    <definedName name="_Sort" localSheetId="18" hidden="1">#REF!</definedName>
    <definedName name="_Sort" localSheetId="19" hidden="1">#REF!</definedName>
    <definedName name="_Sort" localSheetId="14" hidden="1">#REF!</definedName>
    <definedName name="_Sort" localSheetId="15" hidden="1">#REF!</definedName>
    <definedName name="_Sort" localSheetId="5" hidden="1">#REF!</definedName>
    <definedName name="_Sort" localSheetId="9" hidden="1">#REF!</definedName>
    <definedName name="_Sort" localSheetId="2" hidden="1">#REF!</definedName>
    <definedName name="_Sort" localSheetId="1" hidden="1">#REF!</definedName>
    <definedName name="_Sort" hidden="1">#REF!</definedName>
    <definedName name="_Table2_Out" localSheetId="9" hidden="1">#REF!</definedName>
    <definedName name="_Table2_Out" hidden="1">#REF!</definedName>
    <definedName name="_Testyear">'[26]KJB-6,13 Cmn Adj'!$B$7</definedName>
    <definedName name="_TOP1">[1]Jan!#REF!</definedName>
    <definedName name="_wr1" localSheetId="8" hidden="1">{"Output-3Column",#N/A,FALSE,"Output"}</definedName>
    <definedName name="_wr1" localSheetId="3" hidden="1">{"Output-3Column",#N/A,FALSE,"Output"}</definedName>
    <definedName name="_wr1" localSheetId="9" hidden="1">{"Output-3Column",#N/A,FALSE,"Output"}</definedName>
    <definedName name="_wr1" hidden="1">{"Output-3Column",#N/A,FALSE,"Output"}</definedName>
    <definedName name="_wrn1" localSheetId="8" hidden="1">{"Inflation-BaseYear",#N/A,FALSE,"Inputs"}</definedName>
    <definedName name="_wrn1" localSheetId="3" hidden="1">{"Inflation-BaseYear",#N/A,FALSE,"Inputs"}</definedName>
    <definedName name="_wrn1" localSheetId="9" hidden="1">{"Inflation-BaseYear",#N/A,FALSE,"Inputs"}</definedName>
    <definedName name="_wrn1" hidden="1">{"Inflation-BaseYear",#N/A,FALSE,"Inputs"}</definedName>
    <definedName name="_www1" localSheetId="18" hidden="1">{#N/A,#N/A,FALSE,"schA"}</definedName>
    <definedName name="_www1" localSheetId="19" hidden="1">{#N/A,#N/A,FALSE,"schA"}</definedName>
    <definedName name="_www1" localSheetId="14" hidden="1">{#N/A,#N/A,FALSE,"schA"}</definedName>
    <definedName name="_www1" localSheetId="8" hidden="1">{#N/A,#N/A,FALSE,"schA"}</definedName>
    <definedName name="_www1" localSheetId="15" hidden="1">{#N/A,#N/A,FALSE,"schA"}</definedName>
    <definedName name="_www1" localSheetId="3" hidden="1">{#N/A,#N/A,FALSE,"schA"}</definedName>
    <definedName name="_www1" localSheetId="5" hidden="1">{#N/A,#N/A,FALSE,"schA"}</definedName>
    <definedName name="_www1" localSheetId="9" hidden="1">{#N/A,#N/A,FALSE,"schA"}</definedName>
    <definedName name="_www1" localSheetId="2" hidden="1">{#N/A,#N/A,FALSE,"schA"}</definedName>
    <definedName name="_www1" localSheetId="1" hidden="1">{#N/A,#N/A,FALSE,"schA"}</definedName>
    <definedName name="_www1" hidden="1">{#N/A,#N/A,FALSE,"schA"}</definedName>
    <definedName name="a" localSheetId="14">[27]model!$A$6</definedName>
    <definedName name="a" localSheetId="8" hidden="1">{"Print_Detail",#N/A,FALSE,"Redemption_Maturity Extract"}</definedName>
    <definedName name="a" localSheetId="3" hidden="1">{"Print_Detail",#N/A,FALSE,"Redemption_Maturity Extract"}</definedName>
    <definedName name="a" localSheetId="9" hidden="1">{"Print_Detail",#N/A,FALSE,"Redemption_Maturity Extract"}</definedName>
    <definedName name="a" hidden="1">{"Print_Detail",#N/A,FALSE,"Redemption_Maturity Extract"}</definedName>
    <definedName name="aaa"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18" hidden="1">{#N/A,#N/A,FALSE,"Coversheet";#N/A,#N/A,FALSE,"QA"}</definedName>
    <definedName name="AAAAAAAAAAAAAA" localSheetId="19" hidden="1">{#N/A,#N/A,FALSE,"Coversheet";#N/A,#N/A,FALSE,"QA"}</definedName>
    <definedName name="AAAAAAAAAAAAAA" localSheetId="14" hidden="1">{#N/A,#N/A,FALSE,"Coversheet";#N/A,#N/A,FALSE,"QA"}</definedName>
    <definedName name="AAAAAAAAAAAAAA" localSheetId="8" hidden="1">{#N/A,#N/A,FALSE,"Coversheet";#N/A,#N/A,FALSE,"QA"}</definedName>
    <definedName name="AAAAAAAAAAAAAA" localSheetId="15" hidden="1">{#N/A,#N/A,FALSE,"Coversheet";#N/A,#N/A,FALSE,"QA"}</definedName>
    <definedName name="AAAAAAAAAAAAAA" localSheetId="3" hidden="1">{#N/A,#N/A,FALSE,"Coversheet";#N/A,#N/A,FALSE,"QA"}</definedName>
    <definedName name="AAAAAAAAAAAAAA" localSheetId="5" hidden="1">{#N/A,#N/A,FALSE,"Coversheet";#N/A,#N/A,FALSE,"QA"}</definedName>
    <definedName name="AAAAAAAAAAAAAA" localSheetId="9" hidden="1">{#N/A,#N/A,FALSE,"Coversheet";#N/A,#N/A,FALSE,"QA"}</definedName>
    <definedName name="AAAAAAAAAAAAAA" localSheetId="2" hidden="1">{#N/A,#N/A,FALSE,"Coversheet";#N/A,#N/A,FALSE,"QA"}</definedName>
    <definedName name="AAAAAAAAAAAAAA" localSheetId="1"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14">"I:\COMTREL\FINICLE\TradeSummary.mdb"</definedName>
    <definedName name="AccessDatabase" localSheetId="12">"I:\COMTREL\FINICLE\TradeSummary.mdb"</definedName>
    <definedName name="AccessDatabase" localSheetId="13">"I:\COMTREL\FINICLE\TradeSummary.mdb"</definedName>
    <definedName name="AccessDatabase" hidden="1">"C:\ncux\bud\rms_inv.mdb"</definedName>
    <definedName name="accrual">[28]Sheet2!#REF!</definedName>
    <definedName name="accrual2">[28]Sheet2!#REF!</definedName>
    <definedName name="accrual3">[28]Sheet2!#REF!</definedName>
    <definedName name="Acct108364">'[29]Func Study'!#REF!</definedName>
    <definedName name="Acct108364S">'[29]Func Study'!#REF!</definedName>
    <definedName name="Acct228.42TROJD">'[30]Func Study'!#REF!</definedName>
    <definedName name="Acct2281SO">'[31]Func Study'!$H$2190</definedName>
    <definedName name="Acct2283SO">'[31]Func Study'!$H$2198</definedName>
    <definedName name="Acct22842TROJD">'[30]Func Study'!#REF!</definedName>
    <definedName name="Acct228SO">'[31]Func Study'!$H$2194</definedName>
    <definedName name="Acct350">'[31]Func Study'!$H$1628</definedName>
    <definedName name="Acct352">'[31]Func Study'!$H$1635</definedName>
    <definedName name="Acct353">'[31]Func Study'!$H$1641</definedName>
    <definedName name="Acct354">'[31]Func Study'!$H$1647</definedName>
    <definedName name="Acct355">'[31]Func Study'!$H$1654</definedName>
    <definedName name="Acct356">'[31]Func Study'!$H$1660</definedName>
    <definedName name="Acct357">'[31]Func Study'!$H$1666</definedName>
    <definedName name="Acct358">'[31]Func Study'!$H$1672</definedName>
    <definedName name="Acct359">'[31]Func Study'!$H$1678</definedName>
    <definedName name="Acct360">'[31]Func Study'!$H$1698</definedName>
    <definedName name="Acct361">'[31]Func Study'!$H$1704</definedName>
    <definedName name="Acct362">'[31]Func Study'!$H$1710</definedName>
    <definedName name="Acct364">'[31]Func Study'!$H$1717</definedName>
    <definedName name="Acct365">'[31]Func Study'!$H$1724</definedName>
    <definedName name="Acct366">'[31]Func Study'!$H$1731</definedName>
    <definedName name="Acct367">'[31]Func Study'!$H$1738</definedName>
    <definedName name="Acct368">'[31]Func Study'!$H$1744</definedName>
    <definedName name="Acct369">'[31]Func Study'!$H$1751</definedName>
    <definedName name="Acct370">'[31]Func Study'!$H$1762</definedName>
    <definedName name="Acct371">'[31]Func Study'!$H$1769</definedName>
    <definedName name="Acct372">'[31]Func Study'!$H$1776</definedName>
    <definedName name="Acct372A">'[31]Func Study'!$H$1775</definedName>
    <definedName name="Acct372DP">'[31]Func Study'!$H$1773</definedName>
    <definedName name="Acct372DS">'[31]Func Study'!$H$1774</definedName>
    <definedName name="Acct373">'[31]Func Study'!$H$1782</definedName>
    <definedName name="Acct41011">'[32]Functional Study'!#REF!</definedName>
    <definedName name="Acct41011BADDEBT">'[32]Functional Study'!#REF!</definedName>
    <definedName name="Acct41011DITEXP">'[32]Functional Study'!#REF!</definedName>
    <definedName name="Acct41011S">'[32]Functional Study'!#REF!</definedName>
    <definedName name="Acct41011SE">'[32]Functional Study'!#REF!</definedName>
    <definedName name="Acct41011SG1">'[32]Functional Study'!#REF!</definedName>
    <definedName name="Acct41011SG2">'[32]Functional Study'!#REF!</definedName>
    <definedName name="ACCT41011SGCT">'[32]Functional Study'!#REF!</definedName>
    <definedName name="Acct41011SGPP">'[32]Functional Study'!#REF!</definedName>
    <definedName name="Acct41011SNP">'[32]Functional Study'!#REF!</definedName>
    <definedName name="ACCT41011SNPD">'[32]Functional Study'!#REF!</definedName>
    <definedName name="Acct41011SO">'[32]Functional Study'!#REF!</definedName>
    <definedName name="Acct41011TROJP">'[32]Functional Study'!#REF!</definedName>
    <definedName name="Acct41111">'[32]Functional Study'!#REF!</definedName>
    <definedName name="Acct41111BADDEBT">'[32]Functional Study'!#REF!</definedName>
    <definedName name="Acct41111DITEXP">'[32]Functional Study'!#REF!</definedName>
    <definedName name="Acct41111S">'[32]Functional Study'!#REF!</definedName>
    <definedName name="Acct41111SE">'[32]Functional Study'!#REF!</definedName>
    <definedName name="Acct41111SG1">'[32]Functional Study'!#REF!</definedName>
    <definedName name="Acct41111SG2">'[32]Functional Study'!#REF!</definedName>
    <definedName name="Acct41111SG3">'[32]Functional Study'!#REF!</definedName>
    <definedName name="Acct41111SGPP">'[32]Functional Study'!#REF!</definedName>
    <definedName name="Acct41111SNP">'[32]Functional Study'!#REF!</definedName>
    <definedName name="Acct41111SNTP">'[32]Functional Study'!#REF!</definedName>
    <definedName name="Acct41111SO">'[32]Functional Study'!#REF!</definedName>
    <definedName name="Acct41111TROJP">'[32]Functional Study'!#REF!</definedName>
    <definedName name="Acct411BADDEBT">'[32]Functional Study'!#REF!</definedName>
    <definedName name="Acct411DGP">'[32]Functional Study'!#REF!</definedName>
    <definedName name="Acct411DGU">'[32]Functional Study'!#REF!</definedName>
    <definedName name="Acct411DITEXP">'[32]Functional Study'!#REF!</definedName>
    <definedName name="Acct411DNPP">'[32]Functional Study'!#REF!</definedName>
    <definedName name="Acct411DNPTP">'[32]Functional Study'!#REF!</definedName>
    <definedName name="Acct411S">'[32]Functional Study'!#REF!</definedName>
    <definedName name="Acct411SE">'[32]Functional Study'!#REF!</definedName>
    <definedName name="Acct411SG">'[32]Functional Study'!#REF!</definedName>
    <definedName name="Acct411SGPP">'[32]Functional Study'!#REF!</definedName>
    <definedName name="Acct411SO">'[32]Functional Study'!#REF!</definedName>
    <definedName name="Acct411TROJP">'[32]Functional Study'!#REF!</definedName>
    <definedName name="Acct447DGU">'[30]Func Study'!#REF!</definedName>
    <definedName name="Acct448S">'[31]Func Study'!$H$274</definedName>
    <definedName name="Acct450S">'[31]Func Study'!$H$302</definedName>
    <definedName name="Acct451S">'[31]Func Study'!$H$307</definedName>
    <definedName name="Acct454S">'[31]Func Study'!$H$318</definedName>
    <definedName name="Acct456S">'[31]Func Study'!$H$325</definedName>
    <definedName name="Acct510">'[31]Func Study'!#REF!</definedName>
    <definedName name="Acct510DNPPSU">'[31]Func Study'!#REF!</definedName>
    <definedName name="ACCT510JBG">'[31]Func Study'!#REF!</definedName>
    <definedName name="ACCT510SSGCH">'[31]Func Study'!#REF!</definedName>
    <definedName name="ACCT557CAGE">'[31]Func Study'!$H$683</definedName>
    <definedName name="Acct557CT">'[31]Func Study'!$H$681</definedName>
    <definedName name="Acct580">'[31]Func Study'!$H$791</definedName>
    <definedName name="Acct581">'[31]Func Study'!$H$796</definedName>
    <definedName name="Acct582">'[31]Func Study'!$H$801</definedName>
    <definedName name="Acct583">'[31]Func Study'!$H$806</definedName>
    <definedName name="Acct584">'[31]Func Study'!$H$811</definedName>
    <definedName name="Acct585">'[31]Func Study'!$H$816</definedName>
    <definedName name="Acct586">'[31]Func Study'!$H$821</definedName>
    <definedName name="Acct587">'[31]Func Study'!$H$826</definedName>
    <definedName name="Acct588">'[31]Func Study'!$H$831</definedName>
    <definedName name="Acct589">'[31]Func Study'!$H$836</definedName>
    <definedName name="Acct590">'[31]Func Study'!$H$841</definedName>
    <definedName name="Acct591">'[31]Func Study'!$H$846</definedName>
    <definedName name="Acct592">'[31]Func Study'!$H$851</definedName>
    <definedName name="Acct593">'[31]Func Study'!$H$856</definedName>
    <definedName name="Acct594">'[31]Func Study'!$H$861</definedName>
    <definedName name="Acct595">'[31]Func Study'!$H$866</definedName>
    <definedName name="Acct596">'[31]Func Study'!$H$876</definedName>
    <definedName name="Acct597">'[31]Func Study'!$H$881</definedName>
    <definedName name="Acct598">'[31]Func Study'!$H$886</definedName>
    <definedName name="ACCT904SG">'[33]Functional Study'!#REF!</definedName>
    <definedName name="AcctAGA">'[31]Func Study'!$H$296</definedName>
    <definedName name="AcctDFAD">'[31]Func Study'!#REF!</definedName>
    <definedName name="AcctDFAP">'[31]Func Study'!#REF!</definedName>
    <definedName name="AcctDFAT">'[31]Func Study'!#REF!</definedName>
    <definedName name="AcctTable">[34]Variables!$AK$42:$AK$396</definedName>
    <definedName name="AcctTS0">'[31]Func Study'!$H$1686</definedName>
    <definedName name="Acq1Plant">'[35]Acquisition Inputs'!$C$8</definedName>
    <definedName name="Acq2Plant">'[35]Acquisition Inputs'!$C$70</definedName>
    <definedName name="ActualROR">'[30]G+T+D+R+M'!$H$61</definedName>
    <definedName name="ACwvu.allocations." hidden="1">#REF!</definedName>
    <definedName name="ACwvu.annual._.hotel." hidden="1">[36]development!$C$5</definedName>
    <definedName name="ACwvu.bottom._.line." hidden="1">[36]development!#REF!</definedName>
    <definedName name="ACwvu.cash._.flow." localSheetId="9" hidden="1">#REF!</definedName>
    <definedName name="ACwvu.cash._.flow." hidden="1">#REF!</definedName>
    <definedName name="ACwvu.combo." hidden="1">[36]development!$B$89</definedName>
    <definedName name="ACwvu.full." localSheetId="9" hidden="1">#REF!</definedName>
    <definedName name="ACwvu.full." hidden="1">#REF!</definedName>
    <definedName name="ACwvu.offsite." localSheetId="9" hidden="1">#REF!</definedName>
    <definedName name="ACwvu.offsite." hidden="1">#REF!</definedName>
    <definedName name="ACwvu.onsite." localSheetId="9" hidden="1">#REF!</definedName>
    <definedName name="ACwvu.onsite." hidden="1">#REF!</definedName>
    <definedName name="Adj_AC_8">[37]Cover!#REF!</definedName>
    <definedName name="Adj_Amt_8">[37]Cover!#REF!</definedName>
    <definedName name="Adj_Typ_8">[37]Cover!#REF!</definedName>
    <definedName name="ADJPTDCE.T">[10]INTERNAL!$A$31:$IV$33</definedName>
    <definedName name="Adjs2avg">[38]Inputs!$L$255:'[38]Inputs'!$T$505</definedName>
    <definedName name="After_Tax_Cash_Discount">'[39]Assumptions (Input)'!$D$37</definedName>
    <definedName name="afudc_flag">'[39]Assumptions (Input)'!$B$13</definedName>
    <definedName name="afudcrate">#REF!</definedName>
    <definedName name="afudctaxbasis">#REF!</definedName>
    <definedName name="all_total">'[2]Sched 46'!#REF!</definedName>
    <definedName name="ANCIL">[10]EXTERNAL!$A$163:$IV$165</definedName>
    <definedName name="anscount" hidden="1">2</definedName>
    <definedName name="apeek">#REF!</definedName>
    <definedName name="APR">[40]Backup!#REF!</definedName>
    <definedName name="Apr03AMA">'[41]BS C&amp;L'!#REF!</definedName>
    <definedName name="Apr04AMA">[4]BS!$AG$7:$AG$3582</definedName>
    <definedName name="Apr05AMA">#REF!</definedName>
    <definedName name="APR09AMA">[6]BS!$AN$7:$AN$1725</definedName>
    <definedName name="Apr10AMA">[6]BS!$AZ$7:$AZ$1726</definedName>
    <definedName name="Apr17AMA">[20]BS!$AH$8:$AH$2554</definedName>
    <definedName name="APRT">#REF!</definedName>
    <definedName name="aquila_lookup">'[42]Cabot Gas Replacement'!$B$8:$F$16</definedName>
    <definedName name="AS2DocOpenMode">"AS2DocumentEdit"</definedName>
    <definedName name="asa" localSheetId="8" hidden="1">{"Factors Pages 1-2",#N/A,FALSE,"Factors";"Factors Page 3",#N/A,FALSE,"Factors";"Factors Page 4",#N/A,FALSE,"Factors";"Factors Page 5",#N/A,FALSE,"Factors";"Factors Pages 8-27",#N/A,FALSE,"Factors"}</definedName>
    <definedName name="asa" localSheetId="3" hidden="1">{"Factors Pages 1-2",#N/A,FALSE,"Factors";"Factors Page 3",#N/A,FALSE,"Factors";"Factors Page 4",#N/A,FALSE,"Factors";"Factors Page 5",#N/A,FALSE,"Factors";"Factors Pages 8-27",#N/A,FALSE,"Factors"}</definedName>
    <definedName name="asa" localSheetId="9"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sessment_Rate">'[39]Assumptions (Input)'!$B$7</definedName>
    <definedName name="Asset_Class_Switch">[43]Assumptions!$D$5</definedName>
    <definedName name="Assume_Percent_Change">#REF!</definedName>
    <definedName name="AUG">[40]Backup!#REF!</definedName>
    <definedName name="Aug03AMA">'[41]BS C&amp;L'!#REF!</definedName>
    <definedName name="Aug04AMA">[4]BS!$AK$7:$AK$3582</definedName>
    <definedName name="Aug05AMA">#REF!</definedName>
    <definedName name="Aug09AMA">[6]BS!$AR$7:$AR$1726</definedName>
    <definedName name="Aug17AMA">[20]BS!$AL$8:$AL$2553</definedName>
    <definedName name="augcf">#REF!</definedName>
    <definedName name="augcost">#REF!</definedName>
    <definedName name="AUGT">#REF!</definedName>
    <definedName name="Aurora_Prices">"Monthly Price Summary'!$C$4:$H$63"</definedName>
    <definedName name="AvgFactors">[34]Factors!$B$3:$P$99</definedName>
    <definedName name="b" localSheetId="18" hidden="1">{#N/A,#N/A,FALSE,"Coversheet";#N/A,#N/A,FALSE,"QA"}</definedName>
    <definedName name="b" localSheetId="19" hidden="1">{#N/A,#N/A,FALSE,"Coversheet";#N/A,#N/A,FALSE,"QA"}</definedName>
    <definedName name="b" localSheetId="14" hidden="1">{#N/A,#N/A,FALSE,"Coversheet";#N/A,#N/A,FALSE,"QA"}</definedName>
    <definedName name="b" localSheetId="8" hidden="1">{#N/A,#N/A,FALSE,"Coversheet";#N/A,#N/A,FALSE,"QA"}</definedName>
    <definedName name="b" localSheetId="15" hidden="1">{#N/A,#N/A,FALSE,"Coversheet";#N/A,#N/A,FALSE,"QA"}</definedName>
    <definedName name="b" localSheetId="3" hidden="1">{#N/A,#N/A,FALSE,"Coversheet";#N/A,#N/A,FALSE,"QA"}</definedName>
    <definedName name="b" localSheetId="5" hidden="1">{#N/A,#N/A,FALSE,"Coversheet";#N/A,#N/A,FALSE,"QA"}</definedName>
    <definedName name="b" localSheetId="9" hidden="1">{#N/A,#N/A,FALSE,"Coversheet";#N/A,#N/A,FALSE,"QA"}</definedName>
    <definedName name="b" localSheetId="2" hidden="1">{#N/A,#N/A,FALSE,"Coversheet";#N/A,#N/A,FALSE,"QA"}</definedName>
    <definedName name="b" localSheetId="1"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ADDEBT">[24]model!#REF!</definedName>
    <definedName name="bal">[28]Sheet2!#REF!</definedName>
    <definedName name="balance">[28]Sheet2!#REF!</definedName>
    <definedName name="BD">#REF!</definedName>
    <definedName name="Beg_Unb_KWHs">[44]LeadSht!$L$10</definedName>
    <definedName name="BEm" localSheetId="18" hidden="1">#REF!</definedName>
    <definedName name="BEm" localSheetId="19" hidden="1">#REF!</definedName>
    <definedName name="BEm" localSheetId="14" hidden="1">#REF!</definedName>
    <definedName name="BEm" localSheetId="15" hidden="1">#REF!</definedName>
    <definedName name="BEm" localSheetId="5" hidden="1">#REF!</definedName>
    <definedName name="BEm" localSheetId="9" hidden="1">#REF!</definedName>
    <definedName name="BEm" localSheetId="2" hidden="1">#REF!</definedName>
    <definedName name="BEm" localSheetId="1" hidden="1">#REF!</definedName>
    <definedName name="BEm" hidden="1">#REF!</definedName>
    <definedName name="BEP">#REF!</definedName>
    <definedName name="BEx0017DGUEDPCFJUPUZOOLJCS2B" localSheetId="18" hidden="1">#REF!</definedName>
    <definedName name="BEx0017DGUEDPCFJUPUZOOLJCS2B" localSheetId="19" hidden="1">#REF!</definedName>
    <definedName name="BEx0017DGUEDPCFJUPUZOOLJCS2B" localSheetId="14" hidden="1">#REF!</definedName>
    <definedName name="BEx0017DGUEDPCFJUPUZOOLJCS2B" localSheetId="15" hidden="1">#REF!</definedName>
    <definedName name="BEx0017DGUEDPCFJUPUZOOLJCS2B" localSheetId="5" hidden="1">#REF!</definedName>
    <definedName name="BEx0017DGUEDPCFJUPUZOOLJCS2B" localSheetId="9" hidden="1">#REF!</definedName>
    <definedName name="BEx0017DGUEDPCFJUPUZOOLJCS2B" localSheetId="2" hidden="1">#REF!</definedName>
    <definedName name="BEx0017DGUEDPCFJUPUZOOLJCS2B" localSheetId="1" hidden="1">#REF!</definedName>
    <definedName name="BEx0017DGUEDPCFJUPUZOOLJCS2B" hidden="1">#REF!</definedName>
    <definedName name="BEx001CNWHJ5RULCSFM36ZCGJ1UH" localSheetId="18" hidden="1">#REF!</definedName>
    <definedName name="BEx001CNWHJ5RULCSFM36ZCGJ1UH" localSheetId="19" hidden="1">#REF!</definedName>
    <definedName name="BEx001CNWHJ5RULCSFM36ZCGJ1UH" localSheetId="14" hidden="1">#REF!</definedName>
    <definedName name="BEx001CNWHJ5RULCSFM36ZCGJ1UH" localSheetId="15" hidden="1">#REF!</definedName>
    <definedName name="BEx001CNWHJ5RULCSFM36ZCGJ1UH" localSheetId="5" hidden="1">#REF!</definedName>
    <definedName name="BEx001CNWHJ5RULCSFM36ZCGJ1UH" localSheetId="9" hidden="1">#REF!</definedName>
    <definedName name="BEx001CNWHJ5RULCSFM36ZCGJ1UH" localSheetId="2" hidden="1">#REF!</definedName>
    <definedName name="BEx001CNWHJ5RULCSFM36ZCGJ1UH" localSheetId="1" hidden="1">#REF!</definedName>
    <definedName name="BEx001CNWHJ5RULCSFM36ZCGJ1UH" hidden="1">#REF!</definedName>
    <definedName name="BEx004791UAJIJSN57OT7YBLNP82" localSheetId="18" hidden="1">#REF!</definedName>
    <definedName name="BEx004791UAJIJSN57OT7YBLNP82" localSheetId="19" hidden="1">#REF!</definedName>
    <definedName name="BEx004791UAJIJSN57OT7YBLNP82" localSheetId="14" hidden="1">#REF!</definedName>
    <definedName name="BEx004791UAJIJSN57OT7YBLNP82" localSheetId="15" hidden="1">#REF!</definedName>
    <definedName name="BEx004791UAJIJSN57OT7YBLNP82" localSheetId="5" hidden="1">#REF!</definedName>
    <definedName name="BEx004791UAJIJSN57OT7YBLNP82" localSheetId="9" hidden="1">#REF!</definedName>
    <definedName name="BEx004791UAJIJSN57OT7YBLNP82" localSheetId="2" hidden="1">#REF!</definedName>
    <definedName name="BEx004791UAJIJSN57OT7YBLNP82" localSheetId="1" hidden="1">#REF!</definedName>
    <definedName name="BEx004791UAJIJSN57OT7YBLNP82" hidden="1">#REF!</definedName>
    <definedName name="BEx008P2NVFDLBHL7IZ5WTMVOQ1F" localSheetId="18" hidden="1">#REF!</definedName>
    <definedName name="BEx008P2NVFDLBHL7IZ5WTMVOQ1F" localSheetId="19" hidden="1">#REF!</definedName>
    <definedName name="BEx008P2NVFDLBHL7IZ5WTMVOQ1F" localSheetId="14" hidden="1">#REF!</definedName>
    <definedName name="BEx008P2NVFDLBHL7IZ5WTMVOQ1F" localSheetId="15" hidden="1">#REF!</definedName>
    <definedName name="BEx008P2NVFDLBHL7IZ5WTMVOQ1F" localSheetId="5" hidden="1">#REF!</definedName>
    <definedName name="BEx008P2NVFDLBHL7IZ5WTMVOQ1F" localSheetId="9" hidden="1">#REF!</definedName>
    <definedName name="BEx008P2NVFDLBHL7IZ5WTMVOQ1F" localSheetId="2" hidden="1">#REF!</definedName>
    <definedName name="BEx008P2NVFDLBHL7IZ5WTMVOQ1F" localSheetId="1" hidden="1">#REF!</definedName>
    <definedName name="BEx008P2NVFDLBHL7IZ5WTMVOQ1F" hidden="1">#REF!</definedName>
    <definedName name="BEx009G00IN0JUIAQ4WE9NHTMQE2" localSheetId="18" hidden="1">#REF!</definedName>
    <definedName name="BEx009G00IN0JUIAQ4WE9NHTMQE2" localSheetId="19" hidden="1">#REF!</definedName>
    <definedName name="BEx009G00IN0JUIAQ4WE9NHTMQE2" localSheetId="14" hidden="1">#REF!</definedName>
    <definedName name="BEx009G00IN0JUIAQ4WE9NHTMQE2" localSheetId="15" hidden="1">#REF!</definedName>
    <definedName name="BEx009G00IN0JUIAQ4WE9NHTMQE2" localSheetId="5" hidden="1">#REF!</definedName>
    <definedName name="BEx009G00IN0JUIAQ4WE9NHTMQE2" localSheetId="9" hidden="1">#REF!</definedName>
    <definedName name="BEx009G00IN0JUIAQ4WE9NHTMQE2" localSheetId="2" hidden="1">#REF!</definedName>
    <definedName name="BEx009G00IN0JUIAQ4WE9NHTMQE2" localSheetId="1" hidden="1">#REF!</definedName>
    <definedName name="BEx009G00IN0JUIAQ4WE9NHTMQE2" hidden="1">#REF!</definedName>
    <definedName name="BEx00DXTY2JDVGWQKV8H7FG4SV30" localSheetId="18" hidden="1">#REF!</definedName>
    <definedName name="BEx00DXTY2JDVGWQKV8H7FG4SV30" localSheetId="19" hidden="1">#REF!</definedName>
    <definedName name="BEx00DXTY2JDVGWQKV8H7FG4SV30" localSheetId="14" hidden="1">#REF!</definedName>
    <definedName name="BEx00DXTY2JDVGWQKV8H7FG4SV30" localSheetId="15" hidden="1">#REF!</definedName>
    <definedName name="BEx00DXTY2JDVGWQKV8H7FG4SV30" localSheetId="5" hidden="1">#REF!</definedName>
    <definedName name="BEx00DXTY2JDVGWQKV8H7FG4SV30" localSheetId="9" hidden="1">#REF!</definedName>
    <definedName name="BEx00DXTY2JDVGWQKV8H7FG4SV30" localSheetId="2" hidden="1">#REF!</definedName>
    <definedName name="BEx00DXTY2JDVGWQKV8H7FG4SV30" localSheetId="1" hidden="1">#REF!</definedName>
    <definedName name="BEx00DXTY2JDVGWQKV8H7FG4SV30" hidden="1">#REF!</definedName>
    <definedName name="BEx00GHLTYRH5N2S6P78YW1CD30N" localSheetId="18" hidden="1">#REF!</definedName>
    <definedName name="BEx00GHLTYRH5N2S6P78YW1CD30N" localSheetId="19" hidden="1">#REF!</definedName>
    <definedName name="BEx00GHLTYRH5N2S6P78YW1CD30N" localSheetId="14" hidden="1">#REF!</definedName>
    <definedName name="BEx00GHLTYRH5N2S6P78YW1CD30N" localSheetId="15" hidden="1">#REF!</definedName>
    <definedName name="BEx00GHLTYRH5N2S6P78YW1CD30N" localSheetId="5" hidden="1">#REF!</definedName>
    <definedName name="BEx00GHLTYRH5N2S6P78YW1CD30N" localSheetId="9" hidden="1">#REF!</definedName>
    <definedName name="BEx00GHLTYRH5N2S6P78YW1CD30N" localSheetId="2" hidden="1">#REF!</definedName>
    <definedName name="BEx00GHLTYRH5N2S6P78YW1CD30N" localSheetId="1" hidden="1">#REF!</definedName>
    <definedName name="BEx00GHLTYRH5N2S6P78YW1CD30N" hidden="1">#REF!</definedName>
    <definedName name="BEx00JC31DY11L45SEU4B10BIN6W" localSheetId="18" hidden="1">#REF!</definedName>
    <definedName name="BEx00JC31DY11L45SEU4B10BIN6W" localSheetId="19" hidden="1">#REF!</definedName>
    <definedName name="BEx00JC31DY11L45SEU4B10BIN6W" localSheetId="14" hidden="1">#REF!</definedName>
    <definedName name="BEx00JC31DY11L45SEU4B10BIN6W" localSheetId="15" hidden="1">#REF!</definedName>
    <definedName name="BEx00JC31DY11L45SEU4B10BIN6W" localSheetId="5" hidden="1">#REF!</definedName>
    <definedName name="BEx00JC31DY11L45SEU4B10BIN6W" localSheetId="9" hidden="1">#REF!</definedName>
    <definedName name="BEx00JC31DY11L45SEU4B10BIN6W" localSheetId="2" hidden="1">#REF!</definedName>
    <definedName name="BEx00JC31DY11L45SEU4B10BIN6W" localSheetId="1" hidden="1">#REF!</definedName>
    <definedName name="BEx00JC31DY11L45SEU4B10BIN6W" hidden="1">#REF!</definedName>
    <definedName name="BEx00KZHZBHP3TDV1YMX4B19B95O" localSheetId="18" hidden="1">#REF!</definedName>
    <definedName name="BEx00KZHZBHP3TDV1YMX4B19B95O" localSheetId="19" hidden="1">#REF!</definedName>
    <definedName name="BEx00KZHZBHP3TDV1YMX4B19B95O" localSheetId="14" hidden="1">#REF!</definedName>
    <definedName name="BEx00KZHZBHP3TDV1YMX4B19B95O" localSheetId="15" hidden="1">#REF!</definedName>
    <definedName name="BEx00KZHZBHP3TDV1YMX4B19B95O" localSheetId="5" hidden="1">#REF!</definedName>
    <definedName name="BEx00KZHZBHP3TDV1YMX4B19B95O" localSheetId="9" hidden="1">#REF!</definedName>
    <definedName name="BEx00KZHZBHP3TDV1YMX4B19B95O" localSheetId="2" hidden="1">#REF!</definedName>
    <definedName name="BEx00KZHZBHP3TDV1YMX4B19B95O" localSheetId="1" hidden="1">#REF!</definedName>
    <definedName name="BEx00KZHZBHP3TDV1YMX4B19B95O" hidden="1">#REF!</definedName>
    <definedName name="BEx00P11V7HA4MS6XYY3P4BPVXML" localSheetId="18" hidden="1">#REF!</definedName>
    <definedName name="BEx00P11V7HA4MS6XYY3P4BPVXML" localSheetId="19" hidden="1">#REF!</definedName>
    <definedName name="BEx00P11V7HA4MS6XYY3P4BPVXML" localSheetId="14" hidden="1">#REF!</definedName>
    <definedName name="BEx00P11V7HA4MS6XYY3P4BPVXML" localSheetId="15" hidden="1">#REF!</definedName>
    <definedName name="BEx00P11V7HA4MS6XYY3P4BPVXML" localSheetId="5" hidden="1">#REF!</definedName>
    <definedName name="BEx00P11V7HA4MS6XYY3P4BPVXML" localSheetId="9" hidden="1">#REF!</definedName>
    <definedName name="BEx00P11V7HA4MS6XYY3P4BPVXML" localSheetId="2" hidden="1">#REF!</definedName>
    <definedName name="BEx00P11V7HA4MS6XYY3P4BPVXML" localSheetId="1" hidden="1">#REF!</definedName>
    <definedName name="BEx00P11V7HA4MS6XYY3P4BPVXML" hidden="1">#REF!</definedName>
    <definedName name="BEx00PBV7V99V7M3LDYUTF31MUFJ" localSheetId="18" hidden="1">#REF!</definedName>
    <definedName name="BEx00PBV7V99V7M3LDYUTF31MUFJ" localSheetId="19" hidden="1">#REF!</definedName>
    <definedName name="BEx00PBV7V99V7M3LDYUTF31MUFJ" localSheetId="14" hidden="1">#REF!</definedName>
    <definedName name="BEx00PBV7V99V7M3LDYUTF31MUFJ" localSheetId="15" hidden="1">#REF!</definedName>
    <definedName name="BEx00PBV7V99V7M3LDYUTF31MUFJ" localSheetId="5" hidden="1">#REF!</definedName>
    <definedName name="BEx00PBV7V99V7M3LDYUTF31MUFJ" localSheetId="9" hidden="1">#REF!</definedName>
    <definedName name="BEx00PBV7V99V7M3LDYUTF31MUFJ" localSheetId="2" hidden="1">#REF!</definedName>
    <definedName name="BEx00PBV7V99V7M3LDYUTF31MUFJ" localSheetId="1" hidden="1">#REF!</definedName>
    <definedName name="BEx00PBV7V99V7M3LDYUTF31MUFJ" hidden="1">#REF!</definedName>
    <definedName name="BEx00SMIQJ55EVB7T24CORX0JWQO" localSheetId="18" hidden="1">#REF!</definedName>
    <definedName name="BEx00SMIQJ55EVB7T24CORX0JWQO" localSheetId="19" hidden="1">#REF!</definedName>
    <definedName name="BEx00SMIQJ55EVB7T24CORX0JWQO" localSheetId="14" hidden="1">#REF!</definedName>
    <definedName name="BEx00SMIQJ55EVB7T24CORX0JWQO" localSheetId="15" hidden="1">#REF!</definedName>
    <definedName name="BEx00SMIQJ55EVB7T24CORX0JWQO" localSheetId="5" hidden="1">#REF!</definedName>
    <definedName name="BEx00SMIQJ55EVB7T24CORX0JWQO" localSheetId="9" hidden="1">#REF!</definedName>
    <definedName name="BEx00SMIQJ55EVB7T24CORX0JWQO" localSheetId="2" hidden="1">#REF!</definedName>
    <definedName name="BEx00SMIQJ55EVB7T24CORX0JWQO" localSheetId="1" hidden="1">#REF!</definedName>
    <definedName name="BEx00SMIQJ55EVB7T24CORX0JWQO" hidden="1">#REF!</definedName>
    <definedName name="BEx010V7DB7O7Z9NHSX27HZK4H76" localSheetId="18" hidden="1">#REF!</definedName>
    <definedName name="BEx010V7DB7O7Z9NHSX27HZK4H76" localSheetId="19" hidden="1">#REF!</definedName>
    <definedName name="BEx010V7DB7O7Z9NHSX27HZK4H76" localSheetId="14" hidden="1">#REF!</definedName>
    <definedName name="BEx010V7DB7O7Z9NHSX27HZK4H76" localSheetId="15" hidden="1">#REF!</definedName>
    <definedName name="BEx010V7DB7O7Z9NHSX27HZK4H76" localSheetId="5" hidden="1">#REF!</definedName>
    <definedName name="BEx010V7DB7O7Z9NHSX27HZK4H76" localSheetId="9" hidden="1">#REF!</definedName>
    <definedName name="BEx010V7DB7O7Z9NHSX27HZK4H76" localSheetId="2" hidden="1">#REF!</definedName>
    <definedName name="BEx010V7DB7O7Z9NHSX27HZK4H76" localSheetId="1" hidden="1">#REF!</definedName>
    <definedName name="BEx010V7DB7O7Z9NHSX27HZK4H76" hidden="1">#REF!</definedName>
    <definedName name="BEx012IKS6YVHG9KTG2FAKRSMYLU" localSheetId="18" hidden="1">#REF!</definedName>
    <definedName name="BEx012IKS6YVHG9KTG2FAKRSMYLU" localSheetId="19" hidden="1">#REF!</definedName>
    <definedName name="BEx012IKS6YVHG9KTG2FAKRSMYLU" localSheetId="14" hidden="1">#REF!</definedName>
    <definedName name="BEx012IKS6YVHG9KTG2FAKRSMYLU" localSheetId="15" hidden="1">#REF!</definedName>
    <definedName name="BEx012IKS6YVHG9KTG2FAKRSMYLU" localSheetId="5" hidden="1">#REF!</definedName>
    <definedName name="BEx012IKS6YVHG9KTG2FAKRSMYLU" localSheetId="9" hidden="1">#REF!</definedName>
    <definedName name="BEx012IKS6YVHG9KTG2FAKRSMYLU" localSheetId="2" hidden="1">#REF!</definedName>
    <definedName name="BEx012IKS6YVHG9KTG2FAKRSMYLU" localSheetId="1" hidden="1">#REF!</definedName>
    <definedName name="BEx012IKS6YVHG9KTG2FAKRSMYLU" hidden="1">#REF!</definedName>
    <definedName name="BEx01HY6E3GJ66ABU5ABN26V6Q13" localSheetId="18" hidden="1">#REF!</definedName>
    <definedName name="BEx01HY6E3GJ66ABU5ABN26V6Q13" localSheetId="19" hidden="1">#REF!</definedName>
    <definedName name="BEx01HY6E3GJ66ABU5ABN26V6Q13" localSheetId="14" hidden="1">#REF!</definedName>
    <definedName name="BEx01HY6E3GJ66ABU5ABN26V6Q13" localSheetId="15" hidden="1">#REF!</definedName>
    <definedName name="BEx01HY6E3GJ66ABU5ABN26V6Q13" localSheetId="5" hidden="1">#REF!</definedName>
    <definedName name="BEx01HY6E3GJ66ABU5ABN26V6Q13" localSheetId="9" hidden="1">#REF!</definedName>
    <definedName name="BEx01HY6E3GJ66ABU5ABN26V6Q13" localSheetId="2" hidden="1">#REF!</definedName>
    <definedName name="BEx01HY6E3GJ66ABU5ABN26V6Q13" localSheetId="1" hidden="1">#REF!</definedName>
    <definedName name="BEx01HY6E3GJ66ABU5ABN26V6Q13" hidden="1">#REF!</definedName>
    <definedName name="BEx01PW5YQKEGAR8JDDI5OARYXDF" localSheetId="18" hidden="1">#REF!</definedName>
    <definedName name="BEx01PW5YQKEGAR8JDDI5OARYXDF" localSheetId="19" hidden="1">#REF!</definedName>
    <definedName name="BEx01PW5YQKEGAR8JDDI5OARYXDF" localSheetId="14" hidden="1">#REF!</definedName>
    <definedName name="BEx01PW5YQKEGAR8JDDI5OARYXDF" localSheetId="15" hidden="1">#REF!</definedName>
    <definedName name="BEx01PW5YQKEGAR8JDDI5OARYXDF" localSheetId="5" hidden="1">#REF!</definedName>
    <definedName name="BEx01PW5YQKEGAR8JDDI5OARYXDF" localSheetId="9" hidden="1">#REF!</definedName>
    <definedName name="BEx01PW5YQKEGAR8JDDI5OARYXDF" localSheetId="2" hidden="1">#REF!</definedName>
    <definedName name="BEx01PW5YQKEGAR8JDDI5OARYXDF" localSheetId="1" hidden="1">#REF!</definedName>
    <definedName name="BEx01PW5YQKEGAR8JDDI5OARYXDF" hidden="1">#REF!</definedName>
    <definedName name="BEx01QCB2ERCAYYOFDP3OQRWUU60" localSheetId="18" hidden="1">#REF!</definedName>
    <definedName name="BEx01QCB2ERCAYYOFDP3OQRWUU60" localSheetId="19" hidden="1">#REF!</definedName>
    <definedName name="BEx01QCB2ERCAYYOFDP3OQRWUU60" localSheetId="14" hidden="1">#REF!</definedName>
    <definedName name="BEx01QCB2ERCAYYOFDP3OQRWUU60" localSheetId="15" hidden="1">#REF!</definedName>
    <definedName name="BEx01QCB2ERCAYYOFDP3OQRWUU60" localSheetId="5" hidden="1">#REF!</definedName>
    <definedName name="BEx01QCB2ERCAYYOFDP3OQRWUU60" localSheetId="9" hidden="1">#REF!</definedName>
    <definedName name="BEx01QCB2ERCAYYOFDP3OQRWUU60" localSheetId="2" hidden="1">#REF!</definedName>
    <definedName name="BEx01QCB2ERCAYYOFDP3OQRWUU60" localSheetId="1" hidden="1">#REF!</definedName>
    <definedName name="BEx01QCB2ERCAYYOFDP3OQRWUU60" hidden="1">#REF!</definedName>
    <definedName name="BEx01U37NQSMTGJRU8EGTJORBJ6H" localSheetId="18" hidden="1">#REF!</definedName>
    <definedName name="BEx01U37NQSMTGJRU8EGTJORBJ6H" localSheetId="19" hidden="1">#REF!</definedName>
    <definedName name="BEx01U37NQSMTGJRU8EGTJORBJ6H" localSheetId="14" hidden="1">#REF!</definedName>
    <definedName name="BEx01U37NQSMTGJRU8EGTJORBJ6H" localSheetId="15" hidden="1">#REF!</definedName>
    <definedName name="BEx01U37NQSMTGJRU8EGTJORBJ6H" localSheetId="5" hidden="1">#REF!</definedName>
    <definedName name="BEx01U37NQSMTGJRU8EGTJORBJ6H" localSheetId="9" hidden="1">#REF!</definedName>
    <definedName name="BEx01U37NQSMTGJRU8EGTJORBJ6H" localSheetId="2" hidden="1">#REF!</definedName>
    <definedName name="BEx01U37NQSMTGJRU8EGTJORBJ6H" localSheetId="1" hidden="1">#REF!</definedName>
    <definedName name="BEx01U37NQSMTGJRU8EGTJORBJ6H" hidden="1">#REF!</definedName>
    <definedName name="BEx01XJ94SHJ1YQ7ORPW0RQGKI2H" localSheetId="18" hidden="1">#REF!</definedName>
    <definedName name="BEx01XJ94SHJ1YQ7ORPW0RQGKI2H" localSheetId="19" hidden="1">#REF!</definedName>
    <definedName name="BEx01XJ94SHJ1YQ7ORPW0RQGKI2H" localSheetId="14" hidden="1">#REF!</definedName>
    <definedName name="BEx01XJ94SHJ1YQ7ORPW0RQGKI2H" localSheetId="15" hidden="1">#REF!</definedName>
    <definedName name="BEx01XJ94SHJ1YQ7ORPW0RQGKI2H" localSheetId="5" hidden="1">#REF!</definedName>
    <definedName name="BEx01XJ94SHJ1YQ7ORPW0RQGKI2H" localSheetId="9" hidden="1">#REF!</definedName>
    <definedName name="BEx01XJ94SHJ1YQ7ORPW0RQGKI2H" localSheetId="2" hidden="1">#REF!</definedName>
    <definedName name="BEx01XJ94SHJ1YQ7ORPW0RQGKI2H" localSheetId="1" hidden="1">#REF!</definedName>
    <definedName name="BEx01XJ94SHJ1YQ7ORPW0RQGKI2H" hidden="1">#REF!</definedName>
    <definedName name="BEx028BOZCS2MQO9MODVS6F7NCA3" localSheetId="18" hidden="1">#REF!</definedName>
    <definedName name="BEx028BOZCS2MQO9MODVS6F7NCA3" localSheetId="19" hidden="1">#REF!</definedName>
    <definedName name="BEx028BOZCS2MQO9MODVS6F7NCA3" localSheetId="14" hidden="1">#REF!</definedName>
    <definedName name="BEx028BOZCS2MQO9MODVS6F7NCA3" localSheetId="15" hidden="1">#REF!</definedName>
    <definedName name="BEx028BOZCS2MQO9MODVS6F7NCA3" localSheetId="5" hidden="1">#REF!</definedName>
    <definedName name="BEx028BOZCS2MQO9MODVS6F7NCA3" localSheetId="9" hidden="1">#REF!</definedName>
    <definedName name="BEx028BOZCS2MQO9MODVS6F7NCA3" localSheetId="2" hidden="1">#REF!</definedName>
    <definedName name="BEx028BOZCS2MQO9MODVS6F7NCA3" localSheetId="1" hidden="1">#REF!</definedName>
    <definedName name="BEx028BOZCS2MQO9MODVS6F7NCA3" hidden="1">#REF!</definedName>
    <definedName name="BEx02DPUYNH76938V8GVORY8LRY1" localSheetId="18" hidden="1">#REF!</definedName>
    <definedName name="BEx02DPUYNH76938V8GVORY8LRY1" localSheetId="19" hidden="1">#REF!</definedName>
    <definedName name="BEx02DPUYNH76938V8GVORY8LRY1" localSheetId="14" hidden="1">#REF!</definedName>
    <definedName name="BEx02DPUYNH76938V8GVORY8LRY1" localSheetId="15" hidden="1">#REF!</definedName>
    <definedName name="BEx02DPUYNH76938V8GVORY8LRY1" localSheetId="5" hidden="1">#REF!</definedName>
    <definedName name="BEx02DPUYNH76938V8GVORY8LRY1" localSheetId="9" hidden="1">#REF!</definedName>
    <definedName name="BEx02DPUYNH76938V8GVORY8LRY1" localSheetId="2" hidden="1">#REF!</definedName>
    <definedName name="BEx02DPUYNH76938V8GVORY8LRY1" localSheetId="1" hidden="1">#REF!</definedName>
    <definedName name="BEx02DPUYNH76938V8GVORY8LRY1" hidden="1">#REF!</definedName>
    <definedName name="BEx02PEP6DY4K1JGB0HHS3B6QOGZ" localSheetId="18" hidden="1">#REF!</definedName>
    <definedName name="BEx02PEP6DY4K1JGB0HHS3B6QOGZ" localSheetId="19" hidden="1">#REF!</definedName>
    <definedName name="BEx02PEP6DY4K1JGB0HHS3B6QOGZ" localSheetId="14" hidden="1">#REF!</definedName>
    <definedName name="BEx02PEP6DY4K1JGB0HHS3B6QOGZ" localSheetId="15" hidden="1">#REF!</definedName>
    <definedName name="BEx02PEP6DY4K1JGB0HHS3B6QOGZ" localSheetId="5" hidden="1">#REF!</definedName>
    <definedName name="BEx02PEP6DY4K1JGB0HHS3B6QOGZ" localSheetId="9" hidden="1">#REF!</definedName>
    <definedName name="BEx02PEP6DY4K1JGB0HHS3B6QOGZ" localSheetId="2" hidden="1">#REF!</definedName>
    <definedName name="BEx02PEP6DY4K1JGB0HHS3B6QOGZ" localSheetId="1" hidden="1">#REF!</definedName>
    <definedName name="BEx02PEP6DY4K1JGB0HHS3B6QOGZ" hidden="1">#REF!</definedName>
    <definedName name="BEx02Q08R9G839Q4RFGG9026C7PX" localSheetId="18" hidden="1">#REF!</definedName>
    <definedName name="BEx02Q08R9G839Q4RFGG9026C7PX" localSheetId="19" hidden="1">#REF!</definedName>
    <definedName name="BEx02Q08R9G839Q4RFGG9026C7PX" localSheetId="14" hidden="1">#REF!</definedName>
    <definedName name="BEx02Q08R9G839Q4RFGG9026C7PX" localSheetId="15" hidden="1">#REF!</definedName>
    <definedName name="BEx02Q08R9G839Q4RFGG9026C7PX" localSheetId="5" hidden="1">#REF!</definedName>
    <definedName name="BEx02Q08R9G839Q4RFGG9026C7PX" localSheetId="9" hidden="1">#REF!</definedName>
    <definedName name="BEx02Q08R9G839Q4RFGG9026C7PX" localSheetId="2" hidden="1">#REF!</definedName>
    <definedName name="BEx02Q08R9G839Q4RFGG9026C7PX" localSheetId="1" hidden="1">#REF!</definedName>
    <definedName name="BEx02Q08R9G839Q4RFGG9026C7PX" hidden="1">#REF!</definedName>
    <definedName name="BEx02SEL3Z1QWGAHXDPUA9WLTTPS" localSheetId="18" hidden="1">#REF!</definedName>
    <definedName name="BEx02SEL3Z1QWGAHXDPUA9WLTTPS" localSheetId="19" hidden="1">#REF!</definedName>
    <definedName name="BEx02SEL3Z1QWGAHXDPUA9WLTTPS" localSheetId="14" hidden="1">#REF!</definedName>
    <definedName name="BEx02SEL3Z1QWGAHXDPUA9WLTTPS" localSheetId="15" hidden="1">#REF!</definedName>
    <definedName name="BEx02SEL3Z1QWGAHXDPUA9WLTTPS" localSheetId="5" hidden="1">#REF!</definedName>
    <definedName name="BEx02SEL3Z1QWGAHXDPUA9WLTTPS" localSheetId="9" hidden="1">#REF!</definedName>
    <definedName name="BEx02SEL3Z1QWGAHXDPUA9WLTTPS" localSheetId="2" hidden="1">#REF!</definedName>
    <definedName name="BEx02SEL3Z1QWGAHXDPUA9WLTTPS" localSheetId="1" hidden="1">#REF!</definedName>
    <definedName name="BEx02SEL3Z1QWGAHXDPUA9WLTTPS" hidden="1">#REF!</definedName>
    <definedName name="BEx02Y3KJZH5BGDM9QEZ1PVVI114" localSheetId="18" hidden="1">#REF!</definedName>
    <definedName name="BEx02Y3KJZH5BGDM9QEZ1PVVI114" localSheetId="19" hidden="1">#REF!</definedName>
    <definedName name="BEx02Y3KJZH5BGDM9QEZ1PVVI114" localSheetId="14" hidden="1">#REF!</definedName>
    <definedName name="BEx02Y3KJZH5BGDM9QEZ1PVVI114" localSheetId="15" hidden="1">#REF!</definedName>
    <definedName name="BEx02Y3KJZH5BGDM9QEZ1PVVI114" localSheetId="5" hidden="1">#REF!</definedName>
    <definedName name="BEx02Y3KJZH5BGDM9QEZ1PVVI114" localSheetId="9" hidden="1">#REF!</definedName>
    <definedName name="BEx02Y3KJZH5BGDM9QEZ1PVVI114" localSheetId="2" hidden="1">#REF!</definedName>
    <definedName name="BEx02Y3KJZH5BGDM9QEZ1PVVI114" localSheetId="1" hidden="1">#REF!</definedName>
    <definedName name="BEx02Y3KJZH5BGDM9QEZ1PVVI114" hidden="1">#REF!</definedName>
    <definedName name="BEx0313GRLLASDTVPW5DHTXHE74M" localSheetId="18" hidden="1">#REF!</definedName>
    <definedName name="BEx0313GRLLASDTVPW5DHTXHE74M" localSheetId="19" hidden="1">#REF!</definedName>
    <definedName name="BEx0313GRLLASDTVPW5DHTXHE74M" localSheetId="14" hidden="1">#REF!</definedName>
    <definedName name="BEx0313GRLLASDTVPW5DHTXHE74M" localSheetId="15" hidden="1">#REF!</definedName>
    <definedName name="BEx0313GRLLASDTVPW5DHTXHE74M" localSheetId="5" hidden="1">#REF!</definedName>
    <definedName name="BEx0313GRLLASDTVPW5DHTXHE74M" localSheetId="9" hidden="1">#REF!</definedName>
    <definedName name="BEx0313GRLLASDTVPW5DHTXHE74M" localSheetId="2" hidden="1">#REF!</definedName>
    <definedName name="BEx0313GRLLASDTVPW5DHTXHE74M" localSheetId="1" hidden="1">#REF!</definedName>
    <definedName name="BEx0313GRLLASDTVPW5DHTXHE74M" hidden="1">#REF!</definedName>
    <definedName name="BEx1F0SOZ3H5XUHXD7O01TCR8T6J" localSheetId="18" hidden="1">#REF!</definedName>
    <definedName name="BEx1F0SOZ3H5XUHXD7O01TCR8T6J" localSheetId="19" hidden="1">#REF!</definedName>
    <definedName name="BEx1F0SOZ3H5XUHXD7O01TCR8T6J" localSheetId="14" hidden="1">#REF!</definedName>
    <definedName name="BEx1F0SOZ3H5XUHXD7O01TCR8T6J" localSheetId="15" hidden="1">#REF!</definedName>
    <definedName name="BEx1F0SOZ3H5XUHXD7O01TCR8T6J" localSheetId="5" hidden="1">#REF!</definedName>
    <definedName name="BEx1F0SOZ3H5XUHXD7O01TCR8T6J" localSheetId="9" hidden="1">#REF!</definedName>
    <definedName name="BEx1F0SOZ3H5XUHXD7O01TCR8T6J" localSheetId="2" hidden="1">#REF!</definedName>
    <definedName name="BEx1F0SOZ3H5XUHXD7O01TCR8T6J" localSheetId="1" hidden="1">#REF!</definedName>
    <definedName name="BEx1F0SOZ3H5XUHXD7O01TCR8T6J" hidden="1">#REF!</definedName>
    <definedName name="BEx1F9HL824UCNCVZ2U62J4KZCX8" localSheetId="18" hidden="1">#REF!</definedName>
    <definedName name="BEx1F9HL824UCNCVZ2U62J4KZCX8" localSheetId="19" hidden="1">#REF!</definedName>
    <definedName name="BEx1F9HL824UCNCVZ2U62J4KZCX8" localSheetId="14" hidden="1">#REF!</definedName>
    <definedName name="BEx1F9HL824UCNCVZ2U62J4KZCX8" localSheetId="15" hidden="1">#REF!</definedName>
    <definedName name="BEx1F9HL824UCNCVZ2U62J4KZCX8" localSheetId="5" hidden="1">#REF!</definedName>
    <definedName name="BEx1F9HL824UCNCVZ2U62J4KZCX8" localSheetId="9" hidden="1">#REF!</definedName>
    <definedName name="BEx1F9HL824UCNCVZ2U62J4KZCX8" localSheetId="2" hidden="1">#REF!</definedName>
    <definedName name="BEx1F9HL824UCNCVZ2U62J4KZCX8" localSheetId="1" hidden="1">#REF!</definedName>
    <definedName name="BEx1F9HL824UCNCVZ2U62J4KZCX8" hidden="1">#REF!</definedName>
    <definedName name="BEx1FEVSJKTI1Q1Z874QZVFSJSVA" localSheetId="18" hidden="1">#REF!</definedName>
    <definedName name="BEx1FEVSJKTI1Q1Z874QZVFSJSVA" localSheetId="19" hidden="1">#REF!</definedName>
    <definedName name="BEx1FEVSJKTI1Q1Z874QZVFSJSVA" localSheetId="14" hidden="1">#REF!</definedName>
    <definedName name="BEx1FEVSJKTI1Q1Z874QZVFSJSVA" localSheetId="15" hidden="1">#REF!</definedName>
    <definedName name="BEx1FEVSJKTI1Q1Z874QZVFSJSVA" localSheetId="5" hidden="1">#REF!</definedName>
    <definedName name="BEx1FEVSJKTI1Q1Z874QZVFSJSVA" localSheetId="9" hidden="1">#REF!</definedName>
    <definedName name="BEx1FEVSJKTI1Q1Z874QZVFSJSVA" localSheetId="2" hidden="1">#REF!</definedName>
    <definedName name="BEx1FEVSJKTI1Q1Z874QZVFSJSVA" localSheetId="1" hidden="1">#REF!</definedName>
    <definedName name="BEx1FEVSJKTI1Q1Z874QZVFSJSVA" hidden="1">#REF!</definedName>
    <definedName name="BEx1FGDRUHHLI1GBHELT4PK0LY4V" localSheetId="18" hidden="1">#REF!</definedName>
    <definedName name="BEx1FGDRUHHLI1GBHELT4PK0LY4V" localSheetId="19" hidden="1">#REF!</definedName>
    <definedName name="BEx1FGDRUHHLI1GBHELT4PK0LY4V" localSheetId="14" hidden="1">#REF!</definedName>
    <definedName name="BEx1FGDRUHHLI1GBHELT4PK0LY4V" localSheetId="15" hidden="1">#REF!</definedName>
    <definedName name="BEx1FGDRUHHLI1GBHELT4PK0LY4V" localSheetId="5" hidden="1">#REF!</definedName>
    <definedName name="BEx1FGDRUHHLI1GBHELT4PK0LY4V" localSheetId="9" hidden="1">#REF!</definedName>
    <definedName name="BEx1FGDRUHHLI1GBHELT4PK0LY4V" localSheetId="2" hidden="1">#REF!</definedName>
    <definedName name="BEx1FGDRUHHLI1GBHELT4PK0LY4V" localSheetId="1" hidden="1">#REF!</definedName>
    <definedName name="BEx1FGDRUHHLI1GBHELT4PK0LY4V" hidden="1">#REF!</definedName>
    <definedName name="BEx1FJZ7GKO99IYTP6GGGF7EUL3Z" localSheetId="18" hidden="1">#REF!</definedName>
    <definedName name="BEx1FJZ7GKO99IYTP6GGGF7EUL3Z" localSheetId="19" hidden="1">#REF!</definedName>
    <definedName name="BEx1FJZ7GKO99IYTP6GGGF7EUL3Z" localSheetId="14" hidden="1">#REF!</definedName>
    <definedName name="BEx1FJZ7GKO99IYTP6GGGF7EUL3Z" localSheetId="15" hidden="1">#REF!</definedName>
    <definedName name="BEx1FJZ7GKO99IYTP6GGGF7EUL3Z" localSheetId="5" hidden="1">#REF!</definedName>
    <definedName name="BEx1FJZ7GKO99IYTP6GGGF7EUL3Z" localSheetId="9" hidden="1">#REF!</definedName>
    <definedName name="BEx1FJZ7GKO99IYTP6GGGF7EUL3Z" localSheetId="2" hidden="1">#REF!</definedName>
    <definedName name="BEx1FJZ7GKO99IYTP6GGGF7EUL3Z" localSheetId="1" hidden="1">#REF!</definedName>
    <definedName name="BEx1FJZ7GKO99IYTP6GGGF7EUL3Z" hidden="1">#REF!</definedName>
    <definedName name="BEx1FPDH0YKYQXDHUTFIQLIF34J8" localSheetId="18" hidden="1">#REF!</definedName>
    <definedName name="BEx1FPDH0YKYQXDHUTFIQLIF34J8" localSheetId="19" hidden="1">#REF!</definedName>
    <definedName name="BEx1FPDH0YKYQXDHUTFIQLIF34J8" localSheetId="14" hidden="1">#REF!</definedName>
    <definedName name="BEx1FPDH0YKYQXDHUTFIQLIF34J8" localSheetId="15" hidden="1">#REF!</definedName>
    <definedName name="BEx1FPDH0YKYQXDHUTFIQLIF34J8" localSheetId="5" hidden="1">#REF!</definedName>
    <definedName name="BEx1FPDH0YKYQXDHUTFIQLIF34J8" localSheetId="9" hidden="1">#REF!</definedName>
    <definedName name="BEx1FPDH0YKYQXDHUTFIQLIF34J8" localSheetId="2" hidden="1">#REF!</definedName>
    <definedName name="BEx1FPDH0YKYQXDHUTFIQLIF34J8" localSheetId="1" hidden="1">#REF!</definedName>
    <definedName name="BEx1FPDH0YKYQXDHUTFIQLIF34J8" hidden="1">#REF!</definedName>
    <definedName name="BEx1FQ9SZAGL2HEKRB046EOQDWOX" localSheetId="18" hidden="1">#REF!</definedName>
    <definedName name="BEx1FQ9SZAGL2HEKRB046EOQDWOX" localSheetId="19" hidden="1">#REF!</definedName>
    <definedName name="BEx1FQ9SZAGL2HEKRB046EOQDWOX" localSheetId="14" hidden="1">#REF!</definedName>
    <definedName name="BEx1FQ9SZAGL2HEKRB046EOQDWOX" localSheetId="15" hidden="1">#REF!</definedName>
    <definedName name="BEx1FQ9SZAGL2HEKRB046EOQDWOX" localSheetId="5" hidden="1">#REF!</definedName>
    <definedName name="BEx1FQ9SZAGL2HEKRB046EOQDWOX" localSheetId="9" hidden="1">#REF!</definedName>
    <definedName name="BEx1FQ9SZAGL2HEKRB046EOQDWOX" localSheetId="2" hidden="1">#REF!</definedName>
    <definedName name="BEx1FQ9SZAGL2HEKRB046EOQDWOX" localSheetId="1" hidden="1">#REF!</definedName>
    <definedName name="BEx1FQ9SZAGL2HEKRB046EOQDWOX" hidden="1">#REF!</definedName>
    <definedName name="BEx1FZV2CM77TBH1R6YYV9P06KA2" localSheetId="18" hidden="1">#REF!</definedName>
    <definedName name="BEx1FZV2CM77TBH1R6YYV9P06KA2" localSheetId="19" hidden="1">#REF!</definedName>
    <definedName name="BEx1FZV2CM77TBH1R6YYV9P06KA2" localSheetId="14" hidden="1">#REF!</definedName>
    <definedName name="BEx1FZV2CM77TBH1R6YYV9P06KA2" localSheetId="15" hidden="1">#REF!</definedName>
    <definedName name="BEx1FZV2CM77TBH1R6YYV9P06KA2" localSheetId="5" hidden="1">#REF!</definedName>
    <definedName name="BEx1FZV2CM77TBH1R6YYV9P06KA2" localSheetId="9" hidden="1">#REF!</definedName>
    <definedName name="BEx1FZV2CM77TBH1R6YYV9P06KA2" localSheetId="2" hidden="1">#REF!</definedName>
    <definedName name="BEx1FZV2CM77TBH1R6YYV9P06KA2" localSheetId="1" hidden="1">#REF!</definedName>
    <definedName name="BEx1FZV2CM77TBH1R6YYV9P06KA2" hidden="1">#REF!</definedName>
    <definedName name="BEx1G59AY8195JTUM6P18VXUFJ3E" localSheetId="18" hidden="1">#REF!</definedName>
    <definedName name="BEx1G59AY8195JTUM6P18VXUFJ3E" localSheetId="19" hidden="1">#REF!</definedName>
    <definedName name="BEx1G59AY8195JTUM6P18VXUFJ3E" localSheetId="14" hidden="1">#REF!</definedName>
    <definedName name="BEx1G59AY8195JTUM6P18VXUFJ3E" localSheetId="15" hidden="1">#REF!</definedName>
    <definedName name="BEx1G59AY8195JTUM6P18VXUFJ3E" localSheetId="5" hidden="1">#REF!</definedName>
    <definedName name="BEx1G59AY8195JTUM6P18VXUFJ3E" localSheetId="9" hidden="1">#REF!</definedName>
    <definedName name="BEx1G59AY8195JTUM6P18VXUFJ3E" localSheetId="2" hidden="1">#REF!</definedName>
    <definedName name="BEx1G59AY8195JTUM6P18VXUFJ3E" localSheetId="1" hidden="1">#REF!</definedName>
    <definedName name="BEx1G59AY8195JTUM6P18VXUFJ3E" hidden="1">#REF!</definedName>
    <definedName name="BEx1GKUDMCV60BOZT0SENCT0MD8L" localSheetId="18" hidden="1">#REF!</definedName>
    <definedName name="BEx1GKUDMCV60BOZT0SENCT0MD8L" localSheetId="19" hidden="1">#REF!</definedName>
    <definedName name="BEx1GKUDMCV60BOZT0SENCT0MD8L" localSheetId="14" hidden="1">#REF!</definedName>
    <definedName name="BEx1GKUDMCV60BOZT0SENCT0MD8L" localSheetId="15" hidden="1">#REF!</definedName>
    <definedName name="BEx1GKUDMCV60BOZT0SENCT0MD8L" localSheetId="5" hidden="1">#REF!</definedName>
    <definedName name="BEx1GKUDMCV60BOZT0SENCT0MD8L" localSheetId="9" hidden="1">#REF!</definedName>
    <definedName name="BEx1GKUDMCV60BOZT0SENCT0MD8L" localSheetId="2" hidden="1">#REF!</definedName>
    <definedName name="BEx1GKUDMCV60BOZT0SENCT0MD8L" localSheetId="1" hidden="1">#REF!</definedName>
    <definedName name="BEx1GKUDMCV60BOZT0SENCT0MD8L" hidden="1">#REF!</definedName>
    <definedName name="BEx1GUVQ5L0JCX3E4SROI4WBYVTO" localSheetId="18" hidden="1">#REF!</definedName>
    <definedName name="BEx1GUVQ5L0JCX3E4SROI4WBYVTO" localSheetId="19" hidden="1">#REF!</definedName>
    <definedName name="BEx1GUVQ5L0JCX3E4SROI4WBYVTO" localSheetId="14" hidden="1">#REF!</definedName>
    <definedName name="BEx1GUVQ5L0JCX3E4SROI4WBYVTO" localSheetId="15" hidden="1">#REF!</definedName>
    <definedName name="BEx1GUVQ5L0JCX3E4SROI4WBYVTO" localSheetId="5" hidden="1">#REF!</definedName>
    <definedName name="BEx1GUVQ5L0JCX3E4SROI4WBYVTO" localSheetId="9" hidden="1">#REF!</definedName>
    <definedName name="BEx1GUVQ5L0JCX3E4SROI4WBYVTO" localSheetId="2" hidden="1">#REF!</definedName>
    <definedName name="BEx1GUVQ5L0JCX3E4SROI4WBYVTO" localSheetId="1" hidden="1">#REF!</definedName>
    <definedName name="BEx1GUVQ5L0JCX3E4SROI4WBYVTO" hidden="1">#REF!</definedName>
    <definedName name="BEx1GVMRHFXUP6XYYY9NR12PV5TF" localSheetId="18" hidden="1">#REF!</definedName>
    <definedName name="BEx1GVMRHFXUP6XYYY9NR12PV5TF" localSheetId="19" hidden="1">#REF!</definedName>
    <definedName name="BEx1GVMRHFXUP6XYYY9NR12PV5TF" localSheetId="14" hidden="1">#REF!</definedName>
    <definedName name="BEx1GVMRHFXUP6XYYY9NR12PV5TF" localSheetId="15" hidden="1">#REF!</definedName>
    <definedName name="BEx1GVMRHFXUP6XYYY9NR12PV5TF" localSheetId="5" hidden="1">#REF!</definedName>
    <definedName name="BEx1GVMRHFXUP6XYYY9NR12PV5TF" localSheetId="9" hidden="1">#REF!</definedName>
    <definedName name="BEx1GVMRHFXUP6XYYY9NR12PV5TF" localSheetId="2" hidden="1">#REF!</definedName>
    <definedName name="BEx1GVMRHFXUP6XYYY9NR12PV5TF" localSheetId="1" hidden="1">#REF!</definedName>
    <definedName name="BEx1GVMRHFXUP6XYYY9NR12PV5TF" hidden="1">#REF!</definedName>
    <definedName name="BEx1H6KIT7BHUH6MDDWC935V9N47" localSheetId="18" hidden="1">#REF!</definedName>
    <definedName name="BEx1H6KIT7BHUH6MDDWC935V9N47" localSheetId="19" hidden="1">#REF!</definedName>
    <definedName name="BEx1H6KIT7BHUH6MDDWC935V9N47" localSheetId="14" hidden="1">#REF!</definedName>
    <definedName name="BEx1H6KIT7BHUH6MDDWC935V9N47" localSheetId="15" hidden="1">#REF!</definedName>
    <definedName name="BEx1H6KIT7BHUH6MDDWC935V9N47" localSheetId="5" hidden="1">#REF!</definedName>
    <definedName name="BEx1H6KIT7BHUH6MDDWC935V9N47" localSheetId="9" hidden="1">#REF!</definedName>
    <definedName name="BEx1H6KIT7BHUH6MDDWC935V9N47" localSheetId="2" hidden="1">#REF!</definedName>
    <definedName name="BEx1H6KIT7BHUH6MDDWC935V9N47" localSheetId="1" hidden="1">#REF!</definedName>
    <definedName name="BEx1H6KIT7BHUH6MDDWC935V9N47" hidden="1">#REF!</definedName>
    <definedName name="BEx1HA60AI3STEJQZAQ0RA3Q3AZV" localSheetId="18" hidden="1">#REF!</definedName>
    <definedName name="BEx1HA60AI3STEJQZAQ0RA3Q3AZV" localSheetId="19" hidden="1">#REF!</definedName>
    <definedName name="BEx1HA60AI3STEJQZAQ0RA3Q3AZV" localSheetId="14" hidden="1">#REF!</definedName>
    <definedName name="BEx1HA60AI3STEJQZAQ0RA3Q3AZV" localSheetId="15" hidden="1">#REF!</definedName>
    <definedName name="BEx1HA60AI3STEJQZAQ0RA3Q3AZV" localSheetId="5" hidden="1">#REF!</definedName>
    <definedName name="BEx1HA60AI3STEJQZAQ0RA3Q3AZV" localSheetId="9" hidden="1">#REF!</definedName>
    <definedName name="BEx1HA60AI3STEJQZAQ0RA3Q3AZV" localSheetId="2" hidden="1">#REF!</definedName>
    <definedName name="BEx1HA60AI3STEJQZAQ0RA3Q3AZV" localSheetId="1" hidden="1">#REF!</definedName>
    <definedName name="BEx1HA60AI3STEJQZAQ0RA3Q3AZV" hidden="1">#REF!</definedName>
    <definedName name="BEx1HB2DBVO5N6V2WX7BEHUFYTFU" localSheetId="18" hidden="1">#REF!</definedName>
    <definedName name="BEx1HB2DBVO5N6V2WX7BEHUFYTFU" localSheetId="19" hidden="1">#REF!</definedName>
    <definedName name="BEx1HB2DBVO5N6V2WX7BEHUFYTFU" localSheetId="14" hidden="1">#REF!</definedName>
    <definedName name="BEx1HB2DBVO5N6V2WX7BEHUFYTFU" localSheetId="15" hidden="1">#REF!</definedName>
    <definedName name="BEx1HB2DBVO5N6V2WX7BEHUFYTFU" localSheetId="5" hidden="1">#REF!</definedName>
    <definedName name="BEx1HB2DBVO5N6V2WX7BEHUFYTFU" localSheetId="9" hidden="1">#REF!</definedName>
    <definedName name="BEx1HB2DBVO5N6V2WX7BEHUFYTFU" localSheetId="2" hidden="1">#REF!</definedName>
    <definedName name="BEx1HB2DBVO5N6V2WX7BEHUFYTFU" localSheetId="1" hidden="1">#REF!</definedName>
    <definedName name="BEx1HB2DBVO5N6V2WX7BEHUFYTFU" hidden="1">#REF!</definedName>
    <definedName name="BEx1HDGOOJ3SKHYMWUZJ1P0RQZ9N" localSheetId="18" hidden="1">#REF!</definedName>
    <definedName name="BEx1HDGOOJ3SKHYMWUZJ1P0RQZ9N" localSheetId="19" hidden="1">#REF!</definedName>
    <definedName name="BEx1HDGOOJ3SKHYMWUZJ1P0RQZ9N" localSheetId="14" hidden="1">#REF!</definedName>
    <definedName name="BEx1HDGOOJ3SKHYMWUZJ1P0RQZ9N" localSheetId="15" hidden="1">#REF!</definedName>
    <definedName name="BEx1HDGOOJ3SKHYMWUZJ1P0RQZ9N" localSheetId="5" hidden="1">#REF!</definedName>
    <definedName name="BEx1HDGOOJ3SKHYMWUZJ1P0RQZ9N" localSheetId="9" hidden="1">#REF!</definedName>
    <definedName name="BEx1HDGOOJ3SKHYMWUZJ1P0RQZ9N" localSheetId="2" hidden="1">#REF!</definedName>
    <definedName name="BEx1HDGOOJ3SKHYMWUZJ1P0RQZ9N" localSheetId="1" hidden="1">#REF!</definedName>
    <definedName name="BEx1HDGOOJ3SKHYMWUZJ1P0RQZ9N" hidden="1">#REF!</definedName>
    <definedName name="BEx1HDM5ZXSJG6JQEMSFV52PZ10V" localSheetId="18" hidden="1">#REF!</definedName>
    <definedName name="BEx1HDM5ZXSJG6JQEMSFV52PZ10V" localSheetId="19" hidden="1">#REF!</definedName>
    <definedName name="BEx1HDM5ZXSJG6JQEMSFV52PZ10V" localSheetId="14" hidden="1">#REF!</definedName>
    <definedName name="BEx1HDM5ZXSJG6JQEMSFV52PZ10V" localSheetId="15" hidden="1">#REF!</definedName>
    <definedName name="BEx1HDM5ZXSJG6JQEMSFV52PZ10V" localSheetId="5" hidden="1">#REF!</definedName>
    <definedName name="BEx1HDM5ZXSJG6JQEMSFV52PZ10V" localSheetId="9" hidden="1">#REF!</definedName>
    <definedName name="BEx1HDM5ZXSJG6JQEMSFV52PZ10V" localSheetId="2" hidden="1">#REF!</definedName>
    <definedName name="BEx1HDM5ZXSJG6JQEMSFV52PZ10V" localSheetId="1" hidden="1">#REF!</definedName>
    <definedName name="BEx1HDM5ZXSJG6JQEMSFV52PZ10V" hidden="1">#REF!</definedName>
    <definedName name="BEx1HETBBZVN5F43LKOFMC4QB0CR" localSheetId="18" hidden="1">#REF!</definedName>
    <definedName name="BEx1HETBBZVN5F43LKOFMC4QB0CR" localSheetId="19" hidden="1">#REF!</definedName>
    <definedName name="BEx1HETBBZVN5F43LKOFMC4QB0CR" localSheetId="14" hidden="1">#REF!</definedName>
    <definedName name="BEx1HETBBZVN5F43LKOFMC4QB0CR" localSheetId="15" hidden="1">#REF!</definedName>
    <definedName name="BEx1HETBBZVN5F43LKOFMC4QB0CR" localSheetId="5" hidden="1">#REF!</definedName>
    <definedName name="BEx1HETBBZVN5F43LKOFMC4QB0CR" localSheetId="9" hidden="1">#REF!</definedName>
    <definedName name="BEx1HETBBZVN5F43LKOFMC4QB0CR" localSheetId="2" hidden="1">#REF!</definedName>
    <definedName name="BEx1HETBBZVN5F43LKOFMC4QB0CR" localSheetId="1" hidden="1">#REF!</definedName>
    <definedName name="BEx1HETBBZVN5F43LKOFMC4QB0CR" hidden="1">#REF!</definedName>
    <definedName name="BEx1HGWNWPLNXICOTP90TKQVVE4E" localSheetId="18" hidden="1">#REF!</definedName>
    <definedName name="BEx1HGWNWPLNXICOTP90TKQVVE4E" localSheetId="19" hidden="1">#REF!</definedName>
    <definedName name="BEx1HGWNWPLNXICOTP90TKQVVE4E" localSheetId="14" hidden="1">#REF!</definedName>
    <definedName name="BEx1HGWNWPLNXICOTP90TKQVVE4E" localSheetId="15" hidden="1">#REF!</definedName>
    <definedName name="BEx1HGWNWPLNXICOTP90TKQVVE4E" localSheetId="5" hidden="1">#REF!</definedName>
    <definedName name="BEx1HGWNWPLNXICOTP90TKQVVE4E" localSheetId="9" hidden="1">#REF!</definedName>
    <definedName name="BEx1HGWNWPLNXICOTP90TKQVVE4E" localSheetId="2" hidden="1">#REF!</definedName>
    <definedName name="BEx1HGWNWPLNXICOTP90TKQVVE4E" localSheetId="1" hidden="1">#REF!</definedName>
    <definedName name="BEx1HGWNWPLNXICOTP90TKQVVE4E" hidden="1">#REF!</definedName>
    <definedName name="BEx1HIPLJZABY0EMUOTZN0EQMDPU" localSheetId="18" hidden="1">#REF!</definedName>
    <definedName name="BEx1HIPLJZABY0EMUOTZN0EQMDPU" localSheetId="19" hidden="1">#REF!</definedName>
    <definedName name="BEx1HIPLJZABY0EMUOTZN0EQMDPU" localSheetId="14" hidden="1">#REF!</definedName>
    <definedName name="BEx1HIPLJZABY0EMUOTZN0EQMDPU" localSheetId="15" hidden="1">#REF!</definedName>
    <definedName name="BEx1HIPLJZABY0EMUOTZN0EQMDPU" localSheetId="5" hidden="1">#REF!</definedName>
    <definedName name="BEx1HIPLJZABY0EMUOTZN0EQMDPU" localSheetId="9" hidden="1">#REF!</definedName>
    <definedName name="BEx1HIPLJZABY0EMUOTZN0EQMDPU" localSheetId="2" hidden="1">#REF!</definedName>
    <definedName name="BEx1HIPLJZABY0EMUOTZN0EQMDPU" localSheetId="1" hidden="1">#REF!</definedName>
    <definedName name="BEx1HIPLJZABY0EMUOTZN0EQMDPU" hidden="1">#REF!</definedName>
    <definedName name="BEx1HO94JIRX219MPWMB5E5XZ04X" localSheetId="18" hidden="1">#REF!</definedName>
    <definedName name="BEx1HO94JIRX219MPWMB5E5XZ04X" localSheetId="19" hidden="1">#REF!</definedName>
    <definedName name="BEx1HO94JIRX219MPWMB5E5XZ04X" localSheetId="14" hidden="1">#REF!</definedName>
    <definedName name="BEx1HO94JIRX219MPWMB5E5XZ04X" localSheetId="15" hidden="1">#REF!</definedName>
    <definedName name="BEx1HO94JIRX219MPWMB5E5XZ04X" localSheetId="5" hidden="1">#REF!</definedName>
    <definedName name="BEx1HO94JIRX219MPWMB5E5XZ04X" localSheetId="9" hidden="1">#REF!</definedName>
    <definedName name="BEx1HO94JIRX219MPWMB5E5XZ04X" localSheetId="2" hidden="1">#REF!</definedName>
    <definedName name="BEx1HO94JIRX219MPWMB5E5XZ04X" localSheetId="1" hidden="1">#REF!</definedName>
    <definedName name="BEx1HO94JIRX219MPWMB5E5XZ04X" hidden="1">#REF!</definedName>
    <definedName name="BEx1HQNF6KHM21E3XLW0NMSSEI9S" localSheetId="18" hidden="1">#REF!</definedName>
    <definedName name="BEx1HQNF6KHM21E3XLW0NMSSEI9S" localSheetId="19" hidden="1">#REF!</definedName>
    <definedName name="BEx1HQNF6KHM21E3XLW0NMSSEI9S" localSheetId="14" hidden="1">#REF!</definedName>
    <definedName name="BEx1HQNF6KHM21E3XLW0NMSSEI9S" localSheetId="15" hidden="1">#REF!</definedName>
    <definedName name="BEx1HQNF6KHM21E3XLW0NMSSEI9S" localSheetId="5" hidden="1">#REF!</definedName>
    <definedName name="BEx1HQNF6KHM21E3XLW0NMSSEI9S" localSheetId="9" hidden="1">#REF!</definedName>
    <definedName name="BEx1HQNF6KHM21E3XLW0NMSSEI9S" localSheetId="2" hidden="1">#REF!</definedName>
    <definedName name="BEx1HQNF6KHM21E3XLW0NMSSEI9S" localSheetId="1" hidden="1">#REF!</definedName>
    <definedName name="BEx1HQNF6KHM21E3XLW0NMSSEI9S" hidden="1">#REF!</definedName>
    <definedName name="BEx1HSLNWIW4S97ZBYY7I7M5YVH4" localSheetId="18" hidden="1">#REF!</definedName>
    <definedName name="BEx1HSLNWIW4S97ZBYY7I7M5YVH4" localSheetId="19" hidden="1">#REF!</definedName>
    <definedName name="BEx1HSLNWIW4S97ZBYY7I7M5YVH4" localSheetId="14" hidden="1">#REF!</definedName>
    <definedName name="BEx1HSLNWIW4S97ZBYY7I7M5YVH4" localSheetId="15" hidden="1">#REF!</definedName>
    <definedName name="BEx1HSLNWIW4S97ZBYY7I7M5YVH4" localSheetId="5" hidden="1">#REF!</definedName>
    <definedName name="BEx1HSLNWIW4S97ZBYY7I7M5YVH4" localSheetId="9" hidden="1">#REF!</definedName>
    <definedName name="BEx1HSLNWIW4S97ZBYY7I7M5YVH4" localSheetId="2" hidden="1">#REF!</definedName>
    <definedName name="BEx1HSLNWIW4S97ZBYY7I7M5YVH4" localSheetId="1" hidden="1">#REF!</definedName>
    <definedName name="BEx1HSLNWIW4S97ZBYY7I7M5YVH4" hidden="1">#REF!</definedName>
    <definedName name="BEx1HZCBBWLB2BTNOXP319ZDEVOJ" localSheetId="18" hidden="1">#REF!</definedName>
    <definedName name="BEx1HZCBBWLB2BTNOXP319ZDEVOJ" localSheetId="19" hidden="1">#REF!</definedName>
    <definedName name="BEx1HZCBBWLB2BTNOXP319ZDEVOJ" localSheetId="14" hidden="1">#REF!</definedName>
    <definedName name="BEx1HZCBBWLB2BTNOXP319ZDEVOJ" localSheetId="15" hidden="1">#REF!</definedName>
    <definedName name="BEx1HZCBBWLB2BTNOXP319ZDEVOJ" localSheetId="5" hidden="1">#REF!</definedName>
    <definedName name="BEx1HZCBBWLB2BTNOXP319ZDEVOJ" localSheetId="9" hidden="1">#REF!</definedName>
    <definedName name="BEx1HZCBBWLB2BTNOXP319ZDEVOJ" localSheetId="2" hidden="1">#REF!</definedName>
    <definedName name="BEx1HZCBBWLB2BTNOXP319ZDEVOJ" localSheetId="1" hidden="1">#REF!</definedName>
    <definedName name="BEx1HZCBBWLB2BTNOXP319ZDEVOJ" hidden="1">#REF!</definedName>
    <definedName name="BEx1I4QKTILCKZUSOJCVZN7SNHL5" localSheetId="18" hidden="1">#REF!</definedName>
    <definedName name="BEx1I4QKTILCKZUSOJCVZN7SNHL5" localSheetId="19" hidden="1">#REF!</definedName>
    <definedName name="BEx1I4QKTILCKZUSOJCVZN7SNHL5" localSheetId="14" hidden="1">#REF!</definedName>
    <definedName name="BEx1I4QKTILCKZUSOJCVZN7SNHL5" localSheetId="15" hidden="1">#REF!</definedName>
    <definedName name="BEx1I4QKTILCKZUSOJCVZN7SNHL5" localSheetId="5" hidden="1">#REF!</definedName>
    <definedName name="BEx1I4QKTILCKZUSOJCVZN7SNHL5" localSheetId="9" hidden="1">#REF!</definedName>
    <definedName name="BEx1I4QKTILCKZUSOJCVZN7SNHL5" localSheetId="2" hidden="1">#REF!</definedName>
    <definedName name="BEx1I4QKTILCKZUSOJCVZN7SNHL5" localSheetId="1" hidden="1">#REF!</definedName>
    <definedName name="BEx1I4QKTILCKZUSOJCVZN7SNHL5" hidden="1">#REF!</definedName>
    <definedName name="BEx1IE0ZP7RIFM9FI24S9I6AAJ14" localSheetId="18" hidden="1">#REF!</definedName>
    <definedName name="BEx1IE0ZP7RIFM9FI24S9I6AAJ14" localSheetId="19" hidden="1">#REF!</definedName>
    <definedName name="BEx1IE0ZP7RIFM9FI24S9I6AAJ14" localSheetId="14" hidden="1">#REF!</definedName>
    <definedName name="BEx1IE0ZP7RIFM9FI24S9I6AAJ14" localSheetId="15" hidden="1">#REF!</definedName>
    <definedName name="BEx1IE0ZP7RIFM9FI24S9I6AAJ14" localSheetId="5" hidden="1">#REF!</definedName>
    <definedName name="BEx1IE0ZP7RIFM9FI24S9I6AAJ14" localSheetId="9" hidden="1">#REF!</definedName>
    <definedName name="BEx1IE0ZP7RIFM9FI24S9I6AAJ14" localSheetId="2" hidden="1">#REF!</definedName>
    <definedName name="BEx1IE0ZP7RIFM9FI24S9I6AAJ14" localSheetId="1" hidden="1">#REF!</definedName>
    <definedName name="BEx1IE0ZP7RIFM9FI24S9I6AAJ14" hidden="1">#REF!</definedName>
    <definedName name="BEx1IGQ5B697MNDOE06MVSR0H58E" localSheetId="18" hidden="1">#REF!</definedName>
    <definedName name="BEx1IGQ5B697MNDOE06MVSR0H58E" localSheetId="19" hidden="1">#REF!</definedName>
    <definedName name="BEx1IGQ5B697MNDOE06MVSR0H58E" localSheetId="14" hidden="1">#REF!</definedName>
    <definedName name="BEx1IGQ5B697MNDOE06MVSR0H58E" localSheetId="15" hidden="1">#REF!</definedName>
    <definedName name="BEx1IGQ5B697MNDOE06MVSR0H58E" localSheetId="5" hidden="1">#REF!</definedName>
    <definedName name="BEx1IGQ5B697MNDOE06MVSR0H58E" localSheetId="9" hidden="1">#REF!</definedName>
    <definedName name="BEx1IGQ5B697MNDOE06MVSR0H58E" localSheetId="2" hidden="1">#REF!</definedName>
    <definedName name="BEx1IGQ5B697MNDOE06MVSR0H58E" localSheetId="1" hidden="1">#REF!</definedName>
    <definedName name="BEx1IGQ5B697MNDOE06MVSR0H58E" hidden="1">#REF!</definedName>
    <definedName name="BEx1IKRPW8MLB9Y485M1TL2IT9SH" localSheetId="18" hidden="1">#REF!</definedName>
    <definedName name="BEx1IKRPW8MLB9Y485M1TL2IT9SH" localSheetId="19" hidden="1">#REF!</definedName>
    <definedName name="BEx1IKRPW8MLB9Y485M1TL2IT9SH" localSheetId="14" hidden="1">#REF!</definedName>
    <definedName name="BEx1IKRPW8MLB9Y485M1TL2IT9SH" localSheetId="15" hidden="1">#REF!</definedName>
    <definedName name="BEx1IKRPW8MLB9Y485M1TL2IT9SH" localSheetId="5" hidden="1">#REF!</definedName>
    <definedName name="BEx1IKRPW8MLB9Y485M1TL2IT9SH" localSheetId="9" hidden="1">#REF!</definedName>
    <definedName name="BEx1IKRPW8MLB9Y485M1TL2IT9SH" localSheetId="2" hidden="1">#REF!</definedName>
    <definedName name="BEx1IKRPW8MLB9Y485M1TL2IT9SH" localSheetId="1" hidden="1">#REF!</definedName>
    <definedName name="BEx1IKRPW8MLB9Y485M1TL2IT9SH" hidden="1">#REF!</definedName>
    <definedName name="BEx1IPKCFCT3TL9MSO1LSYJ2VJ2X" localSheetId="18" hidden="1">#REF!</definedName>
    <definedName name="BEx1IPKCFCT3TL9MSO1LSYJ2VJ2X" localSheetId="19" hidden="1">#REF!</definedName>
    <definedName name="BEx1IPKCFCT3TL9MSO1LSYJ2VJ2X" localSheetId="14" hidden="1">#REF!</definedName>
    <definedName name="BEx1IPKCFCT3TL9MSO1LSYJ2VJ2X" localSheetId="15" hidden="1">#REF!</definedName>
    <definedName name="BEx1IPKCFCT3TL9MSO1LSYJ2VJ2X" localSheetId="5" hidden="1">#REF!</definedName>
    <definedName name="BEx1IPKCFCT3TL9MSO1LSYJ2VJ2X" localSheetId="9" hidden="1">#REF!</definedName>
    <definedName name="BEx1IPKCFCT3TL9MSO1LSYJ2VJ2X" localSheetId="2" hidden="1">#REF!</definedName>
    <definedName name="BEx1IPKCFCT3TL9MSO1LSYJ2VJ2X" localSheetId="1" hidden="1">#REF!</definedName>
    <definedName name="BEx1IPKCFCT3TL9MSO1LSYJ2VJ2X" hidden="1">#REF!</definedName>
    <definedName name="BEx1IW5PQTTMD62XZ287XF2O3FBQ" localSheetId="18" hidden="1">#REF!</definedName>
    <definedName name="BEx1IW5PQTTMD62XZ287XF2O3FBQ" localSheetId="19" hidden="1">#REF!</definedName>
    <definedName name="BEx1IW5PQTTMD62XZ287XF2O3FBQ" localSheetId="14" hidden="1">#REF!</definedName>
    <definedName name="BEx1IW5PQTTMD62XZ287XF2O3FBQ" localSheetId="15" hidden="1">#REF!</definedName>
    <definedName name="BEx1IW5PQTTMD62XZ287XF2O3FBQ" localSheetId="5" hidden="1">#REF!</definedName>
    <definedName name="BEx1IW5PQTTMD62XZ287XF2O3FBQ" localSheetId="9" hidden="1">#REF!</definedName>
    <definedName name="BEx1IW5PQTTMD62XZ287XF2O3FBQ" localSheetId="2" hidden="1">#REF!</definedName>
    <definedName name="BEx1IW5PQTTMD62XZ287XF2O3FBQ" localSheetId="1" hidden="1">#REF!</definedName>
    <definedName name="BEx1IW5PQTTMD62XZ287XF2O3FBQ" hidden="1">#REF!</definedName>
    <definedName name="BEx1J0CSSHDJGBJUHVOEMCF2P4DL" localSheetId="18" hidden="1">#REF!</definedName>
    <definedName name="BEx1J0CSSHDJGBJUHVOEMCF2P4DL" localSheetId="19" hidden="1">#REF!</definedName>
    <definedName name="BEx1J0CSSHDJGBJUHVOEMCF2P4DL" localSheetId="14" hidden="1">#REF!</definedName>
    <definedName name="BEx1J0CSSHDJGBJUHVOEMCF2P4DL" localSheetId="15" hidden="1">#REF!</definedName>
    <definedName name="BEx1J0CSSHDJGBJUHVOEMCF2P4DL" localSheetId="5" hidden="1">#REF!</definedName>
    <definedName name="BEx1J0CSSHDJGBJUHVOEMCF2P4DL" localSheetId="9" hidden="1">#REF!</definedName>
    <definedName name="BEx1J0CSSHDJGBJUHVOEMCF2P4DL" localSheetId="2" hidden="1">#REF!</definedName>
    <definedName name="BEx1J0CSSHDJGBJUHVOEMCF2P4DL" localSheetId="1" hidden="1">#REF!</definedName>
    <definedName name="BEx1J0CSSHDJGBJUHVOEMCF2P4DL" hidden="1">#REF!</definedName>
    <definedName name="BEx1J0NL6D3ILC18B48AL0VNEN9A" localSheetId="18" hidden="1">#REF!</definedName>
    <definedName name="BEx1J0NL6D3ILC18B48AL0VNEN9A" localSheetId="19" hidden="1">#REF!</definedName>
    <definedName name="BEx1J0NL6D3ILC18B48AL0VNEN9A" localSheetId="14" hidden="1">#REF!</definedName>
    <definedName name="BEx1J0NL6D3ILC18B48AL0VNEN9A" localSheetId="15" hidden="1">#REF!</definedName>
    <definedName name="BEx1J0NL6D3ILC18B48AL0VNEN9A" localSheetId="5" hidden="1">#REF!</definedName>
    <definedName name="BEx1J0NL6D3ILC18B48AL0VNEN9A" localSheetId="9" hidden="1">#REF!</definedName>
    <definedName name="BEx1J0NL6D3ILC18B48AL0VNEN9A" localSheetId="2" hidden="1">#REF!</definedName>
    <definedName name="BEx1J0NL6D3ILC18B48AL0VNEN9A" localSheetId="1" hidden="1">#REF!</definedName>
    <definedName name="BEx1J0NL6D3ILC18B48AL0VNEN9A" hidden="1">#REF!</definedName>
    <definedName name="BEx1J7E8VCGLPYU82QXVUG5N3ZAI" localSheetId="18" hidden="1">#REF!</definedName>
    <definedName name="BEx1J7E8VCGLPYU82QXVUG5N3ZAI" localSheetId="19" hidden="1">#REF!</definedName>
    <definedName name="BEx1J7E8VCGLPYU82QXVUG5N3ZAI" localSheetId="14" hidden="1">#REF!</definedName>
    <definedName name="BEx1J7E8VCGLPYU82QXVUG5N3ZAI" localSheetId="15" hidden="1">#REF!</definedName>
    <definedName name="BEx1J7E8VCGLPYU82QXVUG5N3ZAI" localSheetId="5" hidden="1">#REF!</definedName>
    <definedName name="BEx1J7E8VCGLPYU82QXVUG5N3ZAI" localSheetId="9" hidden="1">#REF!</definedName>
    <definedName name="BEx1J7E8VCGLPYU82QXVUG5N3ZAI" localSheetId="2" hidden="1">#REF!</definedName>
    <definedName name="BEx1J7E8VCGLPYU82QXVUG5N3ZAI" localSheetId="1" hidden="1">#REF!</definedName>
    <definedName name="BEx1J7E8VCGLPYU82QXVUG5N3ZAI" hidden="1">#REF!</definedName>
    <definedName name="BEx1JGE2YQWH8S25USOY08XVGO0D" localSheetId="18" hidden="1">#REF!</definedName>
    <definedName name="BEx1JGE2YQWH8S25USOY08XVGO0D" localSheetId="19" hidden="1">#REF!</definedName>
    <definedName name="BEx1JGE2YQWH8S25USOY08XVGO0D" localSheetId="14" hidden="1">#REF!</definedName>
    <definedName name="BEx1JGE2YQWH8S25USOY08XVGO0D" localSheetId="15" hidden="1">#REF!</definedName>
    <definedName name="BEx1JGE2YQWH8S25USOY08XVGO0D" localSheetId="5" hidden="1">#REF!</definedName>
    <definedName name="BEx1JGE2YQWH8S25USOY08XVGO0D" localSheetId="9" hidden="1">#REF!</definedName>
    <definedName name="BEx1JGE2YQWH8S25USOY08XVGO0D" localSheetId="2" hidden="1">#REF!</definedName>
    <definedName name="BEx1JGE2YQWH8S25USOY08XVGO0D" localSheetId="1" hidden="1">#REF!</definedName>
    <definedName name="BEx1JGE2YQWH8S25USOY08XVGO0D" hidden="1">#REF!</definedName>
    <definedName name="BEx1JJJC9T1W7HY4V7HP1S1W4JO1" localSheetId="18" hidden="1">#REF!</definedName>
    <definedName name="BEx1JJJC9T1W7HY4V7HP1S1W4JO1" localSheetId="19" hidden="1">#REF!</definedName>
    <definedName name="BEx1JJJC9T1W7HY4V7HP1S1W4JO1" localSheetId="14" hidden="1">#REF!</definedName>
    <definedName name="BEx1JJJC9T1W7HY4V7HP1S1W4JO1" localSheetId="15" hidden="1">#REF!</definedName>
    <definedName name="BEx1JJJC9T1W7HY4V7HP1S1W4JO1" localSheetId="5" hidden="1">#REF!</definedName>
    <definedName name="BEx1JJJC9T1W7HY4V7HP1S1W4JO1" localSheetId="9" hidden="1">#REF!</definedName>
    <definedName name="BEx1JJJC9T1W7HY4V7HP1S1W4JO1" localSheetId="2" hidden="1">#REF!</definedName>
    <definedName name="BEx1JJJC9T1W7HY4V7HP1S1W4JO1" localSheetId="1" hidden="1">#REF!</definedName>
    <definedName name="BEx1JJJC9T1W7HY4V7HP1S1W4JO1" hidden="1">#REF!</definedName>
    <definedName name="BEx1JKKZSJ7DI4PTFVI9VVFMB1X2" localSheetId="18" hidden="1">#REF!</definedName>
    <definedName name="BEx1JKKZSJ7DI4PTFVI9VVFMB1X2" localSheetId="19" hidden="1">#REF!</definedName>
    <definedName name="BEx1JKKZSJ7DI4PTFVI9VVFMB1X2" localSheetId="14" hidden="1">#REF!</definedName>
    <definedName name="BEx1JKKZSJ7DI4PTFVI9VVFMB1X2" localSheetId="15" hidden="1">#REF!</definedName>
    <definedName name="BEx1JKKZSJ7DI4PTFVI9VVFMB1X2" localSheetId="5" hidden="1">#REF!</definedName>
    <definedName name="BEx1JKKZSJ7DI4PTFVI9VVFMB1X2" localSheetId="9" hidden="1">#REF!</definedName>
    <definedName name="BEx1JKKZSJ7DI4PTFVI9VVFMB1X2" localSheetId="2" hidden="1">#REF!</definedName>
    <definedName name="BEx1JKKZSJ7DI4PTFVI9VVFMB1X2" localSheetId="1" hidden="1">#REF!</definedName>
    <definedName name="BEx1JKKZSJ7DI4PTFVI9VVFMB1X2" hidden="1">#REF!</definedName>
    <definedName name="BEx1JUBQFRVMASSFK4B3V0AD7YP9" localSheetId="18" hidden="1">#REF!</definedName>
    <definedName name="BEx1JUBQFRVMASSFK4B3V0AD7YP9" localSheetId="19" hidden="1">#REF!</definedName>
    <definedName name="BEx1JUBQFRVMASSFK4B3V0AD7YP9" localSheetId="14" hidden="1">#REF!</definedName>
    <definedName name="BEx1JUBQFRVMASSFK4B3V0AD7YP9" localSheetId="15" hidden="1">#REF!</definedName>
    <definedName name="BEx1JUBQFRVMASSFK4B3V0AD7YP9" localSheetId="5" hidden="1">#REF!</definedName>
    <definedName name="BEx1JUBQFRVMASSFK4B3V0AD7YP9" localSheetId="9" hidden="1">#REF!</definedName>
    <definedName name="BEx1JUBQFRVMASSFK4B3V0AD7YP9" localSheetId="2" hidden="1">#REF!</definedName>
    <definedName name="BEx1JUBQFRVMASSFK4B3V0AD7YP9" localSheetId="1" hidden="1">#REF!</definedName>
    <definedName name="BEx1JUBQFRVMASSFK4B3V0AD7YP9" hidden="1">#REF!</definedName>
    <definedName name="BEx1JVTOATZGRJFXGXPJJLC4DOBE" localSheetId="18" hidden="1">#REF!</definedName>
    <definedName name="BEx1JVTOATZGRJFXGXPJJLC4DOBE" localSheetId="19" hidden="1">#REF!</definedName>
    <definedName name="BEx1JVTOATZGRJFXGXPJJLC4DOBE" localSheetId="14" hidden="1">#REF!</definedName>
    <definedName name="BEx1JVTOATZGRJFXGXPJJLC4DOBE" localSheetId="15" hidden="1">#REF!</definedName>
    <definedName name="BEx1JVTOATZGRJFXGXPJJLC4DOBE" localSheetId="5" hidden="1">#REF!</definedName>
    <definedName name="BEx1JVTOATZGRJFXGXPJJLC4DOBE" localSheetId="9" hidden="1">#REF!</definedName>
    <definedName name="BEx1JVTOATZGRJFXGXPJJLC4DOBE" localSheetId="2" hidden="1">#REF!</definedName>
    <definedName name="BEx1JVTOATZGRJFXGXPJJLC4DOBE" localSheetId="1" hidden="1">#REF!</definedName>
    <definedName name="BEx1JVTOATZGRJFXGXPJJLC4DOBE" hidden="1">#REF!</definedName>
    <definedName name="BEx1JXBM5W4YRWNQ0P95QQS6JWD6" localSheetId="18" hidden="1">#REF!</definedName>
    <definedName name="BEx1JXBM5W4YRWNQ0P95QQS6JWD6" localSheetId="19" hidden="1">#REF!</definedName>
    <definedName name="BEx1JXBM5W4YRWNQ0P95QQS6JWD6" localSheetId="14" hidden="1">#REF!</definedName>
    <definedName name="BEx1JXBM5W4YRWNQ0P95QQS6JWD6" localSheetId="15" hidden="1">#REF!</definedName>
    <definedName name="BEx1JXBM5W4YRWNQ0P95QQS6JWD6" localSheetId="5" hidden="1">#REF!</definedName>
    <definedName name="BEx1JXBM5W4YRWNQ0P95QQS6JWD6" localSheetId="9" hidden="1">#REF!</definedName>
    <definedName name="BEx1JXBM5W4YRWNQ0P95QQS6JWD6" localSheetId="2" hidden="1">#REF!</definedName>
    <definedName name="BEx1JXBM5W4YRWNQ0P95QQS6JWD6" localSheetId="1" hidden="1">#REF!</definedName>
    <definedName name="BEx1JXBM5W4YRWNQ0P95QQS6JWD6" hidden="1">#REF!</definedName>
    <definedName name="BEx1KGY9QEHZ9QSARMQUTQKRK4UX" localSheetId="18" hidden="1">#REF!</definedName>
    <definedName name="BEx1KGY9QEHZ9QSARMQUTQKRK4UX" localSheetId="19" hidden="1">#REF!</definedName>
    <definedName name="BEx1KGY9QEHZ9QSARMQUTQKRK4UX" localSheetId="14" hidden="1">#REF!</definedName>
    <definedName name="BEx1KGY9QEHZ9QSARMQUTQKRK4UX" localSheetId="15" hidden="1">#REF!</definedName>
    <definedName name="BEx1KGY9QEHZ9QSARMQUTQKRK4UX" localSheetId="5" hidden="1">#REF!</definedName>
    <definedName name="BEx1KGY9QEHZ9QSARMQUTQKRK4UX" localSheetId="9" hidden="1">#REF!</definedName>
    <definedName name="BEx1KGY9QEHZ9QSARMQUTQKRK4UX" localSheetId="2" hidden="1">#REF!</definedName>
    <definedName name="BEx1KGY9QEHZ9QSARMQUTQKRK4UX" localSheetId="1" hidden="1">#REF!</definedName>
    <definedName name="BEx1KGY9QEHZ9QSARMQUTQKRK4UX" hidden="1">#REF!</definedName>
    <definedName name="BEx1KIWH5MOLR00SBECT39NS3AJ1" localSheetId="18" hidden="1">#REF!</definedName>
    <definedName name="BEx1KIWH5MOLR00SBECT39NS3AJ1" localSheetId="19" hidden="1">#REF!</definedName>
    <definedName name="BEx1KIWH5MOLR00SBECT39NS3AJ1" localSheetId="14" hidden="1">#REF!</definedName>
    <definedName name="BEx1KIWH5MOLR00SBECT39NS3AJ1" localSheetId="15" hidden="1">#REF!</definedName>
    <definedName name="BEx1KIWH5MOLR00SBECT39NS3AJ1" localSheetId="5" hidden="1">#REF!</definedName>
    <definedName name="BEx1KIWH5MOLR00SBECT39NS3AJ1" localSheetId="9" hidden="1">#REF!</definedName>
    <definedName name="BEx1KIWH5MOLR00SBECT39NS3AJ1" localSheetId="2" hidden="1">#REF!</definedName>
    <definedName name="BEx1KIWH5MOLR00SBECT39NS3AJ1" localSheetId="1" hidden="1">#REF!</definedName>
    <definedName name="BEx1KIWH5MOLR00SBECT39NS3AJ1" hidden="1">#REF!</definedName>
    <definedName name="BEx1KKP1ELIF2UII2FWVGL7M1X7J" localSheetId="18" hidden="1">#REF!</definedName>
    <definedName name="BEx1KKP1ELIF2UII2FWVGL7M1X7J" localSheetId="19" hidden="1">#REF!</definedName>
    <definedName name="BEx1KKP1ELIF2UII2FWVGL7M1X7J" localSheetId="14" hidden="1">#REF!</definedName>
    <definedName name="BEx1KKP1ELIF2UII2FWVGL7M1X7J" localSheetId="15" hidden="1">#REF!</definedName>
    <definedName name="BEx1KKP1ELIF2UII2FWVGL7M1X7J" localSheetId="5" hidden="1">#REF!</definedName>
    <definedName name="BEx1KKP1ELIF2UII2FWVGL7M1X7J" localSheetId="9" hidden="1">#REF!</definedName>
    <definedName name="BEx1KKP1ELIF2UII2FWVGL7M1X7J" localSheetId="2" hidden="1">#REF!</definedName>
    <definedName name="BEx1KKP1ELIF2UII2FWVGL7M1X7J" localSheetId="1" hidden="1">#REF!</definedName>
    <definedName name="BEx1KKP1ELIF2UII2FWVGL7M1X7J" hidden="1">#REF!</definedName>
    <definedName name="BEx1KQJKIAPZKE9YDYH5HKXX52FM" localSheetId="18" hidden="1">#REF!</definedName>
    <definedName name="BEx1KQJKIAPZKE9YDYH5HKXX52FM" localSheetId="19" hidden="1">#REF!</definedName>
    <definedName name="BEx1KQJKIAPZKE9YDYH5HKXX52FM" localSheetId="14" hidden="1">#REF!</definedName>
    <definedName name="BEx1KQJKIAPZKE9YDYH5HKXX52FM" localSheetId="15" hidden="1">#REF!</definedName>
    <definedName name="BEx1KQJKIAPZKE9YDYH5HKXX52FM" localSheetId="5" hidden="1">#REF!</definedName>
    <definedName name="BEx1KQJKIAPZKE9YDYH5HKXX52FM" localSheetId="9" hidden="1">#REF!</definedName>
    <definedName name="BEx1KQJKIAPZKE9YDYH5HKXX52FM" localSheetId="2" hidden="1">#REF!</definedName>
    <definedName name="BEx1KQJKIAPZKE9YDYH5HKXX52FM" localSheetId="1" hidden="1">#REF!</definedName>
    <definedName name="BEx1KQJKIAPZKE9YDYH5HKXX52FM" hidden="1">#REF!</definedName>
    <definedName name="BEx1KUVWMB0QCWA3RBE4CADFVRIS" localSheetId="18" hidden="1">#REF!</definedName>
    <definedName name="BEx1KUVWMB0QCWA3RBE4CADFVRIS" localSheetId="19" hidden="1">#REF!</definedName>
    <definedName name="BEx1KUVWMB0QCWA3RBE4CADFVRIS" localSheetId="14" hidden="1">#REF!</definedName>
    <definedName name="BEx1KUVWMB0QCWA3RBE4CADFVRIS" localSheetId="15" hidden="1">#REF!</definedName>
    <definedName name="BEx1KUVWMB0QCWA3RBE4CADFVRIS" localSheetId="5" hidden="1">#REF!</definedName>
    <definedName name="BEx1KUVWMB0QCWA3RBE4CADFVRIS" localSheetId="9" hidden="1">#REF!</definedName>
    <definedName name="BEx1KUVWMB0QCWA3RBE4CADFVRIS" localSheetId="2" hidden="1">#REF!</definedName>
    <definedName name="BEx1KUVWMB0QCWA3RBE4CADFVRIS" localSheetId="1" hidden="1">#REF!</definedName>
    <definedName name="BEx1KUVWMB0QCWA3RBE4CADFVRIS" hidden="1">#REF!</definedName>
    <definedName name="BEx1L0AAH7PV8PPQQDBP5AI4TLYP" localSheetId="18" hidden="1">#REF!</definedName>
    <definedName name="BEx1L0AAH7PV8PPQQDBP5AI4TLYP" localSheetId="19" hidden="1">#REF!</definedName>
    <definedName name="BEx1L0AAH7PV8PPQQDBP5AI4TLYP" localSheetId="14" hidden="1">#REF!</definedName>
    <definedName name="BEx1L0AAH7PV8PPQQDBP5AI4TLYP" localSheetId="15" hidden="1">#REF!</definedName>
    <definedName name="BEx1L0AAH7PV8PPQQDBP5AI4TLYP" localSheetId="5" hidden="1">#REF!</definedName>
    <definedName name="BEx1L0AAH7PV8PPQQDBP5AI4TLYP" localSheetId="9" hidden="1">#REF!</definedName>
    <definedName name="BEx1L0AAH7PV8PPQQDBP5AI4TLYP" localSheetId="2" hidden="1">#REF!</definedName>
    <definedName name="BEx1L0AAH7PV8PPQQDBP5AI4TLYP" localSheetId="1" hidden="1">#REF!</definedName>
    <definedName name="BEx1L0AAH7PV8PPQQDBP5AI4TLYP" hidden="1">#REF!</definedName>
    <definedName name="BEx1L2OG1SDFK2TPXELJ77YP4NI2" localSheetId="18" hidden="1">#REF!</definedName>
    <definedName name="BEx1L2OG1SDFK2TPXELJ77YP4NI2" localSheetId="19" hidden="1">#REF!</definedName>
    <definedName name="BEx1L2OG1SDFK2TPXELJ77YP4NI2" localSheetId="14" hidden="1">#REF!</definedName>
    <definedName name="BEx1L2OG1SDFK2TPXELJ77YP4NI2" localSheetId="15" hidden="1">#REF!</definedName>
    <definedName name="BEx1L2OG1SDFK2TPXELJ77YP4NI2" localSheetId="5" hidden="1">#REF!</definedName>
    <definedName name="BEx1L2OG1SDFK2TPXELJ77YP4NI2" localSheetId="9" hidden="1">#REF!</definedName>
    <definedName name="BEx1L2OG1SDFK2TPXELJ77YP4NI2" localSheetId="2" hidden="1">#REF!</definedName>
    <definedName name="BEx1L2OG1SDFK2TPXELJ77YP4NI2" localSheetId="1" hidden="1">#REF!</definedName>
    <definedName name="BEx1L2OG1SDFK2TPXELJ77YP4NI2" hidden="1">#REF!</definedName>
    <definedName name="BEx1L6Q60MWRDJB4L20LK0XPA0Z2" localSheetId="18" hidden="1">#REF!</definedName>
    <definedName name="BEx1L6Q60MWRDJB4L20LK0XPA0Z2" localSheetId="19" hidden="1">#REF!</definedName>
    <definedName name="BEx1L6Q60MWRDJB4L20LK0XPA0Z2" localSheetId="14" hidden="1">#REF!</definedName>
    <definedName name="BEx1L6Q60MWRDJB4L20LK0XPA0Z2" localSheetId="15" hidden="1">#REF!</definedName>
    <definedName name="BEx1L6Q60MWRDJB4L20LK0XPA0Z2" localSheetId="5" hidden="1">#REF!</definedName>
    <definedName name="BEx1L6Q60MWRDJB4L20LK0XPA0Z2" localSheetId="9" hidden="1">#REF!</definedName>
    <definedName name="BEx1L6Q60MWRDJB4L20LK0XPA0Z2" localSheetId="2" hidden="1">#REF!</definedName>
    <definedName name="BEx1L6Q60MWRDJB4L20LK0XPA0Z2" localSheetId="1" hidden="1">#REF!</definedName>
    <definedName name="BEx1L6Q60MWRDJB4L20LK0XPA0Z2" hidden="1">#REF!</definedName>
    <definedName name="BEx1L7BSEFOLQDNZWMLUNBRO08T4" localSheetId="18" hidden="1">#REF!</definedName>
    <definedName name="BEx1L7BSEFOLQDNZWMLUNBRO08T4" localSheetId="19" hidden="1">#REF!</definedName>
    <definedName name="BEx1L7BSEFOLQDNZWMLUNBRO08T4" localSheetId="14" hidden="1">#REF!</definedName>
    <definedName name="BEx1L7BSEFOLQDNZWMLUNBRO08T4" localSheetId="15" hidden="1">#REF!</definedName>
    <definedName name="BEx1L7BSEFOLQDNZWMLUNBRO08T4" localSheetId="5" hidden="1">#REF!</definedName>
    <definedName name="BEx1L7BSEFOLQDNZWMLUNBRO08T4" localSheetId="9" hidden="1">#REF!</definedName>
    <definedName name="BEx1L7BSEFOLQDNZWMLUNBRO08T4" localSheetId="2" hidden="1">#REF!</definedName>
    <definedName name="BEx1L7BSEFOLQDNZWMLUNBRO08T4" localSheetId="1" hidden="1">#REF!</definedName>
    <definedName name="BEx1L7BSEFOLQDNZWMLUNBRO08T4" hidden="1">#REF!</definedName>
    <definedName name="BEx1LD63FP2Z4BR9TKSHOZW9KKZ5" localSheetId="18" hidden="1">#REF!</definedName>
    <definedName name="BEx1LD63FP2Z4BR9TKSHOZW9KKZ5" localSheetId="19" hidden="1">#REF!</definedName>
    <definedName name="BEx1LD63FP2Z4BR9TKSHOZW9KKZ5" localSheetId="14" hidden="1">#REF!</definedName>
    <definedName name="BEx1LD63FP2Z4BR9TKSHOZW9KKZ5" localSheetId="15" hidden="1">#REF!</definedName>
    <definedName name="BEx1LD63FP2Z4BR9TKSHOZW9KKZ5" localSheetId="5" hidden="1">#REF!</definedName>
    <definedName name="BEx1LD63FP2Z4BR9TKSHOZW9KKZ5" localSheetId="9" hidden="1">#REF!</definedName>
    <definedName name="BEx1LD63FP2Z4BR9TKSHOZW9KKZ5" localSheetId="2" hidden="1">#REF!</definedName>
    <definedName name="BEx1LD63FP2Z4BR9TKSHOZW9KKZ5" localSheetId="1" hidden="1">#REF!</definedName>
    <definedName name="BEx1LD63FP2Z4BR9TKSHOZW9KKZ5" hidden="1">#REF!</definedName>
    <definedName name="BEx1LDMB9RW982DUILM2WPT5VWQ3" localSheetId="18" hidden="1">#REF!</definedName>
    <definedName name="BEx1LDMB9RW982DUILM2WPT5VWQ3" localSheetId="19" hidden="1">#REF!</definedName>
    <definedName name="BEx1LDMB9RW982DUILM2WPT5VWQ3" localSheetId="14" hidden="1">#REF!</definedName>
    <definedName name="BEx1LDMB9RW982DUILM2WPT5VWQ3" localSheetId="15" hidden="1">#REF!</definedName>
    <definedName name="BEx1LDMB9RW982DUILM2WPT5VWQ3" localSheetId="5" hidden="1">#REF!</definedName>
    <definedName name="BEx1LDMB9RW982DUILM2WPT5VWQ3" localSheetId="9" hidden="1">#REF!</definedName>
    <definedName name="BEx1LDMB9RW982DUILM2WPT5VWQ3" localSheetId="2" hidden="1">#REF!</definedName>
    <definedName name="BEx1LDMB9RW982DUILM2WPT5VWQ3" localSheetId="1" hidden="1">#REF!</definedName>
    <definedName name="BEx1LDMB9RW982DUILM2WPT5VWQ3" hidden="1">#REF!</definedName>
    <definedName name="BEx1LFF2UQ13XL4X1I2WBD73NZ21" localSheetId="18" hidden="1">#REF!</definedName>
    <definedName name="BEx1LFF2UQ13XL4X1I2WBD73NZ21" localSheetId="19" hidden="1">#REF!</definedName>
    <definedName name="BEx1LFF2UQ13XL4X1I2WBD73NZ21" localSheetId="14" hidden="1">#REF!</definedName>
    <definedName name="BEx1LFF2UQ13XL4X1I2WBD73NZ21" localSheetId="15" hidden="1">#REF!</definedName>
    <definedName name="BEx1LFF2UQ13XL4X1I2WBD73NZ21" localSheetId="5" hidden="1">#REF!</definedName>
    <definedName name="BEx1LFF2UQ13XL4X1I2WBD73NZ21" localSheetId="9" hidden="1">#REF!</definedName>
    <definedName name="BEx1LFF2UQ13XL4X1I2WBD73NZ21" localSheetId="2" hidden="1">#REF!</definedName>
    <definedName name="BEx1LFF2UQ13XL4X1I2WBD73NZ21" localSheetId="1" hidden="1">#REF!</definedName>
    <definedName name="BEx1LFF2UQ13XL4X1I2WBD73NZ21" hidden="1">#REF!</definedName>
    <definedName name="BEx1LKTB33LO23ACTADIVRY7ZNFC" localSheetId="18" hidden="1">#REF!</definedName>
    <definedName name="BEx1LKTB33LO23ACTADIVRY7ZNFC" localSheetId="19" hidden="1">#REF!</definedName>
    <definedName name="BEx1LKTB33LO23ACTADIVRY7ZNFC" localSheetId="14" hidden="1">#REF!</definedName>
    <definedName name="BEx1LKTB33LO23ACTADIVRY7ZNFC" localSheetId="15" hidden="1">#REF!</definedName>
    <definedName name="BEx1LKTB33LO23ACTADIVRY7ZNFC" localSheetId="5" hidden="1">#REF!</definedName>
    <definedName name="BEx1LKTB33LO23ACTADIVRY7ZNFC" localSheetId="9" hidden="1">#REF!</definedName>
    <definedName name="BEx1LKTB33LO23ACTADIVRY7ZNFC" localSheetId="2" hidden="1">#REF!</definedName>
    <definedName name="BEx1LKTB33LO23ACTADIVRY7ZNFC" localSheetId="1" hidden="1">#REF!</definedName>
    <definedName name="BEx1LKTB33LO23ACTADIVRY7ZNFC" hidden="1">#REF!</definedName>
    <definedName name="BEx1LQNKVZAXGSEPDAM8AWU2FHHJ" localSheetId="18" hidden="1">#REF!</definedName>
    <definedName name="BEx1LQNKVZAXGSEPDAM8AWU2FHHJ" localSheetId="19" hidden="1">#REF!</definedName>
    <definedName name="BEx1LQNKVZAXGSEPDAM8AWU2FHHJ" localSheetId="14" hidden="1">#REF!</definedName>
    <definedName name="BEx1LQNKVZAXGSEPDAM8AWU2FHHJ" localSheetId="15" hidden="1">#REF!</definedName>
    <definedName name="BEx1LQNKVZAXGSEPDAM8AWU2FHHJ" localSheetId="5" hidden="1">#REF!</definedName>
    <definedName name="BEx1LQNKVZAXGSEPDAM8AWU2FHHJ" localSheetId="9" hidden="1">#REF!</definedName>
    <definedName name="BEx1LQNKVZAXGSEPDAM8AWU2FHHJ" localSheetId="2" hidden="1">#REF!</definedName>
    <definedName name="BEx1LQNKVZAXGSEPDAM8AWU2FHHJ" localSheetId="1" hidden="1">#REF!</definedName>
    <definedName name="BEx1LQNKVZAXGSEPDAM8AWU2FHHJ" hidden="1">#REF!</definedName>
    <definedName name="BEx1LRPGDQCOEMW8YT80J1XCDCIV" localSheetId="18" hidden="1">#REF!</definedName>
    <definedName name="BEx1LRPGDQCOEMW8YT80J1XCDCIV" localSheetId="19" hidden="1">#REF!</definedName>
    <definedName name="BEx1LRPGDQCOEMW8YT80J1XCDCIV" localSheetId="14" hidden="1">#REF!</definedName>
    <definedName name="BEx1LRPGDQCOEMW8YT80J1XCDCIV" localSheetId="15" hidden="1">#REF!</definedName>
    <definedName name="BEx1LRPGDQCOEMW8YT80J1XCDCIV" localSheetId="5" hidden="1">#REF!</definedName>
    <definedName name="BEx1LRPGDQCOEMW8YT80J1XCDCIV" localSheetId="9" hidden="1">#REF!</definedName>
    <definedName name="BEx1LRPGDQCOEMW8YT80J1XCDCIV" localSheetId="2" hidden="1">#REF!</definedName>
    <definedName name="BEx1LRPGDQCOEMW8YT80J1XCDCIV" localSheetId="1" hidden="1">#REF!</definedName>
    <definedName name="BEx1LRPGDQCOEMW8YT80J1XCDCIV" hidden="1">#REF!</definedName>
    <definedName name="BEx1LRUSJW4JG54X07QWD9R27WV9" localSheetId="18" hidden="1">#REF!</definedName>
    <definedName name="BEx1LRUSJW4JG54X07QWD9R27WV9" localSheetId="19" hidden="1">#REF!</definedName>
    <definedName name="BEx1LRUSJW4JG54X07QWD9R27WV9" localSheetId="14" hidden="1">#REF!</definedName>
    <definedName name="BEx1LRUSJW4JG54X07QWD9R27WV9" localSheetId="15" hidden="1">#REF!</definedName>
    <definedName name="BEx1LRUSJW4JG54X07QWD9R27WV9" localSheetId="5" hidden="1">#REF!</definedName>
    <definedName name="BEx1LRUSJW4JG54X07QWD9R27WV9" localSheetId="9" hidden="1">#REF!</definedName>
    <definedName name="BEx1LRUSJW4JG54X07QWD9R27WV9" localSheetId="2" hidden="1">#REF!</definedName>
    <definedName name="BEx1LRUSJW4JG54X07QWD9R27WV9" localSheetId="1" hidden="1">#REF!</definedName>
    <definedName name="BEx1LRUSJW4JG54X07QWD9R27WV9" hidden="1">#REF!</definedName>
    <definedName name="BEx1M1WBK5T0LP1AK2JYV6W87ID6" localSheetId="18" hidden="1">#REF!</definedName>
    <definedName name="BEx1M1WBK5T0LP1AK2JYV6W87ID6" localSheetId="19" hidden="1">#REF!</definedName>
    <definedName name="BEx1M1WBK5T0LP1AK2JYV6W87ID6" localSheetId="14" hidden="1">#REF!</definedName>
    <definedName name="BEx1M1WBK5T0LP1AK2JYV6W87ID6" localSheetId="15" hidden="1">#REF!</definedName>
    <definedName name="BEx1M1WBK5T0LP1AK2JYV6W87ID6" localSheetId="5" hidden="1">#REF!</definedName>
    <definedName name="BEx1M1WBK5T0LP1AK2JYV6W87ID6" localSheetId="9" hidden="1">#REF!</definedName>
    <definedName name="BEx1M1WBK5T0LP1AK2JYV6W87ID6" localSheetId="2" hidden="1">#REF!</definedName>
    <definedName name="BEx1M1WBK5T0LP1AK2JYV6W87ID6" localSheetId="1" hidden="1">#REF!</definedName>
    <definedName name="BEx1M1WBK5T0LP1AK2JYV6W87ID6" hidden="1">#REF!</definedName>
    <definedName name="BEx1M51HHDYGIT8PON7U8ICL2S95" localSheetId="18" hidden="1">#REF!</definedName>
    <definedName name="BEx1M51HHDYGIT8PON7U8ICL2S95" localSheetId="19" hidden="1">#REF!</definedName>
    <definedName name="BEx1M51HHDYGIT8PON7U8ICL2S95" localSheetId="14" hidden="1">#REF!</definedName>
    <definedName name="BEx1M51HHDYGIT8PON7U8ICL2S95" localSheetId="15" hidden="1">#REF!</definedName>
    <definedName name="BEx1M51HHDYGIT8PON7U8ICL2S95" localSheetId="5" hidden="1">#REF!</definedName>
    <definedName name="BEx1M51HHDYGIT8PON7U8ICL2S95" localSheetId="9" hidden="1">#REF!</definedName>
    <definedName name="BEx1M51HHDYGIT8PON7U8ICL2S95" localSheetId="2" hidden="1">#REF!</definedName>
    <definedName name="BEx1M51HHDYGIT8PON7U8ICL2S95" localSheetId="1" hidden="1">#REF!</definedName>
    <definedName name="BEx1M51HHDYGIT8PON7U8ICL2S95" hidden="1">#REF!</definedName>
    <definedName name="BEx1MP4FWKV0QYXE13PX9JSNA270" localSheetId="18" hidden="1">#REF!</definedName>
    <definedName name="BEx1MP4FWKV0QYXE13PX9JSNA270" localSheetId="19" hidden="1">#REF!</definedName>
    <definedName name="BEx1MP4FWKV0QYXE13PX9JSNA270" localSheetId="14" hidden="1">#REF!</definedName>
    <definedName name="BEx1MP4FWKV0QYXE13PX9JSNA270" localSheetId="15" hidden="1">#REF!</definedName>
    <definedName name="BEx1MP4FWKV0QYXE13PX9JSNA270" localSheetId="5" hidden="1">#REF!</definedName>
    <definedName name="BEx1MP4FWKV0QYXE13PX9JSNA270" localSheetId="9" hidden="1">#REF!</definedName>
    <definedName name="BEx1MP4FWKV0QYXE13PX9JSNA270" localSheetId="2" hidden="1">#REF!</definedName>
    <definedName name="BEx1MP4FWKV0QYXE13PX9JSNA270" localSheetId="1" hidden="1">#REF!</definedName>
    <definedName name="BEx1MP4FWKV0QYXE13PX9JSNA270" hidden="1">#REF!</definedName>
    <definedName name="BEx1MSV791FSS4CZQKG04NHT3F79" localSheetId="18" hidden="1">#REF!</definedName>
    <definedName name="BEx1MSV791FSS4CZQKG04NHT3F79" localSheetId="19" hidden="1">#REF!</definedName>
    <definedName name="BEx1MSV791FSS4CZQKG04NHT3F79" localSheetId="14" hidden="1">#REF!</definedName>
    <definedName name="BEx1MSV791FSS4CZQKG04NHT3F79" localSheetId="15" hidden="1">#REF!</definedName>
    <definedName name="BEx1MSV791FSS4CZQKG04NHT3F79" localSheetId="5" hidden="1">#REF!</definedName>
    <definedName name="BEx1MSV791FSS4CZQKG04NHT3F79" localSheetId="9" hidden="1">#REF!</definedName>
    <definedName name="BEx1MSV791FSS4CZQKG04NHT3F79" localSheetId="2" hidden="1">#REF!</definedName>
    <definedName name="BEx1MSV791FSS4CZQKG04NHT3F79" localSheetId="1" hidden="1">#REF!</definedName>
    <definedName name="BEx1MSV791FSS4CZQKG04NHT3F79" hidden="1">#REF!</definedName>
    <definedName name="BEx1MTRKKVCHOZ0YGID6HZ49LJTO" localSheetId="18" hidden="1">#REF!</definedName>
    <definedName name="BEx1MTRKKVCHOZ0YGID6HZ49LJTO" localSheetId="19" hidden="1">#REF!</definedName>
    <definedName name="BEx1MTRKKVCHOZ0YGID6HZ49LJTO" localSheetId="14" hidden="1">#REF!</definedName>
    <definedName name="BEx1MTRKKVCHOZ0YGID6HZ49LJTO" localSheetId="15" hidden="1">#REF!</definedName>
    <definedName name="BEx1MTRKKVCHOZ0YGID6HZ49LJTO" localSheetId="5" hidden="1">#REF!</definedName>
    <definedName name="BEx1MTRKKVCHOZ0YGID6HZ49LJTO" localSheetId="9" hidden="1">#REF!</definedName>
    <definedName name="BEx1MTRKKVCHOZ0YGID6HZ49LJTO" localSheetId="2" hidden="1">#REF!</definedName>
    <definedName name="BEx1MTRKKVCHOZ0YGID6HZ49LJTO" localSheetId="1" hidden="1">#REF!</definedName>
    <definedName name="BEx1MTRKKVCHOZ0YGID6HZ49LJTO" hidden="1">#REF!</definedName>
    <definedName name="BEx1N3CUJ3UX61X38ZAJVPEN4KMC" localSheetId="18" hidden="1">#REF!</definedName>
    <definedName name="BEx1N3CUJ3UX61X38ZAJVPEN4KMC" localSheetId="19" hidden="1">#REF!</definedName>
    <definedName name="BEx1N3CUJ3UX61X38ZAJVPEN4KMC" localSheetId="14" hidden="1">#REF!</definedName>
    <definedName name="BEx1N3CUJ3UX61X38ZAJVPEN4KMC" localSheetId="15" hidden="1">#REF!</definedName>
    <definedName name="BEx1N3CUJ3UX61X38ZAJVPEN4KMC" localSheetId="5" hidden="1">#REF!</definedName>
    <definedName name="BEx1N3CUJ3UX61X38ZAJVPEN4KMC" localSheetId="9" hidden="1">#REF!</definedName>
    <definedName name="BEx1N3CUJ3UX61X38ZAJVPEN4KMC" localSheetId="2" hidden="1">#REF!</definedName>
    <definedName name="BEx1N3CUJ3UX61X38ZAJVPEN4KMC" localSheetId="1" hidden="1">#REF!</definedName>
    <definedName name="BEx1N3CUJ3UX61X38ZAJVPEN4KMC" hidden="1">#REF!</definedName>
    <definedName name="BEx1N5R5IJ3CG6CL344F5KWPINEO" localSheetId="18" hidden="1">#REF!</definedName>
    <definedName name="BEx1N5R5IJ3CG6CL344F5KWPINEO" localSheetId="19" hidden="1">#REF!</definedName>
    <definedName name="BEx1N5R5IJ3CG6CL344F5KWPINEO" localSheetId="14" hidden="1">#REF!</definedName>
    <definedName name="BEx1N5R5IJ3CG6CL344F5KWPINEO" localSheetId="15" hidden="1">#REF!</definedName>
    <definedName name="BEx1N5R5IJ3CG6CL344F5KWPINEO" localSheetId="5" hidden="1">#REF!</definedName>
    <definedName name="BEx1N5R5IJ3CG6CL344F5KWPINEO" localSheetId="9" hidden="1">#REF!</definedName>
    <definedName name="BEx1N5R5IJ3CG6CL344F5KWPINEO" localSheetId="2" hidden="1">#REF!</definedName>
    <definedName name="BEx1N5R5IJ3CG6CL344F5KWPINEO" localSheetId="1" hidden="1">#REF!</definedName>
    <definedName name="BEx1N5R5IJ3CG6CL344F5KWPINEO" hidden="1">#REF!</definedName>
    <definedName name="BEx1NFCFVPBS7XURQ8Y0BZEGPBVP" localSheetId="18" hidden="1">#REF!</definedName>
    <definedName name="BEx1NFCFVPBS7XURQ8Y0BZEGPBVP" localSheetId="19" hidden="1">#REF!</definedName>
    <definedName name="BEx1NFCFVPBS7XURQ8Y0BZEGPBVP" localSheetId="14" hidden="1">#REF!</definedName>
    <definedName name="BEx1NFCFVPBS7XURQ8Y0BZEGPBVP" localSheetId="15" hidden="1">#REF!</definedName>
    <definedName name="BEx1NFCFVPBS7XURQ8Y0BZEGPBVP" localSheetId="5" hidden="1">#REF!</definedName>
    <definedName name="BEx1NFCFVPBS7XURQ8Y0BZEGPBVP" localSheetId="9" hidden="1">#REF!</definedName>
    <definedName name="BEx1NFCFVPBS7XURQ8Y0BZEGPBVP" localSheetId="2" hidden="1">#REF!</definedName>
    <definedName name="BEx1NFCFVPBS7XURQ8Y0BZEGPBVP" localSheetId="1" hidden="1">#REF!</definedName>
    <definedName name="BEx1NFCFVPBS7XURQ8Y0BZEGPBVP" hidden="1">#REF!</definedName>
    <definedName name="BEx1NM34KQTO1LDNSAFD1L82UZFG" localSheetId="18" hidden="1">#REF!</definedName>
    <definedName name="BEx1NM34KQTO1LDNSAFD1L82UZFG" localSheetId="19" hidden="1">#REF!</definedName>
    <definedName name="BEx1NM34KQTO1LDNSAFD1L82UZFG" localSheetId="14" hidden="1">#REF!</definedName>
    <definedName name="BEx1NM34KQTO1LDNSAFD1L82UZFG" localSheetId="15" hidden="1">#REF!</definedName>
    <definedName name="BEx1NM34KQTO1LDNSAFD1L82UZFG" localSheetId="5" hidden="1">#REF!</definedName>
    <definedName name="BEx1NM34KQTO1LDNSAFD1L82UZFG" localSheetId="9" hidden="1">#REF!</definedName>
    <definedName name="BEx1NM34KQTO1LDNSAFD1L82UZFG" localSheetId="2" hidden="1">#REF!</definedName>
    <definedName name="BEx1NM34KQTO1LDNSAFD1L82UZFG" localSheetId="1" hidden="1">#REF!</definedName>
    <definedName name="BEx1NM34KQTO1LDNSAFD1L82UZFG" hidden="1">#REF!</definedName>
    <definedName name="BEx1NO6TXZVOGCUWCCRTXRXWW0XL" localSheetId="18" hidden="1">#REF!</definedName>
    <definedName name="BEx1NO6TXZVOGCUWCCRTXRXWW0XL" localSheetId="19" hidden="1">#REF!</definedName>
    <definedName name="BEx1NO6TXZVOGCUWCCRTXRXWW0XL" localSheetId="14" hidden="1">#REF!</definedName>
    <definedName name="BEx1NO6TXZVOGCUWCCRTXRXWW0XL" localSheetId="15" hidden="1">#REF!</definedName>
    <definedName name="BEx1NO6TXZVOGCUWCCRTXRXWW0XL" localSheetId="5" hidden="1">#REF!</definedName>
    <definedName name="BEx1NO6TXZVOGCUWCCRTXRXWW0XL" localSheetId="9" hidden="1">#REF!</definedName>
    <definedName name="BEx1NO6TXZVOGCUWCCRTXRXWW0XL" localSheetId="2" hidden="1">#REF!</definedName>
    <definedName name="BEx1NO6TXZVOGCUWCCRTXRXWW0XL" localSheetId="1" hidden="1">#REF!</definedName>
    <definedName name="BEx1NO6TXZVOGCUWCCRTXRXWW0XL" hidden="1">#REF!</definedName>
    <definedName name="BEx1NS8EU5P9FQV3S0WRTXI5L361" localSheetId="18" hidden="1">#REF!</definedName>
    <definedName name="BEx1NS8EU5P9FQV3S0WRTXI5L361" localSheetId="19" hidden="1">#REF!</definedName>
    <definedName name="BEx1NS8EU5P9FQV3S0WRTXI5L361" localSheetId="14" hidden="1">#REF!</definedName>
    <definedName name="BEx1NS8EU5P9FQV3S0WRTXI5L361" localSheetId="15" hidden="1">#REF!</definedName>
    <definedName name="BEx1NS8EU5P9FQV3S0WRTXI5L361" localSheetId="5" hidden="1">#REF!</definedName>
    <definedName name="BEx1NS8EU5P9FQV3S0WRTXI5L361" localSheetId="9" hidden="1">#REF!</definedName>
    <definedName name="BEx1NS8EU5P9FQV3S0WRTXI5L361" localSheetId="2" hidden="1">#REF!</definedName>
    <definedName name="BEx1NS8EU5P9FQV3S0WRTXI5L361" localSheetId="1" hidden="1">#REF!</definedName>
    <definedName name="BEx1NS8EU5P9FQV3S0WRTXI5L361" hidden="1">#REF!</definedName>
    <definedName name="BEx1NUBX5VUYZFKQH69FN6BTLWCR" localSheetId="18" hidden="1">#REF!</definedName>
    <definedName name="BEx1NUBX5VUYZFKQH69FN6BTLWCR" localSheetId="19" hidden="1">#REF!</definedName>
    <definedName name="BEx1NUBX5VUYZFKQH69FN6BTLWCR" localSheetId="14" hidden="1">#REF!</definedName>
    <definedName name="BEx1NUBX5VUYZFKQH69FN6BTLWCR" localSheetId="15" hidden="1">#REF!</definedName>
    <definedName name="BEx1NUBX5VUYZFKQH69FN6BTLWCR" localSheetId="5" hidden="1">#REF!</definedName>
    <definedName name="BEx1NUBX5VUYZFKQH69FN6BTLWCR" localSheetId="9" hidden="1">#REF!</definedName>
    <definedName name="BEx1NUBX5VUYZFKQH69FN6BTLWCR" localSheetId="2" hidden="1">#REF!</definedName>
    <definedName name="BEx1NUBX5VUYZFKQH69FN6BTLWCR" localSheetId="1" hidden="1">#REF!</definedName>
    <definedName name="BEx1NUBX5VUYZFKQH69FN6BTLWCR" hidden="1">#REF!</definedName>
    <definedName name="BEx1NZ4K1L8UON80Y2A4RASKWGNP" localSheetId="18" hidden="1">#REF!</definedName>
    <definedName name="BEx1NZ4K1L8UON80Y2A4RASKWGNP" localSheetId="19" hidden="1">#REF!</definedName>
    <definedName name="BEx1NZ4K1L8UON80Y2A4RASKWGNP" localSheetId="14" hidden="1">#REF!</definedName>
    <definedName name="BEx1NZ4K1L8UON80Y2A4RASKWGNP" localSheetId="15" hidden="1">#REF!</definedName>
    <definedName name="BEx1NZ4K1L8UON80Y2A4RASKWGNP" localSheetId="5" hidden="1">#REF!</definedName>
    <definedName name="BEx1NZ4K1L8UON80Y2A4RASKWGNP" localSheetId="9" hidden="1">#REF!</definedName>
    <definedName name="BEx1NZ4K1L8UON80Y2A4RASKWGNP" localSheetId="2" hidden="1">#REF!</definedName>
    <definedName name="BEx1NZ4K1L8UON80Y2A4RASKWGNP" localSheetId="1" hidden="1">#REF!</definedName>
    <definedName name="BEx1NZ4K1L8UON80Y2A4RASKWGNP" hidden="1">#REF!</definedName>
    <definedName name="BEx1O24FB2CPATAGE3T7L1NBQQO1" localSheetId="18" hidden="1">#REF!</definedName>
    <definedName name="BEx1O24FB2CPATAGE3T7L1NBQQO1" localSheetId="19" hidden="1">#REF!</definedName>
    <definedName name="BEx1O24FB2CPATAGE3T7L1NBQQO1" localSheetId="14" hidden="1">#REF!</definedName>
    <definedName name="BEx1O24FB2CPATAGE3T7L1NBQQO1" localSheetId="15" hidden="1">#REF!</definedName>
    <definedName name="BEx1O24FB2CPATAGE3T7L1NBQQO1" localSheetId="5" hidden="1">#REF!</definedName>
    <definedName name="BEx1O24FB2CPATAGE3T7L1NBQQO1" localSheetId="9" hidden="1">#REF!</definedName>
    <definedName name="BEx1O24FB2CPATAGE3T7L1NBQQO1" localSheetId="2" hidden="1">#REF!</definedName>
    <definedName name="BEx1O24FB2CPATAGE3T7L1NBQQO1" localSheetId="1" hidden="1">#REF!</definedName>
    <definedName name="BEx1O24FB2CPATAGE3T7L1NBQQO1" hidden="1">#REF!</definedName>
    <definedName name="BEx1OLAZ915OGYWP0QP1QQWDLCRX" localSheetId="18" hidden="1">#REF!</definedName>
    <definedName name="BEx1OLAZ915OGYWP0QP1QQWDLCRX" localSheetId="19" hidden="1">#REF!</definedName>
    <definedName name="BEx1OLAZ915OGYWP0QP1QQWDLCRX" localSheetId="14" hidden="1">#REF!</definedName>
    <definedName name="BEx1OLAZ915OGYWP0QP1QQWDLCRX" localSheetId="15" hidden="1">#REF!</definedName>
    <definedName name="BEx1OLAZ915OGYWP0QP1QQWDLCRX" localSheetId="5" hidden="1">#REF!</definedName>
    <definedName name="BEx1OLAZ915OGYWP0QP1QQWDLCRX" localSheetId="9" hidden="1">#REF!</definedName>
    <definedName name="BEx1OLAZ915OGYWP0QP1QQWDLCRX" localSheetId="2" hidden="1">#REF!</definedName>
    <definedName name="BEx1OLAZ915OGYWP0QP1QQWDLCRX" localSheetId="1" hidden="1">#REF!</definedName>
    <definedName name="BEx1OLAZ915OGYWP0QP1QQWDLCRX" hidden="1">#REF!</definedName>
    <definedName name="BEx1OO5ER042IS6IC4TLDI75JNVH" localSheetId="18" hidden="1">#REF!</definedName>
    <definedName name="BEx1OO5ER042IS6IC4TLDI75JNVH" localSheetId="19" hidden="1">#REF!</definedName>
    <definedName name="BEx1OO5ER042IS6IC4TLDI75JNVH" localSheetId="14" hidden="1">#REF!</definedName>
    <definedName name="BEx1OO5ER042IS6IC4TLDI75JNVH" localSheetId="15" hidden="1">#REF!</definedName>
    <definedName name="BEx1OO5ER042IS6IC4TLDI75JNVH" localSheetId="5" hidden="1">#REF!</definedName>
    <definedName name="BEx1OO5ER042IS6IC4TLDI75JNVH" localSheetId="9" hidden="1">#REF!</definedName>
    <definedName name="BEx1OO5ER042IS6IC4TLDI75JNVH" localSheetId="2" hidden="1">#REF!</definedName>
    <definedName name="BEx1OO5ER042IS6IC4TLDI75JNVH" localSheetId="1" hidden="1">#REF!</definedName>
    <definedName name="BEx1OO5ER042IS6IC4TLDI75JNVH" hidden="1">#REF!</definedName>
    <definedName name="BEx1OTE54CBSUT8FWKRALEDCUWN4" localSheetId="18" hidden="1">#REF!</definedName>
    <definedName name="BEx1OTE54CBSUT8FWKRALEDCUWN4" localSheetId="19" hidden="1">#REF!</definedName>
    <definedName name="BEx1OTE54CBSUT8FWKRALEDCUWN4" localSheetId="14" hidden="1">#REF!</definedName>
    <definedName name="BEx1OTE54CBSUT8FWKRALEDCUWN4" localSheetId="15" hidden="1">#REF!</definedName>
    <definedName name="BEx1OTE54CBSUT8FWKRALEDCUWN4" localSheetId="5" hidden="1">#REF!</definedName>
    <definedName name="BEx1OTE54CBSUT8FWKRALEDCUWN4" localSheetId="9" hidden="1">#REF!</definedName>
    <definedName name="BEx1OTE54CBSUT8FWKRALEDCUWN4" localSheetId="2" hidden="1">#REF!</definedName>
    <definedName name="BEx1OTE54CBSUT8FWKRALEDCUWN4" localSheetId="1" hidden="1">#REF!</definedName>
    <definedName name="BEx1OTE54CBSUT8FWKRALEDCUWN4" hidden="1">#REF!</definedName>
    <definedName name="BEx1OVSMPADTX95QUOX34KZQ8EDY" localSheetId="18" hidden="1">#REF!</definedName>
    <definedName name="BEx1OVSMPADTX95QUOX34KZQ8EDY" localSheetId="19" hidden="1">#REF!</definedName>
    <definedName name="BEx1OVSMPADTX95QUOX34KZQ8EDY" localSheetId="14" hidden="1">#REF!</definedName>
    <definedName name="BEx1OVSMPADTX95QUOX34KZQ8EDY" localSheetId="15" hidden="1">#REF!</definedName>
    <definedName name="BEx1OVSMPADTX95QUOX34KZQ8EDY" localSheetId="5" hidden="1">#REF!</definedName>
    <definedName name="BEx1OVSMPADTX95QUOX34KZQ8EDY" localSheetId="9" hidden="1">#REF!</definedName>
    <definedName name="BEx1OVSMPADTX95QUOX34KZQ8EDY" localSheetId="2" hidden="1">#REF!</definedName>
    <definedName name="BEx1OVSMPADTX95QUOX34KZQ8EDY" localSheetId="1" hidden="1">#REF!</definedName>
    <definedName name="BEx1OVSMPADTX95QUOX34KZQ8EDY" hidden="1">#REF!</definedName>
    <definedName name="BEx1OWJJ0DP4628GCVVRQ9X0DRHQ" localSheetId="18" hidden="1">#REF!</definedName>
    <definedName name="BEx1OWJJ0DP4628GCVVRQ9X0DRHQ" localSheetId="19" hidden="1">#REF!</definedName>
    <definedName name="BEx1OWJJ0DP4628GCVVRQ9X0DRHQ" localSheetId="14" hidden="1">#REF!</definedName>
    <definedName name="BEx1OWJJ0DP4628GCVVRQ9X0DRHQ" localSheetId="15" hidden="1">#REF!</definedName>
    <definedName name="BEx1OWJJ0DP4628GCVVRQ9X0DRHQ" localSheetId="5" hidden="1">#REF!</definedName>
    <definedName name="BEx1OWJJ0DP4628GCVVRQ9X0DRHQ" localSheetId="9" hidden="1">#REF!</definedName>
    <definedName name="BEx1OWJJ0DP4628GCVVRQ9X0DRHQ" localSheetId="2" hidden="1">#REF!</definedName>
    <definedName name="BEx1OWJJ0DP4628GCVVRQ9X0DRHQ" localSheetId="1" hidden="1">#REF!</definedName>
    <definedName name="BEx1OWJJ0DP4628GCVVRQ9X0DRHQ" hidden="1">#REF!</definedName>
    <definedName name="BEx1OX544IO9FQJI7YYQGZCEHB3O" localSheetId="18" hidden="1">#REF!</definedName>
    <definedName name="BEx1OX544IO9FQJI7YYQGZCEHB3O" localSheetId="19" hidden="1">#REF!</definedName>
    <definedName name="BEx1OX544IO9FQJI7YYQGZCEHB3O" localSheetId="14" hidden="1">#REF!</definedName>
    <definedName name="BEx1OX544IO9FQJI7YYQGZCEHB3O" localSheetId="15" hidden="1">#REF!</definedName>
    <definedName name="BEx1OX544IO9FQJI7YYQGZCEHB3O" localSheetId="5" hidden="1">#REF!</definedName>
    <definedName name="BEx1OX544IO9FQJI7YYQGZCEHB3O" localSheetId="9" hidden="1">#REF!</definedName>
    <definedName name="BEx1OX544IO9FQJI7YYQGZCEHB3O" localSheetId="2" hidden="1">#REF!</definedName>
    <definedName name="BEx1OX544IO9FQJI7YYQGZCEHB3O" localSheetId="1" hidden="1">#REF!</definedName>
    <definedName name="BEx1OX544IO9FQJI7YYQGZCEHB3O" hidden="1">#REF!</definedName>
    <definedName name="BEx1OY6SVEUT2EQ26P7EKEND342G" localSheetId="18" hidden="1">#REF!</definedName>
    <definedName name="BEx1OY6SVEUT2EQ26P7EKEND342G" localSheetId="19" hidden="1">#REF!</definedName>
    <definedName name="BEx1OY6SVEUT2EQ26P7EKEND342G" localSheetId="14" hidden="1">#REF!</definedName>
    <definedName name="BEx1OY6SVEUT2EQ26P7EKEND342G" localSheetId="15" hidden="1">#REF!</definedName>
    <definedName name="BEx1OY6SVEUT2EQ26P7EKEND342G" localSheetId="5" hidden="1">#REF!</definedName>
    <definedName name="BEx1OY6SVEUT2EQ26P7EKEND342G" localSheetId="9" hidden="1">#REF!</definedName>
    <definedName name="BEx1OY6SVEUT2EQ26P7EKEND342G" localSheetId="2" hidden="1">#REF!</definedName>
    <definedName name="BEx1OY6SVEUT2EQ26P7EKEND342G" localSheetId="1" hidden="1">#REF!</definedName>
    <definedName name="BEx1OY6SVEUT2EQ26P7EKEND342G" hidden="1">#REF!</definedName>
    <definedName name="BEx1OYN1LPIPI12O9G6F7QAOS9T4" localSheetId="18" hidden="1">#REF!</definedName>
    <definedName name="BEx1OYN1LPIPI12O9G6F7QAOS9T4" localSheetId="19" hidden="1">#REF!</definedName>
    <definedName name="BEx1OYN1LPIPI12O9G6F7QAOS9T4" localSheetId="14" hidden="1">#REF!</definedName>
    <definedName name="BEx1OYN1LPIPI12O9G6F7QAOS9T4" localSheetId="15" hidden="1">#REF!</definedName>
    <definedName name="BEx1OYN1LPIPI12O9G6F7QAOS9T4" localSheetId="5" hidden="1">#REF!</definedName>
    <definedName name="BEx1OYN1LPIPI12O9G6F7QAOS9T4" localSheetId="9" hidden="1">#REF!</definedName>
    <definedName name="BEx1OYN1LPIPI12O9G6F7QAOS9T4" localSheetId="2" hidden="1">#REF!</definedName>
    <definedName name="BEx1OYN1LPIPI12O9G6F7QAOS9T4" localSheetId="1" hidden="1">#REF!</definedName>
    <definedName name="BEx1OYN1LPIPI12O9G6F7QAOS9T4" hidden="1">#REF!</definedName>
    <definedName name="BEx1P1HHKJA799O3YZXQAX6KFH58" localSheetId="18" hidden="1">#REF!</definedName>
    <definedName name="BEx1P1HHKJA799O3YZXQAX6KFH58" localSheetId="19" hidden="1">#REF!</definedName>
    <definedName name="BEx1P1HHKJA799O3YZXQAX6KFH58" localSheetId="14" hidden="1">#REF!</definedName>
    <definedName name="BEx1P1HHKJA799O3YZXQAX6KFH58" localSheetId="15" hidden="1">#REF!</definedName>
    <definedName name="BEx1P1HHKJA799O3YZXQAX6KFH58" localSheetId="5" hidden="1">#REF!</definedName>
    <definedName name="BEx1P1HHKJA799O3YZXQAX6KFH58" localSheetId="9" hidden="1">#REF!</definedName>
    <definedName name="BEx1P1HHKJA799O3YZXQAX6KFH58" localSheetId="2" hidden="1">#REF!</definedName>
    <definedName name="BEx1P1HHKJA799O3YZXQAX6KFH58" localSheetId="1" hidden="1">#REF!</definedName>
    <definedName name="BEx1P1HHKJA799O3YZXQAX6KFH58" hidden="1">#REF!</definedName>
    <definedName name="BEx1P34W467WGPOXPK292QFJIPHJ" localSheetId="18" hidden="1">#REF!</definedName>
    <definedName name="BEx1P34W467WGPOXPK292QFJIPHJ" localSheetId="19" hidden="1">#REF!</definedName>
    <definedName name="BEx1P34W467WGPOXPK292QFJIPHJ" localSheetId="14" hidden="1">#REF!</definedName>
    <definedName name="BEx1P34W467WGPOXPK292QFJIPHJ" localSheetId="15" hidden="1">#REF!</definedName>
    <definedName name="BEx1P34W467WGPOXPK292QFJIPHJ" localSheetId="5" hidden="1">#REF!</definedName>
    <definedName name="BEx1P34W467WGPOXPK292QFJIPHJ" localSheetId="9" hidden="1">#REF!</definedName>
    <definedName name="BEx1P34W467WGPOXPK292QFJIPHJ" localSheetId="2" hidden="1">#REF!</definedName>
    <definedName name="BEx1P34W467WGPOXPK292QFJIPHJ" localSheetId="1" hidden="1">#REF!</definedName>
    <definedName name="BEx1P34W467WGPOXPK292QFJIPHJ" hidden="1">#REF!</definedName>
    <definedName name="BEx1P76FRYAB1BWA5RJS4KOB3G9I" localSheetId="18" hidden="1">#REF!</definedName>
    <definedName name="BEx1P76FRYAB1BWA5RJS4KOB3G9I" localSheetId="19" hidden="1">#REF!</definedName>
    <definedName name="BEx1P76FRYAB1BWA5RJS4KOB3G9I" localSheetId="14" hidden="1">#REF!</definedName>
    <definedName name="BEx1P76FRYAB1BWA5RJS4KOB3G9I" localSheetId="15" hidden="1">#REF!</definedName>
    <definedName name="BEx1P76FRYAB1BWA5RJS4KOB3G9I" localSheetId="5" hidden="1">#REF!</definedName>
    <definedName name="BEx1P76FRYAB1BWA5RJS4KOB3G9I" localSheetId="9" hidden="1">#REF!</definedName>
    <definedName name="BEx1P76FRYAB1BWA5RJS4KOB3G9I" localSheetId="2" hidden="1">#REF!</definedName>
    <definedName name="BEx1P76FRYAB1BWA5RJS4KOB3G9I" localSheetId="1" hidden="1">#REF!</definedName>
    <definedName name="BEx1P76FRYAB1BWA5RJS4KOB3G9I" hidden="1">#REF!</definedName>
    <definedName name="BEx1P7S1J4TKGVJ43C2Q2R3M9WRB" localSheetId="18" hidden="1">#REF!</definedName>
    <definedName name="BEx1P7S1J4TKGVJ43C2Q2R3M9WRB" localSheetId="19" hidden="1">#REF!</definedName>
    <definedName name="BEx1P7S1J4TKGVJ43C2Q2R3M9WRB" localSheetId="14" hidden="1">#REF!</definedName>
    <definedName name="BEx1P7S1J4TKGVJ43C2Q2R3M9WRB" localSheetId="15" hidden="1">#REF!</definedName>
    <definedName name="BEx1P7S1J4TKGVJ43C2Q2R3M9WRB" localSheetId="5" hidden="1">#REF!</definedName>
    <definedName name="BEx1P7S1J4TKGVJ43C2Q2R3M9WRB" localSheetId="9" hidden="1">#REF!</definedName>
    <definedName name="BEx1P7S1J4TKGVJ43C2Q2R3M9WRB" localSheetId="2" hidden="1">#REF!</definedName>
    <definedName name="BEx1P7S1J4TKGVJ43C2Q2R3M9WRB" localSheetId="1" hidden="1">#REF!</definedName>
    <definedName name="BEx1P7S1J4TKGVJ43C2Q2R3M9WRB" hidden="1">#REF!</definedName>
    <definedName name="BEx1P8OF6WY3IH8SO71KQOU83V3Y" localSheetId="18" hidden="1">#REF!</definedName>
    <definedName name="BEx1P8OF6WY3IH8SO71KQOU83V3Y" localSheetId="19" hidden="1">#REF!</definedName>
    <definedName name="BEx1P8OF6WY3IH8SO71KQOU83V3Y" localSheetId="14" hidden="1">#REF!</definedName>
    <definedName name="BEx1P8OF6WY3IH8SO71KQOU83V3Y" localSheetId="15" hidden="1">#REF!</definedName>
    <definedName name="BEx1P8OF6WY3IH8SO71KQOU83V3Y" localSheetId="5" hidden="1">#REF!</definedName>
    <definedName name="BEx1P8OF6WY3IH8SO71KQOU83V3Y" localSheetId="9" hidden="1">#REF!</definedName>
    <definedName name="BEx1P8OF6WY3IH8SO71KQOU83V3Y" localSheetId="2" hidden="1">#REF!</definedName>
    <definedName name="BEx1P8OF6WY3IH8SO71KQOU83V3Y" localSheetId="1" hidden="1">#REF!</definedName>
    <definedName name="BEx1P8OF6WY3IH8SO71KQOU83V3Y" hidden="1">#REF!</definedName>
    <definedName name="BEx1PA11BLPVZM8RC5BL46WX8YB5" localSheetId="18" hidden="1">#REF!</definedName>
    <definedName name="BEx1PA11BLPVZM8RC5BL46WX8YB5" localSheetId="19" hidden="1">#REF!</definedName>
    <definedName name="BEx1PA11BLPVZM8RC5BL46WX8YB5" localSheetId="14" hidden="1">#REF!</definedName>
    <definedName name="BEx1PA11BLPVZM8RC5BL46WX8YB5" localSheetId="15" hidden="1">#REF!</definedName>
    <definedName name="BEx1PA11BLPVZM8RC5BL46WX8YB5" localSheetId="5" hidden="1">#REF!</definedName>
    <definedName name="BEx1PA11BLPVZM8RC5BL46WX8YB5" localSheetId="9" hidden="1">#REF!</definedName>
    <definedName name="BEx1PA11BLPVZM8RC5BL46WX8YB5" localSheetId="2" hidden="1">#REF!</definedName>
    <definedName name="BEx1PA11BLPVZM8RC5BL46WX8YB5" localSheetId="1" hidden="1">#REF!</definedName>
    <definedName name="BEx1PA11BLPVZM8RC5BL46WX8YB5" hidden="1">#REF!</definedName>
    <definedName name="BEx1PAMMMZTO2BTR6YLZ9ASMPS4N" localSheetId="18" hidden="1">#REF!</definedName>
    <definedName name="BEx1PAMMMZTO2BTR6YLZ9ASMPS4N" localSheetId="19" hidden="1">#REF!</definedName>
    <definedName name="BEx1PAMMMZTO2BTR6YLZ9ASMPS4N" localSheetId="14" hidden="1">#REF!</definedName>
    <definedName name="BEx1PAMMMZTO2BTR6YLZ9ASMPS4N" localSheetId="15" hidden="1">#REF!</definedName>
    <definedName name="BEx1PAMMMZTO2BTR6YLZ9ASMPS4N" localSheetId="5" hidden="1">#REF!</definedName>
    <definedName name="BEx1PAMMMZTO2BTR6YLZ9ASMPS4N" localSheetId="9" hidden="1">#REF!</definedName>
    <definedName name="BEx1PAMMMZTO2BTR6YLZ9ASMPS4N" localSheetId="2" hidden="1">#REF!</definedName>
    <definedName name="BEx1PAMMMZTO2BTR6YLZ9ASMPS4N" localSheetId="1" hidden="1">#REF!</definedName>
    <definedName name="BEx1PAMMMZTO2BTR6YLZ9ASMPS4N" hidden="1">#REF!</definedName>
    <definedName name="BEx1PBZ4BEFIPGMQXT9T8S4PZ2IM" localSheetId="18" hidden="1">#REF!</definedName>
    <definedName name="BEx1PBZ4BEFIPGMQXT9T8S4PZ2IM" localSheetId="19" hidden="1">#REF!</definedName>
    <definedName name="BEx1PBZ4BEFIPGMQXT9T8S4PZ2IM" localSheetId="14" hidden="1">#REF!</definedName>
    <definedName name="BEx1PBZ4BEFIPGMQXT9T8S4PZ2IM" localSheetId="15" hidden="1">#REF!</definedName>
    <definedName name="BEx1PBZ4BEFIPGMQXT9T8S4PZ2IM" localSheetId="5" hidden="1">#REF!</definedName>
    <definedName name="BEx1PBZ4BEFIPGMQXT9T8S4PZ2IM" localSheetId="9" hidden="1">#REF!</definedName>
    <definedName name="BEx1PBZ4BEFIPGMQXT9T8S4PZ2IM" localSheetId="2" hidden="1">#REF!</definedName>
    <definedName name="BEx1PBZ4BEFIPGMQXT9T8S4PZ2IM" localSheetId="1" hidden="1">#REF!</definedName>
    <definedName name="BEx1PBZ4BEFIPGMQXT9T8S4PZ2IM" hidden="1">#REF!</definedName>
    <definedName name="BEx1PJMAAUI73DAR3XUON2UMXTBS" localSheetId="18" hidden="1">#REF!</definedName>
    <definedName name="BEx1PJMAAUI73DAR3XUON2UMXTBS" localSheetId="19" hidden="1">#REF!</definedName>
    <definedName name="BEx1PJMAAUI73DAR3XUON2UMXTBS" localSheetId="14" hidden="1">#REF!</definedName>
    <definedName name="BEx1PJMAAUI73DAR3XUON2UMXTBS" localSheetId="15" hidden="1">#REF!</definedName>
    <definedName name="BEx1PJMAAUI73DAR3XUON2UMXTBS" localSheetId="5" hidden="1">#REF!</definedName>
    <definedName name="BEx1PJMAAUI73DAR3XUON2UMXTBS" localSheetId="9" hidden="1">#REF!</definedName>
    <definedName name="BEx1PJMAAUI73DAR3XUON2UMXTBS" localSheetId="2" hidden="1">#REF!</definedName>
    <definedName name="BEx1PJMAAUI73DAR3XUON2UMXTBS" localSheetId="1" hidden="1">#REF!</definedName>
    <definedName name="BEx1PJMAAUI73DAR3XUON2UMXTBS" hidden="1">#REF!</definedName>
    <definedName name="BEx1PLF2CFSXBZPVI6CJ534EIJDN" localSheetId="18" hidden="1">#REF!</definedName>
    <definedName name="BEx1PLF2CFSXBZPVI6CJ534EIJDN" localSheetId="19" hidden="1">#REF!</definedName>
    <definedName name="BEx1PLF2CFSXBZPVI6CJ534EIJDN" localSheetId="14" hidden="1">#REF!</definedName>
    <definedName name="BEx1PLF2CFSXBZPVI6CJ534EIJDN" localSheetId="15" hidden="1">#REF!</definedName>
    <definedName name="BEx1PLF2CFSXBZPVI6CJ534EIJDN" localSheetId="5" hidden="1">#REF!</definedName>
    <definedName name="BEx1PLF2CFSXBZPVI6CJ534EIJDN" localSheetId="9" hidden="1">#REF!</definedName>
    <definedName name="BEx1PLF2CFSXBZPVI6CJ534EIJDN" localSheetId="2" hidden="1">#REF!</definedName>
    <definedName name="BEx1PLF2CFSXBZPVI6CJ534EIJDN" localSheetId="1" hidden="1">#REF!</definedName>
    <definedName name="BEx1PLF2CFSXBZPVI6CJ534EIJDN" hidden="1">#REF!</definedName>
    <definedName name="BEx1PMWZB2DO6EM9BKLUICZJ65HD" localSheetId="18" hidden="1">#REF!</definedName>
    <definedName name="BEx1PMWZB2DO6EM9BKLUICZJ65HD" localSheetId="19" hidden="1">#REF!</definedName>
    <definedName name="BEx1PMWZB2DO6EM9BKLUICZJ65HD" localSheetId="14" hidden="1">#REF!</definedName>
    <definedName name="BEx1PMWZB2DO6EM9BKLUICZJ65HD" localSheetId="15" hidden="1">#REF!</definedName>
    <definedName name="BEx1PMWZB2DO6EM9BKLUICZJ65HD" localSheetId="5" hidden="1">#REF!</definedName>
    <definedName name="BEx1PMWZB2DO6EM9BKLUICZJ65HD" localSheetId="9" hidden="1">#REF!</definedName>
    <definedName name="BEx1PMWZB2DO6EM9BKLUICZJ65HD" localSheetId="2" hidden="1">#REF!</definedName>
    <definedName name="BEx1PMWZB2DO6EM9BKLUICZJ65HD" localSheetId="1" hidden="1">#REF!</definedName>
    <definedName name="BEx1PMWZB2DO6EM9BKLUICZJ65HD" hidden="1">#REF!</definedName>
    <definedName name="BEx1PU3X6U0EVLY9569KVBPAH7XU" localSheetId="18" hidden="1">#REF!</definedName>
    <definedName name="BEx1PU3X6U0EVLY9569KVBPAH7XU" localSheetId="19" hidden="1">#REF!</definedName>
    <definedName name="BEx1PU3X6U0EVLY9569KVBPAH7XU" localSheetId="14" hidden="1">#REF!</definedName>
    <definedName name="BEx1PU3X6U0EVLY9569KVBPAH7XU" localSheetId="15" hidden="1">#REF!</definedName>
    <definedName name="BEx1PU3X6U0EVLY9569KVBPAH7XU" localSheetId="5" hidden="1">#REF!</definedName>
    <definedName name="BEx1PU3X6U0EVLY9569KVBPAH7XU" localSheetId="9" hidden="1">#REF!</definedName>
    <definedName name="BEx1PU3X6U0EVLY9569KVBPAH7XU" localSheetId="2" hidden="1">#REF!</definedName>
    <definedName name="BEx1PU3X6U0EVLY9569KVBPAH7XU" localSheetId="1" hidden="1">#REF!</definedName>
    <definedName name="BEx1PU3X6U0EVLY9569KVBPAH7XU" hidden="1">#REF!</definedName>
    <definedName name="BEx1Q9OV5AOW28OUGRFCD3ZFVWC3" localSheetId="18" hidden="1">#REF!</definedName>
    <definedName name="BEx1Q9OV5AOW28OUGRFCD3ZFVWC3" localSheetId="19" hidden="1">#REF!</definedName>
    <definedName name="BEx1Q9OV5AOW28OUGRFCD3ZFVWC3" localSheetId="14" hidden="1">#REF!</definedName>
    <definedName name="BEx1Q9OV5AOW28OUGRFCD3ZFVWC3" localSheetId="15" hidden="1">#REF!</definedName>
    <definedName name="BEx1Q9OV5AOW28OUGRFCD3ZFVWC3" localSheetId="5" hidden="1">#REF!</definedName>
    <definedName name="BEx1Q9OV5AOW28OUGRFCD3ZFVWC3" localSheetId="9" hidden="1">#REF!</definedName>
    <definedName name="BEx1Q9OV5AOW28OUGRFCD3ZFVWC3" localSheetId="2" hidden="1">#REF!</definedName>
    <definedName name="BEx1Q9OV5AOW28OUGRFCD3ZFVWC3" localSheetId="1" hidden="1">#REF!</definedName>
    <definedName name="BEx1Q9OV5AOW28OUGRFCD3ZFVWC3" hidden="1">#REF!</definedName>
    <definedName name="BEx1QA54J2A4I7IBQR19BTY28ZMR" localSheetId="18" hidden="1">#REF!</definedName>
    <definedName name="BEx1QA54J2A4I7IBQR19BTY28ZMR" localSheetId="19" hidden="1">#REF!</definedName>
    <definedName name="BEx1QA54J2A4I7IBQR19BTY28ZMR" localSheetId="14" hidden="1">#REF!</definedName>
    <definedName name="BEx1QA54J2A4I7IBQR19BTY28ZMR" localSheetId="15" hidden="1">#REF!</definedName>
    <definedName name="BEx1QA54J2A4I7IBQR19BTY28ZMR" localSheetId="5" hidden="1">#REF!</definedName>
    <definedName name="BEx1QA54J2A4I7IBQR19BTY28ZMR" localSheetId="9" hidden="1">#REF!</definedName>
    <definedName name="BEx1QA54J2A4I7IBQR19BTY28ZMR" localSheetId="2" hidden="1">#REF!</definedName>
    <definedName name="BEx1QA54J2A4I7IBQR19BTY28ZMR" localSheetId="1" hidden="1">#REF!</definedName>
    <definedName name="BEx1QA54J2A4I7IBQR19BTY28ZMR" hidden="1">#REF!</definedName>
    <definedName name="BEx1QD50TNYYZ6YO943BWHPB9UD9" localSheetId="18" hidden="1">#REF!</definedName>
    <definedName name="BEx1QD50TNYYZ6YO943BWHPB9UD9" localSheetId="19" hidden="1">#REF!</definedName>
    <definedName name="BEx1QD50TNYYZ6YO943BWHPB9UD9" localSheetId="14" hidden="1">#REF!</definedName>
    <definedName name="BEx1QD50TNYYZ6YO943BWHPB9UD9" localSheetId="15" hidden="1">#REF!</definedName>
    <definedName name="BEx1QD50TNYYZ6YO943BWHPB9UD9" localSheetId="5" hidden="1">#REF!</definedName>
    <definedName name="BEx1QD50TNYYZ6YO943BWHPB9UD9" localSheetId="9" hidden="1">#REF!</definedName>
    <definedName name="BEx1QD50TNYYZ6YO943BWHPB9UD9" localSheetId="2" hidden="1">#REF!</definedName>
    <definedName name="BEx1QD50TNYYZ6YO943BWHPB9UD9" localSheetId="1" hidden="1">#REF!</definedName>
    <definedName name="BEx1QD50TNYYZ6YO943BWHPB9UD9" hidden="1">#REF!</definedName>
    <definedName name="BEx1QMQAHG3KQUK59DVM68SWKZIZ" localSheetId="18" hidden="1">#REF!</definedName>
    <definedName name="BEx1QMQAHG3KQUK59DVM68SWKZIZ" localSheetId="19" hidden="1">#REF!</definedName>
    <definedName name="BEx1QMQAHG3KQUK59DVM68SWKZIZ" localSheetId="14" hidden="1">#REF!</definedName>
    <definedName name="BEx1QMQAHG3KQUK59DVM68SWKZIZ" localSheetId="15" hidden="1">#REF!</definedName>
    <definedName name="BEx1QMQAHG3KQUK59DVM68SWKZIZ" localSheetId="5" hidden="1">#REF!</definedName>
    <definedName name="BEx1QMQAHG3KQUK59DVM68SWKZIZ" localSheetId="9" hidden="1">#REF!</definedName>
    <definedName name="BEx1QMQAHG3KQUK59DVM68SWKZIZ" localSheetId="2" hidden="1">#REF!</definedName>
    <definedName name="BEx1QMQAHG3KQUK59DVM68SWKZIZ" localSheetId="1" hidden="1">#REF!</definedName>
    <definedName name="BEx1QMQAHG3KQUK59DVM68SWKZIZ" hidden="1">#REF!</definedName>
    <definedName name="BEx1R9YFKJCMSEST8OVCAO5E47FO" localSheetId="18" hidden="1">#REF!</definedName>
    <definedName name="BEx1R9YFKJCMSEST8OVCAO5E47FO" localSheetId="19" hidden="1">#REF!</definedName>
    <definedName name="BEx1R9YFKJCMSEST8OVCAO5E47FO" localSheetId="14" hidden="1">#REF!</definedName>
    <definedName name="BEx1R9YFKJCMSEST8OVCAO5E47FO" localSheetId="15" hidden="1">#REF!</definedName>
    <definedName name="BEx1R9YFKJCMSEST8OVCAO5E47FO" localSheetId="5" hidden="1">#REF!</definedName>
    <definedName name="BEx1R9YFKJCMSEST8OVCAO5E47FO" localSheetId="9" hidden="1">#REF!</definedName>
    <definedName name="BEx1R9YFKJCMSEST8OVCAO5E47FO" localSheetId="2" hidden="1">#REF!</definedName>
    <definedName name="BEx1R9YFKJCMSEST8OVCAO5E47FO" localSheetId="1" hidden="1">#REF!</definedName>
    <definedName name="BEx1R9YFKJCMSEST8OVCAO5E47FO" hidden="1">#REF!</definedName>
    <definedName name="BEx1RBGC06B3T52OIC0EQ1KGVP1I" localSheetId="18" hidden="1">#REF!</definedName>
    <definedName name="BEx1RBGC06B3T52OIC0EQ1KGVP1I" localSheetId="19" hidden="1">#REF!</definedName>
    <definedName name="BEx1RBGC06B3T52OIC0EQ1KGVP1I" localSheetId="14" hidden="1">#REF!</definedName>
    <definedName name="BEx1RBGC06B3T52OIC0EQ1KGVP1I" localSheetId="15" hidden="1">#REF!</definedName>
    <definedName name="BEx1RBGC06B3T52OIC0EQ1KGVP1I" localSheetId="5" hidden="1">#REF!</definedName>
    <definedName name="BEx1RBGC06B3T52OIC0EQ1KGVP1I" localSheetId="9" hidden="1">#REF!</definedName>
    <definedName name="BEx1RBGC06B3T52OIC0EQ1KGVP1I" localSheetId="2" hidden="1">#REF!</definedName>
    <definedName name="BEx1RBGC06B3T52OIC0EQ1KGVP1I" localSheetId="1" hidden="1">#REF!</definedName>
    <definedName name="BEx1RBGC06B3T52OIC0EQ1KGVP1I" hidden="1">#REF!</definedName>
    <definedName name="BEx1RRC7X4NI1CU4EO5XYE2GVARJ" localSheetId="18" hidden="1">#REF!</definedName>
    <definedName name="BEx1RRC7X4NI1CU4EO5XYE2GVARJ" localSheetId="19" hidden="1">#REF!</definedName>
    <definedName name="BEx1RRC7X4NI1CU4EO5XYE2GVARJ" localSheetId="14" hidden="1">#REF!</definedName>
    <definedName name="BEx1RRC7X4NI1CU4EO5XYE2GVARJ" localSheetId="15" hidden="1">#REF!</definedName>
    <definedName name="BEx1RRC7X4NI1CU4EO5XYE2GVARJ" localSheetId="5" hidden="1">#REF!</definedName>
    <definedName name="BEx1RRC7X4NI1CU4EO5XYE2GVARJ" localSheetId="9" hidden="1">#REF!</definedName>
    <definedName name="BEx1RRC7X4NI1CU4EO5XYE2GVARJ" localSheetId="2" hidden="1">#REF!</definedName>
    <definedName name="BEx1RRC7X4NI1CU4EO5XYE2GVARJ" localSheetId="1" hidden="1">#REF!</definedName>
    <definedName name="BEx1RRC7X4NI1CU4EO5XYE2GVARJ" hidden="1">#REF!</definedName>
    <definedName name="BEx1RZA1NCGT832L7EMR7GMF588W" localSheetId="18" hidden="1">#REF!</definedName>
    <definedName name="BEx1RZA1NCGT832L7EMR7GMF588W" localSheetId="19" hidden="1">#REF!</definedName>
    <definedName name="BEx1RZA1NCGT832L7EMR7GMF588W" localSheetId="14" hidden="1">#REF!</definedName>
    <definedName name="BEx1RZA1NCGT832L7EMR7GMF588W" localSheetId="15" hidden="1">#REF!</definedName>
    <definedName name="BEx1RZA1NCGT832L7EMR7GMF588W" localSheetId="5" hidden="1">#REF!</definedName>
    <definedName name="BEx1RZA1NCGT832L7EMR7GMF588W" localSheetId="9" hidden="1">#REF!</definedName>
    <definedName name="BEx1RZA1NCGT832L7EMR7GMF588W" localSheetId="2" hidden="1">#REF!</definedName>
    <definedName name="BEx1RZA1NCGT832L7EMR7GMF588W" localSheetId="1" hidden="1">#REF!</definedName>
    <definedName name="BEx1RZA1NCGT832L7EMR7GMF588W" hidden="1">#REF!</definedName>
    <definedName name="BEx1S0XGIPUSZQUCSGWSK10GKW7Y" localSheetId="18" hidden="1">#REF!</definedName>
    <definedName name="BEx1S0XGIPUSZQUCSGWSK10GKW7Y" localSheetId="19" hidden="1">#REF!</definedName>
    <definedName name="BEx1S0XGIPUSZQUCSGWSK10GKW7Y" localSheetId="14" hidden="1">#REF!</definedName>
    <definedName name="BEx1S0XGIPUSZQUCSGWSK10GKW7Y" localSheetId="15" hidden="1">#REF!</definedName>
    <definedName name="BEx1S0XGIPUSZQUCSGWSK10GKW7Y" localSheetId="5" hidden="1">#REF!</definedName>
    <definedName name="BEx1S0XGIPUSZQUCSGWSK10GKW7Y" localSheetId="9" hidden="1">#REF!</definedName>
    <definedName name="BEx1S0XGIPUSZQUCSGWSK10GKW7Y" localSheetId="2" hidden="1">#REF!</definedName>
    <definedName name="BEx1S0XGIPUSZQUCSGWSK10GKW7Y" localSheetId="1" hidden="1">#REF!</definedName>
    <definedName name="BEx1S0XGIPUSZQUCSGWSK10GKW7Y" hidden="1">#REF!</definedName>
    <definedName name="BEx1S5VFNKIXHTTCWSV60UC50EZ8" localSheetId="18" hidden="1">#REF!</definedName>
    <definedName name="BEx1S5VFNKIXHTTCWSV60UC50EZ8" localSheetId="19" hidden="1">#REF!</definedName>
    <definedName name="BEx1S5VFNKIXHTTCWSV60UC50EZ8" localSheetId="14" hidden="1">#REF!</definedName>
    <definedName name="BEx1S5VFNKIXHTTCWSV60UC50EZ8" localSheetId="15" hidden="1">#REF!</definedName>
    <definedName name="BEx1S5VFNKIXHTTCWSV60UC50EZ8" localSheetId="5" hidden="1">#REF!</definedName>
    <definedName name="BEx1S5VFNKIXHTTCWSV60UC50EZ8" localSheetId="9" hidden="1">#REF!</definedName>
    <definedName name="BEx1S5VFNKIXHTTCWSV60UC50EZ8" localSheetId="2" hidden="1">#REF!</definedName>
    <definedName name="BEx1S5VFNKIXHTTCWSV60UC50EZ8" localSheetId="1" hidden="1">#REF!</definedName>
    <definedName name="BEx1S5VFNKIXHTTCWSV60UC50EZ8" hidden="1">#REF!</definedName>
    <definedName name="BEx1SK3U02H0RGKEYXW7ZMCEOF3V" localSheetId="18" hidden="1">#REF!</definedName>
    <definedName name="BEx1SK3U02H0RGKEYXW7ZMCEOF3V" localSheetId="19" hidden="1">#REF!</definedName>
    <definedName name="BEx1SK3U02H0RGKEYXW7ZMCEOF3V" localSheetId="14" hidden="1">#REF!</definedName>
    <definedName name="BEx1SK3U02H0RGKEYXW7ZMCEOF3V" localSheetId="15" hidden="1">#REF!</definedName>
    <definedName name="BEx1SK3U02H0RGKEYXW7ZMCEOF3V" localSheetId="5" hidden="1">#REF!</definedName>
    <definedName name="BEx1SK3U02H0RGKEYXW7ZMCEOF3V" localSheetId="9" hidden="1">#REF!</definedName>
    <definedName name="BEx1SK3U02H0RGKEYXW7ZMCEOF3V" localSheetId="2" hidden="1">#REF!</definedName>
    <definedName name="BEx1SK3U02H0RGKEYXW7ZMCEOF3V" localSheetId="1" hidden="1">#REF!</definedName>
    <definedName name="BEx1SK3U02H0RGKEYXW7ZMCEOF3V" hidden="1">#REF!</definedName>
    <definedName name="BEx1SSNEZINBJT29QVS62VS1THT4" localSheetId="18" hidden="1">#REF!</definedName>
    <definedName name="BEx1SSNEZINBJT29QVS62VS1THT4" localSheetId="19" hidden="1">#REF!</definedName>
    <definedName name="BEx1SSNEZINBJT29QVS62VS1THT4" localSheetId="14" hidden="1">#REF!</definedName>
    <definedName name="BEx1SSNEZINBJT29QVS62VS1THT4" localSheetId="15" hidden="1">#REF!</definedName>
    <definedName name="BEx1SSNEZINBJT29QVS62VS1THT4" localSheetId="5" hidden="1">#REF!</definedName>
    <definedName name="BEx1SSNEZINBJT29QVS62VS1THT4" localSheetId="9" hidden="1">#REF!</definedName>
    <definedName name="BEx1SSNEZINBJT29QVS62VS1THT4" localSheetId="2" hidden="1">#REF!</definedName>
    <definedName name="BEx1SSNEZINBJT29QVS62VS1THT4" localSheetId="1" hidden="1">#REF!</definedName>
    <definedName name="BEx1SSNEZINBJT29QVS62VS1THT4" hidden="1">#REF!</definedName>
    <definedName name="BEx1SVNCHNANBJIDIQVB8AFK4HAN" localSheetId="18" hidden="1">#REF!</definedName>
    <definedName name="BEx1SVNCHNANBJIDIQVB8AFK4HAN" localSheetId="19" hidden="1">#REF!</definedName>
    <definedName name="BEx1SVNCHNANBJIDIQVB8AFK4HAN" localSheetId="14" hidden="1">#REF!</definedName>
    <definedName name="BEx1SVNCHNANBJIDIQVB8AFK4HAN" localSheetId="15" hidden="1">#REF!</definedName>
    <definedName name="BEx1SVNCHNANBJIDIQVB8AFK4HAN" localSheetId="5" hidden="1">#REF!</definedName>
    <definedName name="BEx1SVNCHNANBJIDIQVB8AFK4HAN" localSheetId="9" hidden="1">#REF!</definedName>
    <definedName name="BEx1SVNCHNANBJIDIQVB8AFK4HAN" localSheetId="2" hidden="1">#REF!</definedName>
    <definedName name="BEx1SVNCHNANBJIDIQVB8AFK4HAN" localSheetId="1" hidden="1">#REF!</definedName>
    <definedName name="BEx1SVNCHNANBJIDIQVB8AFK4HAN" hidden="1">#REF!</definedName>
    <definedName name="BEx1SY74DYVEPAQ9TGGGXKJA025O" localSheetId="18" hidden="1">#REF!</definedName>
    <definedName name="BEx1SY74DYVEPAQ9TGGGXKJA025O" localSheetId="19" hidden="1">#REF!</definedName>
    <definedName name="BEx1SY74DYVEPAQ9TGGGXKJA025O" localSheetId="14" hidden="1">#REF!</definedName>
    <definedName name="BEx1SY74DYVEPAQ9TGGGXKJA025O" localSheetId="15" hidden="1">#REF!</definedName>
    <definedName name="BEx1SY74DYVEPAQ9TGGGXKJA025O" localSheetId="5" hidden="1">#REF!</definedName>
    <definedName name="BEx1SY74DYVEPAQ9TGGGXKJA025O" localSheetId="9" hidden="1">#REF!</definedName>
    <definedName name="BEx1SY74DYVEPAQ9TGGGXKJA025O" localSheetId="2" hidden="1">#REF!</definedName>
    <definedName name="BEx1SY74DYVEPAQ9TGGGXKJA025O" localSheetId="1" hidden="1">#REF!</definedName>
    <definedName name="BEx1SY74DYVEPAQ9TGGGXKJA025O" hidden="1">#REF!</definedName>
    <definedName name="BEx1TJ0WLS9O7KNSGIPWTYHDYI1D" localSheetId="18" hidden="1">#REF!</definedName>
    <definedName name="BEx1TJ0WLS9O7KNSGIPWTYHDYI1D" localSheetId="19" hidden="1">#REF!</definedName>
    <definedName name="BEx1TJ0WLS9O7KNSGIPWTYHDYI1D" localSheetId="14" hidden="1">#REF!</definedName>
    <definedName name="BEx1TJ0WLS9O7KNSGIPWTYHDYI1D" localSheetId="15" hidden="1">#REF!</definedName>
    <definedName name="BEx1TJ0WLS9O7KNSGIPWTYHDYI1D" localSheetId="5" hidden="1">#REF!</definedName>
    <definedName name="BEx1TJ0WLS9O7KNSGIPWTYHDYI1D" localSheetId="9" hidden="1">#REF!</definedName>
    <definedName name="BEx1TJ0WLS9O7KNSGIPWTYHDYI1D" localSheetId="2" hidden="1">#REF!</definedName>
    <definedName name="BEx1TJ0WLS9O7KNSGIPWTYHDYI1D" localSheetId="1" hidden="1">#REF!</definedName>
    <definedName name="BEx1TJ0WLS9O7KNSGIPWTYHDYI1D" hidden="1">#REF!</definedName>
    <definedName name="BEx1TUPQAYGAI13ZC7FU1FJXFAPM" localSheetId="18" hidden="1">#REF!</definedName>
    <definedName name="BEx1TUPQAYGAI13ZC7FU1FJXFAPM" localSheetId="19" hidden="1">#REF!</definedName>
    <definedName name="BEx1TUPQAYGAI13ZC7FU1FJXFAPM" localSheetId="14" hidden="1">#REF!</definedName>
    <definedName name="BEx1TUPQAYGAI13ZC7FU1FJXFAPM" localSheetId="15" hidden="1">#REF!</definedName>
    <definedName name="BEx1TUPQAYGAI13ZC7FU1FJXFAPM" localSheetId="5" hidden="1">#REF!</definedName>
    <definedName name="BEx1TUPQAYGAI13ZC7FU1FJXFAPM" localSheetId="9" hidden="1">#REF!</definedName>
    <definedName name="BEx1TUPQAYGAI13ZC7FU1FJXFAPM" localSheetId="2" hidden="1">#REF!</definedName>
    <definedName name="BEx1TUPQAYGAI13ZC7FU1FJXFAPM" localSheetId="1" hidden="1">#REF!</definedName>
    <definedName name="BEx1TUPQAYGAI13ZC7FU1FJXFAPM" hidden="1">#REF!</definedName>
    <definedName name="BEx1TY0F9W7EOF31FZXITWEYBSRT" localSheetId="18" hidden="1">#REF!</definedName>
    <definedName name="BEx1TY0F9W7EOF31FZXITWEYBSRT" localSheetId="19" hidden="1">#REF!</definedName>
    <definedName name="BEx1TY0F9W7EOF31FZXITWEYBSRT" localSheetId="14" hidden="1">#REF!</definedName>
    <definedName name="BEx1TY0F9W7EOF31FZXITWEYBSRT" localSheetId="15" hidden="1">#REF!</definedName>
    <definedName name="BEx1TY0F9W7EOF31FZXITWEYBSRT" localSheetId="5" hidden="1">#REF!</definedName>
    <definedName name="BEx1TY0F9W7EOF31FZXITWEYBSRT" localSheetId="9" hidden="1">#REF!</definedName>
    <definedName name="BEx1TY0F9W7EOF31FZXITWEYBSRT" localSheetId="2" hidden="1">#REF!</definedName>
    <definedName name="BEx1TY0F9W7EOF31FZXITWEYBSRT" localSheetId="1" hidden="1">#REF!</definedName>
    <definedName name="BEx1TY0F9W7EOF31FZXITWEYBSRT" hidden="1">#REF!</definedName>
    <definedName name="BEx1U7WFO8OZKB1EBF4H386JW91L" localSheetId="18" hidden="1">#REF!</definedName>
    <definedName name="BEx1U7WFO8OZKB1EBF4H386JW91L" localSheetId="19" hidden="1">#REF!</definedName>
    <definedName name="BEx1U7WFO8OZKB1EBF4H386JW91L" localSheetId="14" hidden="1">#REF!</definedName>
    <definedName name="BEx1U7WFO8OZKB1EBF4H386JW91L" localSheetId="15" hidden="1">#REF!</definedName>
    <definedName name="BEx1U7WFO8OZKB1EBF4H386JW91L" localSheetId="5" hidden="1">#REF!</definedName>
    <definedName name="BEx1U7WFO8OZKB1EBF4H386JW91L" localSheetId="9" hidden="1">#REF!</definedName>
    <definedName name="BEx1U7WFO8OZKB1EBF4H386JW91L" localSheetId="2" hidden="1">#REF!</definedName>
    <definedName name="BEx1U7WFO8OZKB1EBF4H386JW91L" localSheetId="1" hidden="1">#REF!</definedName>
    <definedName name="BEx1U7WFO8OZKB1EBF4H386JW91L" hidden="1">#REF!</definedName>
    <definedName name="BEx1U87938YR9N6HYI24KVBKLOS3" localSheetId="18" hidden="1">#REF!</definedName>
    <definedName name="BEx1U87938YR9N6HYI24KVBKLOS3" localSheetId="19" hidden="1">#REF!</definedName>
    <definedName name="BEx1U87938YR9N6HYI24KVBKLOS3" localSheetId="14" hidden="1">#REF!</definedName>
    <definedName name="BEx1U87938YR9N6HYI24KVBKLOS3" localSheetId="15" hidden="1">#REF!</definedName>
    <definedName name="BEx1U87938YR9N6HYI24KVBKLOS3" localSheetId="5" hidden="1">#REF!</definedName>
    <definedName name="BEx1U87938YR9N6HYI24KVBKLOS3" localSheetId="9" hidden="1">#REF!</definedName>
    <definedName name="BEx1U87938YR9N6HYI24KVBKLOS3" localSheetId="2" hidden="1">#REF!</definedName>
    <definedName name="BEx1U87938YR9N6HYI24KVBKLOS3" localSheetId="1" hidden="1">#REF!</definedName>
    <definedName name="BEx1U87938YR9N6HYI24KVBKLOS3" hidden="1">#REF!</definedName>
    <definedName name="BEx1U9P6VQWSVRICLZR9DYRMN61U" localSheetId="18" hidden="1">#REF!</definedName>
    <definedName name="BEx1U9P6VQWSVRICLZR9DYRMN61U" localSheetId="19" hidden="1">#REF!</definedName>
    <definedName name="BEx1U9P6VQWSVRICLZR9DYRMN61U" localSheetId="14" hidden="1">#REF!</definedName>
    <definedName name="BEx1U9P6VQWSVRICLZR9DYRMN61U" localSheetId="15" hidden="1">#REF!</definedName>
    <definedName name="BEx1U9P6VQWSVRICLZR9DYRMN61U" localSheetId="5" hidden="1">#REF!</definedName>
    <definedName name="BEx1U9P6VQWSVRICLZR9DYRMN61U" localSheetId="9" hidden="1">#REF!</definedName>
    <definedName name="BEx1U9P6VQWSVRICLZR9DYRMN61U" localSheetId="2" hidden="1">#REF!</definedName>
    <definedName name="BEx1U9P6VQWSVRICLZR9DYRMN61U" localSheetId="1" hidden="1">#REF!</definedName>
    <definedName name="BEx1U9P6VQWSVRICLZR9DYRMN61U" hidden="1">#REF!</definedName>
    <definedName name="BEx1UESH4KDWHYESQU2IE55RS3LI" localSheetId="18" hidden="1">#REF!</definedName>
    <definedName name="BEx1UESH4KDWHYESQU2IE55RS3LI" localSheetId="19" hidden="1">#REF!</definedName>
    <definedName name="BEx1UESH4KDWHYESQU2IE55RS3LI" localSheetId="14" hidden="1">#REF!</definedName>
    <definedName name="BEx1UESH4KDWHYESQU2IE55RS3LI" localSheetId="15" hidden="1">#REF!</definedName>
    <definedName name="BEx1UESH4KDWHYESQU2IE55RS3LI" localSheetId="5" hidden="1">#REF!</definedName>
    <definedName name="BEx1UESH4KDWHYESQU2IE55RS3LI" localSheetId="9" hidden="1">#REF!</definedName>
    <definedName name="BEx1UESH4KDWHYESQU2IE55RS3LI" localSheetId="2" hidden="1">#REF!</definedName>
    <definedName name="BEx1UESH4KDWHYESQU2IE55RS3LI" localSheetId="1" hidden="1">#REF!</definedName>
    <definedName name="BEx1UESH4KDWHYESQU2IE55RS3LI" hidden="1">#REF!</definedName>
    <definedName name="BEx1UI8N9KTCPSOJ7RDW0T8UEBNP" localSheetId="18" hidden="1">#REF!</definedName>
    <definedName name="BEx1UI8N9KTCPSOJ7RDW0T8UEBNP" localSheetId="19" hidden="1">#REF!</definedName>
    <definedName name="BEx1UI8N9KTCPSOJ7RDW0T8UEBNP" localSheetId="14" hidden="1">#REF!</definedName>
    <definedName name="BEx1UI8N9KTCPSOJ7RDW0T8UEBNP" localSheetId="15" hidden="1">#REF!</definedName>
    <definedName name="BEx1UI8N9KTCPSOJ7RDW0T8UEBNP" localSheetId="5" hidden="1">#REF!</definedName>
    <definedName name="BEx1UI8N9KTCPSOJ7RDW0T8UEBNP" localSheetId="9" hidden="1">#REF!</definedName>
    <definedName name="BEx1UI8N9KTCPSOJ7RDW0T8UEBNP" localSheetId="2" hidden="1">#REF!</definedName>
    <definedName name="BEx1UI8N9KTCPSOJ7RDW0T8UEBNP" localSheetId="1" hidden="1">#REF!</definedName>
    <definedName name="BEx1UI8N9KTCPSOJ7RDW0T8UEBNP" hidden="1">#REF!</definedName>
    <definedName name="BEx1UML0HHJFHA5TBOYQ24I3RV1W" localSheetId="18" hidden="1">#REF!</definedName>
    <definedName name="BEx1UML0HHJFHA5TBOYQ24I3RV1W" localSheetId="19" hidden="1">#REF!</definedName>
    <definedName name="BEx1UML0HHJFHA5TBOYQ24I3RV1W" localSheetId="14" hidden="1">#REF!</definedName>
    <definedName name="BEx1UML0HHJFHA5TBOYQ24I3RV1W" localSheetId="15" hidden="1">#REF!</definedName>
    <definedName name="BEx1UML0HHJFHA5TBOYQ24I3RV1W" localSheetId="5" hidden="1">#REF!</definedName>
    <definedName name="BEx1UML0HHJFHA5TBOYQ24I3RV1W" localSheetId="9" hidden="1">#REF!</definedName>
    <definedName name="BEx1UML0HHJFHA5TBOYQ24I3RV1W" localSheetId="2" hidden="1">#REF!</definedName>
    <definedName name="BEx1UML0HHJFHA5TBOYQ24I3RV1W" localSheetId="1" hidden="1">#REF!</definedName>
    <definedName name="BEx1UML0HHJFHA5TBOYQ24I3RV1W" hidden="1">#REF!</definedName>
    <definedName name="BEx1UO8ENOJNYCNX5Z95TBIJ3MKP" localSheetId="18" hidden="1">#REF!</definedName>
    <definedName name="BEx1UO8ENOJNYCNX5Z95TBIJ3MKP" localSheetId="19" hidden="1">#REF!</definedName>
    <definedName name="BEx1UO8ENOJNYCNX5Z95TBIJ3MKP" localSheetId="14" hidden="1">#REF!</definedName>
    <definedName name="BEx1UO8ENOJNYCNX5Z95TBIJ3MKP" localSheetId="15" hidden="1">#REF!</definedName>
    <definedName name="BEx1UO8ENOJNYCNX5Z95TBIJ3MKP" localSheetId="5" hidden="1">#REF!</definedName>
    <definedName name="BEx1UO8ENOJNYCNX5Z95TBIJ3MKP" localSheetId="9" hidden="1">#REF!</definedName>
    <definedName name="BEx1UO8ENOJNYCNX5Z95TBIJ3MKP" localSheetId="2" hidden="1">#REF!</definedName>
    <definedName name="BEx1UO8ENOJNYCNX5Z95TBIJ3MKP" localSheetId="1" hidden="1">#REF!</definedName>
    <definedName name="BEx1UO8ENOJNYCNX5Z95TBIJ3MKP" hidden="1">#REF!</definedName>
    <definedName name="BEx1UUDIQPZ23XQ79GUL0RAWRSCK" localSheetId="18" hidden="1">#REF!</definedName>
    <definedName name="BEx1UUDIQPZ23XQ79GUL0RAWRSCK" localSheetId="19" hidden="1">#REF!</definedName>
    <definedName name="BEx1UUDIQPZ23XQ79GUL0RAWRSCK" localSheetId="14" hidden="1">#REF!</definedName>
    <definedName name="BEx1UUDIQPZ23XQ79GUL0RAWRSCK" localSheetId="15" hidden="1">#REF!</definedName>
    <definedName name="BEx1UUDIQPZ23XQ79GUL0RAWRSCK" localSheetId="5" hidden="1">#REF!</definedName>
    <definedName name="BEx1UUDIQPZ23XQ79GUL0RAWRSCK" localSheetId="9" hidden="1">#REF!</definedName>
    <definedName name="BEx1UUDIQPZ23XQ79GUL0RAWRSCK" localSheetId="2" hidden="1">#REF!</definedName>
    <definedName name="BEx1UUDIQPZ23XQ79GUL0RAWRSCK" localSheetId="1" hidden="1">#REF!</definedName>
    <definedName name="BEx1UUDIQPZ23XQ79GUL0RAWRSCK" hidden="1">#REF!</definedName>
    <definedName name="BEx1V67SEV778NVW68J8W5SND1J7" localSheetId="18" hidden="1">#REF!</definedName>
    <definedName name="BEx1V67SEV778NVW68J8W5SND1J7" localSheetId="19" hidden="1">#REF!</definedName>
    <definedName name="BEx1V67SEV778NVW68J8W5SND1J7" localSheetId="14" hidden="1">#REF!</definedName>
    <definedName name="BEx1V67SEV778NVW68J8W5SND1J7" localSheetId="15" hidden="1">#REF!</definedName>
    <definedName name="BEx1V67SEV778NVW68J8W5SND1J7" localSheetId="5" hidden="1">#REF!</definedName>
    <definedName name="BEx1V67SEV778NVW68J8W5SND1J7" localSheetId="9" hidden="1">#REF!</definedName>
    <definedName name="BEx1V67SEV778NVW68J8W5SND1J7" localSheetId="2" hidden="1">#REF!</definedName>
    <definedName name="BEx1V67SEV778NVW68J8W5SND1J7" localSheetId="1" hidden="1">#REF!</definedName>
    <definedName name="BEx1V67SEV778NVW68J8W5SND1J7" hidden="1">#REF!</definedName>
    <definedName name="BEx1VIY9SQLRESD11CC4PHYT0XSG" localSheetId="18" hidden="1">#REF!</definedName>
    <definedName name="BEx1VIY9SQLRESD11CC4PHYT0XSG" localSheetId="19" hidden="1">#REF!</definedName>
    <definedName name="BEx1VIY9SQLRESD11CC4PHYT0XSG" localSheetId="14" hidden="1">#REF!</definedName>
    <definedName name="BEx1VIY9SQLRESD11CC4PHYT0XSG" localSheetId="15" hidden="1">#REF!</definedName>
    <definedName name="BEx1VIY9SQLRESD11CC4PHYT0XSG" localSheetId="5" hidden="1">#REF!</definedName>
    <definedName name="BEx1VIY9SQLRESD11CC4PHYT0XSG" localSheetId="9" hidden="1">#REF!</definedName>
    <definedName name="BEx1VIY9SQLRESD11CC4PHYT0XSG" localSheetId="2" hidden="1">#REF!</definedName>
    <definedName name="BEx1VIY9SQLRESD11CC4PHYT0XSG" localSheetId="1" hidden="1">#REF!</definedName>
    <definedName name="BEx1VIY9SQLRESD11CC4PHYT0XSG" hidden="1">#REF!</definedName>
    <definedName name="BEx1W3170EJU6QEJR4F8E2ULUU2U" localSheetId="18" hidden="1">#REF!</definedName>
    <definedName name="BEx1W3170EJU6QEJR4F8E2ULUU2U" localSheetId="19" hidden="1">#REF!</definedName>
    <definedName name="BEx1W3170EJU6QEJR4F8E2ULUU2U" localSheetId="14" hidden="1">#REF!</definedName>
    <definedName name="BEx1W3170EJU6QEJR4F8E2ULUU2U" localSheetId="15" hidden="1">#REF!</definedName>
    <definedName name="BEx1W3170EJU6QEJR4F8E2ULUU2U" localSheetId="5" hidden="1">#REF!</definedName>
    <definedName name="BEx1W3170EJU6QEJR4F8E2ULUU2U" localSheetId="9" hidden="1">#REF!</definedName>
    <definedName name="BEx1W3170EJU6QEJR4F8E2ULUU2U" localSheetId="2" hidden="1">#REF!</definedName>
    <definedName name="BEx1W3170EJU6QEJR4F8E2ULUU2U" localSheetId="1" hidden="1">#REF!</definedName>
    <definedName name="BEx1W3170EJU6QEJR4F8E2ULUU2U" hidden="1">#REF!</definedName>
    <definedName name="BEx1WC67EH10SC38QWX3WEA5KH3A" localSheetId="18" hidden="1">#REF!</definedName>
    <definedName name="BEx1WC67EH10SC38QWX3WEA5KH3A" localSheetId="19" hidden="1">#REF!</definedName>
    <definedName name="BEx1WC67EH10SC38QWX3WEA5KH3A" localSheetId="14" hidden="1">#REF!</definedName>
    <definedName name="BEx1WC67EH10SC38QWX3WEA5KH3A" localSheetId="15" hidden="1">#REF!</definedName>
    <definedName name="BEx1WC67EH10SC38QWX3WEA5KH3A" localSheetId="5" hidden="1">#REF!</definedName>
    <definedName name="BEx1WC67EH10SC38QWX3WEA5KH3A" localSheetId="9" hidden="1">#REF!</definedName>
    <definedName name="BEx1WC67EH10SC38QWX3WEA5KH3A" localSheetId="2" hidden="1">#REF!</definedName>
    <definedName name="BEx1WC67EH10SC38QWX3WEA5KH3A" localSheetId="1" hidden="1">#REF!</definedName>
    <definedName name="BEx1WC67EH10SC38QWX3WEA5KH3A" hidden="1">#REF!</definedName>
    <definedName name="BEx1WDTMC6W73PJPTY0JYLKOA883" localSheetId="18" hidden="1">#REF!</definedName>
    <definedName name="BEx1WDTMC6W73PJPTY0JYLKOA883" localSheetId="19" hidden="1">#REF!</definedName>
    <definedName name="BEx1WDTMC6W73PJPTY0JYLKOA883" localSheetId="14" hidden="1">#REF!</definedName>
    <definedName name="BEx1WDTMC6W73PJPTY0JYLKOA883" localSheetId="15" hidden="1">#REF!</definedName>
    <definedName name="BEx1WDTMC6W73PJPTY0JYLKOA883" localSheetId="5" hidden="1">#REF!</definedName>
    <definedName name="BEx1WDTMC6W73PJPTY0JYLKOA883" localSheetId="9" hidden="1">#REF!</definedName>
    <definedName name="BEx1WDTMC6W73PJPTY0JYLKOA883" localSheetId="2" hidden="1">#REF!</definedName>
    <definedName name="BEx1WDTMC6W73PJPTY0JYLKOA883" localSheetId="1" hidden="1">#REF!</definedName>
    <definedName name="BEx1WDTMC6W73PJPTY0JYLKOA883" hidden="1">#REF!</definedName>
    <definedName name="BEx1WGYTKZZIPM1577W5FEYKFH3V" localSheetId="18" hidden="1">#REF!</definedName>
    <definedName name="BEx1WGYTKZZIPM1577W5FEYKFH3V" localSheetId="19" hidden="1">#REF!</definedName>
    <definedName name="BEx1WGYTKZZIPM1577W5FEYKFH3V" localSheetId="14" hidden="1">#REF!</definedName>
    <definedName name="BEx1WGYTKZZIPM1577W5FEYKFH3V" localSheetId="15" hidden="1">#REF!</definedName>
    <definedName name="BEx1WGYTKZZIPM1577W5FEYKFH3V" localSheetId="5" hidden="1">#REF!</definedName>
    <definedName name="BEx1WGYTKZZIPM1577W5FEYKFH3V" localSheetId="9" hidden="1">#REF!</definedName>
    <definedName name="BEx1WGYTKZZIPM1577W5FEYKFH3V" localSheetId="2" hidden="1">#REF!</definedName>
    <definedName name="BEx1WGYTKZZIPM1577W5FEYKFH3V" localSheetId="1" hidden="1">#REF!</definedName>
    <definedName name="BEx1WGYTKZZIPM1577W5FEYKFH3V" hidden="1">#REF!</definedName>
    <definedName name="BEx1WHPURIV3D3PTJJ359H1OP7ZV" localSheetId="18" hidden="1">#REF!</definedName>
    <definedName name="BEx1WHPURIV3D3PTJJ359H1OP7ZV" localSheetId="19" hidden="1">#REF!</definedName>
    <definedName name="BEx1WHPURIV3D3PTJJ359H1OP7ZV" localSheetId="14" hidden="1">#REF!</definedName>
    <definedName name="BEx1WHPURIV3D3PTJJ359H1OP7ZV" localSheetId="15" hidden="1">#REF!</definedName>
    <definedName name="BEx1WHPURIV3D3PTJJ359H1OP7ZV" localSheetId="5" hidden="1">#REF!</definedName>
    <definedName name="BEx1WHPURIV3D3PTJJ359H1OP7ZV" localSheetId="9" hidden="1">#REF!</definedName>
    <definedName name="BEx1WHPURIV3D3PTJJ359H1OP7ZV" localSheetId="2" hidden="1">#REF!</definedName>
    <definedName name="BEx1WHPURIV3D3PTJJ359H1OP7ZV" localSheetId="1" hidden="1">#REF!</definedName>
    <definedName name="BEx1WHPURIV3D3PTJJ359H1OP7ZV" hidden="1">#REF!</definedName>
    <definedName name="BEx1WLBBR45RLDQX9FCLJWUUQX5R" localSheetId="18" hidden="1">#REF!</definedName>
    <definedName name="BEx1WLBBR45RLDQX9FCLJWUUQX5R" localSheetId="19" hidden="1">#REF!</definedName>
    <definedName name="BEx1WLBBR45RLDQX9FCLJWUUQX5R" localSheetId="14" hidden="1">#REF!</definedName>
    <definedName name="BEx1WLBBR45RLDQX9FCLJWUUQX5R" localSheetId="15" hidden="1">#REF!</definedName>
    <definedName name="BEx1WLBBR45RLDQX9FCLJWUUQX5R" localSheetId="5" hidden="1">#REF!</definedName>
    <definedName name="BEx1WLBBR45RLDQX9FCLJWUUQX5R" localSheetId="9" hidden="1">#REF!</definedName>
    <definedName name="BEx1WLBBR45RLDQX9FCLJWUUQX5R" localSheetId="2" hidden="1">#REF!</definedName>
    <definedName name="BEx1WLBBR45RLDQX9FCLJWUUQX5R" localSheetId="1" hidden="1">#REF!</definedName>
    <definedName name="BEx1WLBBR45RLDQX9FCLJWUUQX5R" hidden="1">#REF!</definedName>
    <definedName name="BEx1WLWY2CR1WRD694JJSWSDFAIR" localSheetId="18" hidden="1">#REF!</definedName>
    <definedName name="BEx1WLWY2CR1WRD694JJSWSDFAIR" localSheetId="19" hidden="1">#REF!</definedName>
    <definedName name="BEx1WLWY2CR1WRD694JJSWSDFAIR" localSheetId="14" hidden="1">#REF!</definedName>
    <definedName name="BEx1WLWY2CR1WRD694JJSWSDFAIR" localSheetId="15" hidden="1">#REF!</definedName>
    <definedName name="BEx1WLWY2CR1WRD694JJSWSDFAIR" localSheetId="5" hidden="1">#REF!</definedName>
    <definedName name="BEx1WLWY2CR1WRD694JJSWSDFAIR" localSheetId="9" hidden="1">#REF!</definedName>
    <definedName name="BEx1WLWY2CR1WRD694JJSWSDFAIR" localSheetId="2" hidden="1">#REF!</definedName>
    <definedName name="BEx1WLWY2CR1WRD694JJSWSDFAIR" localSheetId="1" hidden="1">#REF!</definedName>
    <definedName name="BEx1WLWY2CR1WRD694JJSWSDFAIR" hidden="1">#REF!</definedName>
    <definedName name="BEx1WMD1LWPWRIK6GGAJRJAHJM8I" localSheetId="18" hidden="1">#REF!</definedName>
    <definedName name="BEx1WMD1LWPWRIK6GGAJRJAHJM8I" localSheetId="19" hidden="1">#REF!</definedName>
    <definedName name="BEx1WMD1LWPWRIK6GGAJRJAHJM8I" localSheetId="14" hidden="1">#REF!</definedName>
    <definedName name="BEx1WMD1LWPWRIK6GGAJRJAHJM8I" localSheetId="15" hidden="1">#REF!</definedName>
    <definedName name="BEx1WMD1LWPWRIK6GGAJRJAHJM8I" localSheetId="5" hidden="1">#REF!</definedName>
    <definedName name="BEx1WMD1LWPWRIK6GGAJRJAHJM8I" localSheetId="9" hidden="1">#REF!</definedName>
    <definedName name="BEx1WMD1LWPWRIK6GGAJRJAHJM8I" localSheetId="2" hidden="1">#REF!</definedName>
    <definedName name="BEx1WMD1LWPWRIK6GGAJRJAHJM8I" localSheetId="1" hidden="1">#REF!</definedName>
    <definedName name="BEx1WMD1LWPWRIK6GGAJRJAHJM8I" hidden="1">#REF!</definedName>
    <definedName name="BEx1WR0D41MR174LBF3P9E3K0J51" localSheetId="18" hidden="1">#REF!</definedName>
    <definedName name="BEx1WR0D41MR174LBF3P9E3K0J51" localSheetId="19" hidden="1">#REF!</definedName>
    <definedName name="BEx1WR0D41MR174LBF3P9E3K0J51" localSheetId="14" hidden="1">#REF!</definedName>
    <definedName name="BEx1WR0D41MR174LBF3P9E3K0J51" localSheetId="15" hidden="1">#REF!</definedName>
    <definedName name="BEx1WR0D41MR174LBF3P9E3K0J51" localSheetId="5" hidden="1">#REF!</definedName>
    <definedName name="BEx1WR0D41MR174LBF3P9E3K0J51" localSheetId="9" hidden="1">#REF!</definedName>
    <definedName name="BEx1WR0D41MR174LBF3P9E3K0J51" localSheetId="2" hidden="1">#REF!</definedName>
    <definedName name="BEx1WR0D41MR174LBF3P9E3K0J51" localSheetId="1" hidden="1">#REF!</definedName>
    <definedName name="BEx1WR0D41MR174LBF3P9E3K0J51" hidden="1">#REF!</definedName>
    <definedName name="BEx1WT3VU2F7OSUQZHBIV4KTTFJ4" localSheetId="18" hidden="1">#REF!</definedName>
    <definedName name="BEx1WT3VU2F7OSUQZHBIV4KTTFJ4" localSheetId="19" hidden="1">#REF!</definedName>
    <definedName name="BEx1WT3VU2F7OSUQZHBIV4KTTFJ4" localSheetId="14" hidden="1">#REF!</definedName>
    <definedName name="BEx1WT3VU2F7OSUQZHBIV4KTTFJ4" localSheetId="15" hidden="1">#REF!</definedName>
    <definedName name="BEx1WT3VU2F7OSUQZHBIV4KTTFJ4" localSheetId="5" hidden="1">#REF!</definedName>
    <definedName name="BEx1WT3VU2F7OSUQZHBIV4KTTFJ4" localSheetId="9" hidden="1">#REF!</definedName>
    <definedName name="BEx1WT3VU2F7OSUQZHBIV4KTTFJ4" localSheetId="2" hidden="1">#REF!</definedName>
    <definedName name="BEx1WT3VU2F7OSUQZHBIV4KTTFJ4" localSheetId="1" hidden="1">#REF!</definedName>
    <definedName name="BEx1WT3VU2F7OSUQZHBIV4KTTFJ4" hidden="1">#REF!</definedName>
    <definedName name="BEx1WUB1FAS5PHU33TJ60SUHR618" localSheetId="18" hidden="1">#REF!</definedName>
    <definedName name="BEx1WUB1FAS5PHU33TJ60SUHR618" localSheetId="19" hidden="1">#REF!</definedName>
    <definedName name="BEx1WUB1FAS5PHU33TJ60SUHR618" localSheetId="14" hidden="1">#REF!</definedName>
    <definedName name="BEx1WUB1FAS5PHU33TJ60SUHR618" localSheetId="15" hidden="1">#REF!</definedName>
    <definedName name="BEx1WUB1FAS5PHU33TJ60SUHR618" localSheetId="5" hidden="1">#REF!</definedName>
    <definedName name="BEx1WUB1FAS5PHU33TJ60SUHR618" localSheetId="9" hidden="1">#REF!</definedName>
    <definedName name="BEx1WUB1FAS5PHU33TJ60SUHR618" localSheetId="2" hidden="1">#REF!</definedName>
    <definedName name="BEx1WUB1FAS5PHU33TJ60SUHR618" localSheetId="1" hidden="1">#REF!</definedName>
    <definedName name="BEx1WUB1FAS5PHU33TJ60SUHR618" hidden="1">#REF!</definedName>
    <definedName name="BEx1WX04G0INSPPG9NTNR3DYR6PZ" localSheetId="18" hidden="1">#REF!</definedName>
    <definedName name="BEx1WX04G0INSPPG9NTNR3DYR6PZ" localSheetId="19" hidden="1">#REF!</definedName>
    <definedName name="BEx1WX04G0INSPPG9NTNR3DYR6PZ" localSheetId="14" hidden="1">#REF!</definedName>
    <definedName name="BEx1WX04G0INSPPG9NTNR3DYR6PZ" localSheetId="15" hidden="1">#REF!</definedName>
    <definedName name="BEx1WX04G0INSPPG9NTNR3DYR6PZ" localSheetId="5" hidden="1">#REF!</definedName>
    <definedName name="BEx1WX04G0INSPPG9NTNR3DYR6PZ" localSheetId="9" hidden="1">#REF!</definedName>
    <definedName name="BEx1WX04G0INSPPG9NTNR3DYR6PZ" localSheetId="2" hidden="1">#REF!</definedName>
    <definedName name="BEx1WX04G0INSPPG9NTNR3DYR6PZ" localSheetId="1" hidden="1">#REF!</definedName>
    <definedName name="BEx1WX04G0INSPPG9NTNR3DYR6PZ" hidden="1">#REF!</definedName>
    <definedName name="BEx1X3LHU9DPG01VWX2IF65TRATF" localSheetId="18" hidden="1">#REF!</definedName>
    <definedName name="BEx1X3LHU9DPG01VWX2IF65TRATF" localSheetId="19" hidden="1">#REF!</definedName>
    <definedName name="BEx1X3LHU9DPG01VWX2IF65TRATF" localSheetId="14" hidden="1">#REF!</definedName>
    <definedName name="BEx1X3LHU9DPG01VWX2IF65TRATF" localSheetId="15" hidden="1">#REF!</definedName>
    <definedName name="BEx1X3LHU9DPG01VWX2IF65TRATF" localSheetId="5" hidden="1">#REF!</definedName>
    <definedName name="BEx1X3LHU9DPG01VWX2IF65TRATF" localSheetId="9" hidden="1">#REF!</definedName>
    <definedName name="BEx1X3LHU9DPG01VWX2IF65TRATF" localSheetId="2" hidden="1">#REF!</definedName>
    <definedName name="BEx1X3LHU9DPG01VWX2IF65TRATF" localSheetId="1" hidden="1">#REF!</definedName>
    <definedName name="BEx1X3LHU9DPG01VWX2IF65TRATF" hidden="1">#REF!</definedName>
    <definedName name="BEx1XFL3ISYW3FU1DQ3US0DYA8NQ" localSheetId="18" hidden="1">#REF!</definedName>
    <definedName name="BEx1XFL3ISYW3FU1DQ3US0DYA8NQ" localSheetId="19" hidden="1">#REF!</definedName>
    <definedName name="BEx1XFL3ISYW3FU1DQ3US0DYA8NQ" localSheetId="14" hidden="1">#REF!</definedName>
    <definedName name="BEx1XFL3ISYW3FU1DQ3US0DYA8NQ" localSheetId="15" hidden="1">#REF!</definedName>
    <definedName name="BEx1XFL3ISYW3FU1DQ3US0DYA8NQ" localSheetId="5" hidden="1">#REF!</definedName>
    <definedName name="BEx1XFL3ISYW3FU1DQ3US0DYA8NQ" localSheetId="9" hidden="1">#REF!</definedName>
    <definedName name="BEx1XFL3ISYW3FU1DQ3US0DYA8NQ" localSheetId="2" hidden="1">#REF!</definedName>
    <definedName name="BEx1XFL3ISYW3FU1DQ3US0DYA8NQ" localSheetId="1" hidden="1">#REF!</definedName>
    <definedName name="BEx1XFL3ISYW3FU1DQ3US0DYA8NQ" hidden="1">#REF!</definedName>
    <definedName name="BEx1XK8AAMO0AH0Z1OUKW30CA7EQ" localSheetId="18" hidden="1">#REF!</definedName>
    <definedName name="BEx1XK8AAMO0AH0Z1OUKW30CA7EQ" localSheetId="19" hidden="1">#REF!</definedName>
    <definedName name="BEx1XK8AAMO0AH0Z1OUKW30CA7EQ" localSheetId="14" hidden="1">#REF!</definedName>
    <definedName name="BEx1XK8AAMO0AH0Z1OUKW30CA7EQ" localSheetId="15" hidden="1">#REF!</definedName>
    <definedName name="BEx1XK8AAMO0AH0Z1OUKW30CA7EQ" localSheetId="5" hidden="1">#REF!</definedName>
    <definedName name="BEx1XK8AAMO0AH0Z1OUKW30CA7EQ" localSheetId="9" hidden="1">#REF!</definedName>
    <definedName name="BEx1XK8AAMO0AH0Z1OUKW30CA7EQ" localSheetId="2" hidden="1">#REF!</definedName>
    <definedName name="BEx1XK8AAMO0AH0Z1OUKW30CA7EQ" localSheetId="1" hidden="1">#REF!</definedName>
    <definedName name="BEx1XK8AAMO0AH0Z1OUKW30CA7EQ" hidden="1">#REF!</definedName>
    <definedName name="BEx1XL4MZ7C80495GHQRWOBS16PQ" localSheetId="18" hidden="1">#REF!</definedName>
    <definedName name="BEx1XL4MZ7C80495GHQRWOBS16PQ" localSheetId="19" hidden="1">#REF!</definedName>
    <definedName name="BEx1XL4MZ7C80495GHQRWOBS16PQ" localSheetId="14" hidden="1">#REF!</definedName>
    <definedName name="BEx1XL4MZ7C80495GHQRWOBS16PQ" localSheetId="15" hidden="1">#REF!</definedName>
    <definedName name="BEx1XL4MZ7C80495GHQRWOBS16PQ" localSheetId="5" hidden="1">#REF!</definedName>
    <definedName name="BEx1XL4MZ7C80495GHQRWOBS16PQ" localSheetId="9" hidden="1">#REF!</definedName>
    <definedName name="BEx1XL4MZ7C80495GHQRWOBS16PQ" localSheetId="2" hidden="1">#REF!</definedName>
    <definedName name="BEx1XL4MZ7C80495GHQRWOBS16PQ" localSheetId="1" hidden="1">#REF!</definedName>
    <definedName name="BEx1XL4MZ7C80495GHQRWOBS16PQ" hidden="1">#REF!</definedName>
    <definedName name="BEx1Y2IGS2K95E1M51PEF9KJZ0KB" localSheetId="18" hidden="1">#REF!</definedName>
    <definedName name="BEx1Y2IGS2K95E1M51PEF9KJZ0KB" localSheetId="19" hidden="1">#REF!</definedName>
    <definedName name="BEx1Y2IGS2K95E1M51PEF9KJZ0KB" localSheetId="14" hidden="1">#REF!</definedName>
    <definedName name="BEx1Y2IGS2K95E1M51PEF9KJZ0KB" localSheetId="15" hidden="1">#REF!</definedName>
    <definedName name="BEx1Y2IGS2K95E1M51PEF9KJZ0KB" localSheetId="5" hidden="1">#REF!</definedName>
    <definedName name="BEx1Y2IGS2K95E1M51PEF9KJZ0KB" localSheetId="9" hidden="1">#REF!</definedName>
    <definedName name="BEx1Y2IGS2K95E1M51PEF9KJZ0KB" localSheetId="2" hidden="1">#REF!</definedName>
    <definedName name="BEx1Y2IGS2K95E1M51PEF9KJZ0KB" localSheetId="1" hidden="1">#REF!</definedName>
    <definedName name="BEx1Y2IGS2K95E1M51PEF9KJZ0KB" hidden="1">#REF!</definedName>
    <definedName name="BEx1Y3PKK83X2FN9SAALFHOWKMRQ" localSheetId="18" hidden="1">#REF!</definedName>
    <definedName name="BEx1Y3PKK83X2FN9SAALFHOWKMRQ" localSheetId="19" hidden="1">#REF!</definedName>
    <definedName name="BEx1Y3PKK83X2FN9SAALFHOWKMRQ" localSheetId="14" hidden="1">#REF!</definedName>
    <definedName name="BEx1Y3PKK83X2FN9SAALFHOWKMRQ" localSheetId="15" hidden="1">#REF!</definedName>
    <definedName name="BEx1Y3PKK83X2FN9SAALFHOWKMRQ" localSheetId="5" hidden="1">#REF!</definedName>
    <definedName name="BEx1Y3PKK83X2FN9SAALFHOWKMRQ" localSheetId="9" hidden="1">#REF!</definedName>
    <definedName name="BEx1Y3PKK83X2FN9SAALFHOWKMRQ" localSheetId="2" hidden="1">#REF!</definedName>
    <definedName name="BEx1Y3PKK83X2FN9SAALFHOWKMRQ" localSheetId="1" hidden="1">#REF!</definedName>
    <definedName name="BEx1Y3PKK83X2FN9SAALFHOWKMRQ" hidden="1">#REF!</definedName>
    <definedName name="BEx1YL3DJ7Y4AZ01ERCOGW0FJ26T" localSheetId="18" hidden="1">#REF!</definedName>
    <definedName name="BEx1YL3DJ7Y4AZ01ERCOGW0FJ26T" localSheetId="19" hidden="1">#REF!</definedName>
    <definedName name="BEx1YL3DJ7Y4AZ01ERCOGW0FJ26T" localSheetId="14" hidden="1">#REF!</definedName>
    <definedName name="BEx1YL3DJ7Y4AZ01ERCOGW0FJ26T" localSheetId="15" hidden="1">#REF!</definedName>
    <definedName name="BEx1YL3DJ7Y4AZ01ERCOGW0FJ26T" localSheetId="5" hidden="1">#REF!</definedName>
    <definedName name="BEx1YL3DJ7Y4AZ01ERCOGW0FJ26T" localSheetId="9" hidden="1">#REF!</definedName>
    <definedName name="BEx1YL3DJ7Y4AZ01ERCOGW0FJ26T" localSheetId="2" hidden="1">#REF!</definedName>
    <definedName name="BEx1YL3DJ7Y4AZ01ERCOGW0FJ26T" localSheetId="1" hidden="1">#REF!</definedName>
    <definedName name="BEx1YL3DJ7Y4AZ01ERCOGW0FJ26T" hidden="1">#REF!</definedName>
    <definedName name="BEx1Z2RYHSVD1H37817SN93VMURZ" localSheetId="18" hidden="1">#REF!</definedName>
    <definedName name="BEx1Z2RYHSVD1H37817SN93VMURZ" localSheetId="19" hidden="1">#REF!</definedName>
    <definedName name="BEx1Z2RYHSVD1H37817SN93VMURZ" localSheetId="14" hidden="1">#REF!</definedName>
    <definedName name="BEx1Z2RYHSVD1H37817SN93VMURZ" localSheetId="15" hidden="1">#REF!</definedName>
    <definedName name="BEx1Z2RYHSVD1H37817SN93VMURZ" localSheetId="5" hidden="1">#REF!</definedName>
    <definedName name="BEx1Z2RYHSVD1H37817SN93VMURZ" localSheetId="9" hidden="1">#REF!</definedName>
    <definedName name="BEx1Z2RYHSVD1H37817SN93VMURZ" localSheetId="2" hidden="1">#REF!</definedName>
    <definedName name="BEx1Z2RYHSVD1H37817SN93VMURZ" localSheetId="1" hidden="1">#REF!</definedName>
    <definedName name="BEx1Z2RYHSVD1H37817SN93VMURZ" hidden="1">#REF!</definedName>
    <definedName name="BEx3AMAKWI6458B67VKZO56MCNJW" localSheetId="18" hidden="1">#REF!</definedName>
    <definedName name="BEx3AMAKWI6458B67VKZO56MCNJW" localSheetId="19" hidden="1">#REF!</definedName>
    <definedName name="BEx3AMAKWI6458B67VKZO56MCNJW" localSheetId="14" hidden="1">#REF!</definedName>
    <definedName name="BEx3AMAKWI6458B67VKZO56MCNJW" localSheetId="15" hidden="1">#REF!</definedName>
    <definedName name="BEx3AMAKWI6458B67VKZO56MCNJW" localSheetId="5" hidden="1">#REF!</definedName>
    <definedName name="BEx3AMAKWI6458B67VKZO56MCNJW" localSheetId="9" hidden="1">#REF!</definedName>
    <definedName name="BEx3AMAKWI6458B67VKZO56MCNJW" localSheetId="2" hidden="1">#REF!</definedName>
    <definedName name="BEx3AMAKWI6458B67VKZO56MCNJW" localSheetId="1" hidden="1">#REF!</definedName>
    <definedName name="BEx3AMAKWI6458B67VKZO56MCNJW" hidden="1">#REF!</definedName>
    <definedName name="BEx3AOOVM42G82TNF53W0EKXLUSI" localSheetId="18" hidden="1">#REF!</definedName>
    <definedName name="BEx3AOOVM42G82TNF53W0EKXLUSI" localSheetId="19" hidden="1">#REF!</definedName>
    <definedName name="BEx3AOOVM42G82TNF53W0EKXLUSI" localSheetId="14" hidden="1">#REF!</definedName>
    <definedName name="BEx3AOOVM42G82TNF53W0EKXLUSI" localSheetId="15" hidden="1">#REF!</definedName>
    <definedName name="BEx3AOOVM42G82TNF53W0EKXLUSI" localSheetId="5" hidden="1">#REF!</definedName>
    <definedName name="BEx3AOOVM42G82TNF53W0EKXLUSI" localSheetId="9" hidden="1">#REF!</definedName>
    <definedName name="BEx3AOOVM42G82TNF53W0EKXLUSI" localSheetId="2" hidden="1">#REF!</definedName>
    <definedName name="BEx3AOOVM42G82TNF53W0EKXLUSI" localSheetId="1" hidden="1">#REF!</definedName>
    <definedName name="BEx3AOOVM42G82TNF53W0EKXLUSI" hidden="1">#REF!</definedName>
    <definedName name="BEx3AZH9W4SUFCAHNDOQ728R9V4L" localSheetId="18" hidden="1">#REF!</definedName>
    <definedName name="BEx3AZH9W4SUFCAHNDOQ728R9V4L" localSheetId="19" hidden="1">#REF!</definedName>
    <definedName name="BEx3AZH9W4SUFCAHNDOQ728R9V4L" localSheetId="14" hidden="1">#REF!</definedName>
    <definedName name="BEx3AZH9W4SUFCAHNDOQ728R9V4L" localSheetId="15" hidden="1">#REF!</definedName>
    <definedName name="BEx3AZH9W4SUFCAHNDOQ728R9V4L" localSheetId="5" hidden="1">#REF!</definedName>
    <definedName name="BEx3AZH9W4SUFCAHNDOQ728R9V4L" localSheetId="9" hidden="1">#REF!</definedName>
    <definedName name="BEx3AZH9W4SUFCAHNDOQ728R9V4L" localSheetId="2" hidden="1">#REF!</definedName>
    <definedName name="BEx3AZH9W4SUFCAHNDOQ728R9V4L" localSheetId="1" hidden="1">#REF!</definedName>
    <definedName name="BEx3AZH9W4SUFCAHNDOQ728R9V4L" hidden="1">#REF!</definedName>
    <definedName name="BEx3BNR9ES4KY7Q1DK83KC5NDGL8" localSheetId="18" hidden="1">#REF!</definedName>
    <definedName name="BEx3BNR9ES4KY7Q1DK83KC5NDGL8" localSheetId="19" hidden="1">#REF!</definedName>
    <definedName name="BEx3BNR9ES4KY7Q1DK83KC5NDGL8" localSheetId="14" hidden="1">#REF!</definedName>
    <definedName name="BEx3BNR9ES4KY7Q1DK83KC5NDGL8" localSheetId="15" hidden="1">#REF!</definedName>
    <definedName name="BEx3BNR9ES4KY7Q1DK83KC5NDGL8" localSheetId="5" hidden="1">#REF!</definedName>
    <definedName name="BEx3BNR9ES4KY7Q1DK83KC5NDGL8" localSheetId="9" hidden="1">#REF!</definedName>
    <definedName name="BEx3BNR9ES4KY7Q1DK83KC5NDGL8" localSheetId="2" hidden="1">#REF!</definedName>
    <definedName name="BEx3BNR9ES4KY7Q1DK83KC5NDGL8" localSheetId="1" hidden="1">#REF!</definedName>
    <definedName name="BEx3BNR9ES4KY7Q1DK83KC5NDGL8" hidden="1">#REF!</definedName>
    <definedName name="BEx3BQR5VZXNQ4H949ORM8ESU3B3" localSheetId="18" hidden="1">#REF!</definedName>
    <definedName name="BEx3BQR5VZXNQ4H949ORM8ESU3B3" localSheetId="19" hidden="1">#REF!</definedName>
    <definedName name="BEx3BQR5VZXNQ4H949ORM8ESU3B3" localSheetId="14" hidden="1">#REF!</definedName>
    <definedName name="BEx3BQR5VZXNQ4H949ORM8ESU3B3" localSheetId="15" hidden="1">#REF!</definedName>
    <definedName name="BEx3BQR5VZXNQ4H949ORM8ESU3B3" localSheetId="5" hidden="1">#REF!</definedName>
    <definedName name="BEx3BQR5VZXNQ4H949ORM8ESU3B3" localSheetId="9" hidden="1">#REF!</definedName>
    <definedName name="BEx3BQR5VZXNQ4H949ORM8ESU3B3" localSheetId="2" hidden="1">#REF!</definedName>
    <definedName name="BEx3BQR5VZXNQ4H949ORM8ESU3B3" localSheetId="1" hidden="1">#REF!</definedName>
    <definedName name="BEx3BQR5VZXNQ4H949ORM8ESU3B3" hidden="1">#REF!</definedName>
    <definedName name="BEx3BTLL3ASJN134DLEQTQM70VZM" localSheetId="18" hidden="1">#REF!</definedName>
    <definedName name="BEx3BTLL3ASJN134DLEQTQM70VZM" localSheetId="19" hidden="1">#REF!</definedName>
    <definedName name="BEx3BTLL3ASJN134DLEQTQM70VZM" localSheetId="14" hidden="1">#REF!</definedName>
    <definedName name="BEx3BTLL3ASJN134DLEQTQM70VZM" localSheetId="15" hidden="1">#REF!</definedName>
    <definedName name="BEx3BTLL3ASJN134DLEQTQM70VZM" localSheetId="5" hidden="1">#REF!</definedName>
    <definedName name="BEx3BTLL3ASJN134DLEQTQM70VZM" localSheetId="9" hidden="1">#REF!</definedName>
    <definedName name="BEx3BTLL3ASJN134DLEQTQM70VZM" localSheetId="2" hidden="1">#REF!</definedName>
    <definedName name="BEx3BTLL3ASJN134DLEQTQM70VZM" localSheetId="1" hidden="1">#REF!</definedName>
    <definedName name="BEx3BTLL3ASJN134DLEQTQM70VZM" hidden="1">#REF!</definedName>
    <definedName name="BEx3BW5CTV0DJU5AQS3ZQFK2VLF3" localSheetId="18" hidden="1">#REF!</definedName>
    <definedName name="BEx3BW5CTV0DJU5AQS3ZQFK2VLF3" localSheetId="19" hidden="1">#REF!</definedName>
    <definedName name="BEx3BW5CTV0DJU5AQS3ZQFK2VLF3" localSheetId="14" hidden="1">#REF!</definedName>
    <definedName name="BEx3BW5CTV0DJU5AQS3ZQFK2VLF3" localSheetId="15" hidden="1">#REF!</definedName>
    <definedName name="BEx3BW5CTV0DJU5AQS3ZQFK2VLF3" localSheetId="5" hidden="1">#REF!</definedName>
    <definedName name="BEx3BW5CTV0DJU5AQS3ZQFK2VLF3" localSheetId="9" hidden="1">#REF!</definedName>
    <definedName name="BEx3BW5CTV0DJU5AQS3ZQFK2VLF3" localSheetId="2" hidden="1">#REF!</definedName>
    <definedName name="BEx3BW5CTV0DJU5AQS3ZQFK2VLF3" localSheetId="1" hidden="1">#REF!</definedName>
    <definedName name="BEx3BW5CTV0DJU5AQS3ZQFK2VLF3" hidden="1">#REF!</definedName>
    <definedName name="BEx3BYP0FG369M7G3JEFLMMXAKTS" localSheetId="18" hidden="1">#REF!</definedName>
    <definedName name="BEx3BYP0FG369M7G3JEFLMMXAKTS" localSheetId="19" hidden="1">#REF!</definedName>
    <definedName name="BEx3BYP0FG369M7G3JEFLMMXAKTS" localSheetId="14" hidden="1">#REF!</definedName>
    <definedName name="BEx3BYP0FG369M7G3JEFLMMXAKTS" localSheetId="15" hidden="1">#REF!</definedName>
    <definedName name="BEx3BYP0FG369M7G3JEFLMMXAKTS" localSheetId="5" hidden="1">#REF!</definedName>
    <definedName name="BEx3BYP0FG369M7G3JEFLMMXAKTS" localSheetId="9" hidden="1">#REF!</definedName>
    <definedName name="BEx3BYP0FG369M7G3JEFLMMXAKTS" localSheetId="2" hidden="1">#REF!</definedName>
    <definedName name="BEx3BYP0FG369M7G3JEFLMMXAKTS" localSheetId="1" hidden="1">#REF!</definedName>
    <definedName name="BEx3BYP0FG369M7G3JEFLMMXAKTS" hidden="1">#REF!</definedName>
    <definedName name="BEx3C2QR0WUD19QSVO8EMIPNQJKH" localSheetId="18" hidden="1">#REF!</definedName>
    <definedName name="BEx3C2QR0WUD19QSVO8EMIPNQJKH" localSheetId="19" hidden="1">#REF!</definedName>
    <definedName name="BEx3C2QR0WUD19QSVO8EMIPNQJKH" localSheetId="14" hidden="1">#REF!</definedName>
    <definedName name="BEx3C2QR0WUD19QSVO8EMIPNQJKH" localSheetId="15" hidden="1">#REF!</definedName>
    <definedName name="BEx3C2QR0WUD19QSVO8EMIPNQJKH" localSheetId="5" hidden="1">#REF!</definedName>
    <definedName name="BEx3C2QR0WUD19QSVO8EMIPNQJKH" localSheetId="9" hidden="1">#REF!</definedName>
    <definedName name="BEx3C2QR0WUD19QSVO8EMIPNQJKH" localSheetId="2" hidden="1">#REF!</definedName>
    <definedName name="BEx3C2QR0WUD19QSVO8EMIPNQJKH" localSheetId="1" hidden="1">#REF!</definedName>
    <definedName name="BEx3C2QR0WUD19QSVO8EMIPNQJKH" hidden="1">#REF!</definedName>
    <definedName name="BEx3CKFCCPZZ6ROLAT5C1DZNIC1U" localSheetId="18" hidden="1">#REF!</definedName>
    <definedName name="BEx3CKFCCPZZ6ROLAT5C1DZNIC1U" localSheetId="19" hidden="1">#REF!</definedName>
    <definedName name="BEx3CKFCCPZZ6ROLAT5C1DZNIC1U" localSheetId="14" hidden="1">#REF!</definedName>
    <definedName name="BEx3CKFCCPZZ6ROLAT5C1DZNIC1U" localSheetId="15" hidden="1">#REF!</definedName>
    <definedName name="BEx3CKFCCPZZ6ROLAT5C1DZNIC1U" localSheetId="5" hidden="1">#REF!</definedName>
    <definedName name="BEx3CKFCCPZZ6ROLAT5C1DZNIC1U" localSheetId="9" hidden="1">#REF!</definedName>
    <definedName name="BEx3CKFCCPZZ6ROLAT5C1DZNIC1U" localSheetId="2" hidden="1">#REF!</definedName>
    <definedName name="BEx3CKFCCPZZ6ROLAT5C1DZNIC1U" localSheetId="1" hidden="1">#REF!</definedName>
    <definedName name="BEx3CKFCCPZZ6ROLAT5C1DZNIC1U" hidden="1">#REF!</definedName>
    <definedName name="BEx3CO0SVO4WLH0DO43DCHYDTH1P" localSheetId="18" hidden="1">#REF!</definedName>
    <definedName name="BEx3CO0SVO4WLH0DO43DCHYDTH1P" localSheetId="19" hidden="1">#REF!</definedName>
    <definedName name="BEx3CO0SVO4WLH0DO43DCHYDTH1P" localSheetId="14" hidden="1">#REF!</definedName>
    <definedName name="BEx3CO0SVO4WLH0DO43DCHYDTH1P" localSheetId="15" hidden="1">#REF!</definedName>
    <definedName name="BEx3CO0SVO4WLH0DO43DCHYDTH1P" localSheetId="5" hidden="1">#REF!</definedName>
    <definedName name="BEx3CO0SVO4WLH0DO43DCHYDTH1P" localSheetId="9" hidden="1">#REF!</definedName>
    <definedName name="BEx3CO0SVO4WLH0DO43DCHYDTH1P" localSheetId="2" hidden="1">#REF!</definedName>
    <definedName name="BEx3CO0SVO4WLH0DO43DCHYDTH1P" localSheetId="1" hidden="1">#REF!</definedName>
    <definedName name="BEx3CO0SVO4WLH0DO43DCHYDTH1P" hidden="1">#REF!</definedName>
    <definedName name="BEx3CPDAEBC12450MVHX6S78ILBS" localSheetId="18" hidden="1">#REF!</definedName>
    <definedName name="BEx3CPDAEBC12450MVHX6S78ILBS" localSheetId="19" hidden="1">#REF!</definedName>
    <definedName name="BEx3CPDAEBC12450MVHX6S78ILBS" localSheetId="14" hidden="1">#REF!</definedName>
    <definedName name="BEx3CPDAEBC12450MVHX6S78ILBS" localSheetId="15" hidden="1">#REF!</definedName>
    <definedName name="BEx3CPDAEBC12450MVHX6S78ILBS" localSheetId="5" hidden="1">#REF!</definedName>
    <definedName name="BEx3CPDAEBC12450MVHX6S78ILBS" localSheetId="9" hidden="1">#REF!</definedName>
    <definedName name="BEx3CPDAEBC12450MVHX6S78ILBS" localSheetId="2" hidden="1">#REF!</definedName>
    <definedName name="BEx3CPDAEBC12450MVHX6S78ILBS" localSheetId="1" hidden="1">#REF!</definedName>
    <definedName name="BEx3CPDAEBC12450MVHX6S78ILBS" hidden="1">#REF!</definedName>
    <definedName name="BEx3CQ9OQ7E1YH93NADGWWEH0HD5" localSheetId="18" hidden="1">#REF!</definedName>
    <definedName name="BEx3CQ9OQ7E1YH93NADGWWEH0HD5" localSheetId="19" hidden="1">#REF!</definedName>
    <definedName name="BEx3CQ9OQ7E1YH93NADGWWEH0HD5" localSheetId="14" hidden="1">#REF!</definedName>
    <definedName name="BEx3CQ9OQ7E1YH93NADGWWEH0HD5" localSheetId="15" hidden="1">#REF!</definedName>
    <definedName name="BEx3CQ9OQ7E1YH93NADGWWEH0HD5" localSheetId="5" hidden="1">#REF!</definedName>
    <definedName name="BEx3CQ9OQ7E1YH93NADGWWEH0HD5" localSheetId="9" hidden="1">#REF!</definedName>
    <definedName name="BEx3CQ9OQ7E1YH93NADGWWEH0HD5" localSheetId="2" hidden="1">#REF!</definedName>
    <definedName name="BEx3CQ9OQ7E1YH93NADGWWEH0HD5" localSheetId="1" hidden="1">#REF!</definedName>
    <definedName name="BEx3CQ9OQ7E1YH93NADGWWEH0HD5" hidden="1">#REF!</definedName>
    <definedName name="BEx3D9G6QTSPF9UYI4X0XY0VE896" localSheetId="18" hidden="1">#REF!</definedName>
    <definedName name="BEx3D9G6QTSPF9UYI4X0XY0VE896" localSheetId="19" hidden="1">#REF!</definedName>
    <definedName name="BEx3D9G6QTSPF9UYI4X0XY0VE896" localSheetId="14" hidden="1">#REF!</definedName>
    <definedName name="BEx3D9G6QTSPF9UYI4X0XY0VE896" localSheetId="15" hidden="1">#REF!</definedName>
    <definedName name="BEx3D9G6QTSPF9UYI4X0XY0VE896" localSheetId="5" hidden="1">#REF!</definedName>
    <definedName name="BEx3D9G6QTSPF9UYI4X0XY0VE896" localSheetId="9" hidden="1">#REF!</definedName>
    <definedName name="BEx3D9G6QTSPF9UYI4X0XY0VE896" localSheetId="2" hidden="1">#REF!</definedName>
    <definedName name="BEx3D9G6QTSPF9UYI4X0XY0VE896" localSheetId="1" hidden="1">#REF!</definedName>
    <definedName name="BEx3D9G6QTSPF9UYI4X0XY0VE896" hidden="1">#REF!</definedName>
    <definedName name="BEx3DCQU9PBRXIMLO62KS5RLH447" localSheetId="18" hidden="1">#REF!</definedName>
    <definedName name="BEx3DCQU9PBRXIMLO62KS5RLH447" localSheetId="19" hidden="1">#REF!</definedName>
    <definedName name="BEx3DCQU9PBRXIMLO62KS5RLH447" localSheetId="14" hidden="1">#REF!</definedName>
    <definedName name="BEx3DCQU9PBRXIMLO62KS5RLH447" localSheetId="15" hidden="1">#REF!</definedName>
    <definedName name="BEx3DCQU9PBRXIMLO62KS5RLH447" localSheetId="5" hidden="1">#REF!</definedName>
    <definedName name="BEx3DCQU9PBRXIMLO62KS5RLH447" localSheetId="9" hidden="1">#REF!</definedName>
    <definedName name="BEx3DCQU9PBRXIMLO62KS5RLH447" localSheetId="2" hidden="1">#REF!</definedName>
    <definedName name="BEx3DCQU9PBRXIMLO62KS5RLH447" localSheetId="1" hidden="1">#REF!</definedName>
    <definedName name="BEx3DCQU9PBRXIMLO62KS5RLH447" hidden="1">#REF!</definedName>
    <definedName name="BEx3DQ8EH7C7L4XQAOL3NRRVRRT3" localSheetId="18" hidden="1">#REF!</definedName>
    <definedName name="BEx3DQ8EH7C7L4XQAOL3NRRVRRT3" localSheetId="19" hidden="1">#REF!</definedName>
    <definedName name="BEx3DQ8EH7C7L4XQAOL3NRRVRRT3" localSheetId="14" hidden="1">#REF!</definedName>
    <definedName name="BEx3DQ8EH7C7L4XQAOL3NRRVRRT3" localSheetId="15" hidden="1">#REF!</definedName>
    <definedName name="BEx3DQ8EH7C7L4XQAOL3NRRVRRT3" localSheetId="5" hidden="1">#REF!</definedName>
    <definedName name="BEx3DQ8EH7C7L4XQAOL3NRRVRRT3" localSheetId="9" hidden="1">#REF!</definedName>
    <definedName name="BEx3DQ8EH7C7L4XQAOL3NRRVRRT3" localSheetId="2" hidden="1">#REF!</definedName>
    <definedName name="BEx3DQ8EH7C7L4XQAOL3NRRVRRT3" localSheetId="1" hidden="1">#REF!</definedName>
    <definedName name="BEx3DQ8EH7C7L4XQAOL3NRRVRRT3" hidden="1">#REF!</definedName>
    <definedName name="BEx3EF99FD6QNNCNOKDEE67JHTUJ" localSheetId="18" hidden="1">#REF!</definedName>
    <definedName name="BEx3EF99FD6QNNCNOKDEE67JHTUJ" localSheetId="19" hidden="1">#REF!</definedName>
    <definedName name="BEx3EF99FD6QNNCNOKDEE67JHTUJ" localSheetId="14" hidden="1">#REF!</definedName>
    <definedName name="BEx3EF99FD6QNNCNOKDEE67JHTUJ" localSheetId="15" hidden="1">#REF!</definedName>
    <definedName name="BEx3EF99FD6QNNCNOKDEE67JHTUJ" localSheetId="5" hidden="1">#REF!</definedName>
    <definedName name="BEx3EF99FD6QNNCNOKDEE67JHTUJ" localSheetId="9" hidden="1">#REF!</definedName>
    <definedName name="BEx3EF99FD6QNNCNOKDEE67JHTUJ" localSheetId="2" hidden="1">#REF!</definedName>
    <definedName name="BEx3EF99FD6QNNCNOKDEE67JHTUJ" localSheetId="1" hidden="1">#REF!</definedName>
    <definedName name="BEx3EF99FD6QNNCNOKDEE67JHTUJ" hidden="1">#REF!</definedName>
    <definedName name="BEx3EGLXG4AU8GXIFP26DZ61E6EP" localSheetId="18" hidden="1">#REF!</definedName>
    <definedName name="BEx3EGLXG4AU8GXIFP26DZ61E6EP" localSheetId="19" hidden="1">#REF!</definedName>
    <definedName name="BEx3EGLXG4AU8GXIFP26DZ61E6EP" localSheetId="14" hidden="1">#REF!</definedName>
    <definedName name="BEx3EGLXG4AU8GXIFP26DZ61E6EP" localSheetId="15" hidden="1">#REF!</definedName>
    <definedName name="BEx3EGLXG4AU8GXIFP26DZ61E6EP" localSheetId="5" hidden="1">#REF!</definedName>
    <definedName name="BEx3EGLXG4AU8GXIFP26DZ61E6EP" localSheetId="9" hidden="1">#REF!</definedName>
    <definedName name="BEx3EGLXG4AU8GXIFP26DZ61E6EP" localSheetId="2" hidden="1">#REF!</definedName>
    <definedName name="BEx3EGLXG4AU8GXIFP26DZ61E6EP" localSheetId="1" hidden="1">#REF!</definedName>
    <definedName name="BEx3EGLXG4AU8GXIFP26DZ61E6EP" hidden="1">#REF!</definedName>
    <definedName name="BEx3EHCSERZ2O2OAG8Y95UPG2IY9" localSheetId="18" hidden="1">#REF!</definedName>
    <definedName name="BEx3EHCSERZ2O2OAG8Y95UPG2IY9" localSheetId="19" hidden="1">#REF!</definedName>
    <definedName name="BEx3EHCSERZ2O2OAG8Y95UPG2IY9" localSheetId="14" hidden="1">#REF!</definedName>
    <definedName name="BEx3EHCSERZ2O2OAG8Y95UPG2IY9" localSheetId="15" hidden="1">#REF!</definedName>
    <definedName name="BEx3EHCSERZ2O2OAG8Y95UPG2IY9" localSheetId="5" hidden="1">#REF!</definedName>
    <definedName name="BEx3EHCSERZ2O2OAG8Y95UPG2IY9" localSheetId="9" hidden="1">#REF!</definedName>
    <definedName name="BEx3EHCSERZ2O2OAG8Y95UPG2IY9" localSheetId="2" hidden="1">#REF!</definedName>
    <definedName name="BEx3EHCSERZ2O2OAG8Y95UPG2IY9" localSheetId="1" hidden="1">#REF!</definedName>
    <definedName name="BEx3EHCSERZ2O2OAG8Y95UPG2IY9" hidden="1">#REF!</definedName>
    <definedName name="BEx3EJR3TCJDYS7ZXNDS5N9KTGIK" localSheetId="18" hidden="1">#REF!</definedName>
    <definedName name="BEx3EJR3TCJDYS7ZXNDS5N9KTGIK" localSheetId="19" hidden="1">#REF!</definedName>
    <definedName name="BEx3EJR3TCJDYS7ZXNDS5N9KTGIK" localSheetId="14" hidden="1">#REF!</definedName>
    <definedName name="BEx3EJR3TCJDYS7ZXNDS5N9KTGIK" localSheetId="15" hidden="1">#REF!</definedName>
    <definedName name="BEx3EJR3TCJDYS7ZXNDS5N9KTGIK" localSheetId="5" hidden="1">#REF!</definedName>
    <definedName name="BEx3EJR3TCJDYS7ZXNDS5N9KTGIK" localSheetId="9" hidden="1">#REF!</definedName>
    <definedName name="BEx3EJR3TCJDYS7ZXNDS5N9KTGIK" localSheetId="2" hidden="1">#REF!</definedName>
    <definedName name="BEx3EJR3TCJDYS7ZXNDS5N9KTGIK" localSheetId="1" hidden="1">#REF!</definedName>
    <definedName name="BEx3EJR3TCJDYS7ZXNDS5N9KTGIK" hidden="1">#REF!</definedName>
    <definedName name="BEx3ELJTTBS6P05CNISMGOJOA60V" localSheetId="18" hidden="1">#REF!</definedName>
    <definedName name="BEx3ELJTTBS6P05CNISMGOJOA60V" localSheetId="19" hidden="1">#REF!</definedName>
    <definedName name="BEx3ELJTTBS6P05CNISMGOJOA60V" localSheetId="14" hidden="1">#REF!</definedName>
    <definedName name="BEx3ELJTTBS6P05CNISMGOJOA60V" localSheetId="15" hidden="1">#REF!</definedName>
    <definedName name="BEx3ELJTTBS6P05CNISMGOJOA60V" localSheetId="5" hidden="1">#REF!</definedName>
    <definedName name="BEx3ELJTTBS6P05CNISMGOJOA60V" localSheetId="9" hidden="1">#REF!</definedName>
    <definedName name="BEx3ELJTTBS6P05CNISMGOJOA60V" localSheetId="2" hidden="1">#REF!</definedName>
    <definedName name="BEx3ELJTTBS6P05CNISMGOJOA60V" localSheetId="1" hidden="1">#REF!</definedName>
    <definedName name="BEx3ELJTTBS6P05CNISMGOJOA60V" hidden="1">#REF!</definedName>
    <definedName name="BEx3EQSLJBDDJRHNX19PBFCKNY2I" localSheetId="18" hidden="1">#REF!</definedName>
    <definedName name="BEx3EQSLJBDDJRHNX19PBFCKNY2I" localSheetId="19" hidden="1">#REF!</definedName>
    <definedName name="BEx3EQSLJBDDJRHNX19PBFCKNY2I" localSheetId="14" hidden="1">#REF!</definedName>
    <definedName name="BEx3EQSLJBDDJRHNX19PBFCKNY2I" localSheetId="15" hidden="1">#REF!</definedName>
    <definedName name="BEx3EQSLJBDDJRHNX19PBFCKNY2I" localSheetId="5" hidden="1">#REF!</definedName>
    <definedName name="BEx3EQSLJBDDJRHNX19PBFCKNY2I" localSheetId="9" hidden="1">#REF!</definedName>
    <definedName name="BEx3EQSLJBDDJRHNX19PBFCKNY2I" localSheetId="2" hidden="1">#REF!</definedName>
    <definedName name="BEx3EQSLJBDDJRHNX19PBFCKNY2I" localSheetId="1" hidden="1">#REF!</definedName>
    <definedName name="BEx3EQSLJBDDJRHNX19PBFCKNY2I" hidden="1">#REF!</definedName>
    <definedName name="BEx3EUUAX947Q5N6MY6W0KSNY78Y" localSheetId="18" hidden="1">#REF!</definedName>
    <definedName name="BEx3EUUAX947Q5N6MY6W0KSNY78Y" localSheetId="19" hidden="1">#REF!</definedName>
    <definedName name="BEx3EUUAX947Q5N6MY6W0KSNY78Y" localSheetId="14" hidden="1">#REF!</definedName>
    <definedName name="BEx3EUUAX947Q5N6MY6W0KSNY78Y" localSheetId="15" hidden="1">#REF!</definedName>
    <definedName name="BEx3EUUAX947Q5N6MY6W0KSNY78Y" localSheetId="5" hidden="1">#REF!</definedName>
    <definedName name="BEx3EUUAX947Q5N6MY6W0KSNY78Y" localSheetId="9" hidden="1">#REF!</definedName>
    <definedName name="BEx3EUUAX947Q5N6MY6W0KSNY78Y" localSheetId="2" hidden="1">#REF!</definedName>
    <definedName name="BEx3EUUAX947Q5N6MY6W0KSNY78Y" localSheetId="1" hidden="1">#REF!</definedName>
    <definedName name="BEx3EUUAX947Q5N6MY6W0KSNY78Y" hidden="1">#REF!</definedName>
    <definedName name="BEx3F3OJYKFH63TY4TBS69H5CI8M" localSheetId="18" hidden="1">#REF!</definedName>
    <definedName name="BEx3F3OJYKFH63TY4TBS69H5CI8M" localSheetId="19" hidden="1">#REF!</definedName>
    <definedName name="BEx3F3OJYKFH63TY4TBS69H5CI8M" localSheetId="14" hidden="1">#REF!</definedName>
    <definedName name="BEx3F3OJYKFH63TY4TBS69H5CI8M" localSheetId="15" hidden="1">#REF!</definedName>
    <definedName name="BEx3F3OJYKFH63TY4TBS69H5CI8M" localSheetId="5" hidden="1">#REF!</definedName>
    <definedName name="BEx3F3OJYKFH63TY4TBS69H5CI8M" localSheetId="9" hidden="1">#REF!</definedName>
    <definedName name="BEx3F3OJYKFH63TY4TBS69H5CI8M" localSheetId="2" hidden="1">#REF!</definedName>
    <definedName name="BEx3F3OJYKFH63TY4TBS69H5CI8M" localSheetId="1" hidden="1">#REF!</definedName>
    <definedName name="BEx3F3OJYKFH63TY4TBS69H5CI8M" hidden="1">#REF!</definedName>
    <definedName name="BEx3FHMD1P5XBCH23ZKIFO6ZTCNB" localSheetId="18" hidden="1">#REF!</definedName>
    <definedName name="BEx3FHMD1P5XBCH23ZKIFO6ZTCNB" localSheetId="19" hidden="1">#REF!</definedName>
    <definedName name="BEx3FHMD1P5XBCH23ZKIFO6ZTCNB" localSheetId="14" hidden="1">#REF!</definedName>
    <definedName name="BEx3FHMD1P5XBCH23ZKIFO6ZTCNB" localSheetId="15" hidden="1">#REF!</definedName>
    <definedName name="BEx3FHMD1P5XBCH23ZKIFO6ZTCNB" localSheetId="5" hidden="1">#REF!</definedName>
    <definedName name="BEx3FHMD1P5XBCH23ZKIFO6ZTCNB" localSheetId="9" hidden="1">#REF!</definedName>
    <definedName name="BEx3FHMD1P5XBCH23ZKIFO6ZTCNB" localSheetId="2" hidden="1">#REF!</definedName>
    <definedName name="BEx3FHMD1P5XBCH23ZKIFO6ZTCNB" localSheetId="1" hidden="1">#REF!</definedName>
    <definedName name="BEx3FHMD1P5XBCH23ZKIFO6ZTCNB" hidden="1">#REF!</definedName>
    <definedName name="BEx3FI2G3YYIACQHXNXEA15M8ZK5" localSheetId="18" hidden="1">#REF!</definedName>
    <definedName name="BEx3FI2G3YYIACQHXNXEA15M8ZK5" localSheetId="19" hidden="1">#REF!</definedName>
    <definedName name="BEx3FI2G3YYIACQHXNXEA15M8ZK5" localSheetId="14" hidden="1">#REF!</definedName>
    <definedName name="BEx3FI2G3YYIACQHXNXEA15M8ZK5" localSheetId="15" hidden="1">#REF!</definedName>
    <definedName name="BEx3FI2G3YYIACQHXNXEA15M8ZK5" localSheetId="5" hidden="1">#REF!</definedName>
    <definedName name="BEx3FI2G3YYIACQHXNXEA15M8ZK5" localSheetId="9" hidden="1">#REF!</definedName>
    <definedName name="BEx3FI2G3YYIACQHXNXEA15M8ZK5" localSheetId="2" hidden="1">#REF!</definedName>
    <definedName name="BEx3FI2G3YYIACQHXNXEA15M8ZK5" localSheetId="1" hidden="1">#REF!</definedName>
    <definedName name="BEx3FI2G3YYIACQHXNXEA15M8ZK5" hidden="1">#REF!</definedName>
    <definedName name="BEx3FJ9MHSLDK8W91GO85FX1GX57" localSheetId="18" hidden="1">#REF!</definedName>
    <definedName name="BEx3FJ9MHSLDK8W91GO85FX1GX57" localSheetId="19" hidden="1">#REF!</definedName>
    <definedName name="BEx3FJ9MHSLDK8W91GO85FX1GX57" localSheetId="14" hidden="1">#REF!</definedName>
    <definedName name="BEx3FJ9MHSLDK8W91GO85FX1GX57" localSheetId="15" hidden="1">#REF!</definedName>
    <definedName name="BEx3FJ9MHSLDK8W91GO85FX1GX57" localSheetId="5" hidden="1">#REF!</definedName>
    <definedName name="BEx3FJ9MHSLDK8W91GO85FX1GX57" localSheetId="9" hidden="1">#REF!</definedName>
    <definedName name="BEx3FJ9MHSLDK8W91GO85FX1GX57" localSheetId="2" hidden="1">#REF!</definedName>
    <definedName name="BEx3FJ9MHSLDK8W91GO85FX1GX57" localSheetId="1" hidden="1">#REF!</definedName>
    <definedName name="BEx3FJ9MHSLDK8W91GO85FX1GX57" hidden="1">#REF!</definedName>
    <definedName name="BEx3FR251HFU7A33PU01SJUENL2B" localSheetId="18" hidden="1">#REF!</definedName>
    <definedName name="BEx3FR251HFU7A33PU01SJUENL2B" localSheetId="19" hidden="1">#REF!</definedName>
    <definedName name="BEx3FR251HFU7A33PU01SJUENL2B" localSheetId="14" hidden="1">#REF!</definedName>
    <definedName name="BEx3FR251HFU7A33PU01SJUENL2B" localSheetId="15" hidden="1">#REF!</definedName>
    <definedName name="BEx3FR251HFU7A33PU01SJUENL2B" localSheetId="5" hidden="1">#REF!</definedName>
    <definedName name="BEx3FR251HFU7A33PU01SJUENL2B" localSheetId="9" hidden="1">#REF!</definedName>
    <definedName name="BEx3FR251HFU7A33PU01SJUENL2B" localSheetId="2" hidden="1">#REF!</definedName>
    <definedName name="BEx3FR251HFU7A33PU01SJUENL2B" localSheetId="1" hidden="1">#REF!</definedName>
    <definedName name="BEx3FR251HFU7A33PU01SJUENL2B" hidden="1">#REF!</definedName>
    <definedName name="BEx3FX7EJL47JSLSWP3EOC265WAE" localSheetId="18" hidden="1">#REF!</definedName>
    <definedName name="BEx3FX7EJL47JSLSWP3EOC265WAE" localSheetId="19" hidden="1">#REF!</definedName>
    <definedName name="BEx3FX7EJL47JSLSWP3EOC265WAE" localSheetId="14" hidden="1">#REF!</definedName>
    <definedName name="BEx3FX7EJL47JSLSWP3EOC265WAE" localSheetId="15" hidden="1">#REF!</definedName>
    <definedName name="BEx3FX7EJL47JSLSWP3EOC265WAE" localSheetId="5" hidden="1">#REF!</definedName>
    <definedName name="BEx3FX7EJL47JSLSWP3EOC265WAE" localSheetId="9" hidden="1">#REF!</definedName>
    <definedName name="BEx3FX7EJL47JSLSWP3EOC265WAE" localSheetId="2" hidden="1">#REF!</definedName>
    <definedName name="BEx3FX7EJL47JSLSWP3EOC265WAE" localSheetId="1" hidden="1">#REF!</definedName>
    <definedName name="BEx3FX7EJL47JSLSWP3EOC265WAE" hidden="1">#REF!</definedName>
    <definedName name="BEx3G201R8NLJ6FIHO2QS0SW9QVV" localSheetId="18" hidden="1">#REF!</definedName>
    <definedName name="BEx3G201R8NLJ6FIHO2QS0SW9QVV" localSheetId="19" hidden="1">#REF!</definedName>
    <definedName name="BEx3G201R8NLJ6FIHO2QS0SW9QVV" localSheetId="14" hidden="1">#REF!</definedName>
    <definedName name="BEx3G201R8NLJ6FIHO2QS0SW9QVV" localSheetId="15" hidden="1">#REF!</definedName>
    <definedName name="BEx3G201R8NLJ6FIHO2QS0SW9QVV" localSheetId="5" hidden="1">#REF!</definedName>
    <definedName name="BEx3G201R8NLJ6FIHO2QS0SW9QVV" localSheetId="9" hidden="1">#REF!</definedName>
    <definedName name="BEx3G201R8NLJ6FIHO2QS0SW9QVV" localSheetId="2" hidden="1">#REF!</definedName>
    <definedName name="BEx3G201R8NLJ6FIHO2QS0SW9QVV" localSheetId="1" hidden="1">#REF!</definedName>
    <definedName name="BEx3G201R8NLJ6FIHO2QS0SW9QVV" hidden="1">#REF!</definedName>
    <definedName name="BEx3G2LL2II66XY5YCDPG4JE13A3" localSheetId="18" hidden="1">#REF!</definedName>
    <definedName name="BEx3G2LL2II66XY5YCDPG4JE13A3" localSheetId="19" hidden="1">#REF!</definedName>
    <definedName name="BEx3G2LL2II66XY5YCDPG4JE13A3" localSheetId="14" hidden="1">#REF!</definedName>
    <definedName name="BEx3G2LL2II66XY5YCDPG4JE13A3" localSheetId="15" hidden="1">#REF!</definedName>
    <definedName name="BEx3G2LL2II66XY5YCDPG4JE13A3" localSheetId="5" hidden="1">#REF!</definedName>
    <definedName name="BEx3G2LL2II66XY5YCDPG4JE13A3" localSheetId="9" hidden="1">#REF!</definedName>
    <definedName name="BEx3G2LL2II66XY5YCDPG4JE13A3" localSheetId="2" hidden="1">#REF!</definedName>
    <definedName name="BEx3G2LL2II66XY5YCDPG4JE13A3" localSheetId="1" hidden="1">#REF!</definedName>
    <definedName name="BEx3G2LL2II66XY5YCDPG4JE13A3" hidden="1">#REF!</definedName>
    <definedName name="BEx3G2WA0DTYY9D8AGHHOBTPE2B2" localSheetId="18" hidden="1">#REF!</definedName>
    <definedName name="BEx3G2WA0DTYY9D8AGHHOBTPE2B2" localSheetId="19" hidden="1">#REF!</definedName>
    <definedName name="BEx3G2WA0DTYY9D8AGHHOBTPE2B2" localSheetId="14" hidden="1">#REF!</definedName>
    <definedName name="BEx3G2WA0DTYY9D8AGHHOBTPE2B2" localSheetId="15" hidden="1">#REF!</definedName>
    <definedName name="BEx3G2WA0DTYY9D8AGHHOBTPE2B2" localSheetId="5" hidden="1">#REF!</definedName>
    <definedName name="BEx3G2WA0DTYY9D8AGHHOBTPE2B2" localSheetId="9" hidden="1">#REF!</definedName>
    <definedName name="BEx3G2WA0DTYY9D8AGHHOBTPE2B2" localSheetId="2" hidden="1">#REF!</definedName>
    <definedName name="BEx3G2WA0DTYY9D8AGHHOBTPE2B2" localSheetId="1" hidden="1">#REF!</definedName>
    <definedName name="BEx3G2WA0DTYY9D8AGHHOBTPE2B2" hidden="1">#REF!</definedName>
    <definedName name="BEx3GCXR6IAS0B6WJ03GJVH7CO52" localSheetId="18" hidden="1">#REF!</definedName>
    <definedName name="BEx3GCXR6IAS0B6WJ03GJVH7CO52" localSheetId="19" hidden="1">#REF!</definedName>
    <definedName name="BEx3GCXR6IAS0B6WJ03GJVH7CO52" localSheetId="14" hidden="1">#REF!</definedName>
    <definedName name="BEx3GCXR6IAS0B6WJ03GJVH7CO52" localSheetId="15" hidden="1">#REF!</definedName>
    <definedName name="BEx3GCXR6IAS0B6WJ03GJVH7CO52" localSheetId="5" hidden="1">#REF!</definedName>
    <definedName name="BEx3GCXR6IAS0B6WJ03GJVH7CO52" localSheetId="9" hidden="1">#REF!</definedName>
    <definedName name="BEx3GCXR6IAS0B6WJ03GJVH7CO52" localSheetId="2" hidden="1">#REF!</definedName>
    <definedName name="BEx3GCXR6IAS0B6WJ03GJVH7CO52" localSheetId="1" hidden="1">#REF!</definedName>
    <definedName name="BEx3GCXR6IAS0B6WJ03GJVH7CO52" hidden="1">#REF!</definedName>
    <definedName name="BEx3GEVV18SEQDI1JGY7EN6D1GT1" localSheetId="18" hidden="1">#REF!</definedName>
    <definedName name="BEx3GEVV18SEQDI1JGY7EN6D1GT1" localSheetId="19" hidden="1">#REF!</definedName>
    <definedName name="BEx3GEVV18SEQDI1JGY7EN6D1GT1" localSheetId="14" hidden="1">#REF!</definedName>
    <definedName name="BEx3GEVV18SEQDI1JGY7EN6D1GT1" localSheetId="15" hidden="1">#REF!</definedName>
    <definedName name="BEx3GEVV18SEQDI1JGY7EN6D1GT1" localSheetId="5" hidden="1">#REF!</definedName>
    <definedName name="BEx3GEVV18SEQDI1JGY7EN6D1GT1" localSheetId="9" hidden="1">#REF!</definedName>
    <definedName name="BEx3GEVV18SEQDI1JGY7EN6D1GT1" localSheetId="2" hidden="1">#REF!</definedName>
    <definedName name="BEx3GEVV18SEQDI1JGY7EN6D1GT1" localSheetId="1" hidden="1">#REF!</definedName>
    <definedName name="BEx3GEVV18SEQDI1JGY7EN6D1GT1" hidden="1">#REF!</definedName>
    <definedName name="BEx3GKFH64MKQX61S7DYTZ15JCPY" localSheetId="18" hidden="1">#REF!</definedName>
    <definedName name="BEx3GKFH64MKQX61S7DYTZ15JCPY" localSheetId="19" hidden="1">#REF!</definedName>
    <definedName name="BEx3GKFH64MKQX61S7DYTZ15JCPY" localSheetId="14" hidden="1">#REF!</definedName>
    <definedName name="BEx3GKFH64MKQX61S7DYTZ15JCPY" localSheetId="15" hidden="1">#REF!</definedName>
    <definedName name="BEx3GKFH64MKQX61S7DYTZ15JCPY" localSheetId="5" hidden="1">#REF!</definedName>
    <definedName name="BEx3GKFH64MKQX61S7DYTZ15JCPY" localSheetId="9" hidden="1">#REF!</definedName>
    <definedName name="BEx3GKFH64MKQX61S7DYTZ15JCPY" localSheetId="2" hidden="1">#REF!</definedName>
    <definedName name="BEx3GKFH64MKQX61S7DYTZ15JCPY" localSheetId="1" hidden="1">#REF!</definedName>
    <definedName name="BEx3GKFH64MKQX61S7DYTZ15JCPY" hidden="1">#REF!</definedName>
    <definedName name="BEx3GMJ1Y6UU02DLRL0QXCEKDA6C" localSheetId="18" hidden="1">#REF!</definedName>
    <definedName name="BEx3GMJ1Y6UU02DLRL0QXCEKDA6C" localSheetId="19" hidden="1">#REF!</definedName>
    <definedName name="BEx3GMJ1Y6UU02DLRL0QXCEKDA6C" localSheetId="14" hidden="1">#REF!</definedName>
    <definedName name="BEx3GMJ1Y6UU02DLRL0QXCEKDA6C" localSheetId="15" hidden="1">#REF!</definedName>
    <definedName name="BEx3GMJ1Y6UU02DLRL0QXCEKDA6C" localSheetId="5" hidden="1">#REF!</definedName>
    <definedName name="BEx3GMJ1Y6UU02DLRL0QXCEKDA6C" localSheetId="9" hidden="1">#REF!</definedName>
    <definedName name="BEx3GMJ1Y6UU02DLRL0QXCEKDA6C" localSheetId="2" hidden="1">#REF!</definedName>
    <definedName name="BEx3GMJ1Y6UU02DLRL0QXCEKDA6C" localSheetId="1" hidden="1">#REF!</definedName>
    <definedName name="BEx3GMJ1Y6UU02DLRL0QXCEKDA6C" hidden="1">#REF!</definedName>
    <definedName name="BEx3GN4LY0135CBDIN1TU2UEODGF" localSheetId="18" hidden="1">#REF!</definedName>
    <definedName name="BEx3GN4LY0135CBDIN1TU2UEODGF" localSheetId="19" hidden="1">#REF!</definedName>
    <definedName name="BEx3GN4LY0135CBDIN1TU2UEODGF" localSheetId="14" hidden="1">#REF!</definedName>
    <definedName name="BEx3GN4LY0135CBDIN1TU2UEODGF" localSheetId="15" hidden="1">#REF!</definedName>
    <definedName name="BEx3GN4LY0135CBDIN1TU2UEODGF" localSheetId="5" hidden="1">#REF!</definedName>
    <definedName name="BEx3GN4LY0135CBDIN1TU2UEODGF" localSheetId="9" hidden="1">#REF!</definedName>
    <definedName name="BEx3GN4LY0135CBDIN1TU2UEODGF" localSheetId="2" hidden="1">#REF!</definedName>
    <definedName name="BEx3GN4LY0135CBDIN1TU2UEODGF" localSheetId="1" hidden="1">#REF!</definedName>
    <definedName name="BEx3GN4LY0135CBDIN1TU2UEODGF" hidden="1">#REF!</definedName>
    <definedName name="BEx3GPDH2AH4QKT4OOSN563XUHBD" localSheetId="18" hidden="1">#REF!</definedName>
    <definedName name="BEx3GPDH2AH4QKT4OOSN563XUHBD" localSheetId="19" hidden="1">#REF!</definedName>
    <definedName name="BEx3GPDH2AH4QKT4OOSN563XUHBD" localSheetId="14" hidden="1">#REF!</definedName>
    <definedName name="BEx3GPDH2AH4QKT4OOSN563XUHBD" localSheetId="15" hidden="1">#REF!</definedName>
    <definedName name="BEx3GPDH2AH4QKT4OOSN563XUHBD" localSheetId="5" hidden="1">#REF!</definedName>
    <definedName name="BEx3GPDH2AH4QKT4OOSN563XUHBD" localSheetId="9" hidden="1">#REF!</definedName>
    <definedName name="BEx3GPDH2AH4QKT4OOSN563XUHBD" localSheetId="2" hidden="1">#REF!</definedName>
    <definedName name="BEx3GPDH2AH4QKT4OOSN563XUHBD" localSheetId="1" hidden="1">#REF!</definedName>
    <definedName name="BEx3GPDH2AH4QKT4OOSN563XUHBD" hidden="1">#REF!</definedName>
    <definedName name="BEx3GRGZOH1A62SHC133FKNN9K23" localSheetId="18" hidden="1">#REF!</definedName>
    <definedName name="BEx3GRGZOH1A62SHC133FKNN9K23" localSheetId="19" hidden="1">#REF!</definedName>
    <definedName name="BEx3GRGZOH1A62SHC133FKNN9K23" localSheetId="14" hidden="1">#REF!</definedName>
    <definedName name="BEx3GRGZOH1A62SHC133FKNN9K23" localSheetId="15" hidden="1">#REF!</definedName>
    <definedName name="BEx3GRGZOH1A62SHC133FKNN9K23" localSheetId="5" hidden="1">#REF!</definedName>
    <definedName name="BEx3GRGZOH1A62SHC133FKNN9K23" localSheetId="9" hidden="1">#REF!</definedName>
    <definedName name="BEx3GRGZOH1A62SHC133FKNN9K23" localSheetId="2" hidden="1">#REF!</definedName>
    <definedName name="BEx3GRGZOH1A62SHC133FKNN9K23" localSheetId="1" hidden="1">#REF!</definedName>
    <definedName name="BEx3GRGZOH1A62SHC133FKNN9K23" hidden="1">#REF!</definedName>
    <definedName name="BEx3GS2LABKJSRV8GPZLJZVX7NMJ" localSheetId="18" hidden="1">#REF!</definedName>
    <definedName name="BEx3GS2LABKJSRV8GPZLJZVX7NMJ" localSheetId="19" hidden="1">#REF!</definedName>
    <definedName name="BEx3GS2LABKJSRV8GPZLJZVX7NMJ" localSheetId="14" hidden="1">#REF!</definedName>
    <definedName name="BEx3GS2LABKJSRV8GPZLJZVX7NMJ" localSheetId="15" hidden="1">#REF!</definedName>
    <definedName name="BEx3GS2LABKJSRV8GPZLJZVX7NMJ" localSheetId="5" hidden="1">#REF!</definedName>
    <definedName name="BEx3GS2LABKJSRV8GPZLJZVX7NMJ" localSheetId="9" hidden="1">#REF!</definedName>
    <definedName name="BEx3GS2LABKJSRV8GPZLJZVX7NMJ" localSheetId="2" hidden="1">#REF!</definedName>
    <definedName name="BEx3GS2LABKJSRV8GPZLJZVX7NMJ" localSheetId="1" hidden="1">#REF!</definedName>
    <definedName name="BEx3GS2LABKJSRV8GPZLJZVX7NMJ" hidden="1">#REF!</definedName>
    <definedName name="BEx3H05W7OEBR6W6YJKGD6W5M3I1" localSheetId="18" hidden="1">#REF!</definedName>
    <definedName name="BEx3H05W7OEBR6W6YJKGD6W5M3I1" localSheetId="19" hidden="1">#REF!</definedName>
    <definedName name="BEx3H05W7OEBR6W6YJKGD6W5M3I1" localSheetId="14" hidden="1">#REF!</definedName>
    <definedName name="BEx3H05W7OEBR6W6YJKGD6W5M3I1" localSheetId="15" hidden="1">#REF!</definedName>
    <definedName name="BEx3H05W7OEBR6W6YJKGD6W5M3I1" localSheetId="5" hidden="1">#REF!</definedName>
    <definedName name="BEx3H05W7OEBR6W6YJKGD6W5M3I1" localSheetId="9" hidden="1">#REF!</definedName>
    <definedName name="BEx3H05W7OEBR6W6YJKGD6W5M3I1" localSheetId="2" hidden="1">#REF!</definedName>
    <definedName name="BEx3H05W7OEBR6W6YJKGD6W5M3I1" localSheetId="1" hidden="1">#REF!</definedName>
    <definedName name="BEx3H05W7OEBR6W6YJKGD6W5M3I1" hidden="1">#REF!</definedName>
    <definedName name="BEx3H244GCME7ZDNAXG6ZSJ64ZRE" localSheetId="18" hidden="1">#REF!</definedName>
    <definedName name="BEx3H244GCME7ZDNAXG6ZSJ64ZRE" localSheetId="19" hidden="1">#REF!</definedName>
    <definedName name="BEx3H244GCME7ZDNAXG6ZSJ64ZRE" localSheetId="14" hidden="1">#REF!</definedName>
    <definedName name="BEx3H244GCME7ZDNAXG6ZSJ64ZRE" localSheetId="15" hidden="1">#REF!</definedName>
    <definedName name="BEx3H244GCME7ZDNAXG6ZSJ64ZRE" localSheetId="5" hidden="1">#REF!</definedName>
    <definedName name="BEx3H244GCME7ZDNAXG6ZSJ64ZRE" localSheetId="9" hidden="1">#REF!</definedName>
    <definedName name="BEx3H244GCME7ZDNAXG6ZSJ64ZRE" localSheetId="2" hidden="1">#REF!</definedName>
    <definedName name="BEx3H244GCME7ZDNAXG6ZSJ64ZRE" localSheetId="1" hidden="1">#REF!</definedName>
    <definedName name="BEx3H244GCME7ZDNAXG6ZSJ64ZRE" hidden="1">#REF!</definedName>
    <definedName name="BEx3H5UX2GZFZZT657YR76RHW5I6" localSheetId="18" hidden="1">#REF!</definedName>
    <definedName name="BEx3H5UX2GZFZZT657YR76RHW5I6" localSheetId="19" hidden="1">#REF!</definedName>
    <definedName name="BEx3H5UX2GZFZZT657YR76RHW5I6" localSheetId="14" hidden="1">#REF!</definedName>
    <definedName name="BEx3H5UX2GZFZZT657YR76RHW5I6" localSheetId="15" hidden="1">#REF!</definedName>
    <definedName name="BEx3H5UX2GZFZZT657YR76RHW5I6" localSheetId="5" hidden="1">#REF!</definedName>
    <definedName name="BEx3H5UX2GZFZZT657YR76RHW5I6" localSheetId="9" hidden="1">#REF!</definedName>
    <definedName name="BEx3H5UX2GZFZZT657YR76RHW5I6" localSheetId="2" hidden="1">#REF!</definedName>
    <definedName name="BEx3H5UX2GZFZZT657YR76RHW5I6" localSheetId="1" hidden="1">#REF!</definedName>
    <definedName name="BEx3H5UX2GZFZZT657YR76RHW5I6" hidden="1">#REF!</definedName>
    <definedName name="BEx3HACPKDZVUOS9WBDCCFJB46DK" localSheetId="18" hidden="1">#REF!</definedName>
    <definedName name="BEx3HACPKDZVUOS9WBDCCFJB46DK" localSheetId="19" hidden="1">#REF!</definedName>
    <definedName name="BEx3HACPKDZVUOS9WBDCCFJB46DK" localSheetId="14" hidden="1">#REF!</definedName>
    <definedName name="BEx3HACPKDZVUOS9WBDCCFJB46DK" localSheetId="15" hidden="1">#REF!</definedName>
    <definedName name="BEx3HACPKDZVUOS9WBDCCFJB46DK" localSheetId="5" hidden="1">#REF!</definedName>
    <definedName name="BEx3HACPKDZVUOS9WBDCCFJB46DK" localSheetId="9" hidden="1">#REF!</definedName>
    <definedName name="BEx3HACPKDZVUOS9WBDCCFJB46DK" localSheetId="2" hidden="1">#REF!</definedName>
    <definedName name="BEx3HACPKDZVUOS9WBDCCFJB46DK" localSheetId="1" hidden="1">#REF!</definedName>
    <definedName name="BEx3HACPKDZVUOS9WBDCCFJB46DK" hidden="1">#REF!</definedName>
    <definedName name="BEx3HMSEFOP6DBM4R97XA6B7NFG6" localSheetId="18" hidden="1">#REF!</definedName>
    <definedName name="BEx3HMSEFOP6DBM4R97XA6B7NFG6" localSheetId="19" hidden="1">#REF!</definedName>
    <definedName name="BEx3HMSEFOP6DBM4R97XA6B7NFG6" localSheetId="14" hidden="1">#REF!</definedName>
    <definedName name="BEx3HMSEFOP6DBM4R97XA6B7NFG6" localSheetId="15" hidden="1">#REF!</definedName>
    <definedName name="BEx3HMSEFOP6DBM4R97XA6B7NFG6" localSheetId="5" hidden="1">#REF!</definedName>
    <definedName name="BEx3HMSEFOP6DBM4R97XA6B7NFG6" localSheetId="9" hidden="1">#REF!</definedName>
    <definedName name="BEx3HMSEFOP6DBM4R97XA6B7NFG6" localSheetId="2" hidden="1">#REF!</definedName>
    <definedName name="BEx3HMSEFOP6DBM4R97XA6B7NFG6" localSheetId="1" hidden="1">#REF!</definedName>
    <definedName name="BEx3HMSEFOP6DBM4R97XA6B7NFG6" hidden="1">#REF!</definedName>
    <definedName name="BEx3HWJ5SQSD2CVCQNR183X44FR8" localSheetId="18" hidden="1">#REF!</definedName>
    <definedName name="BEx3HWJ5SQSD2CVCQNR183X44FR8" localSheetId="19" hidden="1">#REF!</definedName>
    <definedName name="BEx3HWJ5SQSD2CVCQNR183X44FR8" localSheetId="14" hidden="1">#REF!</definedName>
    <definedName name="BEx3HWJ5SQSD2CVCQNR183X44FR8" localSheetId="15" hidden="1">#REF!</definedName>
    <definedName name="BEx3HWJ5SQSD2CVCQNR183X44FR8" localSheetId="5" hidden="1">#REF!</definedName>
    <definedName name="BEx3HWJ5SQSD2CVCQNR183X44FR8" localSheetId="9" hidden="1">#REF!</definedName>
    <definedName name="BEx3HWJ5SQSD2CVCQNR183X44FR8" localSheetId="2" hidden="1">#REF!</definedName>
    <definedName name="BEx3HWJ5SQSD2CVCQNR183X44FR8" localSheetId="1" hidden="1">#REF!</definedName>
    <definedName name="BEx3HWJ5SQSD2CVCQNR183X44FR8" hidden="1">#REF!</definedName>
    <definedName name="BEx3I09YVXO0G4X7KGSA4WGORM35" localSheetId="18" hidden="1">#REF!</definedName>
    <definedName name="BEx3I09YVXO0G4X7KGSA4WGORM35" localSheetId="19" hidden="1">#REF!</definedName>
    <definedName name="BEx3I09YVXO0G4X7KGSA4WGORM35" localSheetId="14" hidden="1">#REF!</definedName>
    <definedName name="BEx3I09YVXO0G4X7KGSA4WGORM35" localSheetId="15" hidden="1">#REF!</definedName>
    <definedName name="BEx3I09YVXO0G4X7KGSA4WGORM35" localSheetId="5" hidden="1">#REF!</definedName>
    <definedName name="BEx3I09YVXO0G4X7KGSA4WGORM35" localSheetId="9" hidden="1">#REF!</definedName>
    <definedName name="BEx3I09YVXO0G4X7KGSA4WGORM35" localSheetId="2" hidden="1">#REF!</definedName>
    <definedName name="BEx3I09YVXO0G4X7KGSA4WGORM35" localSheetId="1" hidden="1">#REF!</definedName>
    <definedName name="BEx3I09YVXO0G4X7KGSA4WGORM35" hidden="1">#REF!</definedName>
    <definedName name="BEx3I3KN8WAL54AYYACGCUM43J9W" localSheetId="18" hidden="1">#REF!</definedName>
    <definedName name="BEx3I3KN8WAL54AYYACGCUM43J9W" localSheetId="19" hidden="1">#REF!</definedName>
    <definedName name="BEx3I3KN8WAL54AYYACGCUM43J9W" localSheetId="14" hidden="1">#REF!</definedName>
    <definedName name="BEx3I3KN8WAL54AYYACGCUM43J9W" localSheetId="15" hidden="1">#REF!</definedName>
    <definedName name="BEx3I3KN8WAL54AYYACGCUM43J9W" localSheetId="5" hidden="1">#REF!</definedName>
    <definedName name="BEx3I3KN8WAL54AYYACGCUM43J9W" localSheetId="9" hidden="1">#REF!</definedName>
    <definedName name="BEx3I3KN8WAL54AYYACGCUM43J9W" localSheetId="2" hidden="1">#REF!</definedName>
    <definedName name="BEx3I3KN8WAL54AYYACGCUM43J9W" localSheetId="1" hidden="1">#REF!</definedName>
    <definedName name="BEx3I3KN8WAL54AYYACGCUM43J9W" hidden="1">#REF!</definedName>
    <definedName name="BEx3ICF1GY8HQEBIU9S43PDJ90BX" localSheetId="18" hidden="1">#REF!</definedName>
    <definedName name="BEx3ICF1GY8HQEBIU9S43PDJ90BX" localSheetId="19" hidden="1">#REF!</definedName>
    <definedName name="BEx3ICF1GY8HQEBIU9S43PDJ90BX" localSheetId="14" hidden="1">#REF!</definedName>
    <definedName name="BEx3ICF1GY8HQEBIU9S43PDJ90BX" localSheetId="15" hidden="1">#REF!</definedName>
    <definedName name="BEx3ICF1GY8HQEBIU9S43PDJ90BX" localSheetId="5" hidden="1">#REF!</definedName>
    <definedName name="BEx3ICF1GY8HQEBIU9S43PDJ90BX" localSheetId="9" hidden="1">#REF!</definedName>
    <definedName name="BEx3ICF1GY8HQEBIU9S43PDJ90BX" localSheetId="2" hidden="1">#REF!</definedName>
    <definedName name="BEx3ICF1GY8HQEBIU9S43PDJ90BX" localSheetId="1" hidden="1">#REF!</definedName>
    <definedName name="BEx3ICF1GY8HQEBIU9S43PDJ90BX" hidden="1">#REF!</definedName>
    <definedName name="BEx3IYAH2DEBFWO8F94H4MXE3RLY" localSheetId="18" hidden="1">#REF!</definedName>
    <definedName name="BEx3IYAH2DEBFWO8F94H4MXE3RLY" localSheetId="19" hidden="1">#REF!</definedName>
    <definedName name="BEx3IYAH2DEBFWO8F94H4MXE3RLY" localSheetId="14" hidden="1">#REF!</definedName>
    <definedName name="BEx3IYAH2DEBFWO8F94H4MXE3RLY" localSheetId="15" hidden="1">#REF!</definedName>
    <definedName name="BEx3IYAH2DEBFWO8F94H4MXE3RLY" localSheetId="5" hidden="1">#REF!</definedName>
    <definedName name="BEx3IYAH2DEBFWO8F94H4MXE3RLY" localSheetId="9" hidden="1">#REF!</definedName>
    <definedName name="BEx3IYAH2DEBFWO8F94H4MXE3RLY" localSheetId="2" hidden="1">#REF!</definedName>
    <definedName name="BEx3IYAH2DEBFWO8F94H4MXE3RLY" localSheetId="1" hidden="1">#REF!</definedName>
    <definedName name="BEx3IYAH2DEBFWO8F94H4MXE3RLY" hidden="1">#REF!</definedName>
    <definedName name="BEx3IZSG3932LSWHR5YV78IVRPCK" localSheetId="18" hidden="1">#REF!</definedName>
    <definedName name="BEx3IZSG3932LSWHR5YV78IVRPCK" localSheetId="19" hidden="1">#REF!</definedName>
    <definedName name="BEx3IZSG3932LSWHR5YV78IVRPCK" localSheetId="14" hidden="1">#REF!</definedName>
    <definedName name="BEx3IZSG3932LSWHR5YV78IVRPCK" localSheetId="15" hidden="1">#REF!</definedName>
    <definedName name="BEx3IZSG3932LSWHR5YV78IVRPCK" localSheetId="5" hidden="1">#REF!</definedName>
    <definedName name="BEx3IZSG3932LSWHR5YV78IVRPCK" localSheetId="9" hidden="1">#REF!</definedName>
    <definedName name="BEx3IZSG3932LSWHR5YV78IVRPCK" localSheetId="2" hidden="1">#REF!</definedName>
    <definedName name="BEx3IZSG3932LSWHR5YV78IVRPCK" localSheetId="1" hidden="1">#REF!</definedName>
    <definedName name="BEx3IZSG3932LSWHR5YV78IVRPCK" hidden="1">#REF!</definedName>
    <definedName name="BEx3IZXXSYEW50379N2EAFWO8DZV" localSheetId="18" hidden="1">#REF!</definedName>
    <definedName name="BEx3IZXXSYEW50379N2EAFWO8DZV" localSheetId="19" hidden="1">#REF!</definedName>
    <definedName name="BEx3IZXXSYEW50379N2EAFWO8DZV" localSheetId="14" hidden="1">#REF!</definedName>
    <definedName name="BEx3IZXXSYEW50379N2EAFWO8DZV" localSheetId="15" hidden="1">#REF!</definedName>
    <definedName name="BEx3IZXXSYEW50379N2EAFWO8DZV" localSheetId="5" hidden="1">#REF!</definedName>
    <definedName name="BEx3IZXXSYEW50379N2EAFWO8DZV" localSheetId="9" hidden="1">#REF!</definedName>
    <definedName name="BEx3IZXXSYEW50379N2EAFWO8DZV" localSheetId="2" hidden="1">#REF!</definedName>
    <definedName name="BEx3IZXXSYEW50379N2EAFWO8DZV" localSheetId="1" hidden="1">#REF!</definedName>
    <definedName name="BEx3IZXXSYEW50379N2EAFWO8DZV" hidden="1">#REF!</definedName>
    <definedName name="BEx3J1VZVGTKT4ATPO9O5JCSFTTR" localSheetId="18" hidden="1">#REF!</definedName>
    <definedName name="BEx3J1VZVGTKT4ATPO9O5JCSFTTR" localSheetId="19" hidden="1">#REF!</definedName>
    <definedName name="BEx3J1VZVGTKT4ATPO9O5JCSFTTR" localSheetId="14" hidden="1">#REF!</definedName>
    <definedName name="BEx3J1VZVGTKT4ATPO9O5JCSFTTR" localSheetId="15" hidden="1">#REF!</definedName>
    <definedName name="BEx3J1VZVGTKT4ATPO9O5JCSFTTR" localSheetId="5" hidden="1">#REF!</definedName>
    <definedName name="BEx3J1VZVGTKT4ATPO9O5JCSFTTR" localSheetId="9" hidden="1">#REF!</definedName>
    <definedName name="BEx3J1VZVGTKT4ATPO9O5JCSFTTR" localSheetId="2" hidden="1">#REF!</definedName>
    <definedName name="BEx3J1VZVGTKT4ATPO9O5JCSFTTR" localSheetId="1" hidden="1">#REF!</definedName>
    <definedName name="BEx3J1VZVGTKT4ATPO9O5JCSFTTR" hidden="1">#REF!</definedName>
    <definedName name="BEx3JC2TY7JNAAC3L7QHVPQXLGQ8" localSheetId="18" hidden="1">#REF!</definedName>
    <definedName name="BEx3JC2TY7JNAAC3L7QHVPQXLGQ8" localSheetId="19" hidden="1">#REF!</definedName>
    <definedName name="BEx3JC2TY7JNAAC3L7QHVPQXLGQ8" localSheetId="14" hidden="1">#REF!</definedName>
    <definedName name="BEx3JC2TY7JNAAC3L7QHVPQXLGQ8" localSheetId="15" hidden="1">#REF!</definedName>
    <definedName name="BEx3JC2TY7JNAAC3L7QHVPQXLGQ8" localSheetId="5" hidden="1">#REF!</definedName>
    <definedName name="BEx3JC2TY7JNAAC3L7QHVPQXLGQ8" localSheetId="9" hidden="1">#REF!</definedName>
    <definedName name="BEx3JC2TY7JNAAC3L7QHVPQXLGQ8" localSheetId="2" hidden="1">#REF!</definedName>
    <definedName name="BEx3JC2TY7JNAAC3L7QHVPQXLGQ8" localSheetId="1" hidden="1">#REF!</definedName>
    <definedName name="BEx3JC2TY7JNAAC3L7QHVPQXLGQ8" hidden="1">#REF!</definedName>
    <definedName name="BEx3JMF5D7ODCJ7THAJTC1GFSG95" localSheetId="18" hidden="1">#REF!</definedName>
    <definedName name="BEx3JMF5D7ODCJ7THAJTC1GFSG95" localSheetId="19" hidden="1">#REF!</definedName>
    <definedName name="BEx3JMF5D7ODCJ7THAJTC1GFSG95" localSheetId="14" hidden="1">#REF!</definedName>
    <definedName name="BEx3JMF5D7ODCJ7THAJTC1GFSG95" localSheetId="15" hidden="1">#REF!</definedName>
    <definedName name="BEx3JMF5D7ODCJ7THAJTC1GFSG95" localSheetId="5" hidden="1">#REF!</definedName>
    <definedName name="BEx3JMF5D7ODCJ7THAJTC1GFSG95" localSheetId="9" hidden="1">#REF!</definedName>
    <definedName name="BEx3JMF5D7ODCJ7THAJTC1GFSG95" localSheetId="2" hidden="1">#REF!</definedName>
    <definedName name="BEx3JMF5D7ODCJ7THAJTC1GFSG95" localSheetId="1" hidden="1">#REF!</definedName>
    <definedName name="BEx3JMF5D7ODCJ7THAJTC1GFSG95" hidden="1">#REF!</definedName>
    <definedName name="BEx3JX23SYDIGOGM4Y0CQFBW8ZBV" localSheetId="18" hidden="1">#REF!</definedName>
    <definedName name="BEx3JX23SYDIGOGM4Y0CQFBW8ZBV" localSheetId="19" hidden="1">#REF!</definedName>
    <definedName name="BEx3JX23SYDIGOGM4Y0CQFBW8ZBV" localSheetId="14" hidden="1">#REF!</definedName>
    <definedName name="BEx3JX23SYDIGOGM4Y0CQFBW8ZBV" localSheetId="15" hidden="1">#REF!</definedName>
    <definedName name="BEx3JX23SYDIGOGM4Y0CQFBW8ZBV" localSheetId="5" hidden="1">#REF!</definedName>
    <definedName name="BEx3JX23SYDIGOGM4Y0CQFBW8ZBV" localSheetId="9" hidden="1">#REF!</definedName>
    <definedName name="BEx3JX23SYDIGOGM4Y0CQFBW8ZBV" localSheetId="2" hidden="1">#REF!</definedName>
    <definedName name="BEx3JX23SYDIGOGM4Y0CQFBW8ZBV" localSheetId="1" hidden="1">#REF!</definedName>
    <definedName name="BEx3JX23SYDIGOGM4Y0CQFBW8ZBV" hidden="1">#REF!</definedName>
    <definedName name="BEx3JXCXCVBZJGV5VEG9MJEI01AL" localSheetId="18" hidden="1">#REF!</definedName>
    <definedName name="BEx3JXCXCVBZJGV5VEG9MJEI01AL" localSheetId="19" hidden="1">#REF!</definedName>
    <definedName name="BEx3JXCXCVBZJGV5VEG9MJEI01AL" localSheetId="14" hidden="1">#REF!</definedName>
    <definedName name="BEx3JXCXCVBZJGV5VEG9MJEI01AL" localSheetId="15" hidden="1">#REF!</definedName>
    <definedName name="BEx3JXCXCVBZJGV5VEG9MJEI01AL" localSheetId="5" hidden="1">#REF!</definedName>
    <definedName name="BEx3JXCXCVBZJGV5VEG9MJEI01AL" localSheetId="9" hidden="1">#REF!</definedName>
    <definedName name="BEx3JXCXCVBZJGV5VEG9MJEI01AL" localSheetId="2" hidden="1">#REF!</definedName>
    <definedName name="BEx3JXCXCVBZJGV5VEG9MJEI01AL" localSheetId="1" hidden="1">#REF!</definedName>
    <definedName name="BEx3JXCXCVBZJGV5VEG9MJEI01AL" hidden="1">#REF!</definedName>
    <definedName name="BEx3JYK2N7X59TPJSKYZ77ENY8SS" localSheetId="18" hidden="1">#REF!</definedName>
    <definedName name="BEx3JYK2N7X59TPJSKYZ77ENY8SS" localSheetId="19" hidden="1">#REF!</definedName>
    <definedName name="BEx3JYK2N7X59TPJSKYZ77ENY8SS" localSheetId="14" hidden="1">#REF!</definedName>
    <definedName name="BEx3JYK2N7X59TPJSKYZ77ENY8SS" localSheetId="15" hidden="1">#REF!</definedName>
    <definedName name="BEx3JYK2N7X59TPJSKYZ77ENY8SS" localSheetId="5" hidden="1">#REF!</definedName>
    <definedName name="BEx3JYK2N7X59TPJSKYZ77ENY8SS" localSheetId="9" hidden="1">#REF!</definedName>
    <definedName name="BEx3JYK2N7X59TPJSKYZ77ENY8SS" localSheetId="2" hidden="1">#REF!</definedName>
    <definedName name="BEx3JYK2N7X59TPJSKYZ77ENY8SS" localSheetId="1" hidden="1">#REF!</definedName>
    <definedName name="BEx3JYK2N7X59TPJSKYZ77ENY8SS" hidden="1">#REF!</definedName>
    <definedName name="BEx3K13PSDK50JLCLD0GX8L4TWAH" localSheetId="18" hidden="1">#REF!</definedName>
    <definedName name="BEx3K13PSDK50JLCLD0GX8L4TWAH" localSheetId="19" hidden="1">#REF!</definedName>
    <definedName name="BEx3K13PSDK50JLCLD0GX8L4TWAH" localSheetId="14" hidden="1">#REF!</definedName>
    <definedName name="BEx3K13PSDK50JLCLD0GX8L4TWAH" localSheetId="15" hidden="1">#REF!</definedName>
    <definedName name="BEx3K13PSDK50JLCLD0GX8L4TWAH" localSheetId="5" hidden="1">#REF!</definedName>
    <definedName name="BEx3K13PSDK50JLCLD0GX8L4TWAH" localSheetId="9" hidden="1">#REF!</definedName>
    <definedName name="BEx3K13PSDK50JLCLD0GX8L4TWAH" localSheetId="2" hidden="1">#REF!</definedName>
    <definedName name="BEx3K13PSDK50JLCLD0GX8L4TWAH" localSheetId="1" hidden="1">#REF!</definedName>
    <definedName name="BEx3K13PSDK50JLCLD0GX8L4TWAH" hidden="1">#REF!</definedName>
    <definedName name="BEx3K4EII7GU1CG0BN7UL15M6J8Z" localSheetId="18" hidden="1">#REF!</definedName>
    <definedName name="BEx3K4EII7GU1CG0BN7UL15M6J8Z" localSheetId="19" hidden="1">#REF!</definedName>
    <definedName name="BEx3K4EII7GU1CG0BN7UL15M6J8Z" localSheetId="14" hidden="1">#REF!</definedName>
    <definedName name="BEx3K4EII7GU1CG0BN7UL15M6J8Z" localSheetId="15" hidden="1">#REF!</definedName>
    <definedName name="BEx3K4EII7GU1CG0BN7UL15M6J8Z" localSheetId="5" hidden="1">#REF!</definedName>
    <definedName name="BEx3K4EII7GU1CG0BN7UL15M6J8Z" localSheetId="9" hidden="1">#REF!</definedName>
    <definedName name="BEx3K4EII7GU1CG0BN7UL15M6J8Z" localSheetId="2" hidden="1">#REF!</definedName>
    <definedName name="BEx3K4EII7GU1CG0BN7UL15M6J8Z" localSheetId="1" hidden="1">#REF!</definedName>
    <definedName name="BEx3K4EII7GU1CG0BN7UL15M6J8Z" hidden="1">#REF!</definedName>
    <definedName name="BEx3K4ZXQUQ2KYZF74B84SO48XMW" localSheetId="18" hidden="1">#REF!</definedName>
    <definedName name="BEx3K4ZXQUQ2KYZF74B84SO48XMW" localSheetId="19" hidden="1">#REF!</definedName>
    <definedName name="BEx3K4ZXQUQ2KYZF74B84SO48XMW" localSheetId="14" hidden="1">#REF!</definedName>
    <definedName name="BEx3K4ZXQUQ2KYZF74B84SO48XMW" localSheetId="15" hidden="1">#REF!</definedName>
    <definedName name="BEx3K4ZXQUQ2KYZF74B84SO48XMW" localSheetId="5" hidden="1">#REF!</definedName>
    <definedName name="BEx3K4ZXQUQ2KYZF74B84SO48XMW" localSheetId="9" hidden="1">#REF!</definedName>
    <definedName name="BEx3K4ZXQUQ2KYZF74B84SO48XMW" localSheetId="2" hidden="1">#REF!</definedName>
    <definedName name="BEx3K4ZXQUQ2KYZF74B84SO48XMW" localSheetId="1" hidden="1">#REF!</definedName>
    <definedName name="BEx3K4ZXQUQ2KYZF74B84SO48XMW" hidden="1">#REF!</definedName>
    <definedName name="BEx3KEFXUCVNVPH7KSEGAZYX13B5" localSheetId="18" hidden="1">#REF!</definedName>
    <definedName name="BEx3KEFXUCVNVPH7KSEGAZYX13B5" localSheetId="19" hidden="1">#REF!</definedName>
    <definedName name="BEx3KEFXUCVNVPH7KSEGAZYX13B5" localSheetId="14" hidden="1">#REF!</definedName>
    <definedName name="BEx3KEFXUCVNVPH7KSEGAZYX13B5" localSheetId="15" hidden="1">#REF!</definedName>
    <definedName name="BEx3KEFXUCVNVPH7KSEGAZYX13B5" localSheetId="5" hidden="1">#REF!</definedName>
    <definedName name="BEx3KEFXUCVNVPH7KSEGAZYX13B5" localSheetId="9" hidden="1">#REF!</definedName>
    <definedName name="BEx3KEFXUCVNVPH7KSEGAZYX13B5" localSheetId="2" hidden="1">#REF!</definedName>
    <definedName name="BEx3KEFXUCVNVPH7KSEGAZYX13B5" localSheetId="1" hidden="1">#REF!</definedName>
    <definedName name="BEx3KEFXUCVNVPH7KSEGAZYX13B5" hidden="1">#REF!</definedName>
    <definedName name="BEx3KFXUAF6YXAA47B7Q6X9B3VGB" localSheetId="18" hidden="1">#REF!</definedName>
    <definedName name="BEx3KFXUAF6YXAA47B7Q6X9B3VGB" localSheetId="19" hidden="1">#REF!</definedName>
    <definedName name="BEx3KFXUAF6YXAA47B7Q6X9B3VGB" localSheetId="14" hidden="1">#REF!</definedName>
    <definedName name="BEx3KFXUAF6YXAA47B7Q6X9B3VGB" localSheetId="15" hidden="1">#REF!</definedName>
    <definedName name="BEx3KFXUAF6YXAA47B7Q6X9B3VGB" localSheetId="5" hidden="1">#REF!</definedName>
    <definedName name="BEx3KFXUAF6YXAA47B7Q6X9B3VGB" localSheetId="9" hidden="1">#REF!</definedName>
    <definedName name="BEx3KFXUAF6YXAA47B7Q6X9B3VGB" localSheetId="2" hidden="1">#REF!</definedName>
    <definedName name="BEx3KFXUAF6YXAA47B7Q6X9B3VGB" localSheetId="1" hidden="1">#REF!</definedName>
    <definedName name="BEx3KFXUAF6YXAA47B7Q6X9B3VGB" hidden="1">#REF!</definedName>
    <definedName name="BEx3KIXQYOGMPK4WJJAVBRX4NR28" localSheetId="18" hidden="1">#REF!</definedName>
    <definedName name="BEx3KIXQYOGMPK4WJJAVBRX4NR28" localSheetId="19" hidden="1">#REF!</definedName>
    <definedName name="BEx3KIXQYOGMPK4WJJAVBRX4NR28" localSheetId="14" hidden="1">#REF!</definedName>
    <definedName name="BEx3KIXQYOGMPK4WJJAVBRX4NR28" localSheetId="15" hidden="1">#REF!</definedName>
    <definedName name="BEx3KIXQYOGMPK4WJJAVBRX4NR28" localSheetId="5" hidden="1">#REF!</definedName>
    <definedName name="BEx3KIXQYOGMPK4WJJAVBRX4NR28" localSheetId="9" hidden="1">#REF!</definedName>
    <definedName name="BEx3KIXQYOGMPK4WJJAVBRX4NR28" localSheetId="2" hidden="1">#REF!</definedName>
    <definedName name="BEx3KIXQYOGMPK4WJJAVBRX4NR28" localSheetId="1" hidden="1">#REF!</definedName>
    <definedName name="BEx3KIXQYOGMPK4WJJAVBRX4NR28" hidden="1">#REF!</definedName>
    <definedName name="BEx3KJOMVOSFZVJUL3GKCNP6DQDS" localSheetId="18" hidden="1">#REF!</definedName>
    <definedName name="BEx3KJOMVOSFZVJUL3GKCNP6DQDS" localSheetId="19" hidden="1">#REF!</definedName>
    <definedName name="BEx3KJOMVOSFZVJUL3GKCNP6DQDS" localSheetId="14" hidden="1">#REF!</definedName>
    <definedName name="BEx3KJOMVOSFZVJUL3GKCNP6DQDS" localSheetId="15" hidden="1">#REF!</definedName>
    <definedName name="BEx3KJOMVOSFZVJUL3GKCNP6DQDS" localSheetId="5" hidden="1">#REF!</definedName>
    <definedName name="BEx3KJOMVOSFZVJUL3GKCNP6DQDS" localSheetId="9" hidden="1">#REF!</definedName>
    <definedName name="BEx3KJOMVOSFZVJUL3GKCNP6DQDS" localSheetId="2" hidden="1">#REF!</definedName>
    <definedName name="BEx3KJOMVOSFZVJUL3GKCNP6DQDS" localSheetId="1" hidden="1">#REF!</definedName>
    <definedName name="BEx3KJOMVOSFZVJUL3GKCNP6DQDS" hidden="1">#REF!</definedName>
    <definedName name="BEx3KP2VRBMORK0QEAZUYCXL3DHJ" localSheetId="18" hidden="1">#REF!</definedName>
    <definedName name="BEx3KP2VRBMORK0QEAZUYCXL3DHJ" localSheetId="19" hidden="1">#REF!</definedName>
    <definedName name="BEx3KP2VRBMORK0QEAZUYCXL3DHJ" localSheetId="14" hidden="1">#REF!</definedName>
    <definedName name="BEx3KP2VRBMORK0QEAZUYCXL3DHJ" localSheetId="15" hidden="1">#REF!</definedName>
    <definedName name="BEx3KP2VRBMORK0QEAZUYCXL3DHJ" localSheetId="5" hidden="1">#REF!</definedName>
    <definedName name="BEx3KP2VRBMORK0QEAZUYCXL3DHJ" localSheetId="9" hidden="1">#REF!</definedName>
    <definedName name="BEx3KP2VRBMORK0QEAZUYCXL3DHJ" localSheetId="2" hidden="1">#REF!</definedName>
    <definedName name="BEx3KP2VRBMORK0QEAZUYCXL3DHJ" localSheetId="1" hidden="1">#REF!</definedName>
    <definedName name="BEx3KP2VRBMORK0QEAZUYCXL3DHJ" hidden="1">#REF!</definedName>
    <definedName name="BEx3L4IN3LI4C26SITKTGAH27CDU" localSheetId="18" hidden="1">#REF!</definedName>
    <definedName name="BEx3L4IN3LI4C26SITKTGAH27CDU" localSheetId="19" hidden="1">#REF!</definedName>
    <definedName name="BEx3L4IN3LI4C26SITKTGAH27CDU" localSheetId="14" hidden="1">#REF!</definedName>
    <definedName name="BEx3L4IN3LI4C26SITKTGAH27CDU" localSheetId="15" hidden="1">#REF!</definedName>
    <definedName name="BEx3L4IN3LI4C26SITKTGAH27CDU" localSheetId="5" hidden="1">#REF!</definedName>
    <definedName name="BEx3L4IN3LI4C26SITKTGAH27CDU" localSheetId="9" hidden="1">#REF!</definedName>
    <definedName name="BEx3L4IN3LI4C26SITKTGAH27CDU" localSheetId="2" hidden="1">#REF!</definedName>
    <definedName name="BEx3L4IN3LI4C26SITKTGAH27CDU" localSheetId="1" hidden="1">#REF!</definedName>
    <definedName name="BEx3L4IN3LI4C26SITKTGAH27CDU" hidden="1">#REF!</definedName>
    <definedName name="BEx3L4YQ0J7ZU0M5QM6YIPCEYC9K" localSheetId="18" hidden="1">#REF!</definedName>
    <definedName name="BEx3L4YQ0J7ZU0M5QM6YIPCEYC9K" localSheetId="19" hidden="1">#REF!</definedName>
    <definedName name="BEx3L4YQ0J7ZU0M5QM6YIPCEYC9K" localSheetId="14" hidden="1">#REF!</definedName>
    <definedName name="BEx3L4YQ0J7ZU0M5QM6YIPCEYC9K" localSheetId="15" hidden="1">#REF!</definedName>
    <definedName name="BEx3L4YQ0J7ZU0M5QM6YIPCEYC9K" localSheetId="5" hidden="1">#REF!</definedName>
    <definedName name="BEx3L4YQ0J7ZU0M5QM6YIPCEYC9K" localSheetId="9" hidden="1">#REF!</definedName>
    <definedName name="BEx3L4YQ0J7ZU0M5QM6YIPCEYC9K" localSheetId="2" hidden="1">#REF!</definedName>
    <definedName name="BEx3L4YQ0J7ZU0M5QM6YIPCEYC9K" localSheetId="1" hidden="1">#REF!</definedName>
    <definedName name="BEx3L4YQ0J7ZU0M5QM6YIPCEYC9K" hidden="1">#REF!</definedName>
    <definedName name="BEx3L60DJOR7NQN42G7YSAODP1EX" localSheetId="18" hidden="1">#REF!</definedName>
    <definedName name="BEx3L60DJOR7NQN42G7YSAODP1EX" localSheetId="19" hidden="1">#REF!</definedName>
    <definedName name="BEx3L60DJOR7NQN42G7YSAODP1EX" localSheetId="14" hidden="1">#REF!</definedName>
    <definedName name="BEx3L60DJOR7NQN42G7YSAODP1EX" localSheetId="15" hidden="1">#REF!</definedName>
    <definedName name="BEx3L60DJOR7NQN42G7YSAODP1EX" localSheetId="5" hidden="1">#REF!</definedName>
    <definedName name="BEx3L60DJOR7NQN42G7YSAODP1EX" localSheetId="9" hidden="1">#REF!</definedName>
    <definedName name="BEx3L60DJOR7NQN42G7YSAODP1EX" localSheetId="2" hidden="1">#REF!</definedName>
    <definedName name="BEx3L60DJOR7NQN42G7YSAODP1EX" localSheetId="1" hidden="1">#REF!</definedName>
    <definedName name="BEx3L60DJOR7NQN42G7YSAODP1EX" hidden="1">#REF!</definedName>
    <definedName name="BEx3L7D0PI38HWZ7VADU16C9E33D" localSheetId="18" hidden="1">#REF!</definedName>
    <definedName name="BEx3L7D0PI38HWZ7VADU16C9E33D" localSheetId="19" hidden="1">#REF!</definedName>
    <definedName name="BEx3L7D0PI38HWZ7VADU16C9E33D" localSheetId="14" hidden="1">#REF!</definedName>
    <definedName name="BEx3L7D0PI38HWZ7VADU16C9E33D" localSheetId="15" hidden="1">#REF!</definedName>
    <definedName name="BEx3L7D0PI38HWZ7VADU16C9E33D" localSheetId="5" hidden="1">#REF!</definedName>
    <definedName name="BEx3L7D0PI38HWZ7VADU16C9E33D" localSheetId="9" hidden="1">#REF!</definedName>
    <definedName name="BEx3L7D0PI38HWZ7VADU16C9E33D" localSheetId="2" hidden="1">#REF!</definedName>
    <definedName name="BEx3L7D0PI38HWZ7VADU16C9E33D" localSheetId="1" hidden="1">#REF!</definedName>
    <definedName name="BEx3L7D0PI38HWZ7VADU16C9E33D" hidden="1">#REF!</definedName>
    <definedName name="BEx3LANPY1HT49TAH98H4B9RC1D4" localSheetId="18" hidden="1">#REF!</definedName>
    <definedName name="BEx3LANPY1HT49TAH98H4B9RC1D4" localSheetId="19" hidden="1">#REF!</definedName>
    <definedName name="BEx3LANPY1HT49TAH98H4B9RC1D4" localSheetId="14" hidden="1">#REF!</definedName>
    <definedName name="BEx3LANPY1HT49TAH98H4B9RC1D4" localSheetId="15" hidden="1">#REF!</definedName>
    <definedName name="BEx3LANPY1HT49TAH98H4B9RC1D4" localSheetId="5" hidden="1">#REF!</definedName>
    <definedName name="BEx3LANPY1HT49TAH98H4B9RC1D4" localSheetId="9" hidden="1">#REF!</definedName>
    <definedName name="BEx3LANPY1HT49TAH98H4B9RC1D4" localSheetId="2" hidden="1">#REF!</definedName>
    <definedName name="BEx3LANPY1HT49TAH98H4B9RC1D4" localSheetId="1" hidden="1">#REF!</definedName>
    <definedName name="BEx3LANPY1HT49TAH98H4B9RC1D4" hidden="1">#REF!</definedName>
    <definedName name="BEx3LM1PR4Y7KINKMTMKR984GX8Q" localSheetId="18" hidden="1">#REF!</definedName>
    <definedName name="BEx3LM1PR4Y7KINKMTMKR984GX8Q" localSheetId="19" hidden="1">#REF!</definedName>
    <definedName name="BEx3LM1PR4Y7KINKMTMKR984GX8Q" localSheetId="14" hidden="1">#REF!</definedName>
    <definedName name="BEx3LM1PR4Y7KINKMTMKR984GX8Q" localSheetId="15" hidden="1">#REF!</definedName>
    <definedName name="BEx3LM1PR4Y7KINKMTMKR984GX8Q" localSheetId="5" hidden="1">#REF!</definedName>
    <definedName name="BEx3LM1PR4Y7KINKMTMKR984GX8Q" localSheetId="9" hidden="1">#REF!</definedName>
    <definedName name="BEx3LM1PR4Y7KINKMTMKR984GX8Q" localSheetId="2" hidden="1">#REF!</definedName>
    <definedName name="BEx3LM1PR4Y7KINKMTMKR984GX8Q" localSheetId="1" hidden="1">#REF!</definedName>
    <definedName name="BEx3LM1PR4Y7KINKMTMKR984GX8Q" hidden="1">#REF!</definedName>
    <definedName name="BEx3LM1PWWC9WH0R5TX5K06V559U" localSheetId="18" hidden="1">#REF!</definedName>
    <definedName name="BEx3LM1PWWC9WH0R5TX5K06V559U" localSheetId="19" hidden="1">#REF!</definedName>
    <definedName name="BEx3LM1PWWC9WH0R5TX5K06V559U" localSheetId="14" hidden="1">#REF!</definedName>
    <definedName name="BEx3LM1PWWC9WH0R5TX5K06V559U" localSheetId="15" hidden="1">#REF!</definedName>
    <definedName name="BEx3LM1PWWC9WH0R5TX5K06V559U" localSheetId="5" hidden="1">#REF!</definedName>
    <definedName name="BEx3LM1PWWC9WH0R5TX5K06V559U" localSheetId="9" hidden="1">#REF!</definedName>
    <definedName name="BEx3LM1PWWC9WH0R5TX5K06V559U" localSheetId="2" hidden="1">#REF!</definedName>
    <definedName name="BEx3LM1PWWC9WH0R5TX5K06V559U" localSheetId="1" hidden="1">#REF!</definedName>
    <definedName name="BEx3LM1PWWC9WH0R5TX5K06V559U" hidden="1">#REF!</definedName>
    <definedName name="BEx3LPCEZ1C0XEKNCM3YT09JWCUO" localSheetId="18" hidden="1">#REF!</definedName>
    <definedName name="BEx3LPCEZ1C0XEKNCM3YT09JWCUO" localSheetId="19" hidden="1">#REF!</definedName>
    <definedName name="BEx3LPCEZ1C0XEKNCM3YT09JWCUO" localSheetId="14" hidden="1">#REF!</definedName>
    <definedName name="BEx3LPCEZ1C0XEKNCM3YT09JWCUO" localSheetId="15" hidden="1">#REF!</definedName>
    <definedName name="BEx3LPCEZ1C0XEKNCM3YT09JWCUO" localSheetId="5" hidden="1">#REF!</definedName>
    <definedName name="BEx3LPCEZ1C0XEKNCM3YT09JWCUO" localSheetId="9" hidden="1">#REF!</definedName>
    <definedName name="BEx3LPCEZ1C0XEKNCM3YT09JWCUO" localSheetId="2" hidden="1">#REF!</definedName>
    <definedName name="BEx3LPCEZ1C0XEKNCM3YT09JWCUO" localSheetId="1" hidden="1">#REF!</definedName>
    <definedName name="BEx3LPCEZ1C0XEKNCM3YT09JWCUO" hidden="1">#REF!</definedName>
    <definedName name="BEx3LSXW33WR1ECIMRYUPFBJXGGH" localSheetId="18" hidden="1">#REF!</definedName>
    <definedName name="BEx3LSXW33WR1ECIMRYUPFBJXGGH" localSheetId="19" hidden="1">#REF!</definedName>
    <definedName name="BEx3LSXW33WR1ECIMRYUPFBJXGGH" localSheetId="14" hidden="1">#REF!</definedName>
    <definedName name="BEx3LSXW33WR1ECIMRYUPFBJXGGH" localSheetId="15" hidden="1">#REF!</definedName>
    <definedName name="BEx3LSXW33WR1ECIMRYUPFBJXGGH" localSheetId="5" hidden="1">#REF!</definedName>
    <definedName name="BEx3LSXW33WR1ECIMRYUPFBJXGGH" localSheetId="9" hidden="1">#REF!</definedName>
    <definedName name="BEx3LSXW33WR1ECIMRYUPFBJXGGH" localSheetId="2" hidden="1">#REF!</definedName>
    <definedName name="BEx3LSXW33WR1ECIMRYUPFBJXGGH" localSheetId="1" hidden="1">#REF!</definedName>
    <definedName name="BEx3LSXW33WR1ECIMRYUPFBJXGGH" hidden="1">#REF!</definedName>
    <definedName name="BEx3M1MR1K1NQD03H74BFWOK4MWQ" localSheetId="18" hidden="1">#REF!</definedName>
    <definedName name="BEx3M1MR1K1NQD03H74BFWOK4MWQ" localSheetId="19" hidden="1">#REF!</definedName>
    <definedName name="BEx3M1MR1K1NQD03H74BFWOK4MWQ" localSheetId="14" hidden="1">#REF!</definedName>
    <definedName name="BEx3M1MR1K1NQD03H74BFWOK4MWQ" localSheetId="15" hidden="1">#REF!</definedName>
    <definedName name="BEx3M1MR1K1NQD03H74BFWOK4MWQ" localSheetId="5" hidden="1">#REF!</definedName>
    <definedName name="BEx3M1MR1K1NQD03H74BFWOK4MWQ" localSheetId="9" hidden="1">#REF!</definedName>
    <definedName name="BEx3M1MR1K1NQD03H74BFWOK4MWQ" localSheetId="2" hidden="1">#REF!</definedName>
    <definedName name="BEx3M1MR1K1NQD03H74BFWOK4MWQ" localSheetId="1" hidden="1">#REF!</definedName>
    <definedName name="BEx3M1MR1K1NQD03H74BFWOK4MWQ" hidden="1">#REF!</definedName>
    <definedName name="BEx3M4H77MYUKOOD31H9F80NMVK8" localSheetId="18" hidden="1">#REF!</definedName>
    <definedName name="BEx3M4H77MYUKOOD31H9F80NMVK8" localSheetId="19" hidden="1">#REF!</definedName>
    <definedName name="BEx3M4H77MYUKOOD31H9F80NMVK8" localSheetId="14" hidden="1">#REF!</definedName>
    <definedName name="BEx3M4H77MYUKOOD31H9F80NMVK8" localSheetId="15" hidden="1">#REF!</definedName>
    <definedName name="BEx3M4H77MYUKOOD31H9F80NMVK8" localSheetId="5" hidden="1">#REF!</definedName>
    <definedName name="BEx3M4H77MYUKOOD31H9F80NMVK8" localSheetId="9" hidden="1">#REF!</definedName>
    <definedName name="BEx3M4H77MYUKOOD31H9F80NMVK8" localSheetId="2" hidden="1">#REF!</definedName>
    <definedName name="BEx3M4H77MYUKOOD31H9F80NMVK8" localSheetId="1" hidden="1">#REF!</definedName>
    <definedName name="BEx3M4H77MYUKOOD31H9F80NMVK8" hidden="1">#REF!</definedName>
    <definedName name="BEx3M9VFX329PZWYC4DMZ6P3W9R2" localSheetId="18" hidden="1">#REF!</definedName>
    <definedName name="BEx3M9VFX329PZWYC4DMZ6P3W9R2" localSheetId="19" hidden="1">#REF!</definedName>
    <definedName name="BEx3M9VFX329PZWYC4DMZ6P3W9R2" localSheetId="14" hidden="1">#REF!</definedName>
    <definedName name="BEx3M9VFX329PZWYC4DMZ6P3W9R2" localSheetId="15" hidden="1">#REF!</definedName>
    <definedName name="BEx3M9VFX329PZWYC4DMZ6P3W9R2" localSheetId="5" hidden="1">#REF!</definedName>
    <definedName name="BEx3M9VFX329PZWYC4DMZ6P3W9R2" localSheetId="9" hidden="1">#REF!</definedName>
    <definedName name="BEx3M9VFX329PZWYC4DMZ6P3W9R2" localSheetId="2" hidden="1">#REF!</definedName>
    <definedName name="BEx3M9VFX329PZWYC4DMZ6P3W9R2" localSheetId="1" hidden="1">#REF!</definedName>
    <definedName name="BEx3M9VFX329PZWYC4DMZ6P3W9R2" hidden="1">#REF!</definedName>
    <definedName name="BEx3MCQ0VEBV0CZXDS505L38EQ8N" localSheetId="18" hidden="1">#REF!</definedName>
    <definedName name="BEx3MCQ0VEBV0CZXDS505L38EQ8N" localSheetId="19" hidden="1">#REF!</definedName>
    <definedName name="BEx3MCQ0VEBV0CZXDS505L38EQ8N" localSheetId="14" hidden="1">#REF!</definedName>
    <definedName name="BEx3MCQ0VEBV0CZXDS505L38EQ8N" localSheetId="15" hidden="1">#REF!</definedName>
    <definedName name="BEx3MCQ0VEBV0CZXDS505L38EQ8N" localSheetId="5" hidden="1">#REF!</definedName>
    <definedName name="BEx3MCQ0VEBV0CZXDS505L38EQ8N" localSheetId="9" hidden="1">#REF!</definedName>
    <definedName name="BEx3MCQ0VEBV0CZXDS505L38EQ8N" localSheetId="2" hidden="1">#REF!</definedName>
    <definedName name="BEx3MCQ0VEBV0CZXDS505L38EQ8N" localSheetId="1" hidden="1">#REF!</definedName>
    <definedName name="BEx3MCQ0VEBV0CZXDS505L38EQ8N" hidden="1">#REF!</definedName>
    <definedName name="BEx3MEYV5LQY0BAL7V3CFAFVOM3T" localSheetId="18" hidden="1">#REF!</definedName>
    <definedName name="BEx3MEYV5LQY0BAL7V3CFAFVOM3T" localSheetId="19" hidden="1">#REF!</definedName>
    <definedName name="BEx3MEYV5LQY0BAL7V3CFAFVOM3T" localSheetId="14" hidden="1">#REF!</definedName>
    <definedName name="BEx3MEYV5LQY0BAL7V3CFAFVOM3T" localSheetId="15" hidden="1">#REF!</definedName>
    <definedName name="BEx3MEYV5LQY0BAL7V3CFAFVOM3T" localSheetId="5" hidden="1">#REF!</definedName>
    <definedName name="BEx3MEYV5LQY0BAL7V3CFAFVOM3T" localSheetId="9" hidden="1">#REF!</definedName>
    <definedName name="BEx3MEYV5LQY0BAL7V3CFAFVOM3T" localSheetId="2" hidden="1">#REF!</definedName>
    <definedName name="BEx3MEYV5LQY0BAL7V3CFAFVOM3T" localSheetId="1" hidden="1">#REF!</definedName>
    <definedName name="BEx3MEYV5LQY0BAL7V3CFAFVOM3T" hidden="1">#REF!</definedName>
    <definedName name="BEx3MF9LX8G8DXGARRYNTDH542WG" localSheetId="18" hidden="1">#REF!</definedName>
    <definedName name="BEx3MF9LX8G8DXGARRYNTDH542WG" localSheetId="19" hidden="1">#REF!</definedName>
    <definedName name="BEx3MF9LX8G8DXGARRYNTDH542WG" localSheetId="14" hidden="1">#REF!</definedName>
    <definedName name="BEx3MF9LX8G8DXGARRYNTDH542WG" localSheetId="15" hidden="1">#REF!</definedName>
    <definedName name="BEx3MF9LX8G8DXGARRYNTDH542WG" localSheetId="5" hidden="1">#REF!</definedName>
    <definedName name="BEx3MF9LX8G8DXGARRYNTDH542WG" localSheetId="9" hidden="1">#REF!</definedName>
    <definedName name="BEx3MF9LX8G8DXGARRYNTDH542WG" localSheetId="2" hidden="1">#REF!</definedName>
    <definedName name="BEx3MF9LX8G8DXGARRYNTDH542WG" localSheetId="1" hidden="1">#REF!</definedName>
    <definedName name="BEx3MF9LX8G8DXGARRYNTDH542WG" hidden="1">#REF!</definedName>
    <definedName name="BEx3MREOFWJQEYMCMBL7ZE06NBN6" localSheetId="18" hidden="1">#REF!</definedName>
    <definedName name="BEx3MREOFWJQEYMCMBL7ZE06NBN6" localSheetId="19" hidden="1">#REF!</definedName>
    <definedName name="BEx3MREOFWJQEYMCMBL7ZE06NBN6" localSheetId="14" hidden="1">#REF!</definedName>
    <definedName name="BEx3MREOFWJQEYMCMBL7ZE06NBN6" localSheetId="15" hidden="1">#REF!</definedName>
    <definedName name="BEx3MREOFWJQEYMCMBL7ZE06NBN6" localSheetId="5" hidden="1">#REF!</definedName>
    <definedName name="BEx3MREOFWJQEYMCMBL7ZE06NBN6" localSheetId="9" hidden="1">#REF!</definedName>
    <definedName name="BEx3MREOFWJQEYMCMBL7ZE06NBN6" localSheetId="2" hidden="1">#REF!</definedName>
    <definedName name="BEx3MREOFWJQEYMCMBL7ZE06NBN6" localSheetId="1" hidden="1">#REF!</definedName>
    <definedName name="BEx3MREOFWJQEYMCMBL7ZE06NBN6" hidden="1">#REF!</definedName>
    <definedName name="BEx3MSGD8I6KBFD4XFWYGH3DKUK3" localSheetId="18" hidden="1">#REF!</definedName>
    <definedName name="BEx3MSGD8I6KBFD4XFWYGH3DKUK3" localSheetId="19" hidden="1">#REF!</definedName>
    <definedName name="BEx3MSGD8I6KBFD4XFWYGH3DKUK3" localSheetId="14" hidden="1">#REF!</definedName>
    <definedName name="BEx3MSGD8I6KBFD4XFWYGH3DKUK3" localSheetId="15" hidden="1">#REF!</definedName>
    <definedName name="BEx3MSGD8I6KBFD4XFWYGH3DKUK3" localSheetId="5" hidden="1">#REF!</definedName>
    <definedName name="BEx3MSGD8I6KBFD4XFWYGH3DKUK3" localSheetId="9" hidden="1">#REF!</definedName>
    <definedName name="BEx3MSGD8I6KBFD4XFWYGH3DKUK3" localSheetId="2" hidden="1">#REF!</definedName>
    <definedName name="BEx3MSGD8I6KBFD4XFWYGH3DKUK3" localSheetId="1" hidden="1">#REF!</definedName>
    <definedName name="BEx3MSGD8I6KBFD4XFWYGH3DKUK3" hidden="1">#REF!</definedName>
    <definedName name="BEx3NDQFYEWZAUGWFMGT2R7E7RBT" localSheetId="18" hidden="1">#REF!</definedName>
    <definedName name="BEx3NDQFYEWZAUGWFMGT2R7E7RBT" localSheetId="19" hidden="1">#REF!</definedName>
    <definedName name="BEx3NDQFYEWZAUGWFMGT2R7E7RBT" localSheetId="14" hidden="1">#REF!</definedName>
    <definedName name="BEx3NDQFYEWZAUGWFMGT2R7E7RBT" localSheetId="15" hidden="1">#REF!</definedName>
    <definedName name="BEx3NDQFYEWZAUGWFMGT2R7E7RBT" localSheetId="5" hidden="1">#REF!</definedName>
    <definedName name="BEx3NDQFYEWZAUGWFMGT2R7E7RBT" localSheetId="9" hidden="1">#REF!</definedName>
    <definedName name="BEx3NDQFYEWZAUGWFMGT2R7E7RBT" localSheetId="2" hidden="1">#REF!</definedName>
    <definedName name="BEx3NDQFYEWZAUGWFMGT2R7E7RBT" localSheetId="1" hidden="1">#REF!</definedName>
    <definedName name="BEx3NDQFYEWZAUGWFMGT2R7E7RBT" hidden="1">#REF!</definedName>
    <definedName name="BEx3NGQBX2HEDKOCDX0TX1TGBB3P" localSheetId="18" hidden="1">#REF!</definedName>
    <definedName name="BEx3NGQBX2HEDKOCDX0TX1TGBB3P" localSheetId="19" hidden="1">#REF!</definedName>
    <definedName name="BEx3NGQBX2HEDKOCDX0TX1TGBB3P" localSheetId="14" hidden="1">#REF!</definedName>
    <definedName name="BEx3NGQBX2HEDKOCDX0TX1TGBB3P" localSheetId="15" hidden="1">#REF!</definedName>
    <definedName name="BEx3NGQBX2HEDKOCDX0TX1TGBB3P" localSheetId="5" hidden="1">#REF!</definedName>
    <definedName name="BEx3NGQBX2HEDKOCDX0TX1TGBB3P" localSheetId="9" hidden="1">#REF!</definedName>
    <definedName name="BEx3NGQBX2HEDKOCDX0TX1TGBB3P" localSheetId="2" hidden="1">#REF!</definedName>
    <definedName name="BEx3NGQBX2HEDKOCDX0TX1TGBB3P" localSheetId="1" hidden="1">#REF!</definedName>
    <definedName name="BEx3NGQBX2HEDKOCDX0TX1TGBB3P" hidden="1">#REF!</definedName>
    <definedName name="BEx3NLIZ7PHF2XE59ECZ3MD04ZG1" localSheetId="18" hidden="1">#REF!</definedName>
    <definedName name="BEx3NLIZ7PHF2XE59ECZ3MD04ZG1" localSheetId="19" hidden="1">#REF!</definedName>
    <definedName name="BEx3NLIZ7PHF2XE59ECZ3MD04ZG1" localSheetId="14" hidden="1">#REF!</definedName>
    <definedName name="BEx3NLIZ7PHF2XE59ECZ3MD04ZG1" localSheetId="15" hidden="1">#REF!</definedName>
    <definedName name="BEx3NLIZ7PHF2XE59ECZ3MD04ZG1" localSheetId="5" hidden="1">#REF!</definedName>
    <definedName name="BEx3NLIZ7PHF2XE59ECZ3MD04ZG1" localSheetId="9" hidden="1">#REF!</definedName>
    <definedName name="BEx3NLIZ7PHF2XE59ECZ3MD04ZG1" localSheetId="2" hidden="1">#REF!</definedName>
    <definedName name="BEx3NLIZ7PHF2XE59ECZ3MD04ZG1" localSheetId="1" hidden="1">#REF!</definedName>
    <definedName name="BEx3NLIZ7PHF2XE59ECZ3MD04ZG1" hidden="1">#REF!</definedName>
    <definedName name="BEx3NMQ4BVC94728AUM7CCX7UHTU" localSheetId="18" hidden="1">#REF!</definedName>
    <definedName name="BEx3NMQ4BVC94728AUM7CCX7UHTU" localSheetId="19" hidden="1">#REF!</definedName>
    <definedName name="BEx3NMQ4BVC94728AUM7CCX7UHTU" localSheetId="14" hidden="1">#REF!</definedName>
    <definedName name="BEx3NMQ4BVC94728AUM7CCX7UHTU" localSheetId="15" hidden="1">#REF!</definedName>
    <definedName name="BEx3NMQ4BVC94728AUM7CCX7UHTU" localSheetId="5" hidden="1">#REF!</definedName>
    <definedName name="BEx3NMQ4BVC94728AUM7CCX7UHTU" localSheetId="9" hidden="1">#REF!</definedName>
    <definedName name="BEx3NMQ4BVC94728AUM7CCX7UHTU" localSheetId="2" hidden="1">#REF!</definedName>
    <definedName name="BEx3NMQ4BVC94728AUM7CCX7UHTU" localSheetId="1" hidden="1">#REF!</definedName>
    <definedName name="BEx3NMQ4BVC94728AUM7CCX7UHTU" hidden="1">#REF!</definedName>
    <definedName name="BEx3NR2I4OUFP3Z2QZEDU2PIFIDI" localSheetId="18" hidden="1">#REF!</definedName>
    <definedName name="BEx3NR2I4OUFP3Z2QZEDU2PIFIDI" localSheetId="19" hidden="1">#REF!</definedName>
    <definedName name="BEx3NR2I4OUFP3Z2QZEDU2PIFIDI" localSheetId="14" hidden="1">#REF!</definedName>
    <definedName name="BEx3NR2I4OUFP3Z2QZEDU2PIFIDI" localSheetId="15" hidden="1">#REF!</definedName>
    <definedName name="BEx3NR2I4OUFP3Z2QZEDU2PIFIDI" localSheetId="5" hidden="1">#REF!</definedName>
    <definedName name="BEx3NR2I4OUFP3Z2QZEDU2PIFIDI" localSheetId="9" hidden="1">#REF!</definedName>
    <definedName name="BEx3NR2I4OUFP3Z2QZEDU2PIFIDI" localSheetId="2" hidden="1">#REF!</definedName>
    <definedName name="BEx3NR2I4OUFP3Z2QZEDU2PIFIDI" localSheetId="1" hidden="1">#REF!</definedName>
    <definedName name="BEx3NR2I4OUFP3Z2QZEDU2PIFIDI" hidden="1">#REF!</definedName>
    <definedName name="BEx3O19B8FTTAPVT5DZXQGQXWFR8" localSheetId="18" hidden="1">#REF!</definedName>
    <definedName name="BEx3O19B8FTTAPVT5DZXQGQXWFR8" localSheetId="19" hidden="1">#REF!</definedName>
    <definedName name="BEx3O19B8FTTAPVT5DZXQGQXWFR8" localSheetId="14" hidden="1">#REF!</definedName>
    <definedName name="BEx3O19B8FTTAPVT5DZXQGQXWFR8" localSheetId="15" hidden="1">#REF!</definedName>
    <definedName name="BEx3O19B8FTTAPVT5DZXQGQXWFR8" localSheetId="5" hidden="1">#REF!</definedName>
    <definedName name="BEx3O19B8FTTAPVT5DZXQGQXWFR8" localSheetId="9" hidden="1">#REF!</definedName>
    <definedName name="BEx3O19B8FTTAPVT5DZXQGQXWFR8" localSheetId="2" hidden="1">#REF!</definedName>
    <definedName name="BEx3O19B8FTTAPVT5DZXQGQXWFR8" localSheetId="1" hidden="1">#REF!</definedName>
    <definedName name="BEx3O19B8FTTAPVT5DZXQGQXWFR8" hidden="1">#REF!</definedName>
    <definedName name="BEx3O85IKWARA6NCJOLRBRJFMEWW" localSheetId="14" hidden="1">[45]ZZCOOM_M03_Q004!#REF!</definedName>
    <definedName name="BEx3O85IKWARA6NCJOLRBRJFMEWW" localSheetId="15" hidden="1">[45]ZZCOOM_M03_Q004!#REF!</definedName>
    <definedName name="BEx3O85IKWARA6NCJOLRBRJFMEWW" localSheetId="5" hidden="1">[45]ZZCOOM_M03_Q004!#REF!</definedName>
    <definedName name="BEx3O85IKWARA6NCJOLRBRJFMEWW" localSheetId="9" hidden="1">[45]ZZCOOM_M03_Q004!#REF!</definedName>
    <definedName name="BEx3O85IKWARA6NCJOLRBRJFMEWW" localSheetId="2" hidden="1">[45]ZZCOOM_M03_Q004!#REF!</definedName>
    <definedName name="BEx3O85IKWARA6NCJOLRBRJFMEWW" localSheetId="1" hidden="1">[45]ZZCOOM_M03_Q004!#REF!</definedName>
    <definedName name="BEx3O85IKWARA6NCJOLRBRJFMEWW" hidden="1">[45]ZZCOOM_M03_Q004!#REF!</definedName>
    <definedName name="BEx3OJZSCGFRW7SVGBFI0X9DNVMM" localSheetId="18" hidden="1">#REF!</definedName>
    <definedName name="BEx3OJZSCGFRW7SVGBFI0X9DNVMM" localSheetId="19" hidden="1">#REF!</definedName>
    <definedName name="BEx3OJZSCGFRW7SVGBFI0X9DNVMM" localSheetId="14" hidden="1">#REF!</definedName>
    <definedName name="BEx3OJZSCGFRW7SVGBFI0X9DNVMM" localSheetId="15" hidden="1">#REF!</definedName>
    <definedName name="BEx3OJZSCGFRW7SVGBFI0X9DNVMM" localSheetId="5" hidden="1">#REF!</definedName>
    <definedName name="BEx3OJZSCGFRW7SVGBFI0X9DNVMM" localSheetId="9" hidden="1">#REF!</definedName>
    <definedName name="BEx3OJZSCGFRW7SVGBFI0X9DNVMM" localSheetId="2" hidden="1">#REF!</definedName>
    <definedName name="BEx3OJZSCGFRW7SVGBFI0X9DNVMM" localSheetId="1" hidden="1">#REF!</definedName>
    <definedName name="BEx3OJZSCGFRW7SVGBFI0X9DNVMM" hidden="1">#REF!</definedName>
    <definedName name="BEx3ORSBUXAF21MKEY90YJV9AY9A" localSheetId="18" hidden="1">#REF!</definedName>
    <definedName name="BEx3ORSBUXAF21MKEY90YJV9AY9A" localSheetId="19" hidden="1">#REF!</definedName>
    <definedName name="BEx3ORSBUXAF21MKEY90YJV9AY9A" localSheetId="14" hidden="1">#REF!</definedName>
    <definedName name="BEx3ORSBUXAF21MKEY90YJV9AY9A" localSheetId="15" hidden="1">#REF!</definedName>
    <definedName name="BEx3ORSBUXAF21MKEY90YJV9AY9A" localSheetId="5" hidden="1">#REF!</definedName>
    <definedName name="BEx3ORSBUXAF21MKEY90YJV9AY9A" localSheetId="9" hidden="1">#REF!</definedName>
    <definedName name="BEx3ORSBUXAF21MKEY90YJV9AY9A" localSheetId="2" hidden="1">#REF!</definedName>
    <definedName name="BEx3ORSBUXAF21MKEY90YJV9AY9A" localSheetId="1" hidden="1">#REF!</definedName>
    <definedName name="BEx3ORSBUXAF21MKEY90YJV9AY9A" hidden="1">#REF!</definedName>
    <definedName name="BEx3OUS0N576NJN078Y1BWUWQK6B" localSheetId="18" hidden="1">#REF!</definedName>
    <definedName name="BEx3OUS0N576NJN078Y1BWUWQK6B" localSheetId="19" hidden="1">#REF!</definedName>
    <definedName name="BEx3OUS0N576NJN078Y1BWUWQK6B" localSheetId="14" hidden="1">#REF!</definedName>
    <definedName name="BEx3OUS0N576NJN078Y1BWUWQK6B" localSheetId="15" hidden="1">#REF!</definedName>
    <definedName name="BEx3OUS0N576NJN078Y1BWUWQK6B" localSheetId="5" hidden="1">#REF!</definedName>
    <definedName name="BEx3OUS0N576NJN078Y1BWUWQK6B" localSheetId="9" hidden="1">#REF!</definedName>
    <definedName name="BEx3OUS0N576NJN078Y1BWUWQK6B" localSheetId="2" hidden="1">#REF!</definedName>
    <definedName name="BEx3OUS0N576NJN078Y1BWUWQK6B" localSheetId="1" hidden="1">#REF!</definedName>
    <definedName name="BEx3OUS0N576NJN078Y1BWUWQK6B" hidden="1">#REF!</definedName>
    <definedName name="BEx3OV8BH6PYNZT7C246LOAU9SVX" localSheetId="18" hidden="1">#REF!</definedName>
    <definedName name="BEx3OV8BH6PYNZT7C246LOAU9SVX" localSheetId="19" hidden="1">#REF!</definedName>
    <definedName name="BEx3OV8BH6PYNZT7C246LOAU9SVX" localSheetId="14" hidden="1">#REF!</definedName>
    <definedName name="BEx3OV8BH6PYNZT7C246LOAU9SVX" localSheetId="15" hidden="1">#REF!</definedName>
    <definedName name="BEx3OV8BH6PYNZT7C246LOAU9SVX" localSheetId="5" hidden="1">#REF!</definedName>
    <definedName name="BEx3OV8BH6PYNZT7C246LOAU9SVX" localSheetId="9" hidden="1">#REF!</definedName>
    <definedName name="BEx3OV8BH6PYNZT7C246LOAU9SVX" localSheetId="2" hidden="1">#REF!</definedName>
    <definedName name="BEx3OV8BH6PYNZT7C246LOAU9SVX" localSheetId="1" hidden="1">#REF!</definedName>
    <definedName name="BEx3OV8BH6PYNZT7C246LOAU9SVX" hidden="1">#REF!</definedName>
    <definedName name="BEx3OXRYJZUEY6E72UJU0PHLMYAR" localSheetId="18" hidden="1">#REF!</definedName>
    <definedName name="BEx3OXRYJZUEY6E72UJU0PHLMYAR" localSheetId="19" hidden="1">#REF!</definedName>
    <definedName name="BEx3OXRYJZUEY6E72UJU0PHLMYAR" localSheetId="14" hidden="1">#REF!</definedName>
    <definedName name="BEx3OXRYJZUEY6E72UJU0PHLMYAR" localSheetId="15" hidden="1">#REF!</definedName>
    <definedName name="BEx3OXRYJZUEY6E72UJU0PHLMYAR" localSheetId="5" hidden="1">#REF!</definedName>
    <definedName name="BEx3OXRYJZUEY6E72UJU0PHLMYAR" localSheetId="9" hidden="1">#REF!</definedName>
    <definedName name="BEx3OXRYJZUEY6E72UJU0PHLMYAR" localSheetId="2" hidden="1">#REF!</definedName>
    <definedName name="BEx3OXRYJZUEY6E72UJU0PHLMYAR" localSheetId="1" hidden="1">#REF!</definedName>
    <definedName name="BEx3OXRYJZUEY6E72UJU0PHLMYAR" hidden="1">#REF!</definedName>
    <definedName name="BEx3P3RP5PYI4BJVYGNU1V7KT5EH" localSheetId="18" hidden="1">#REF!</definedName>
    <definedName name="BEx3P3RP5PYI4BJVYGNU1V7KT5EH" localSheetId="19" hidden="1">#REF!</definedName>
    <definedName name="BEx3P3RP5PYI4BJVYGNU1V7KT5EH" localSheetId="14" hidden="1">#REF!</definedName>
    <definedName name="BEx3P3RP5PYI4BJVYGNU1V7KT5EH" localSheetId="15" hidden="1">#REF!</definedName>
    <definedName name="BEx3P3RP5PYI4BJVYGNU1V7KT5EH" localSheetId="5" hidden="1">#REF!</definedName>
    <definedName name="BEx3P3RP5PYI4BJVYGNU1V7KT5EH" localSheetId="9" hidden="1">#REF!</definedName>
    <definedName name="BEx3P3RP5PYI4BJVYGNU1V7KT5EH" localSheetId="2" hidden="1">#REF!</definedName>
    <definedName name="BEx3P3RP5PYI4BJVYGNU1V7KT5EH" localSheetId="1" hidden="1">#REF!</definedName>
    <definedName name="BEx3P3RP5PYI4BJVYGNU1V7KT5EH" hidden="1">#REF!</definedName>
    <definedName name="BEx3P59TTRSGQY888P5C1O7M2PQT" localSheetId="18" hidden="1">#REF!</definedName>
    <definedName name="BEx3P59TTRSGQY888P5C1O7M2PQT" localSheetId="19" hidden="1">#REF!</definedName>
    <definedName name="BEx3P59TTRSGQY888P5C1O7M2PQT" localSheetId="14" hidden="1">#REF!</definedName>
    <definedName name="BEx3P59TTRSGQY888P5C1O7M2PQT" localSheetId="15" hidden="1">#REF!</definedName>
    <definedName name="BEx3P59TTRSGQY888P5C1O7M2PQT" localSheetId="5" hidden="1">#REF!</definedName>
    <definedName name="BEx3P59TTRSGQY888P5C1O7M2PQT" localSheetId="9" hidden="1">#REF!</definedName>
    <definedName name="BEx3P59TTRSGQY888P5C1O7M2PQT" localSheetId="2" hidden="1">#REF!</definedName>
    <definedName name="BEx3P59TTRSGQY888P5C1O7M2PQT" localSheetId="1" hidden="1">#REF!</definedName>
    <definedName name="BEx3P59TTRSGQY888P5C1O7M2PQT" hidden="1">#REF!</definedName>
    <definedName name="BEx3PDNRRNKD5GOUBUQFXAHIXLD9" localSheetId="18" hidden="1">#REF!</definedName>
    <definedName name="BEx3PDNRRNKD5GOUBUQFXAHIXLD9" localSheetId="19" hidden="1">#REF!</definedName>
    <definedName name="BEx3PDNRRNKD5GOUBUQFXAHIXLD9" localSheetId="14" hidden="1">#REF!</definedName>
    <definedName name="BEx3PDNRRNKD5GOUBUQFXAHIXLD9" localSheetId="15" hidden="1">#REF!</definedName>
    <definedName name="BEx3PDNRRNKD5GOUBUQFXAHIXLD9" localSheetId="5" hidden="1">#REF!</definedName>
    <definedName name="BEx3PDNRRNKD5GOUBUQFXAHIXLD9" localSheetId="9" hidden="1">#REF!</definedName>
    <definedName name="BEx3PDNRRNKD5GOUBUQFXAHIXLD9" localSheetId="2" hidden="1">#REF!</definedName>
    <definedName name="BEx3PDNRRNKD5GOUBUQFXAHIXLD9" localSheetId="1" hidden="1">#REF!</definedName>
    <definedName name="BEx3PDNRRNKD5GOUBUQFXAHIXLD9" hidden="1">#REF!</definedName>
    <definedName name="BEx3PDT8GNPWLLN02IH1XPV90XYK" localSheetId="18" hidden="1">#REF!</definedName>
    <definedName name="BEx3PDT8GNPWLLN02IH1XPV90XYK" localSheetId="19" hidden="1">#REF!</definedName>
    <definedName name="BEx3PDT8GNPWLLN02IH1XPV90XYK" localSheetId="14" hidden="1">#REF!</definedName>
    <definedName name="BEx3PDT8GNPWLLN02IH1XPV90XYK" localSheetId="15" hidden="1">#REF!</definedName>
    <definedName name="BEx3PDT8GNPWLLN02IH1XPV90XYK" localSheetId="5" hidden="1">#REF!</definedName>
    <definedName name="BEx3PDT8GNPWLLN02IH1XPV90XYK" localSheetId="9" hidden="1">#REF!</definedName>
    <definedName name="BEx3PDT8GNPWLLN02IH1XPV90XYK" localSheetId="2" hidden="1">#REF!</definedName>
    <definedName name="BEx3PDT8GNPWLLN02IH1XPV90XYK" localSheetId="1" hidden="1">#REF!</definedName>
    <definedName name="BEx3PDT8GNPWLLN02IH1XPV90XYK" hidden="1">#REF!</definedName>
    <definedName name="BEx3PKEMDW8KZEP11IL927C5O7I2" localSheetId="18" hidden="1">#REF!</definedName>
    <definedName name="BEx3PKEMDW8KZEP11IL927C5O7I2" localSheetId="19" hidden="1">#REF!</definedName>
    <definedName name="BEx3PKEMDW8KZEP11IL927C5O7I2" localSheetId="14" hidden="1">#REF!</definedName>
    <definedName name="BEx3PKEMDW8KZEP11IL927C5O7I2" localSheetId="15" hidden="1">#REF!</definedName>
    <definedName name="BEx3PKEMDW8KZEP11IL927C5O7I2" localSheetId="5" hidden="1">#REF!</definedName>
    <definedName name="BEx3PKEMDW8KZEP11IL927C5O7I2" localSheetId="9" hidden="1">#REF!</definedName>
    <definedName name="BEx3PKEMDW8KZEP11IL927C5O7I2" localSheetId="2" hidden="1">#REF!</definedName>
    <definedName name="BEx3PKEMDW8KZEP11IL927C5O7I2" localSheetId="1" hidden="1">#REF!</definedName>
    <definedName name="BEx3PKEMDW8KZEP11IL927C5O7I2" hidden="1">#REF!</definedName>
    <definedName name="BEx3PKJZ1Z7L9S6KV8KXVS6B2FX4" localSheetId="18" hidden="1">#REF!</definedName>
    <definedName name="BEx3PKJZ1Z7L9S6KV8KXVS6B2FX4" localSheetId="19" hidden="1">#REF!</definedName>
    <definedName name="BEx3PKJZ1Z7L9S6KV8KXVS6B2FX4" localSheetId="14" hidden="1">#REF!</definedName>
    <definedName name="BEx3PKJZ1Z7L9S6KV8KXVS6B2FX4" localSheetId="15" hidden="1">#REF!</definedName>
    <definedName name="BEx3PKJZ1Z7L9S6KV8KXVS6B2FX4" localSheetId="5" hidden="1">#REF!</definedName>
    <definedName name="BEx3PKJZ1Z7L9S6KV8KXVS6B2FX4" localSheetId="9" hidden="1">#REF!</definedName>
    <definedName name="BEx3PKJZ1Z7L9S6KV8KXVS6B2FX4" localSheetId="2" hidden="1">#REF!</definedName>
    <definedName name="BEx3PKJZ1Z7L9S6KV8KXVS6B2FX4" localSheetId="1" hidden="1">#REF!</definedName>
    <definedName name="BEx3PKJZ1Z7L9S6KV8KXVS6B2FX4" hidden="1">#REF!</definedName>
    <definedName name="BEx3PMNG53Z5HY138H99QOMTX8W3" localSheetId="18" hidden="1">#REF!</definedName>
    <definedName name="BEx3PMNG53Z5HY138H99QOMTX8W3" localSheetId="19" hidden="1">#REF!</definedName>
    <definedName name="BEx3PMNG53Z5HY138H99QOMTX8W3" localSheetId="14" hidden="1">#REF!</definedName>
    <definedName name="BEx3PMNG53Z5HY138H99QOMTX8W3" localSheetId="15" hidden="1">#REF!</definedName>
    <definedName name="BEx3PMNG53Z5HY138H99QOMTX8W3" localSheetId="5" hidden="1">#REF!</definedName>
    <definedName name="BEx3PMNG53Z5HY138H99QOMTX8W3" localSheetId="9" hidden="1">#REF!</definedName>
    <definedName name="BEx3PMNG53Z5HY138H99QOMTX8W3" localSheetId="2" hidden="1">#REF!</definedName>
    <definedName name="BEx3PMNG53Z5HY138H99QOMTX8W3" localSheetId="1" hidden="1">#REF!</definedName>
    <definedName name="BEx3PMNG53Z5HY138H99QOMTX8W3" hidden="1">#REF!</definedName>
    <definedName name="BEx3PP1RRSFZ8UC0JC9R91W6LNKW" localSheetId="18" hidden="1">#REF!</definedName>
    <definedName name="BEx3PP1RRSFZ8UC0JC9R91W6LNKW" localSheetId="19" hidden="1">#REF!</definedName>
    <definedName name="BEx3PP1RRSFZ8UC0JC9R91W6LNKW" localSheetId="14" hidden="1">#REF!</definedName>
    <definedName name="BEx3PP1RRSFZ8UC0JC9R91W6LNKW" localSheetId="15" hidden="1">#REF!</definedName>
    <definedName name="BEx3PP1RRSFZ8UC0JC9R91W6LNKW" localSheetId="5" hidden="1">#REF!</definedName>
    <definedName name="BEx3PP1RRSFZ8UC0JC9R91W6LNKW" localSheetId="9" hidden="1">#REF!</definedName>
    <definedName name="BEx3PP1RRSFZ8UC0JC9R91W6LNKW" localSheetId="2" hidden="1">#REF!</definedName>
    <definedName name="BEx3PP1RRSFZ8UC0JC9R91W6LNKW" localSheetId="1" hidden="1">#REF!</definedName>
    <definedName name="BEx3PP1RRSFZ8UC0JC9R91W6LNKW" hidden="1">#REF!</definedName>
    <definedName name="BEx3PRQW017D7T1X732WDV7L1KP8" localSheetId="18" hidden="1">#REF!</definedName>
    <definedName name="BEx3PRQW017D7T1X732WDV7L1KP8" localSheetId="19" hidden="1">#REF!</definedName>
    <definedName name="BEx3PRQW017D7T1X732WDV7L1KP8" localSheetId="14" hidden="1">#REF!</definedName>
    <definedName name="BEx3PRQW017D7T1X732WDV7L1KP8" localSheetId="15" hidden="1">#REF!</definedName>
    <definedName name="BEx3PRQW017D7T1X732WDV7L1KP8" localSheetId="5" hidden="1">#REF!</definedName>
    <definedName name="BEx3PRQW017D7T1X732WDV7L1KP8" localSheetId="9" hidden="1">#REF!</definedName>
    <definedName name="BEx3PRQW017D7T1X732WDV7L1KP8" localSheetId="2" hidden="1">#REF!</definedName>
    <definedName name="BEx3PRQW017D7T1X732WDV7L1KP8" localSheetId="1" hidden="1">#REF!</definedName>
    <definedName name="BEx3PRQW017D7T1X732WDV7L1KP8" hidden="1">#REF!</definedName>
    <definedName name="BEx3PVXYZC8WB9ZJE7OCKUXZ46EA" localSheetId="18" hidden="1">#REF!</definedName>
    <definedName name="BEx3PVXYZC8WB9ZJE7OCKUXZ46EA" localSheetId="19" hidden="1">#REF!</definedName>
    <definedName name="BEx3PVXYZC8WB9ZJE7OCKUXZ46EA" localSheetId="14" hidden="1">#REF!</definedName>
    <definedName name="BEx3PVXYZC8WB9ZJE7OCKUXZ46EA" localSheetId="15" hidden="1">#REF!</definedName>
    <definedName name="BEx3PVXYZC8WB9ZJE7OCKUXZ46EA" localSheetId="5" hidden="1">#REF!</definedName>
    <definedName name="BEx3PVXYZC8WB9ZJE7OCKUXZ46EA" localSheetId="9" hidden="1">#REF!</definedName>
    <definedName name="BEx3PVXYZC8WB9ZJE7OCKUXZ46EA" localSheetId="2" hidden="1">#REF!</definedName>
    <definedName name="BEx3PVXYZC8WB9ZJE7OCKUXZ46EA" localSheetId="1" hidden="1">#REF!</definedName>
    <definedName name="BEx3PVXYZC8WB9ZJE7OCKUXZ46EA" hidden="1">#REF!</definedName>
    <definedName name="BEx3Q0VWPU5EQECK7MQ47TYJ3SWW" localSheetId="18" hidden="1">#REF!</definedName>
    <definedName name="BEx3Q0VWPU5EQECK7MQ47TYJ3SWW" localSheetId="19" hidden="1">#REF!</definedName>
    <definedName name="BEx3Q0VWPU5EQECK7MQ47TYJ3SWW" localSheetId="14" hidden="1">#REF!</definedName>
    <definedName name="BEx3Q0VWPU5EQECK7MQ47TYJ3SWW" localSheetId="15" hidden="1">#REF!</definedName>
    <definedName name="BEx3Q0VWPU5EQECK7MQ47TYJ3SWW" localSheetId="5" hidden="1">#REF!</definedName>
    <definedName name="BEx3Q0VWPU5EQECK7MQ47TYJ3SWW" localSheetId="9" hidden="1">#REF!</definedName>
    <definedName name="BEx3Q0VWPU5EQECK7MQ47TYJ3SWW" localSheetId="2" hidden="1">#REF!</definedName>
    <definedName name="BEx3Q0VWPU5EQECK7MQ47TYJ3SWW" localSheetId="1" hidden="1">#REF!</definedName>
    <definedName name="BEx3Q0VWPU5EQECK7MQ47TYJ3SWW" hidden="1">#REF!</definedName>
    <definedName name="BEx3Q7BZ9PUXK2RLIOFSIS9AHU1B" localSheetId="18" hidden="1">#REF!</definedName>
    <definedName name="BEx3Q7BZ9PUXK2RLIOFSIS9AHU1B" localSheetId="19" hidden="1">#REF!</definedName>
    <definedName name="BEx3Q7BZ9PUXK2RLIOFSIS9AHU1B" localSheetId="14" hidden="1">#REF!</definedName>
    <definedName name="BEx3Q7BZ9PUXK2RLIOFSIS9AHU1B" localSheetId="15" hidden="1">#REF!</definedName>
    <definedName name="BEx3Q7BZ9PUXK2RLIOFSIS9AHU1B" localSheetId="5" hidden="1">#REF!</definedName>
    <definedName name="BEx3Q7BZ9PUXK2RLIOFSIS9AHU1B" localSheetId="9" hidden="1">#REF!</definedName>
    <definedName name="BEx3Q7BZ9PUXK2RLIOFSIS9AHU1B" localSheetId="2" hidden="1">#REF!</definedName>
    <definedName name="BEx3Q7BZ9PUXK2RLIOFSIS9AHU1B" localSheetId="1" hidden="1">#REF!</definedName>
    <definedName name="BEx3Q7BZ9PUXK2RLIOFSIS9AHU1B" hidden="1">#REF!</definedName>
    <definedName name="BEx3Q8J42S9VU6EAN2Y28MR6DF88" localSheetId="18" hidden="1">#REF!</definedName>
    <definedName name="BEx3Q8J42S9VU6EAN2Y28MR6DF88" localSheetId="19" hidden="1">#REF!</definedName>
    <definedName name="BEx3Q8J42S9VU6EAN2Y28MR6DF88" localSheetId="14" hidden="1">#REF!</definedName>
    <definedName name="BEx3Q8J42S9VU6EAN2Y28MR6DF88" localSheetId="15" hidden="1">#REF!</definedName>
    <definedName name="BEx3Q8J42S9VU6EAN2Y28MR6DF88" localSheetId="5" hidden="1">#REF!</definedName>
    <definedName name="BEx3Q8J42S9VU6EAN2Y28MR6DF88" localSheetId="9" hidden="1">#REF!</definedName>
    <definedName name="BEx3Q8J42S9VU6EAN2Y28MR6DF88" localSheetId="2" hidden="1">#REF!</definedName>
    <definedName name="BEx3Q8J42S9VU6EAN2Y28MR6DF88" localSheetId="1" hidden="1">#REF!</definedName>
    <definedName name="BEx3Q8J42S9VU6EAN2Y28MR6DF88" hidden="1">#REF!</definedName>
    <definedName name="BEx3QCFD2TBUF95ZN83Q7JPV97FK" localSheetId="18" hidden="1">#REF!</definedName>
    <definedName name="BEx3QCFD2TBUF95ZN83Q7JPV97FK" localSheetId="19" hidden="1">#REF!</definedName>
    <definedName name="BEx3QCFD2TBUF95ZN83Q7JPV97FK" localSheetId="14" hidden="1">#REF!</definedName>
    <definedName name="BEx3QCFD2TBUF95ZN83Q7JPV97FK" localSheetId="15" hidden="1">#REF!</definedName>
    <definedName name="BEx3QCFD2TBUF95ZN83Q7JPV97FK" localSheetId="5" hidden="1">#REF!</definedName>
    <definedName name="BEx3QCFD2TBUF95ZN83Q7JPV97FK" localSheetId="9" hidden="1">#REF!</definedName>
    <definedName name="BEx3QCFD2TBUF95ZN83Q7JPV97FK" localSheetId="2" hidden="1">#REF!</definedName>
    <definedName name="BEx3QCFD2TBUF95ZN83Q7JPV97FK" localSheetId="1" hidden="1">#REF!</definedName>
    <definedName name="BEx3QCFD2TBUF95ZN83Q7JPV97FK" hidden="1">#REF!</definedName>
    <definedName name="BEx3QEDFOYFY5NBTININ5W4RLD4Q" localSheetId="18" hidden="1">#REF!</definedName>
    <definedName name="BEx3QEDFOYFY5NBTININ5W4RLD4Q" localSheetId="19" hidden="1">#REF!</definedName>
    <definedName name="BEx3QEDFOYFY5NBTININ5W4RLD4Q" localSheetId="14" hidden="1">#REF!</definedName>
    <definedName name="BEx3QEDFOYFY5NBTININ5W4RLD4Q" localSheetId="15" hidden="1">#REF!</definedName>
    <definedName name="BEx3QEDFOYFY5NBTININ5W4RLD4Q" localSheetId="5" hidden="1">#REF!</definedName>
    <definedName name="BEx3QEDFOYFY5NBTININ5W4RLD4Q" localSheetId="9" hidden="1">#REF!</definedName>
    <definedName name="BEx3QEDFOYFY5NBTININ5W4RLD4Q" localSheetId="2" hidden="1">#REF!</definedName>
    <definedName name="BEx3QEDFOYFY5NBTININ5W4RLD4Q" localSheetId="1" hidden="1">#REF!</definedName>
    <definedName name="BEx3QEDFOYFY5NBTININ5W4RLD4Q" hidden="1">#REF!</definedName>
    <definedName name="BEx3QIKJ3U962US1Q564NZDLU8LD" localSheetId="18" hidden="1">#REF!</definedName>
    <definedName name="BEx3QIKJ3U962US1Q564NZDLU8LD" localSheetId="19" hidden="1">#REF!</definedName>
    <definedName name="BEx3QIKJ3U962US1Q564NZDLU8LD" localSheetId="14" hidden="1">#REF!</definedName>
    <definedName name="BEx3QIKJ3U962US1Q564NZDLU8LD" localSheetId="15" hidden="1">#REF!</definedName>
    <definedName name="BEx3QIKJ3U962US1Q564NZDLU8LD" localSheetId="5" hidden="1">#REF!</definedName>
    <definedName name="BEx3QIKJ3U962US1Q564NZDLU8LD" localSheetId="9" hidden="1">#REF!</definedName>
    <definedName name="BEx3QIKJ3U962US1Q564NZDLU8LD" localSheetId="2" hidden="1">#REF!</definedName>
    <definedName name="BEx3QIKJ3U962US1Q564NZDLU8LD" localSheetId="1" hidden="1">#REF!</definedName>
    <definedName name="BEx3QIKJ3U962US1Q564NZDLU8LD" hidden="1">#REF!</definedName>
    <definedName name="BEx3QLF3RHHBNUFLUWEROBZDF1U4" localSheetId="18" hidden="1">#REF!</definedName>
    <definedName name="BEx3QLF3RHHBNUFLUWEROBZDF1U4" localSheetId="19" hidden="1">#REF!</definedName>
    <definedName name="BEx3QLF3RHHBNUFLUWEROBZDF1U4" localSheetId="14" hidden="1">#REF!</definedName>
    <definedName name="BEx3QLF3RHHBNUFLUWEROBZDF1U4" localSheetId="15" hidden="1">#REF!</definedName>
    <definedName name="BEx3QLF3RHHBNUFLUWEROBZDF1U4" localSheetId="5" hidden="1">#REF!</definedName>
    <definedName name="BEx3QLF3RHHBNUFLUWEROBZDF1U4" localSheetId="9" hidden="1">#REF!</definedName>
    <definedName name="BEx3QLF3RHHBNUFLUWEROBZDF1U4" localSheetId="2" hidden="1">#REF!</definedName>
    <definedName name="BEx3QLF3RHHBNUFLUWEROBZDF1U4" localSheetId="1" hidden="1">#REF!</definedName>
    <definedName name="BEx3QLF3RHHBNUFLUWEROBZDF1U4" hidden="1">#REF!</definedName>
    <definedName name="BEx3QR9D45DHW50VQ7Y3Q1AXPOB9" localSheetId="18" hidden="1">#REF!</definedName>
    <definedName name="BEx3QR9D45DHW50VQ7Y3Q1AXPOB9" localSheetId="19" hidden="1">#REF!</definedName>
    <definedName name="BEx3QR9D45DHW50VQ7Y3Q1AXPOB9" localSheetId="14" hidden="1">#REF!</definedName>
    <definedName name="BEx3QR9D45DHW50VQ7Y3Q1AXPOB9" localSheetId="15" hidden="1">#REF!</definedName>
    <definedName name="BEx3QR9D45DHW50VQ7Y3Q1AXPOB9" localSheetId="5" hidden="1">#REF!</definedName>
    <definedName name="BEx3QR9D45DHW50VQ7Y3Q1AXPOB9" localSheetId="9" hidden="1">#REF!</definedName>
    <definedName name="BEx3QR9D45DHW50VQ7Y3Q1AXPOB9" localSheetId="2" hidden="1">#REF!</definedName>
    <definedName name="BEx3QR9D45DHW50VQ7Y3Q1AXPOB9" localSheetId="1" hidden="1">#REF!</definedName>
    <definedName name="BEx3QR9D45DHW50VQ7Y3Q1AXPOB9" hidden="1">#REF!</definedName>
    <definedName name="BEx3QSWT2S5KWG6U2V9711IYDQBM" localSheetId="18" hidden="1">#REF!</definedName>
    <definedName name="BEx3QSWT2S5KWG6U2V9711IYDQBM" localSheetId="19" hidden="1">#REF!</definedName>
    <definedName name="BEx3QSWT2S5KWG6U2V9711IYDQBM" localSheetId="14" hidden="1">#REF!</definedName>
    <definedName name="BEx3QSWT2S5KWG6U2V9711IYDQBM" localSheetId="15" hidden="1">#REF!</definedName>
    <definedName name="BEx3QSWT2S5KWG6U2V9711IYDQBM" localSheetId="5" hidden="1">#REF!</definedName>
    <definedName name="BEx3QSWT2S5KWG6U2V9711IYDQBM" localSheetId="9" hidden="1">#REF!</definedName>
    <definedName name="BEx3QSWT2S5KWG6U2V9711IYDQBM" localSheetId="2" hidden="1">#REF!</definedName>
    <definedName name="BEx3QSWT2S5KWG6U2V9711IYDQBM" localSheetId="1" hidden="1">#REF!</definedName>
    <definedName name="BEx3QSWT2S5KWG6U2V9711IYDQBM" hidden="1">#REF!</definedName>
    <definedName name="BEx3QVGG7Q2X4HZHJAM35A8T3VR7" localSheetId="18" hidden="1">#REF!</definedName>
    <definedName name="BEx3QVGG7Q2X4HZHJAM35A8T3VR7" localSheetId="19" hidden="1">#REF!</definedName>
    <definedName name="BEx3QVGG7Q2X4HZHJAM35A8T3VR7" localSheetId="14" hidden="1">#REF!</definedName>
    <definedName name="BEx3QVGG7Q2X4HZHJAM35A8T3VR7" localSheetId="15" hidden="1">#REF!</definedName>
    <definedName name="BEx3QVGG7Q2X4HZHJAM35A8T3VR7" localSheetId="5" hidden="1">#REF!</definedName>
    <definedName name="BEx3QVGG7Q2X4HZHJAM35A8T3VR7" localSheetId="9" hidden="1">#REF!</definedName>
    <definedName name="BEx3QVGG7Q2X4HZHJAM35A8T3VR7" localSheetId="2" hidden="1">#REF!</definedName>
    <definedName name="BEx3QVGG7Q2X4HZHJAM35A8T3VR7" localSheetId="1" hidden="1">#REF!</definedName>
    <definedName name="BEx3QVGG7Q2X4HZHJAM35A8T3VR7" hidden="1">#REF!</definedName>
    <definedName name="BEx3R0JUB9YN8PHPPQTAMIT1IHWK" localSheetId="18" hidden="1">#REF!</definedName>
    <definedName name="BEx3R0JUB9YN8PHPPQTAMIT1IHWK" localSheetId="19" hidden="1">#REF!</definedName>
    <definedName name="BEx3R0JUB9YN8PHPPQTAMIT1IHWK" localSheetId="14" hidden="1">#REF!</definedName>
    <definedName name="BEx3R0JUB9YN8PHPPQTAMIT1IHWK" localSheetId="15" hidden="1">#REF!</definedName>
    <definedName name="BEx3R0JUB9YN8PHPPQTAMIT1IHWK" localSheetId="5" hidden="1">#REF!</definedName>
    <definedName name="BEx3R0JUB9YN8PHPPQTAMIT1IHWK" localSheetId="9" hidden="1">#REF!</definedName>
    <definedName name="BEx3R0JUB9YN8PHPPQTAMIT1IHWK" localSheetId="2" hidden="1">#REF!</definedName>
    <definedName name="BEx3R0JUB9YN8PHPPQTAMIT1IHWK" localSheetId="1" hidden="1">#REF!</definedName>
    <definedName name="BEx3R0JUB9YN8PHPPQTAMIT1IHWK" hidden="1">#REF!</definedName>
    <definedName name="BEx3R81NFRO7M81VHVKOBFT0QBIL" localSheetId="18" hidden="1">#REF!</definedName>
    <definedName name="BEx3R81NFRO7M81VHVKOBFT0QBIL" localSheetId="19" hidden="1">#REF!</definedName>
    <definedName name="BEx3R81NFRO7M81VHVKOBFT0QBIL" localSheetId="14" hidden="1">#REF!</definedName>
    <definedName name="BEx3R81NFRO7M81VHVKOBFT0QBIL" localSheetId="15" hidden="1">#REF!</definedName>
    <definedName name="BEx3R81NFRO7M81VHVKOBFT0QBIL" localSheetId="5" hidden="1">#REF!</definedName>
    <definedName name="BEx3R81NFRO7M81VHVKOBFT0QBIL" localSheetId="9" hidden="1">#REF!</definedName>
    <definedName name="BEx3R81NFRO7M81VHVKOBFT0QBIL" localSheetId="2" hidden="1">#REF!</definedName>
    <definedName name="BEx3R81NFRO7M81VHVKOBFT0QBIL" localSheetId="1" hidden="1">#REF!</definedName>
    <definedName name="BEx3R81NFRO7M81VHVKOBFT0QBIL" hidden="1">#REF!</definedName>
    <definedName name="BEx3RHC2ZD5UFS6QD4OPFCNNMWH1" localSheetId="18" hidden="1">#REF!</definedName>
    <definedName name="BEx3RHC2ZD5UFS6QD4OPFCNNMWH1" localSheetId="19" hidden="1">#REF!</definedName>
    <definedName name="BEx3RHC2ZD5UFS6QD4OPFCNNMWH1" localSheetId="14" hidden="1">#REF!</definedName>
    <definedName name="BEx3RHC2ZD5UFS6QD4OPFCNNMWH1" localSheetId="15" hidden="1">#REF!</definedName>
    <definedName name="BEx3RHC2ZD5UFS6QD4OPFCNNMWH1" localSheetId="5" hidden="1">#REF!</definedName>
    <definedName name="BEx3RHC2ZD5UFS6QD4OPFCNNMWH1" localSheetId="9" hidden="1">#REF!</definedName>
    <definedName name="BEx3RHC2ZD5UFS6QD4OPFCNNMWH1" localSheetId="2" hidden="1">#REF!</definedName>
    <definedName name="BEx3RHC2ZD5UFS6QD4OPFCNNMWH1" localSheetId="1" hidden="1">#REF!</definedName>
    <definedName name="BEx3RHC2ZD5UFS6QD4OPFCNNMWH1" hidden="1">#REF!</definedName>
    <definedName name="BEx3RQ10QIWBAPHALAA91BUUCM2X" localSheetId="18" hidden="1">#REF!</definedName>
    <definedName name="BEx3RQ10QIWBAPHALAA91BUUCM2X" localSheetId="19" hidden="1">#REF!</definedName>
    <definedName name="BEx3RQ10QIWBAPHALAA91BUUCM2X" localSheetId="14" hidden="1">#REF!</definedName>
    <definedName name="BEx3RQ10QIWBAPHALAA91BUUCM2X" localSheetId="15" hidden="1">#REF!</definedName>
    <definedName name="BEx3RQ10QIWBAPHALAA91BUUCM2X" localSheetId="5" hidden="1">#REF!</definedName>
    <definedName name="BEx3RQ10QIWBAPHALAA91BUUCM2X" localSheetId="9" hidden="1">#REF!</definedName>
    <definedName name="BEx3RQ10QIWBAPHALAA91BUUCM2X" localSheetId="2" hidden="1">#REF!</definedName>
    <definedName name="BEx3RQ10QIWBAPHALAA91BUUCM2X" localSheetId="1" hidden="1">#REF!</definedName>
    <definedName name="BEx3RQ10QIWBAPHALAA91BUUCM2X" hidden="1">#REF!</definedName>
    <definedName name="BEx3RV4E1WT43SZBUN09RTB8EK1O" localSheetId="18" hidden="1">#REF!</definedName>
    <definedName name="BEx3RV4E1WT43SZBUN09RTB8EK1O" localSheetId="19" hidden="1">#REF!</definedName>
    <definedName name="BEx3RV4E1WT43SZBUN09RTB8EK1O" localSheetId="14" hidden="1">#REF!</definedName>
    <definedName name="BEx3RV4E1WT43SZBUN09RTB8EK1O" localSheetId="15" hidden="1">#REF!</definedName>
    <definedName name="BEx3RV4E1WT43SZBUN09RTB8EK1O" localSheetId="5" hidden="1">#REF!</definedName>
    <definedName name="BEx3RV4E1WT43SZBUN09RTB8EK1O" localSheetId="9" hidden="1">#REF!</definedName>
    <definedName name="BEx3RV4E1WT43SZBUN09RTB8EK1O" localSheetId="2" hidden="1">#REF!</definedName>
    <definedName name="BEx3RV4E1WT43SZBUN09RTB8EK1O" localSheetId="1" hidden="1">#REF!</definedName>
    <definedName name="BEx3RV4E1WT43SZBUN09RTB8EK1O" hidden="1">#REF!</definedName>
    <definedName name="BEx3RXYU0QLFXSFTM5EB20GD03W5" localSheetId="18" hidden="1">#REF!</definedName>
    <definedName name="BEx3RXYU0QLFXSFTM5EB20GD03W5" localSheetId="19" hidden="1">#REF!</definedName>
    <definedName name="BEx3RXYU0QLFXSFTM5EB20GD03W5" localSheetId="14" hidden="1">#REF!</definedName>
    <definedName name="BEx3RXYU0QLFXSFTM5EB20GD03W5" localSheetId="15" hidden="1">#REF!</definedName>
    <definedName name="BEx3RXYU0QLFXSFTM5EB20GD03W5" localSheetId="5" hidden="1">#REF!</definedName>
    <definedName name="BEx3RXYU0QLFXSFTM5EB20GD03W5" localSheetId="9" hidden="1">#REF!</definedName>
    <definedName name="BEx3RXYU0QLFXSFTM5EB20GD03W5" localSheetId="2" hidden="1">#REF!</definedName>
    <definedName name="BEx3RXYU0QLFXSFTM5EB20GD03W5" localSheetId="1" hidden="1">#REF!</definedName>
    <definedName name="BEx3RXYU0QLFXSFTM5EB20GD03W5" hidden="1">#REF!</definedName>
    <definedName name="BEx3RYKLC3QQO3XTUN7BEW2AQL98" localSheetId="18" hidden="1">#REF!</definedName>
    <definedName name="BEx3RYKLC3QQO3XTUN7BEW2AQL98" localSheetId="19" hidden="1">#REF!</definedName>
    <definedName name="BEx3RYKLC3QQO3XTUN7BEW2AQL98" localSheetId="14" hidden="1">#REF!</definedName>
    <definedName name="BEx3RYKLC3QQO3XTUN7BEW2AQL98" localSheetId="15" hidden="1">#REF!</definedName>
    <definedName name="BEx3RYKLC3QQO3XTUN7BEW2AQL98" localSheetId="5" hidden="1">#REF!</definedName>
    <definedName name="BEx3RYKLC3QQO3XTUN7BEW2AQL98" localSheetId="9" hidden="1">#REF!</definedName>
    <definedName name="BEx3RYKLC3QQO3XTUN7BEW2AQL98" localSheetId="2" hidden="1">#REF!</definedName>
    <definedName name="BEx3RYKLC3QQO3XTUN7BEW2AQL98" localSheetId="1" hidden="1">#REF!</definedName>
    <definedName name="BEx3RYKLC3QQO3XTUN7BEW2AQL98" hidden="1">#REF!</definedName>
    <definedName name="BEx3S37QNFSKW3DGRH5YVVEZLJI7" localSheetId="18" hidden="1">#REF!</definedName>
    <definedName name="BEx3S37QNFSKW3DGRH5YVVEZLJI7" localSheetId="19" hidden="1">#REF!</definedName>
    <definedName name="BEx3S37QNFSKW3DGRH5YVVEZLJI7" localSheetId="14" hidden="1">#REF!</definedName>
    <definedName name="BEx3S37QNFSKW3DGRH5YVVEZLJI7" localSheetId="15" hidden="1">#REF!</definedName>
    <definedName name="BEx3S37QNFSKW3DGRH5YVVEZLJI7" localSheetId="5" hidden="1">#REF!</definedName>
    <definedName name="BEx3S37QNFSKW3DGRH5YVVEZLJI7" localSheetId="9" hidden="1">#REF!</definedName>
    <definedName name="BEx3S37QNFSKW3DGRH5YVVEZLJI7" localSheetId="2" hidden="1">#REF!</definedName>
    <definedName name="BEx3S37QNFSKW3DGRH5YVVEZLJI7" localSheetId="1" hidden="1">#REF!</definedName>
    <definedName name="BEx3S37QNFSKW3DGRH5YVVEZLJI7" hidden="1">#REF!</definedName>
    <definedName name="BEx3SICJ45BYT6FHBER86PJT25FC" localSheetId="18" hidden="1">#REF!</definedName>
    <definedName name="BEx3SICJ45BYT6FHBER86PJT25FC" localSheetId="19" hidden="1">#REF!</definedName>
    <definedName name="BEx3SICJ45BYT6FHBER86PJT25FC" localSheetId="14" hidden="1">#REF!</definedName>
    <definedName name="BEx3SICJ45BYT6FHBER86PJT25FC" localSheetId="15" hidden="1">#REF!</definedName>
    <definedName name="BEx3SICJ45BYT6FHBER86PJT25FC" localSheetId="5" hidden="1">#REF!</definedName>
    <definedName name="BEx3SICJ45BYT6FHBER86PJT25FC" localSheetId="9" hidden="1">#REF!</definedName>
    <definedName name="BEx3SICJ45BYT6FHBER86PJT25FC" localSheetId="2" hidden="1">#REF!</definedName>
    <definedName name="BEx3SICJ45BYT6FHBER86PJT25FC" localSheetId="1" hidden="1">#REF!</definedName>
    <definedName name="BEx3SICJ45BYT6FHBER86PJT25FC" hidden="1">#REF!</definedName>
    <definedName name="BEx3SMUCMJVGQ2H4EHQI5ZFHEF0P" localSheetId="18" hidden="1">#REF!</definedName>
    <definedName name="BEx3SMUCMJVGQ2H4EHQI5ZFHEF0P" localSheetId="19" hidden="1">#REF!</definedName>
    <definedName name="BEx3SMUCMJVGQ2H4EHQI5ZFHEF0P" localSheetId="14" hidden="1">#REF!</definedName>
    <definedName name="BEx3SMUCMJVGQ2H4EHQI5ZFHEF0P" localSheetId="15" hidden="1">#REF!</definedName>
    <definedName name="BEx3SMUCMJVGQ2H4EHQI5ZFHEF0P" localSheetId="5" hidden="1">#REF!</definedName>
    <definedName name="BEx3SMUCMJVGQ2H4EHQI5ZFHEF0P" localSheetId="9" hidden="1">#REF!</definedName>
    <definedName name="BEx3SMUCMJVGQ2H4EHQI5ZFHEF0P" localSheetId="2" hidden="1">#REF!</definedName>
    <definedName name="BEx3SMUCMJVGQ2H4EHQI5ZFHEF0P" localSheetId="1" hidden="1">#REF!</definedName>
    <definedName name="BEx3SMUCMJVGQ2H4EHQI5ZFHEF0P" hidden="1">#REF!</definedName>
    <definedName name="BEx3SN56F03CPDRDA7LZ763V0N4I" localSheetId="18" hidden="1">#REF!</definedName>
    <definedName name="BEx3SN56F03CPDRDA7LZ763V0N4I" localSheetId="19" hidden="1">#REF!</definedName>
    <definedName name="BEx3SN56F03CPDRDA7LZ763V0N4I" localSheetId="14" hidden="1">#REF!</definedName>
    <definedName name="BEx3SN56F03CPDRDA7LZ763V0N4I" localSheetId="15" hidden="1">#REF!</definedName>
    <definedName name="BEx3SN56F03CPDRDA7LZ763V0N4I" localSheetId="5" hidden="1">#REF!</definedName>
    <definedName name="BEx3SN56F03CPDRDA7LZ763V0N4I" localSheetId="9" hidden="1">#REF!</definedName>
    <definedName name="BEx3SN56F03CPDRDA7LZ763V0N4I" localSheetId="2" hidden="1">#REF!</definedName>
    <definedName name="BEx3SN56F03CPDRDA7LZ763V0N4I" localSheetId="1" hidden="1">#REF!</definedName>
    <definedName name="BEx3SN56F03CPDRDA7LZ763V0N4I" hidden="1">#REF!</definedName>
    <definedName name="BEx3SPE6N1ORXPRCDL3JPZD73Z9F" localSheetId="18" hidden="1">#REF!</definedName>
    <definedName name="BEx3SPE6N1ORXPRCDL3JPZD73Z9F" localSheetId="19" hidden="1">#REF!</definedName>
    <definedName name="BEx3SPE6N1ORXPRCDL3JPZD73Z9F" localSheetId="14" hidden="1">#REF!</definedName>
    <definedName name="BEx3SPE6N1ORXPRCDL3JPZD73Z9F" localSheetId="15" hidden="1">#REF!</definedName>
    <definedName name="BEx3SPE6N1ORXPRCDL3JPZD73Z9F" localSheetId="5" hidden="1">#REF!</definedName>
    <definedName name="BEx3SPE6N1ORXPRCDL3JPZD73Z9F" localSheetId="9" hidden="1">#REF!</definedName>
    <definedName name="BEx3SPE6N1ORXPRCDL3JPZD73Z9F" localSheetId="2" hidden="1">#REF!</definedName>
    <definedName name="BEx3SPE6N1ORXPRCDL3JPZD73Z9F" localSheetId="1" hidden="1">#REF!</definedName>
    <definedName name="BEx3SPE6N1ORXPRCDL3JPZD73Z9F" hidden="1">#REF!</definedName>
    <definedName name="BEx3T29ZTULQE0OMSMWUMZDU9ZZ0" localSheetId="18" hidden="1">#REF!</definedName>
    <definedName name="BEx3T29ZTULQE0OMSMWUMZDU9ZZ0" localSheetId="19" hidden="1">#REF!</definedName>
    <definedName name="BEx3T29ZTULQE0OMSMWUMZDU9ZZ0" localSheetId="14" hidden="1">#REF!</definedName>
    <definedName name="BEx3T29ZTULQE0OMSMWUMZDU9ZZ0" localSheetId="15" hidden="1">#REF!</definedName>
    <definedName name="BEx3T29ZTULQE0OMSMWUMZDU9ZZ0" localSheetId="5" hidden="1">#REF!</definedName>
    <definedName name="BEx3T29ZTULQE0OMSMWUMZDU9ZZ0" localSheetId="9" hidden="1">#REF!</definedName>
    <definedName name="BEx3T29ZTULQE0OMSMWUMZDU9ZZ0" localSheetId="2" hidden="1">#REF!</definedName>
    <definedName name="BEx3T29ZTULQE0OMSMWUMZDU9ZZ0" localSheetId="1" hidden="1">#REF!</definedName>
    <definedName name="BEx3T29ZTULQE0OMSMWUMZDU9ZZ0" hidden="1">#REF!</definedName>
    <definedName name="BEx3T6MJ1QDJ929WMUDVZ0O3UW0Y" localSheetId="18" hidden="1">#REF!</definedName>
    <definedName name="BEx3T6MJ1QDJ929WMUDVZ0O3UW0Y" localSheetId="19" hidden="1">#REF!</definedName>
    <definedName name="BEx3T6MJ1QDJ929WMUDVZ0O3UW0Y" localSheetId="14" hidden="1">#REF!</definedName>
    <definedName name="BEx3T6MJ1QDJ929WMUDVZ0O3UW0Y" localSheetId="15" hidden="1">#REF!</definedName>
    <definedName name="BEx3T6MJ1QDJ929WMUDVZ0O3UW0Y" localSheetId="5" hidden="1">#REF!</definedName>
    <definedName name="BEx3T6MJ1QDJ929WMUDVZ0O3UW0Y" localSheetId="9" hidden="1">#REF!</definedName>
    <definedName name="BEx3T6MJ1QDJ929WMUDVZ0O3UW0Y" localSheetId="2" hidden="1">#REF!</definedName>
    <definedName name="BEx3T6MJ1QDJ929WMUDVZ0O3UW0Y" localSheetId="1" hidden="1">#REF!</definedName>
    <definedName name="BEx3T6MJ1QDJ929WMUDVZ0O3UW0Y" hidden="1">#REF!</definedName>
    <definedName name="BEx3TD7WH1NN1OH0MRS4T8ENRU32" localSheetId="18" hidden="1">#REF!</definedName>
    <definedName name="BEx3TD7WH1NN1OH0MRS4T8ENRU32" localSheetId="19" hidden="1">#REF!</definedName>
    <definedName name="BEx3TD7WH1NN1OH0MRS4T8ENRU32" localSheetId="14" hidden="1">#REF!</definedName>
    <definedName name="BEx3TD7WH1NN1OH0MRS4T8ENRU32" localSheetId="15" hidden="1">#REF!</definedName>
    <definedName name="BEx3TD7WH1NN1OH0MRS4T8ENRU32" localSheetId="5" hidden="1">#REF!</definedName>
    <definedName name="BEx3TD7WH1NN1OH0MRS4T8ENRU32" localSheetId="9" hidden="1">#REF!</definedName>
    <definedName name="BEx3TD7WH1NN1OH0MRS4T8ENRU32" localSheetId="2" hidden="1">#REF!</definedName>
    <definedName name="BEx3TD7WH1NN1OH0MRS4T8ENRU32" localSheetId="1" hidden="1">#REF!</definedName>
    <definedName name="BEx3TD7WH1NN1OH0MRS4T8ENRU32" hidden="1">#REF!</definedName>
    <definedName name="BEx3TPCSI16OAB2L9M9IULQMQ9J9" localSheetId="18" hidden="1">#REF!</definedName>
    <definedName name="BEx3TPCSI16OAB2L9M9IULQMQ9J9" localSheetId="19" hidden="1">#REF!</definedName>
    <definedName name="BEx3TPCSI16OAB2L9M9IULQMQ9J9" localSheetId="14" hidden="1">#REF!</definedName>
    <definedName name="BEx3TPCSI16OAB2L9M9IULQMQ9J9" localSheetId="15" hidden="1">#REF!</definedName>
    <definedName name="BEx3TPCSI16OAB2L9M9IULQMQ9J9" localSheetId="5" hidden="1">#REF!</definedName>
    <definedName name="BEx3TPCSI16OAB2L9M9IULQMQ9J9" localSheetId="9" hidden="1">#REF!</definedName>
    <definedName name="BEx3TPCSI16OAB2L9M9IULQMQ9J9" localSheetId="2" hidden="1">#REF!</definedName>
    <definedName name="BEx3TPCSI16OAB2L9M9IULQMQ9J9" localSheetId="1" hidden="1">#REF!</definedName>
    <definedName name="BEx3TPCSI16OAB2L9M9IULQMQ9J9" hidden="1">#REF!</definedName>
    <definedName name="BEx3TQ3SFJB2WTCV0OXDE56FB46K" localSheetId="18" hidden="1">#REF!</definedName>
    <definedName name="BEx3TQ3SFJB2WTCV0OXDE56FB46K" localSheetId="19" hidden="1">#REF!</definedName>
    <definedName name="BEx3TQ3SFJB2WTCV0OXDE56FB46K" localSheetId="14" hidden="1">#REF!</definedName>
    <definedName name="BEx3TQ3SFJB2WTCV0OXDE56FB46K" localSheetId="15" hidden="1">#REF!</definedName>
    <definedName name="BEx3TQ3SFJB2WTCV0OXDE56FB46K" localSheetId="5" hidden="1">#REF!</definedName>
    <definedName name="BEx3TQ3SFJB2WTCV0OXDE56FB46K" localSheetId="9" hidden="1">#REF!</definedName>
    <definedName name="BEx3TQ3SFJB2WTCV0OXDE56FB46K" localSheetId="2" hidden="1">#REF!</definedName>
    <definedName name="BEx3TQ3SFJB2WTCV0OXDE56FB46K" localSheetId="1" hidden="1">#REF!</definedName>
    <definedName name="BEx3TQ3SFJB2WTCV0OXDE56FB46K" hidden="1">#REF!</definedName>
    <definedName name="BEx3TX59M3456DDBXWFJ8X2TU37A" localSheetId="18" hidden="1">#REF!</definedName>
    <definedName name="BEx3TX59M3456DDBXWFJ8X2TU37A" localSheetId="19" hidden="1">#REF!</definedName>
    <definedName name="BEx3TX59M3456DDBXWFJ8X2TU37A" localSheetId="14" hidden="1">#REF!</definedName>
    <definedName name="BEx3TX59M3456DDBXWFJ8X2TU37A" localSheetId="15" hidden="1">#REF!</definedName>
    <definedName name="BEx3TX59M3456DDBXWFJ8X2TU37A" localSheetId="5" hidden="1">#REF!</definedName>
    <definedName name="BEx3TX59M3456DDBXWFJ8X2TU37A" localSheetId="9" hidden="1">#REF!</definedName>
    <definedName name="BEx3TX59M3456DDBXWFJ8X2TU37A" localSheetId="2" hidden="1">#REF!</definedName>
    <definedName name="BEx3TX59M3456DDBXWFJ8X2TU37A" localSheetId="1" hidden="1">#REF!</definedName>
    <definedName name="BEx3TX59M3456DDBXWFJ8X2TU37A" hidden="1">#REF!</definedName>
    <definedName name="BEx3U2UBY80GPGSTYFGI6F8TPKCV" localSheetId="18" hidden="1">#REF!</definedName>
    <definedName name="BEx3U2UBY80GPGSTYFGI6F8TPKCV" localSheetId="19" hidden="1">#REF!</definedName>
    <definedName name="BEx3U2UBY80GPGSTYFGI6F8TPKCV" localSheetId="14" hidden="1">#REF!</definedName>
    <definedName name="BEx3U2UBY80GPGSTYFGI6F8TPKCV" localSheetId="15" hidden="1">#REF!</definedName>
    <definedName name="BEx3U2UBY80GPGSTYFGI6F8TPKCV" localSheetId="5" hidden="1">#REF!</definedName>
    <definedName name="BEx3U2UBY80GPGSTYFGI6F8TPKCV" localSheetId="9" hidden="1">#REF!</definedName>
    <definedName name="BEx3U2UBY80GPGSTYFGI6F8TPKCV" localSheetId="2" hidden="1">#REF!</definedName>
    <definedName name="BEx3U2UBY80GPGSTYFGI6F8TPKCV" localSheetId="1" hidden="1">#REF!</definedName>
    <definedName name="BEx3U2UBY80GPGSTYFGI6F8TPKCV" hidden="1">#REF!</definedName>
    <definedName name="BEx3U64YUOZ419BAJS2W78UMATAW" localSheetId="18" hidden="1">#REF!</definedName>
    <definedName name="BEx3U64YUOZ419BAJS2W78UMATAW" localSheetId="19" hidden="1">#REF!</definedName>
    <definedName name="BEx3U64YUOZ419BAJS2W78UMATAW" localSheetId="14" hidden="1">#REF!</definedName>
    <definedName name="BEx3U64YUOZ419BAJS2W78UMATAW" localSheetId="15" hidden="1">#REF!</definedName>
    <definedName name="BEx3U64YUOZ419BAJS2W78UMATAW" localSheetId="5" hidden="1">#REF!</definedName>
    <definedName name="BEx3U64YUOZ419BAJS2W78UMATAW" localSheetId="9" hidden="1">#REF!</definedName>
    <definedName name="BEx3U64YUOZ419BAJS2W78UMATAW" localSheetId="2" hidden="1">#REF!</definedName>
    <definedName name="BEx3U64YUOZ419BAJS2W78UMATAW" localSheetId="1" hidden="1">#REF!</definedName>
    <definedName name="BEx3U64YUOZ419BAJS2W78UMATAW" hidden="1">#REF!</definedName>
    <definedName name="BEx3U94WCEA5DKMWBEX1GU0LKYG2" localSheetId="18" hidden="1">#REF!</definedName>
    <definedName name="BEx3U94WCEA5DKMWBEX1GU0LKYG2" localSheetId="19" hidden="1">#REF!</definedName>
    <definedName name="BEx3U94WCEA5DKMWBEX1GU0LKYG2" localSheetId="14" hidden="1">#REF!</definedName>
    <definedName name="BEx3U94WCEA5DKMWBEX1GU0LKYG2" localSheetId="15" hidden="1">#REF!</definedName>
    <definedName name="BEx3U94WCEA5DKMWBEX1GU0LKYG2" localSheetId="5" hidden="1">#REF!</definedName>
    <definedName name="BEx3U94WCEA5DKMWBEX1GU0LKYG2" localSheetId="9" hidden="1">#REF!</definedName>
    <definedName name="BEx3U94WCEA5DKMWBEX1GU0LKYG2" localSheetId="2" hidden="1">#REF!</definedName>
    <definedName name="BEx3U94WCEA5DKMWBEX1GU0LKYG2" localSheetId="1" hidden="1">#REF!</definedName>
    <definedName name="BEx3U94WCEA5DKMWBEX1GU0LKYG2" hidden="1">#REF!</definedName>
    <definedName name="BEx3U9VZ8SQVYS6ZA038J7AP7ZGW" localSheetId="18" hidden="1">#REF!</definedName>
    <definedName name="BEx3U9VZ8SQVYS6ZA038J7AP7ZGW" localSheetId="19" hidden="1">#REF!</definedName>
    <definedName name="BEx3U9VZ8SQVYS6ZA038J7AP7ZGW" localSheetId="14" hidden="1">#REF!</definedName>
    <definedName name="BEx3U9VZ8SQVYS6ZA038J7AP7ZGW" localSheetId="15" hidden="1">#REF!</definedName>
    <definedName name="BEx3U9VZ8SQVYS6ZA038J7AP7ZGW" localSheetId="5" hidden="1">#REF!</definedName>
    <definedName name="BEx3U9VZ8SQVYS6ZA038J7AP7ZGW" localSheetId="9" hidden="1">#REF!</definedName>
    <definedName name="BEx3U9VZ8SQVYS6ZA038J7AP7ZGW" localSheetId="2" hidden="1">#REF!</definedName>
    <definedName name="BEx3U9VZ8SQVYS6ZA038J7AP7ZGW" localSheetId="1" hidden="1">#REF!</definedName>
    <definedName name="BEx3U9VZ8SQVYS6ZA038J7AP7ZGW" hidden="1">#REF!</definedName>
    <definedName name="BEx3UIQ5WRJBGNTFCCLOR4N7B1OQ" localSheetId="18" hidden="1">#REF!</definedName>
    <definedName name="BEx3UIQ5WRJBGNTFCCLOR4N7B1OQ" localSheetId="19" hidden="1">#REF!</definedName>
    <definedName name="BEx3UIQ5WRJBGNTFCCLOR4N7B1OQ" localSheetId="14" hidden="1">#REF!</definedName>
    <definedName name="BEx3UIQ5WRJBGNTFCCLOR4N7B1OQ" localSheetId="15" hidden="1">#REF!</definedName>
    <definedName name="BEx3UIQ5WRJBGNTFCCLOR4N7B1OQ" localSheetId="5" hidden="1">#REF!</definedName>
    <definedName name="BEx3UIQ5WRJBGNTFCCLOR4N7B1OQ" localSheetId="9" hidden="1">#REF!</definedName>
    <definedName name="BEx3UIQ5WRJBGNTFCCLOR4N7B1OQ" localSheetId="2" hidden="1">#REF!</definedName>
    <definedName name="BEx3UIQ5WRJBGNTFCCLOR4N7B1OQ" localSheetId="1" hidden="1">#REF!</definedName>
    <definedName name="BEx3UIQ5WRJBGNTFCCLOR4N7B1OQ" hidden="1">#REF!</definedName>
    <definedName name="BEx3UJMIX2NUSSWGMSI25A5DM4CH" localSheetId="18" hidden="1">#REF!</definedName>
    <definedName name="BEx3UJMIX2NUSSWGMSI25A5DM4CH" localSheetId="19" hidden="1">#REF!</definedName>
    <definedName name="BEx3UJMIX2NUSSWGMSI25A5DM4CH" localSheetId="14" hidden="1">#REF!</definedName>
    <definedName name="BEx3UJMIX2NUSSWGMSI25A5DM4CH" localSheetId="15" hidden="1">#REF!</definedName>
    <definedName name="BEx3UJMIX2NUSSWGMSI25A5DM4CH" localSheetId="5" hidden="1">#REF!</definedName>
    <definedName name="BEx3UJMIX2NUSSWGMSI25A5DM4CH" localSheetId="9" hidden="1">#REF!</definedName>
    <definedName name="BEx3UJMIX2NUSSWGMSI25A5DM4CH" localSheetId="2" hidden="1">#REF!</definedName>
    <definedName name="BEx3UJMIX2NUSSWGMSI25A5DM4CH" localSheetId="1" hidden="1">#REF!</definedName>
    <definedName name="BEx3UJMIX2NUSSWGMSI25A5DM4CH" hidden="1">#REF!</definedName>
    <definedName name="BEx3UKIX0UULWP3BZA8VT2SQ8WI7" localSheetId="18" hidden="1">#REF!</definedName>
    <definedName name="BEx3UKIX0UULWP3BZA8VT2SQ8WI7" localSheetId="19" hidden="1">#REF!</definedName>
    <definedName name="BEx3UKIX0UULWP3BZA8VT2SQ8WI7" localSheetId="14" hidden="1">#REF!</definedName>
    <definedName name="BEx3UKIX0UULWP3BZA8VT2SQ8WI7" localSheetId="15" hidden="1">#REF!</definedName>
    <definedName name="BEx3UKIX0UULWP3BZA8VT2SQ8WI7" localSheetId="5" hidden="1">#REF!</definedName>
    <definedName name="BEx3UKIX0UULWP3BZA8VT2SQ8WI7" localSheetId="9" hidden="1">#REF!</definedName>
    <definedName name="BEx3UKIX0UULWP3BZA8VT2SQ8WI7" localSheetId="2" hidden="1">#REF!</definedName>
    <definedName name="BEx3UKIX0UULWP3BZA8VT2SQ8WI7" localSheetId="1" hidden="1">#REF!</definedName>
    <definedName name="BEx3UKIX0UULWP3BZA8VT2SQ8WI7" hidden="1">#REF!</definedName>
    <definedName name="BEx3UKOCOQG7S1YQ436S997K1KWV" localSheetId="18" hidden="1">#REF!</definedName>
    <definedName name="BEx3UKOCOQG7S1YQ436S997K1KWV" localSheetId="19" hidden="1">#REF!</definedName>
    <definedName name="BEx3UKOCOQG7S1YQ436S997K1KWV" localSheetId="14" hidden="1">#REF!</definedName>
    <definedName name="BEx3UKOCOQG7S1YQ436S997K1KWV" localSheetId="15" hidden="1">#REF!</definedName>
    <definedName name="BEx3UKOCOQG7S1YQ436S997K1KWV" localSheetId="5" hidden="1">#REF!</definedName>
    <definedName name="BEx3UKOCOQG7S1YQ436S997K1KWV" localSheetId="9" hidden="1">#REF!</definedName>
    <definedName name="BEx3UKOCOQG7S1YQ436S997K1KWV" localSheetId="2" hidden="1">#REF!</definedName>
    <definedName name="BEx3UKOCOQG7S1YQ436S997K1KWV" localSheetId="1" hidden="1">#REF!</definedName>
    <definedName name="BEx3UKOCOQG7S1YQ436S997K1KWV" hidden="1">#REF!</definedName>
    <definedName name="BEx3UNISOEXF3OFHT2BUA6P9RBIJ" localSheetId="18" hidden="1">#REF!</definedName>
    <definedName name="BEx3UNISOEXF3OFHT2BUA6P9RBIJ" localSheetId="19" hidden="1">#REF!</definedName>
    <definedName name="BEx3UNISOEXF3OFHT2BUA6P9RBIJ" localSheetId="14" hidden="1">#REF!</definedName>
    <definedName name="BEx3UNISOEXF3OFHT2BUA6P9RBIJ" localSheetId="15" hidden="1">#REF!</definedName>
    <definedName name="BEx3UNISOEXF3OFHT2BUA6P9RBIJ" localSheetId="5" hidden="1">#REF!</definedName>
    <definedName name="BEx3UNISOEXF3OFHT2BUA6P9RBIJ" localSheetId="9" hidden="1">#REF!</definedName>
    <definedName name="BEx3UNISOEXF3OFHT2BUA6P9RBIJ" localSheetId="2" hidden="1">#REF!</definedName>
    <definedName name="BEx3UNISOEXF3OFHT2BUA6P9RBIJ" localSheetId="1" hidden="1">#REF!</definedName>
    <definedName name="BEx3UNISOEXF3OFHT2BUA6P9RBIJ" hidden="1">#REF!</definedName>
    <definedName name="BEx3UYM19VIXLA0EU7LB9NHA77PB" localSheetId="18" hidden="1">#REF!</definedName>
    <definedName name="BEx3UYM19VIXLA0EU7LB9NHA77PB" localSheetId="19" hidden="1">#REF!</definedName>
    <definedName name="BEx3UYM19VIXLA0EU7LB9NHA77PB" localSheetId="14" hidden="1">#REF!</definedName>
    <definedName name="BEx3UYM19VIXLA0EU7LB9NHA77PB" localSheetId="15" hidden="1">#REF!</definedName>
    <definedName name="BEx3UYM19VIXLA0EU7LB9NHA77PB" localSheetId="5" hidden="1">#REF!</definedName>
    <definedName name="BEx3UYM19VIXLA0EU7LB9NHA77PB" localSheetId="9" hidden="1">#REF!</definedName>
    <definedName name="BEx3UYM19VIXLA0EU7LB9NHA77PB" localSheetId="2" hidden="1">#REF!</definedName>
    <definedName name="BEx3UYM19VIXLA0EU7LB9NHA77PB" localSheetId="1" hidden="1">#REF!</definedName>
    <definedName name="BEx3UYM19VIXLA0EU7LB9NHA77PB" hidden="1">#REF!</definedName>
    <definedName name="BEx3VML7CG70HPISMVYIUEN3711Q" localSheetId="18" hidden="1">#REF!</definedName>
    <definedName name="BEx3VML7CG70HPISMVYIUEN3711Q" localSheetId="19" hidden="1">#REF!</definedName>
    <definedName name="BEx3VML7CG70HPISMVYIUEN3711Q" localSheetId="14" hidden="1">#REF!</definedName>
    <definedName name="BEx3VML7CG70HPISMVYIUEN3711Q" localSheetId="15" hidden="1">#REF!</definedName>
    <definedName name="BEx3VML7CG70HPISMVYIUEN3711Q" localSheetId="5" hidden="1">#REF!</definedName>
    <definedName name="BEx3VML7CG70HPISMVYIUEN3711Q" localSheetId="9" hidden="1">#REF!</definedName>
    <definedName name="BEx3VML7CG70HPISMVYIUEN3711Q" localSheetId="2" hidden="1">#REF!</definedName>
    <definedName name="BEx3VML7CG70HPISMVYIUEN3711Q" localSheetId="1" hidden="1">#REF!</definedName>
    <definedName name="BEx3VML7CG70HPISMVYIUEN3711Q" hidden="1">#REF!</definedName>
    <definedName name="BEx56ZID5H04P9AIYLP1OASFGV56" localSheetId="18" hidden="1">#REF!</definedName>
    <definedName name="BEx56ZID5H04P9AIYLP1OASFGV56" localSheetId="19" hidden="1">#REF!</definedName>
    <definedName name="BEx56ZID5H04P9AIYLP1OASFGV56" localSheetId="14" hidden="1">#REF!</definedName>
    <definedName name="BEx56ZID5H04P9AIYLP1OASFGV56" localSheetId="15" hidden="1">#REF!</definedName>
    <definedName name="BEx56ZID5H04P9AIYLP1OASFGV56" localSheetId="5" hidden="1">#REF!</definedName>
    <definedName name="BEx56ZID5H04P9AIYLP1OASFGV56" localSheetId="9" hidden="1">#REF!</definedName>
    <definedName name="BEx56ZID5H04P9AIYLP1OASFGV56" localSheetId="2" hidden="1">#REF!</definedName>
    <definedName name="BEx56ZID5H04P9AIYLP1OASFGV56" localSheetId="1" hidden="1">#REF!</definedName>
    <definedName name="BEx56ZID5H04P9AIYLP1OASFGV56" hidden="1">#REF!</definedName>
    <definedName name="BEx57ROM8UIFKV5C1BOZWSQQLESO" localSheetId="18" hidden="1">#REF!</definedName>
    <definedName name="BEx57ROM8UIFKV5C1BOZWSQQLESO" localSheetId="19" hidden="1">#REF!</definedName>
    <definedName name="BEx57ROM8UIFKV5C1BOZWSQQLESO" localSheetId="14" hidden="1">#REF!</definedName>
    <definedName name="BEx57ROM8UIFKV5C1BOZWSQQLESO" localSheetId="15" hidden="1">#REF!</definedName>
    <definedName name="BEx57ROM8UIFKV5C1BOZWSQQLESO" localSheetId="5" hidden="1">#REF!</definedName>
    <definedName name="BEx57ROM8UIFKV5C1BOZWSQQLESO" localSheetId="9" hidden="1">#REF!</definedName>
    <definedName name="BEx57ROM8UIFKV5C1BOZWSQQLESO" localSheetId="2" hidden="1">#REF!</definedName>
    <definedName name="BEx57ROM8UIFKV5C1BOZWSQQLESO" localSheetId="1" hidden="1">#REF!</definedName>
    <definedName name="BEx57ROM8UIFKV5C1BOZWSQQLESO" hidden="1">#REF!</definedName>
    <definedName name="BEx587EYSS57E3PI8DT973HLJM9E" localSheetId="18" hidden="1">#REF!</definedName>
    <definedName name="BEx587EYSS57E3PI8DT973HLJM9E" localSheetId="19" hidden="1">#REF!</definedName>
    <definedName name="BEx587EYSS57E3PI8DT973HLJM9E" localSheetId="14" hidden="1">#REF!</definedName>
    <definedName name="BEx587EYSS57E3PI8DT973HLJM9E" localSheetId="15" hidden="1">#REF!</definedName>
    <definedName name="BEx587EYSS57E3PI8DT973HLJM9E" localSheetId="5" hidden="1">#REF!</definedName>
    <definedName name="BEx587EYSS57E3PI8DT973HLJM9E" localSheetId="9" hidden="1">#REF!</definedName>
    <definedName name="BEx587EYSS57E3PI8DT973HLJM9E" localSheetId="2" hidden="1">#REF!</definedName>
    <definedName name="BEx587EYSS57E3PI8DT973HLJM9E" localSheetId="1" hidden="1">#REF!</definedName>
    <definedName name="BEx587EYSS57E3PI8DT973HLJM9E" hidden="1">#REF!</definedName>
    <definedName name="BEx587KFQ3VKCOCY1SA5F24PQGUI" localSheetId="18" hidden="1">#REF!</definedName>
    <definedName name="BEx587KFQ3VKCOCY1SA5F24PQGUI" localSheetId="19" hidden="1">#REF!</definedName>
    <definedName name="BEx587KFQ3VKCOCY1SA5F24PQGUI" localSheetId="14" hidden="1">#REF!</definedName>
    <definedName name="BEx587KFQ3VKCOCY1SA5F24PQGUI" localSheetId="15" hidden="1">#REF!</definedName>
    <definedName name="BEx587KFQ3VKCOCY1SA5F24PQGUI" localSheetId="5" hidden="1">#REF!</definedName>
    <definedName name="BEx587KFQ3VKCOCY1SA5F24PQGUI" localSheetId="9" hidden="1">#REF!</definedName>
    <definedName name="BEx587KFQ3VKCOCY1SA5F24PQGUI" localSheetId="2" hidden="1">#REF!</definedName>
    <definedName name="BEx587KFQ3VKCOCY1SA5F24PQGUI" localSheetId="1" hidden="1">#REF!</definedName>
    <definedName name="BEx587KFQ3VKCOCY1SA5F24PQGUI" hidden="1">#REF!</definedName>
    <definedName name="BEx58O780PQ05NF0Z1SKKRB3N099" localSheetId="18" hidden="1">#REF!</definedName>
    <definedName name="BEx58O780PQ05NF0Z1SKKRB3N099" localSheetId="19" hidden="1">#REF!</definedName>
    <definedName name="BEx58O780PQ05NF0Z1SKKRB3N099" localSheetId="14" hidden="1">#REF!</definedName>
    <definedName name="BEx58O780PQ05NF0Z1SKKRB3N099" localSheetId="15" hidden="1">#REF!</definedName>
    <definedName name="BEx58O780PQ05NF0Z1SKKRB3N099" localSheetId="5" hidden="1">#REF!</definedName>
    <definedName name="BEx58O780PQ05NF0Z1SKKRB3N099" localSheetId="9" hidden="1">#REF!</definedName>
    <definedName name="BEx58O780PQ05NF0Z1SKKRB3N099" localSheetId="2" hidden="1">#REF!</definedName>
    <definedName name="BEx58O780PQ05NF0Z1SKKRB3N099" localSheetId="1" hidden="1">#REF!</definedName>
    <definedName name="BEx58O780PQ05NF0Z1SKKRB3N099" hidden="1">#REF!</definedName>
    <definedName name="BEx58W57CTL8HFK3U7ZRFYZR6MXE" localSheetId="18" hidden="1">#REF!</definedName>
    <definedName name="BEx58W57CTL8HFK3U7ZRFYZR6MXE" localSheetId="19" hidden="1">#REF!</definedName>
    <definedName name="BEx58W57CTL8HFK3U7ZRFYZR6MXE" localSheetId="14" hidden="1">#REF!</definedName>
    <definedName name="BEx58W57CTL8HFK3U7ZRFYZR6MXE" localSheetId="15" hidden="1">#REF!</definedName>
    <definedName name="BEx58W57CTL8HFK3U7ZRFYZR6MXE" localSheetId="5" hidden="1">#REF!</definedName>
    <definedName name="BEx58W57CTL8HFK3U7ZRFYZR6MXE" localSheetId="9" hidden="1">#REF!</definedName>
    <definedName name="BEx58W57CTL8HFK3U7ZRFYZR6MXE" localSheetId="2" hidden="1">#REF!</definedName>
    <definedName name="BEx58W57CTL8HFK3U7ZRFYZR6MXE" localSheetId="1" hidden="1">#REF!</definedName>
    <definedName name="BEx58W57CTL8HFK3U7ZRFYZR6MXE" hidden="1">#REF!</definedName>
    <definedName name="BEx58XHO7ZULLF2EUD7YIS0MGQJ5" localSheetId="18" hidden="1">#REF!</definedName>
    <definedName name="BEx58XHO7ZULLF2EUD7YIS0MGQJ5" localSheetId="19" hidden="1">#REF!</definedName>
    <definedName name="BEx58XHO7ZULLF2EUD7YIS0MGQJ5" localSheetId="14" hidden="1">#REF!</definedName>
    <definedName name="BEx58XHO7ZULLF2EUD7YIS0MGQJ5" localSheetId="15" hidden="1">#REF!</definedName>
    <definedName name="BEx58XHO7ZULLF2EUD7YIS0MGQJ5" localSheetId="5" hidden="1">#REF!</definedName>
    <definedName name="BEx58XHO7ZULLF2EUD7YIS0MGQJ5" localSheetId="9" hidden="1">#REF!</definedName>
    <definedName name="BEx58XHO7ZULLF2EUD7YIS0MGQJ5" localSheetId="2" hidden="1">#REF!</definedName>
    <definedName name="BEx58XHO7ZULLF2EUD7YIS0MGQJ5" localSheetId="1" hidden="1">#REF!</definedName>
    <definedName name="BEx58XHO7ZULLF2EUD7YIS0MGQJ5" hidden="1">#REF!</definedName>
    <definedName name="BEx58ZAFNTMGBNDH52VUYXLRJO7P" localSheetId="18" hidden="1">#REF!</definedName>
    <definedName name="BEx58ZAFNTMGBNDH52VUYXLRJO7P" localSheetId="19" hidden="1">#REF!</definedName>
    <definedName name="BEx58ZAFNTMGBNDH52VUYXLRJO7P" localSheetId="14" hidden="1">#REF!</definedName>
    <definedName name="BEx58ZAFNTMGBNDH52VUYXLRJO7P" localSheetId="15" hidden="1">#REF!</definedName>
    <definedName name="BEx58ZAFNTMGBNDH52VUYXLRJO7P" localSheetId="5" hidden="1">#REF!</definedName>
    <definedName name="BEx58ZAFNTMGBNDH52VUYXLRJO7P" localSheetId="9" hidden="1">#REF!</definedName>
    <definedName name="BEx58ZAFNTMGBNDH52VUYXLRJO7P" localSheetId="2" hidden="1">#REF!</definedName>
    <definedName name="BEx58ZAFNTMGBNDH52VUYXLRJO7P" localSheetId="1" hidden="1">#REF!</definedName>
    <definedName name="BEx58ZAFNTMGBNDH52VUYXLRJO7P" hidden="1">#REF!</definedName>
    <definedName name="BEx58ZW0HAIGIPEX9CVA1PQQTR6X" localSheetId="18" hidden="1">#REF!</definedName>
    <definedName name="BEx58ZW0HAIGIPEX9CVA1PQQTR6X" localSheetId="19" hidden="1">#REF!</definedName>
    <definedName name="BEx58ZW0HAIGIPEX9CVA1PQQTR6X" localSheetId="14" hidden="1">#REF!</definedName>
    <definedName name="BEx58ZW0HAIGIPEX9CVA1PQQTR6X" localSheetId="15" hidden="1">#REF!</definedName>
    <definedName name="BEx58ZW0HAIGIPEX9CVA1PQQTR6X" localSheetId="5" hidden="1">#REF!</definedName>
    <definedName name="BEx58ZW0HAIGIPEX9CVA1PQQTR6X" localSheetId="9" hidden="1">#REF!</definedName>
    <definedName name="BEx58ZW0HAIGIPEX9CVA1PQQTR6X" localSheetId="2" hidden="1">#REF!</definedName>
    <definedName name="BEx58ZW0HAIGIPEX9CVA1PQQTR6X" localSheetId="1" hidden="1">#REF!</definedName>
    <definedName name="BEx58ZW0HAIGIPEX9CVA1PQQTR6X" hidden="1">#REF!</definedName>
    <definedName name="BEx593SAFVYKW7V61D9COEZJXDA7" localSheetId="18" hidden="1">#REF!</definedName>
    <definedName name="BEx593SAFVYKW7V61D9COEZJXDA7" localSheetId="19" hidden="1">#REF!</definedName>
    <definedName name="BEx593SAFVYKW7V61D9COEZJXDA7" localSheetId="14" hidden="1">#REF!</definedName>
    <definedName name="BEx593SAFVYKW7V61D9COEZJXDA7" localSheetId="15" hidden="1">#REF!</definedName>
    <definedName name="BEx593SAFVYKW7V61D9COEZJXDA7" localSheetId="5" hidden="1">#REF!</definedName>
    <definedName name="BEx593SAFVYKW7V61D9COEZJXDA7" localSheetId="9" hidden="1">#REF!</definedName>
    <definedName name="BEx593SAFVYKW7V61D9COEZJXDA7" localSheetId="2" hidden="1">#REF!</definedName>
    <definedName name="BEx593SAFVYKW7V61D9COEZJXDA7" localSheetId="1" hidden="1">#REF!</definedName>
    <definedName name="BEx593SAFVYKW7V61D9COEZJXDA7" hidden="1">#REF!</definedName>
    <definedName name="BEx59BA1KH3RG6K1LHL7YS2VB79N" localSheetId="18" hidden="1">#REF!</definedName>
    <definedName name="BEx59BA1KH3RG6K1LHL7YS2VB79N" localSheetId="19" hidden="1">#REF!</definedName>
    <definedName name="BEx59BA1KH3RG6K1LHL7YS2VB79N" localSheetId="14" hidden="1">#REF!</definedName>
    <definedName name="BEx59BA1KH3RG6K1LHL7YS2VB79N" localSheetId="15" hidden="1">#REF!</definedName>
    <definedName name="BEx59BA1KH3RG6K1LHL7YS2VB79N" localSheetId="5" hidden="1">#REF!</definedName>
    <definedName name="BEx59BA1KH3RG6K1LHL7YS2VB79N" localSheetId="9" hidden="1">#REF!</definedName>
    <definedName name="BEx59BA1KH3RG6K1LHL7YS2VB79N" localSheetId="2" hidden="1">#REF!</definedName>
    <definedName name="BEx59BA1KH3RG6K1LHL7YS2VB79N" localSheetId="1" hidden="1">#REF!</definedName>
    <definedName name="BEx59BA1KH3RG6K1LHL7YS2VB79N" hidden="1">#REF!</definedName>
    <definedName name="BEx59DDIU0AMFOY94NSP1ULST8JD" localSheetId="18" hidden="1">#REF!</definedName>
    <definedName name="BEx59DDIU0AMFOY94NSP1ULST8JD" localSheetId="19" hidden="1">#REF!</definedName>
    <definedName name="BEx59DDIU0AMFOY94NSP1ULST8JD" localSheetId="14" hidden="1">#REF!</definedName>
    <definedName name="BEx59DDIU0AMFOY94NSP1ULST8JD" localSheetId="15" hidden="1">#REF!</definedName>
    <definedName name="BEx59DDIU0AMFOY94NSP1ULST8JD" localSheetId="5" hidden="1">#REF!</definedName>
    <definedName name="BEx59DDIU0AMFOY94NSP1ULST8JD" localSheetId="9" hidden="1">#REF!</definedName>
    <definedName name="BEx59DDIU0AMFOY94NSP1ULST8JD" localSheetId="2" hidden="1">#REF!</definedName>
    <definedName name="BEx59DDIU0AMFOY94NSP1ULST8JD" localSheetId="1" hidden="1">#REF!</definedName>
    <definedName name="BEx59DDIU0AMFOY94NSP1ULST8JD" hidden="1">#REF!</definedName>
    <definedName name="BEx59E9WABJP2TN71QAIKK79HPK9" localSheetId="18" hidden="1">#REF!</definedName>
    <definedName name="BEx59E9WABJP2TN71QAIKK79HPK9" localSheetId="19" hidden="1">#REF!</definedName>
    <definedName name="BEx59E9WABJP2TN71QAIKK79HPK9" localSheetId="14" hidden="1">#REF!</definedName>
    <definedName name="BEx59E9WABJP2TN71QAIKK79HPK9" localSheetId="15" hidden="1">#REF!</definedName>
    <definedName name="BEx59E9WABJP2TN71QAIKK79HPK9" localSheetId="5" hidden="1">#REF!</definedName>
    <definedName name="BEx59E9WABJP2TN71QAIKK79HPK9" localSheetId="9" hidden="1">#REF!</definedName>
    <definedName name="BEx59E9WABJP2TN71QAIKK79HPK9" localSheetId="2" hidden="1">#REF!</definedName>
    <definedName name="BEx59E9WABJP2TN71QAIKK79HPK9" localSheetId="1" hidden="1">#REF!</definedName>
    <definedName name="BEx59E9WABJP2TN71QAIKK79HPK9" hidden="1">#REF!</definedName>
    <definedName name="BEx59F0T17A80RNLNSZNFX8NAO8Y" localSheetId="18" hidden="1">#REF!</definedName>
    <definedName name="BEx59F0T17A80RNLNSZNFX8NAO8Y" localSheetId="19" hidden="1">#REF!</definedName>
    <definedName name="BEx59F0T17A80RNLNSZNFX8NAO8Y" localSheetId="14" hidden="1">#REF!</definedName>
    <definedName name="BEx59F0T17A80RNLNSZNFX8NAO8Y" localSheetId="15" hidden="1">#REF!</definedName>
    <definedName name="BEx59F0T17A80RNLNSZNFX8NAO8Y" localSheetId="5" hidden="1">#REF!</definedName>
    <definedName name="BEx59F0T17A80RNLNSZNFX8NAO8Y" localSheetId="9" hidden="1">#REF!</definedName>
    <definedName name="BEx59F0T17A80RNLNSZNFX8NAO8Y" localSheetId="2" hidden="1">#REF!</definedName>
    <definedName name="BEx59F0T17A80RNLNSZNFX8NAO8Y" localSheetId="1" hidden="1">#REF!</definedName>
    <definedName name="BEx59F0T17A80RNLNSZNFX8NAO8Y" hidden="1">#REF!</definedName>
    <definedName name="BEx59P7MAPNU129ZTC5H3EH892G1" localSheetId="18" hidden="1">#REF!</definedName>
    <definedName name="BEx59P7MAPNU129ZTC5H3EH892G1" localSheetId="19" hidden="1">#REF!</definedName>
    <definedName name="BEx59P7MAPNU129ZTC5H3EH892G1" localSheetId="14" hidden="1">#REF!</definedName>
    <definedName name="BEx59P7MAPNU129ZTC5H3EH892G1" localSheetId="15" hidden="1">#REF!</definedName>
    <definedName name="BEx59P7MAPNU129ZTC5H3EH892G1" localSheetId="5" hidden="1">#REF!</definedName>
    <definedName name="BEx59P7MAPNU129ZTC5H3EH892G1" localSheetId="9" hidden="1">#REF!</definedName>
    <definedName name="BEx59P7MAPNU129ZTC5H3EH892G1" localSheetId="2" hidden="1">#REF!</definedName>
    <definedName name="BEx59P7MAPNU129ZTC5H3EH892G1" localSheetId="1" hidden="1">#REF!</definedName>
    <definedName name="BEx59P7MAPNU129ZTC5H3EH892G1" hidden="1">#REF!</definedName>
    <definedName name="BEx5A11WZRQSIE089QE119AOX9ZG" localSheetId="18" hidden="1">#REF!</definedName>
    <definedName name="BEx5A11WZRQSIE089QE119AOX9ZG" localSheetId="19" hidden="1">#REF!</definedName>
    <definedName name="BEx5A11WZRQSIE089QE119AOX9ZG" localSheetId="14" hidden="1">#REF!</definedName>
    <definedName name="BEx5A11WZRQSIE089QE119AOX9ZG" localSheetId="15" hidden="1">#REF!</definedName>
    <definedName name="BEx5A11WZRQSIE089QE119AOX9ZG" localSheetId="5" hidden="1">#REF!</definedName>
    <definedName name="BEx5A11WZRQSIE089QE119AOX9ZG" localSheetId="9" hidden="1">#REF!</definedName>
    <definedName name="BEx5A11WZRQSIE089QE119AOX9ZG" localSheetId="2" hidden="1">#REF!</definedName>
    <definedName name="BEx5A11WZRQSIE089QE119AOX9ZG" localSheetId="1" hidden="1">#REF!</definedName>
    <definedName name="BEx5A11WZRQSIE089QE119AOX9ZG" hidden="1">#REF!</definedName>
    <definedName name="BEx5A7CIGCOTHJKHGUBDZG91JGPZ" localSheetId="18" hidden="1">#REF!</definedName>
    <definedName name="BEx5A7CIGCOTHJKHGUBDZG91JGPZ" localSheetId="19" hidden="1">#REF!</definedName>
    <definedName name="BEx5A7CIGCOTHJKHGUBDZG91JGPZ" localSheetId="14" hidden="1">#REF!</definedName>
    <definedName name="BEx5A7CIGCOTHJKHGUBDZG91JGPZ" localSheetId="15" hidden="1">#REF!</definedName>
    <definedName name="BEx5A7CIGCOTHJKHGUBDZG91JGPZ" localSheetId="5" hidden="1">#REF!</definedName>
    <definedName name="BEx5A7CIGCOTHJKHGUBDZG91JGPZ" localSheetId="9" hidden="1">#REF!</definedName>
    <definedName name="BEx5A7CIGCOTHJKHGUBDZG91JGPZ" localSheetId="2" hidden="1">#REF!</definedName>
    <definedName name="BEx5A7CIGCOTHJKHGUBDZG91JGPZ" localSheetId="1" hidden="1">#REF!</definedName>
    <definedName name="BEx5A7CIGCOTHJKHGUBDZG91JGPZ" hidden="1">#REF!</definedName>
    <definedName name="BEx5A8UFLT2SWVSG5COFA9B8P376" localSheetId="18" hidden="1">#REF!</definedName>
    <definedName name="BEx5A8UFLT2SWVSG5COFA9B8P376" localSheetId="19" hidden="1">#REF!</definedName>
    <definedName name="BEx5A8UFLT2SWVSG5COFA9B8P376" localSheetId="14" hidden="1">#REF!</definedName>
    <definedName name="BEx5A8UFLT2SWVSG5COFA9B8P376" localSheetId="15" hidden="1">#REF!</definedName>
    <definedName name="BEx5A8UFLT2SWVSG5COFA9B8P376" localSheetId="5" hidden="1">#REF!</definedName>
    <definedName name="BEx5A8UFLT2SWVSG5COFA9B8P376" localSheetId="9" hidden="1">#REF!</definedName>
    <definedName name="BEx5A8UFLT2SWVSG5COFA9B8P376" localSheetId="2" hidden="1">#REF!</definedName>
    <definedName name="BEx5A8UFLT2SWVSG5COFA9B8P376" localSheetId="1" hidden="1">#REF!</definedName>
    <definedName name="BEx5A8UFLT2SWVSG5COFA9B8P376" hidden="1">#REF!</definedName>
    <definedName name="BEx5ABUBK8WJV1WILGYU9A7CO0KI" localSheetId="18" hidden="1">#REF!</definedName>
    <definedName name="BEx5ABUBK8WJV1WILGYU9A7CO0KI" localSheetId="19" hidden="1">#REF!</definedName>
    <definedName name="BEx5ABUBK8WJV1WILGYU9A7CO0KI" localSheetId="14" hidden="1">#REF!</definedName>
    <definedName name="BEx5ABUBK8WJV1WILGYU9A7CO0KI" localSheetId="15" hidden="1">#REF!</definedName>
    <definedName name="BEx5ABUBK8WJV1WILGYU9A7CO0KI" localSheetId="5" hidden="1">#REF!</definedName>
    <definedName name="BEx5ABUBK8WJV1WILGYU9A7CO0KI" localSheetId="9" hidden="1">#REF!</definedName>
    <definedName name="BEx5ABUBK8WJV1WILGYU9A7CO0KI" localSheetId="2" hidden="1">#REF!</definedName>
    <definedName name="BEx5ABUBK8WJV1WILGYU9A7CO0KI" localSheetId="1" hidden="1">#REF!</definedName>
    <definedName name="BEx5ABUBK8WJV1WILGYU9A7CO0KI" hidden="1">#REF!</definedName>
    <definedName name="BEx5AFFTN3IXIBHDKM0FYC4OFL1S" localSheetId="18" hidden="1">#REF!</definedName>
    <definedName name="BEx5AFFTN3IXIBHDKM0FYC4OFL1S" localSheetId="19" hidden="1">#REF!</definedName>
    <definedName name="BEx5AFFTN3IXIBHDKM0FYC4OFL1S" localSheetId="14" hidden="1">#REF!</definedName>
    <definedName name="BEx5AFFTN3IXIBHDKM0FYC4OFL1S" localSheetId="15" hidden="1">#REF!</definedName>
    <definedName name="BEx5AFFTN3IXIBHDKM0FYC4OFL1S" localSheetId="5" hidden="1">#REF!</definedName>
    <definedName name="BEx5AFFTN3IXIBHDKM0FYC4OFL1S" localSheetId="9" hidden="1">#REF!</definedName>
    <definedName name="BEx5AFFTN3IXIBHDKM0FYC4OFL1S" localSheetId="2" hidden="1">#REF!</definedName>
    <definedName name="BEx5AFFTN3IXIBHDKM0FYC4OFL1S" localSheetId="1" hidden="1">#REF!</definedName>
    <definedName name="BEx5AFFTN3IXIBHDKM0FYC4OFL1S" hidden="1">#REF!</definedName>
    <definedName name="BEx5AOFIO8KVRHIZ1RII337AA8ML" localSheetId="18" hidden="1">#REF!</definedName>
    <definedName name="BEx5AOFIO8KVRHIZ1RII337AA8ML" localSheetId="19" hidden="1">#REF!</definedName>
    <definedName name="BEx5AOFIO8KVRHIZ1RII337AA8ML" localSheetId="14" hidden="1">#REF!</definedName>
    <definedName name="BEx5AOFIO8KVRHIZ1RII337AA8ML" localSheetId="15" hidden="1">#REF!</definedName>
    <definedName name="BEx5AOFIO8KVRHIZ1RII337AA8ML" localSheetId="5" hidden="1">#REF!</definedName>
    <definedName name="BEx5AOFIO8KVRHIZ1RII337AA8ML" localSheetId="9" hidden="1">#REF!</definedName>
    <definedName name="BEx5AOFIO8KVRHIZ1RII337AA8ML" localSheetId="2" hidden="1">#REF!</definedName>
    <definedName name="BEx5AOFIO8KVRHIZ1RII337AA8ML" localSheetId="1" hidden="1">#REF!</definedName>
    <definedName name="BEx5AOFIO8KVRHIZ1RII337AA8ML" hidden="1">#REF!</definedName>
    <definedName name="BEx5APRZ66L5BWHFE8E4YYNEDTI4" localSheetId="18" hidden="1">#REF!</definedName>
    <definedName name="BEx5APRZ66L5BWHFE8E4YYNEDTI4" localSheetId="19" hidden="1">#REF!</definedName>
    <definedName name="BEx5APRZ66L5BWHFE8E4YYNEDTI4" localSheetId="14" hidden="1">#REF!</definedName>
    <definedName name="BEx5APRZ66L5BWHFE8E4YYNEDTI4" localSheetId="15" hidden="1">#REF!</definedName>
    <definedName name="BEx5APRZ66L5BWHFE8E4YYNEDTI4" localSheetId="5" hidden="1">#REF!</definedName>
    <definedName name="BEx5APRZ66L5BWHFE8E4YYNEDTI4" localSheetId="9" hidden="1">#REF!</definedName>
    <definedName name="BEx5APRZ66L5BWHFE8E4YYNEDTI4" localSheetId="2" hidden="1">#REF!</definedName>
    <definedName name="BEx5APRZ66L5BWHFE8E4YYNEDTI4" localSheetId="1" hidden="1">#REF!</definedName>
    <definedName name="BEx5APRZ66L5BWHFE8E4YYNEDTI4" hidden="1">#REF!</definedName>
    <definedName name="BEx5AQJ1Z64KY10P8ZF1JKJUFEGN" localSheetId="18" hidden="1">#REF!</definedName>
    <definedName name="BEx5AQJ1Z64KY10P8ZF1JKJUFEGN" localSheetId="19" hidden="1">#REF!</definedName>
    <definedName name="BEx5AQJ1Z64KY10P8ZF1JKJUFEGN" localSheetId="14" hidden="1">#REF!</definedName>
    <definedName name="BEx5AQJ1Z64KY10P8ZF1JKJUFEGN" localSheetId="15" hidden="1">#REF!</definedName>
    <definedName name="BEx5AQJ1Z64KY10P8ZF1JKJUFEGN" localSheetId="5" hidden="1">#REF!</definedName>
    <definedName name="BEx5AQJ1Z64KY10P8ZF1JKJUFEGN" localSheetId="9" hidden="1">#REF!</definedName>
    <definedName name="BEx5AQJ1Z64KY10P8ZF1JKJUFEGN" localSheetId="2" hidden="1">#REF!</definedName>
    <definedName name="BEx5AQJ1Z64KY10P8ZF1JKJUFEGN" localSheetId="1" hidden="1">#REF!</definedName>
    <definedName name="BEx5AQJ1Z64KY10P8ZF1JKJUFEGN" hidden="1">#REF!</definedName>
    <definedName name="BEx5AY62R0TL82VHXE37SCZCINQC" localSheetId="18" hidden="1">#REF!</definedName>
    <definedName name="BEx5AY62R0TL82VHXE37SCZCINQC" localSheetId="19" hidden="1">#REF!</definedName>
    <definedName name="BEx5AY62R0TL82VHXE37SCZCINQC" localSheetId="14" hidden="1">#REF!</definedName>
    <definedName name="BEx5AY62R0TL82VHXE37SCZCINQC" localSheetId="15" hidden="1">#REF!</definedName>
    <definedName name="BEx5AY62R0TL82VHXE37SCZCINQC" localSheetId="5" hidden="1">#REF!</definedName>
    <definedName name="BEx5AY62R0TL82VHXE37SCZCINQC" localSheetId="9" hidden="1">#REF!</definedName>
    <definedName name="BEx5AY62R0TL82VHXE37SCZCINQC" localSheetId="2" hidden="1">#REF!</definedName>
    <definedName name="BEx5AY62R0TL82VHXE37SCZCINQC" localSheetId="1" hidden="1">#REF!</definedName>
    <definedName name="BEx5AY62R0TL82VHXE37SCZCINQC" hidden="1">#REF!</definedName>
    <definedName name="BEx5B0PV1FCOUSHWQTY94AO0B8P0" localSheetId="18" hidden="1">#REF!</definedName>
    <definedName name="BEx5B0PV1FCOUSHWQTY94AO0B8P0" localSheetId="19" hidden="1">#REF!</definedName>
    <definedName name="BEx5B0PV1FCOUSHWQTY94AO0B8P0" localSheetId="14" hidden="1">#REF!</definedName>
    <definedName name="BEx5B0PV1FCOUSHWQTY94AO0B8P0" localSheetId="15" hidden="1">#REF!</definedName>
    <definedName name="BEx5B0PV1FCOUSHWQTY94AO0B8P0" localSheetId="5" hidden="1">#REF!</definedName>
    <definedName name="BEx5B0PV1FCOUSHWQTY94AO0B8P0" localSheetId="9" hidden="1">#REF!</definedName>
    <definedName name="BEx5B0PV1FCOUSHWQTY94AO0B8P0" localSheetId="2" hidden="1">#REF!</definedName>
    <definedName name="BEx5B0PV1FCOUSHWQTY94AO0B8P0" localSheetId="1" hidden="1">#REF!</definedName>
    <definedName name="BEx5B0PV1FCOUSHWQTY94AO0B8P0" hidden="1">#REF!</definedName>
    <definedName name="BEx5B4RHHX0J1BF2FZKEA0SPP29O" localSheetId="18" hidden="1">#REF!</definedName>
    <definedName name="BEx5B4RHHX0J1BF2FZKEA0SPP29O" localSheetId="19" hidden="1">#REF!</definedName>
    <definedName name="BEx5B4RHHX0J1BF2FZKEA0SPP29O" localSheetId="14" hidden="1">#REF!</definedName>
    <definedName name="BEx5B4RHHX0J1BF2FZKEA0SPP29O" localSheetId="15" hidden="1">#REF!</definedName>
    <definedName name="BEx5B4RHHX0J1BF2FZKEA0SPP29O" localSheetId="5" hidden="1">#REF!</definedName>
    <definedName name="BEx5B4RHHX0J1BF2FZKEA0SPP29O" localSheetId="9" hidden="1">#REF!</definedName>
    <definedName name="BEx5B4RHHX0J1BF2FZKEA0SPP29O" localSheetId="2" hidden="1">#REF!</definedName>
    <definedName name="BEx5B4RHHX0J1BF2FZKEA0SPP29O" localSheetId="1" hidden="1">#REF!</definedName>
    <definedName name="BEx5B4RHHX0J1BF2FZKEA0SPP29O" hidden="1">#REF!</definedName>
    <definedName name="BEx5B5YMSWP0OVI5CIQRP5V18D0C" localSheetId="18" hidden="1">#REF!</definedName>
    <definedName name="BEx5B5YMSWP0OVI5CIQRP5V18D0C" localSheetId="19" hidden="1">#REF!</definedName>
    <definedName name="BEx5B5YMSWP0OVI5CIQRP5V18D0C" localSheetId="14" hidden="1">#REF!</definedName>
    <definedName name="BEx5B5YMSWP0OVI5CIQRP5V18D0C" localSheetId="15" hidden="1">#REF!</definedName>
    <definedName name="BEx5B5YMSWP0OVI5CIQRP5V18D0C" localSheetId="5" hidden="1">#REF!</definedName>
    <definedName name="BEx5B5YMSWP0OVI5CIQRP5V18D0C" localSheetId="9" hidden="1">#REF!</definedName>
    <definedName name="BEx5B5YMSWP0OVI5CIQRP5V18D0C" localSheetId="2" hidden="1">#REF!</definedName>
    <definedName name="BEx5B5YMSWP0OVI5CIQRP5V18D0C" localSheetId="1" hidden="1">#REF!</definedName>
    <definedName name="BEx5B5YMSWP0OVI5CIQRP5V18D0C" hidden="1">#REF!</definedName>
    <definedName name="BEx5B825RW35M5H0UB2IZGGRS4ER" localSheetId="18" hidden="1">#REF!</definedName>
    <definedName name="BEx5B825RW35M5H0UB2IZGGRS4ER" localSheetId="19" hidden="1">#REF!</definedName>
    <definedName name="BEx5B825RW35M5H0UB2IZGGRS4ER" localSheetId="14" hidden="1">#REF!</definedName>
    <definedName name="BEx5B825RW35M5H0UB2IZGGRS4ER" localSheetId="15" hidden="1">#REF!</definedName>
    <definedName name="BEx5B825RW35M5H0UB2IZGGRS4ER" localSheetId="5" hidden="1">#REF!</definedName>
    <definedName name="BEx5B825RW35M5H0UB2IZGGRS4ER" localSheetId="9" hidden="1">#REF!</definedName>
    <definedName name="BEx5B825RW35M5H0UB2IZGGRS4ER" localSheetId="2" hidden="1">#REF!</definedName>
    <definedName name="BEx5B825RW35M5H0UB2IZGGRS4ER" localSheetId="1" hidden="1">#REF!</definedName>
    <definedName name="BEx5B825RW35M5H0UB2IZGGRS4ER" hidden="1">#REF!</definedName>
    <definedName name="BEx5BAWPMY0TL684WDXX6KKJLRCN" localSheetId="18" hidden="1">#REF!</definedName>
    <definedName name="BEx5BAWPMY0TL684WDXX6KKJLRCN" localSheetId="19" hidden="1">#REF!</definedName>
    <definedName name="BEx5BAWPMY0TL684WDXX6KKJLRCN" localSheetId="14" hidden="1">#REF!</definedName>
    <definedName name="BEx5BAWPMY0TL684WDXX6KKJLRCN" localSheetId="15" hidden="1">#REF!</definedName>
    <definedName name="BEx5BAWPMY0TL684WDXX6KKJLRCN" localSheetId="5" hidden="1">#REF!</definedName>
    <definedName name="BEx5BAWPMY0TL684WDXX6KKJLRCN" localSheetId="9" hidden="1">#REF!</definedName>
    <definedName name="BEx5BAWPMY0TL684WDXX6KKJLRCN" localSheetId="2" hidden="1">#REF!</definedName>
    <definedName name="BEx5BAWPMY0TL684WDXX6KKJLRCN" localSheetId="1" hidden="1">#REF!</definedName>
    <definedName name="BEx5BAWPMY0TL684WDXX6KKJLRCN" hidden="1">#REF!</definedName>
    <definedName name="BEx5BBCUOWR6J9MZS2ML5XB0X7MW" localSheetId="18" hidden="1">#REF!</definedName>
    <definedName name="BEx5BBCUOWR6J9MZS2ML5XB0X7MW" localSheetId="19" hidden="1">#REF!</definedName>
    <definedName name="BEx5BBCUOWR6J9MZS2ML5XB0X7MW" localSheetId="14" hidden="1">#REF!</definedName>
    <definedName name="BEx5BBCUOWR6J9MZS2ML5XB0X7MW" localSheetId="15" hidden="1">#REF!</definedName>
    <definedName name="BEx5BBCUOWR6J9MZS2ML5XB0X7MW" localSheetId="5" hidden="1">#REF!</definedName>
    <definedName name="BEx5BBCUOWR6J9MZS2ML5XB0X7MW" localSheetId="9" hidden="1">#REF!</definedName>
    <definedName name="BEx5BBCUOWR6J9MZS2ML5XB0X7MW" localSheetId="2" hidden="1">#REF!</definedName>
    <definedName name="BEx5BBCUOWR6J9MZS2ML5XB0X7MW" localSheetId="1" hidden="1">#REF!</definedName>
    <definedName name="BEx5BBCUOWR6J9MZS2ML5XB0X7MW" hidden="1">#REF!</definedName>
    <definedName name="BEx5BBI61U4Y65GD0ARMTALPP7SJ" localSheetId="18" hidden="1">#REF!</definedName>
    <definedName name="BEx5BBI61U4Y65GD0ARMTALPP7SJ" localSheetId="19" hidden="1">#REF!</definedName>
    <definedName name="BEx5BBI61U4Y65GD0ARMTALPP7SJ" localSheetId="14" hidden="1">#REF!</definedName>
    <definedName name="BEx5BBI61U4Y65GD0ARMTALPP7SJ" localSheetId="15" hidden="1">#REF!</definedName>
    <definedName name="BEx5BBI61U4Y65GD0ARMTALPP7SJ" localSheetId="5" hidden="1">#REF!</definedName>
    <definedName name="BEx5BBI61U4Y65GD0ARMTALPP7SJ" localSheetId="9" hidden="1">#REF!</definedName>
    <definedName name="BEx5BBI61U4Y65GD0ARMTALPP7SJ" localSheetId="2" hidden="1">#REF!</definedName>
    <definedName name="BEx5BBI61U4Y65GD0ARMTALPP7SJ" localSheetId="1" hidden="1">#REF!</definedName>
    <definedName name="BEx5BBI61U4Y65GD0ARMTALPP7SJ" hidden="1">#REF!</definedName>
    <definedName name="BEx5BDR56MEV4IHY6CIH2SVNG1UB" localSheetId="18" hidden="1">#REF!</definedName>
    <definedName name="BEx5BDR56MEV4IHY6CIH2SVNG1UB" localSheetId="19" hidden="1">#REF!</definedName>
    <definedName name="BEx5BDR56MEV4IHY6CIH2SVNG1UB" localSheetId="14" hidden="1">#REF!</definedName>
    <definedName name="BEx5BDR56MEV4IHY6CIH2SVNG1UB" localSheetId="15" hidden="1">#REF!</definedName>
    <definedName name="BEx5BDR56MEV4IHY6CIH2SVNG1UB" localSheetId="5" hidden="1">#REF!</definedName>
    <definedName name="BEx5BDR56MEV4IHY6CIH2SVNG1UB" localSheetId="9" hidden="1">#REF!</definedName>
    <definedName name="BEx5BDR56MEV4IHY6CIH2SVNG1UB" localSheetId="2" hidden="1">#REF!</definedName>
    <definedName name="BEx5BDR56MEV4IHY6CIH2SVNG1UB" localSheetId="1" hidden="1">#REF!</definedName>
    <definedName name="BEx5BDR56MEV4IHY6CIH2SVNG1UB" hidden="1">#REF!</definedName>
    <definedName name="BEx5BESZC5H329SKHGJOHZFILYJJ" localSheetId="18" hidden="1">#REF!</definedName>
    <definedName name="BEx5BESZC5H329SKHGJOHZFILYJJ" localSheetId="19" hidden="1">#REF!</definedName>
    <definedName name="BEx5BESZC5H329SKHGJOHZFILYJJ" localSheetId="14" hidden="1">#REF!</definedName>
    <definedName name="BEx5BESZC5H329SKHGJOHZFILYJJ" localSheetId="15" hidden="1">#REF!</definedName>
    <definedName name="BEx5BESZC5H329SKHGJOHZFILYJJ" localSheetId="5" hidden="1">#REF!</definedName>
    <definedName name="BEx5BESZC5H329SKHGJOHZFILYJJ" localSheetId="9" hidden="1">#REF!</definedName>
    <definedName name="BEx5BESZC5H329SKHGJOHZFILYJJ" localSheetId="2" hidden="1">#REF!</definedName>
    <definedName name="BEx5BESZC5H329SKHGJOHZFILYJJ" localSheetId="1" hidden="1">#REF!</definedName>
    <definedName name="BEx5BESZC5H329SKHGJOHZFILYJJ" hidden="1">#REF!</definedName>
    <definedName name="BEx5BHSQ42B50IU1TEQFUXFX9XQD" localSheetId="18" hidden="1">#REF!</definedName>
    <definedName name="BEx5BHSQ42B50IU1TEQFUXFX9XQD" localSheetId="19" hidden="1">#REF!</definedName>
    <definedName name="BEx5BHSQ42B50IU1TEQFUXFX9XQD" localSheetId="14" hidden="1">#REF!</definedName>
    <definedName name="BEx5BHSQ42B50IU1TEQFUXFX9XQD" localSheetId="15" hidden="1">#REF!</definedName>
    <definedName name="BEx5BHSQ42B50IU1TEQFUXFX9XQD" localSheetId="5" hidden="1">#REF!</definedName>
    <definedName name="BEx5BHSQ42B50IU1TEQFUXFX9XQD" localSheetId="9" hidden="1">#REF!</definedName>
    <definedName name="BEx5BHSQ42B50IU1TEQFUXFX9XQD" localSheetId="2" hidden="1">#REF!</definedName>
    <definedName name="BEx5BHSQ42B50IU1TEQFUXFX9XQD" localSheetId="1" hidden="1">#REF!</definedName>
    <definedName name="BEx5BHSQ42B50IU1TEQFUXFX9XQD" hidden="1">#REF!</definedName>
    <definedName name="BEx5BKSM4UN4C1DM3EYKM79MRC5K" localSheetId="18" hidden="1">#REF!</definedName>
    <definedName name="BEx5BKSM4UN4C1DM3EYKM79MRC5K" localSheetId="19" hidden="1">#REF!</definedName>
    <definedName name="BEx5BKSM4UN4C1DM3EYKM79MRC5K" localSheetId="14" hidden="1">#REF!</definedName>
    <definedName name="BEx5BKSM4UN4C1DM3EYKM79MRC5K" localSheetId="15" hidden="1">#REF!</definedName>
    <definedName name="BEx5BKSM4UN4C1DM3EYKM79MRC5K" localSheetId="5" hidden="1">#REF!</definedName>
    <definedName name="BEx5BKSM4UN4C1DM3EYKM79MRC5K" localSheetId="9" hidden="1">#REF!</definedName>
    <definedName name="BEx5BKSM4UN4C1DM3EYKM79MRC5K" localSheetId="2" hidden="1">#REF!</definedName>
    <definedName name="BEx5BKSM4UN4C1DM3EYKM79MRC5K" localSheetId="1" hidden="1">#REF!</definedName>
    <definedName name="BEx5BKSM4UN4C1DM3EYKM79MRC5K" hidden="1">#REF!</definedName>
    <definedName name="BEx5BNN8NPH9KVOBARB9CDD9WLB6" localSheetId="18" hidden="1">#REF!</definedName>
    <definedName name="BEx5BNN8NPH9KVOBARB9CDD9WLB6" localSheetId="19" hidden="1">#REF!</definedName>
    <definedName name="BEx5BNN8NPH9KVOBARB9CDD9WLB6" localSheetId="14" hidden="1">#REF!</definedName>
    <definedName name="BEx5BNN8NPH9KVOBARB9CDD9WLB6" localSheetId="15" hidden="1">#REF!</definedName>
    <definedName name="BEx5BNN8NPH9KVOBARB9CDD9WLB6" localSheetId="5" hidden="1">#REF!</definedName>
    <definedName name="BEx5BNN8NPH9KVOBARB9CDD9WLB6" localSheetId="9" hidden="1">#REF!</definedName>
    <definedName name="BEx5BNN8NPH9KVOBARB9CDD9WLB6" localSheetId="2" hidden="1">#REF!</definedName>
    <definedName name="BEx5BNN8NPH9KVOBARB9CDD9WLB6" localSheetId="1" hidden="1">#REF!</definedName>
    <definedName name="BEx5BNN8NPH9KVOBARB9CDD9WLB6" hidden="1">#REF!</definedName>
    <definedName name="BEx5BPLEZ8XY6S89R7AZQSKLT4HK" localSheetId="18" hidden="1">#REF!</definedName>
    <definedName name="BEx5BPLEZ8XY6S89R7AZQSKLT4HK" localSheetId="19" hidden="1">#REF!</definedName>
    <definedName name="BEx5BPLEZ8XY6S89R7AZQSKLT4HK" localSheetId="14" hidden="1">#REF!</definedName>
    <definedName name="BEx5BPLEZ8XY6S89R7AZQSKLT4HK" localSheetId="15" hidden="1">#REF!</definedName>
    <definedName name="BEx5BPLEZ8XY6S89R7AZQSKLT4HK" localSheetId="5" hidden="1">#REF!</definedName>
    <definedName name="BEx5BPLEZ8XY6S89R7AZQSKLT4HK" localSheetId="9" hidden="1">#REF!</definedName>
    <definedName name="BEx5BPLEZ8XY6S89R7AZQSKLT4HK" localSheetId="2" hidden="1">#REF!</definedName>
    <definedName name="BEx5BPLEZ8XY6S89R7AZQSKLT4HK" localSheetId="1" hidden="1">#REF!</definedName>
    <definedName name="BEx5BPLEZ8XY6S89R7AZQSKLT4HK" hidden="1">#REF!</definedName>
    <definedName name="BEx5BYFMZ80TDDN2EZO8CF39AIAC" localSheetId="18" hidden="1">#REF!</definedName>
    <definedName name="BEx5BYFMZ80TDDN2EZO8CF39AIAC" localSheetId="19" hidden="1">#REF!</definedName>
    <definedName name="BEx5BYFMZ80TDDN2EZO8CF39AIAC" localSheetId="14" hidden="1">#REF!</definedName>
    <definedName name="BEx5BYFMZ80TDDN2EZO8CF39AIAC" localSheetId="15" hidden="1">#REF!</definedName>
    <definedName name="BEx5BYFMZ80TDDN2EZO8CF39AIAC" localSheetId="5" hidden="1">#REF!</definedName>
    <definedName name="BEx5BYFMZ80TDDN2EZO8CF39AIAC" localSheetId="9" hidden="1">#REF!</definedName>
    <definedName name="BEx5BYFMZ80TDDN2EZO8CF39AIAC" localSheetId="2" hidden="1">#REF!</definedName>
    <definedName name="BEx5BYFMZ80TDDN2EZO8CF39AIAC" localSheetId="1" hidden="1">#REF!</definedName>
    <definedName name="BEx5BYFMZ80TDDN2EZO8CF39AIAC" hidden="1">#REF!</definedName>
    <definedName name="BEx5C2BWFW6SHZBFDEISKGXHZCQW" localSheetId="18" hidden="1">#REF!</definedName>
    <definedName name="BEx5C2BWFW6SHZBFDEISKGXHZCQW" localSheetId="19" hidden="1">#REF!</definedName>
    <definedName name="BEx5C2BWFW6SHZBFDEISKGXHZCQW" localSheetId="14" hidden="1">#REF!</definedName>
    <definedName name="BEx5C2BWFW6SHZBFDEISKGXHZCQW" localSheetId="15" hidden="1">#REF!</definedName>
    <definedName name="BEx5C2BWFW6SHZBFDEISKGXHZCQW" localSheetId="5" hidden="1">#REF!</definedName>
    <definedName name="BEx5C2BWFW6SHZBFDEISKGXHZCQW" localSheetId="9" hidden="1">#REF!</definedName>
    <definedName name="BEx5C2BWFW6SHZBFDEISKGXHZCQW" localSheetId="2" hidden="1">#REF!</definedName>
    <definedName name="BEx5C2BWFW6SHZBFDEISKGXHZCQW" localSheetId="1" hidden="1">#REF!</definedName>
    <definedName name="BEx5C2BWFW6SHZBFDEISKGXHZCQW" hidden="1">#REF!</definedName>
    <definedName name="BEx5C44NK782B81CBGQUDS6Z8MV9" localSheetId="18" hidden="1">#REF!</definedName>
    <definedName name="BEx5C44NK782B81CBGQUDS6Z8MV9" localSheetId="19" hidden="1">#REF!</definedName>
    <definedName name="BEx5C44NK782B81CBGQUDS6Z8MV9" localSheetId="14" hidden="1">#REF!</definedName>
    <definedName name="BEx5C44NK782B81CBGQUDS6Z8MV9" localSheetId="15" hidden="1">#REF!</definedName>
    <definedName name="BEx5C44NK782B81CBGQUDS6Z8MV9" localSheetId="5" hidden="1">#REF!</definedName>
    <definedName name="BEx5C44NK782B81CBGQUDS6Z8MV9" localSheetId="9" hidden="1">#REF!</definedName>
    <definedName name="BEx5C44NK782B81CBGQUDS6Z8MV9" localSheetId="2" hidden="1">#REF!</definedName>
    <definedName name="BEx5C44NK782B81CBGQUDS6Z8MV9" localSheetId="1" hidden="1">#REF!</definedName>
    <definedName name="BEx5C44NK782B81CBGQUDS6Z8MV9" hidden="1">#REF!</definedName>
    <definedName name="BEx5C49ZFH8TO9ZU55729C3F7XG7" localSheetId="18" hidden="1">#REF!</definedName>
    <definedName name="BEx5C49ZFH8TO9ZU55729C3F7XG7" localSheetId="19" hidden="1">#REF!</definedName>
    <definedName name="BEx5C49ZFH8TO9ZU55729C3F7XG7" localSheetId="14" hidden="1">#REF!</definedName>
    <definedName name="BEx5C49ZFH8TO9ZU55729C3F7XG7" localSheetId="15" hidden="1">#REF!</definedName>
    <definedName name="BEx5C49ZFH8TO9ZU55729C3F7XG7" localSheetId="5" hidden="1">#REF!</definedName>
    <definedName name="BEx5C49ZFH8TO9ZU55729C3F7XG7" localSheetId="9" hidden="1">#REF!</definedName>
    <definedName name="BEx5C49ZFH8TO9ZU55729C3F7XG7" localSheetId="2" hidden="1">#REF!</definedName>
    <definedName name="BEx5C49ZFH8TO9ZU55729C3F7XG7" localSheetId="1" hidden="1">#REF!</definedName>
    <definedName name="BEx5C49ZFH8TO9ZU55729C3F7XG7" hidden="1">#REF!</definedName>
    <definedName name="BEx5C8GZQK13G60ZM70P63I5OS0L" localSheetId="18" hidden="1">#REF!</definedName>
    <definedName name="BEx5C8GZQK13G60ZM70P63I5OS0L" localSheetId="19" hidden="1">#REF!</definedName>
    <definedName name="BEx5C8GZQK13G60ZM70P63I5OS0L" localSheetId="14" hidden="1">#REF!</definedName>
    <definedName name="BEx5C8GZQK13G60ZM70P63I5OS0L" localSheetId="15" hidden="1">#REF!</definedName>
    <definedName name="BEx5C8GZQK13G60ZM70P63I5OS0L" localSheetId="5" hidden="1">#REF!</definedName>
    <definedName name="BEx5C8GZQK13G60ZM70P63I5OS0L" localSheetId="9" hidden="1">#REF!</definedName>
    <definedName name="BEx5C8GZQK13G60ZM70P63I5OS0L" localSheetId="2" hidden="1">#REF!</definedName>
    <definedName name="BEx5C8GZQK13G60ZM70P63I5OS0L" localSheetId="1" hidden="1">#REF!</definedName>
    <definedName name="BEx5C8GZQK13G60ZM70P63I5OS0L" hidden="1">#REF!</definedName>
    <definedName name="BEx5CAPTVN2NBT3UOMA1UFAL1C2R" localSheetId="18" hidden="1">#REF!</definedName>
    <definedName name="BEx5CAPTVN2NBT3UOMA1UFAL1C2R" localSheetId="19" hidden="1">#REF!</definedName>
    <definedName name="BEx5CAPTVN2NBT3UOMA1UFAL1C2R" localSheetId="14" hidden="1">#REF!</definedName>
    <definedName name="BEx5CAPTVN2NBT3UOMA1UFAL1C2R" localSheetId="15" hidden="1">#REF!</definedName>
    <definedName name="BEx5CAPTVN2NBT3UOMA1UFAL1C2R" localSheetId="5" hidden="1">#REF!</definedName>
    <definedName name="BEx5CAPTVN2NBT3UOMA1UFAL1C2R" localSheetId="9" hidden="1">#REF!</definedName>
    <definedName name="BEx5CAPTVN2NBT3UOMA1UFAL1C2R" localSheetId="2" hidden="1">#REF!</definedName>
    <definedName name="BEx5CAPTVN2NBT3UOMA1UFAL1C2R" localSheetId="1" hidden="1">#REF!</definedName>
    <definedName name="BEx5CAPTVN2NBT3UOMA1UFAL1C2R" hidden="1">#REF!</definedName>
    <definedName name="BEx5CEM3SYF9XP0ZZVE0GEPCLV3F" localSheetId="18" hidden="1">#REF!</definedName>
    <definedName name="BEx5CEM3SYF9XP0ZZVE0GEPCLV3F" localSheetId="19" hidden="1">#REF!</definedName>
    <definedName name="BEx5CEM3SYF9XP0ZZVE0GEPCLV3F" localSheetId="14" hidden="1">#REF!</definedName>
    <definedName name="BEx5CEM3SYF9XP0ZZVE0GEPCLV3F" localSheetId="15" hidden="1">#REF!</definedName>
    <definedName name="BEx5CEM3SYF9XP0ZZVE0GEPCLV3F" localSheetId="5" hidden="1">#REF!</definedName>
    <definedName name="BEx5CEM3SYF9XP0ZZVE0GEPCLV3F" localSheetId="9" hidden="1">#REF!</definedName>
    <definedName name="BEx5CEM3SYF9XP0ZZVE0GEPCLV3F" localSheetId="2" hidden="1">#REF!</definedName>
    <definedName name="BEx5CEM3SYF9XP0ZZVE0GEPCLV3F" localSheetId="1" hidden="1">#REF!</definedName>
    <definedName name="BEx5CEM3SYF9XP0ZZVE0GEPCLV3F" hidden="1">#REF!</definedName>
    <definedName name="BEx5CFYQ0F1Z6P8SCVJ0I3UPVFE4" localSheetId="18" hidden="1">#REF!</definedName>
    <definedName name="BEx5CFYQ0F1Z6P8SCVJ0I3UPVFE4" localSheetId="19" hidden="1">#REF!</definedName>
    <definedName name="BEx5CFYQ0F1Z6P8SCVJ0I3UPVFE4" localSheetId="14" hidden="1">#REF!</definedName>
    <definedName name="BEx5CFYQ0F1Z6P8SCVJ0I3UPVFE4" localSheetId="15" hidden="1">#REF!</definedName>
    <definedName name="BEx5CFYQ0F1Z6P8SCVJ0I3UPVFE4" localSheetId="5" hidden="1">#REF!</definedName>
    <definedName name="BEx5CFYQ0F1Z6P8SCVJ0I3UPVFE4" localSheetId="9" hidden="1">#REF!</definedName>
    <definedName name="BEx5CFYQ0F1Z6P8SCVJ0I3UPVFE4" localSheetId="2" hidden="1">#REF!</definedName>
    <definedName name="BEx5CFYQ0F1Z6P8SCVJ0I3UPVFE4" localSheetId="1" hidden="1">#REF!</definedName>
    <definedName name="BEx5CFYQ0F1Z6P8SCVJ0I3UPVFE4" hidden="1">#REF!</definedName>
    <definedName name="BEx5CPEKNSJORIPFQC2E1LTRYY8L" localSheetId="18" hidden="1">#REF!</definedName>
    <definedName name="BEx5CPEKNSJORIPFQC2E1LTRYY8L" localSheetId="19" hidden="1">#REF!</definedName>
    <definedName name="BEx5CPEKNSJORIPFQC2E1LTRYY8L" localSheetId="14" hidden="1">#REF!</definedName>
    <definedName name="BEx5CPEKNSJORIPFQC2E1LTRYY8L" localSheetId="15" hidden="1">#REF!</definedName>
    <definedName name="BEx5CPEKNSJORIPFQC2E1LTRYY8L" localSheetId="5" hidden="1">#REF!</definedName>
    <definedName name="BEx5CPEKNSJORIPFQC2E1LTRYY8L" localSheetId="9" hidden="1">#REF!</definedName>
    <definedName name="BEx5CPEKNSJORIPFQC2E1LTRYY8L" localSheetId="2" hidden="1">#REF!</definedName>
    <definedName name="BEx5CPEKNSJORIPFQC2E1LTRYY8L" localSheetId="1" hidden="1">#REF!</definedName>
    <definedName name="BEx5CPEKNSJORIPFQC2E1LTRYY8L" hidden="1">#REF!</definedName>
    <definedName name="BEx5CSUOL05D8PAM2TRDA9VRJT1O" localSheetId="18" hidden="1">#REF!</definedName>
    <definedName name="BEx5CSUOL05D8PAM2TRDA9VRJT1O" localSheetId="19" hidden="1">#REF!</definedName>
    <definedName name="BEx5CSUOL05D8PAM2TRDA9VRJT1O" localSheetId="14" hidden="1">#REF!</definedName>
    <definedName name="BEx5CSUOL05D8PAM2TRDA9VRJT1O" localSheetId="15" hidden="1">#REF!</definedName>
    <definedName name="BEx5CSUOL05D8PAM2TRDA9VRJT1O" localSheetId="5" hidden="1">#REF!</definedName>
    <definedName name="BEx5CSUOL05D8PAM2TRDA9VRJT1O" localSheetId="9" hidden="1">#REF!</definedName>
    <definedName name="BEx5CSUOL05D8PAM2TRDA9VRJT1O" localSheetId="2" hidden="1">#REF!</definedName>
    <definedName name="BEx5CSUOL05D8PAM2TRDA9VRJT1O" localSheetId="1" hidden="1">#REF!</definedName>
    <definedName name="BEx5CSUOL05D8PAM2TRDA9VRJT1O" hidden="1">#REF!</definedName>
    <definedName name="BEx5CUNFOO4YDFJ22HCMI2QKIGKM" localSheetId="18" hidden="1">#REF!</definedName>
    <definedName name="BEx5CUNFOO4YDFJ22HCMI2QKIGKM" localSheetId="19" hidden="1">#REF!</definedName>
    <definedName name="BEx5CUNFOO4YDFJ22HCMI2QKIGKM" localSheetId="14" hidden="1">#REF!</definedName>
    <definedName name="BEx5CUNFOO4YDFJ22HCMI2QKIGKM" localSheetId="15" hidden="1">#REF!</definedName>
    <definedName name="BEx5CUNFOO4YDFJ22HCMI2QKIGKM" localSheetId="5" hidden="1">#REF!</definedName>
    <definedName name="BEx5CUNFOO4YDFJ22HCMI2QKIGKM" localSheetId="9" hidden="1">#REF!</definedName>
    <definedName name="BEx5CUNFOO4YDFJ22HCMI2QKIGKM" localSheetId="2" hidden="1">#REF!</definedName>
    <definedName name="BEx5CUNFOO4YDFJ22HCMI2QKIGKM" localSheetId="1" hidden="1">#REF!</definedName>
    <definedName name="BEx5CUNFOO4YDFJ22HCMI2QKIGKM" hidden="1">#REF!</definedName>
    <definedName name="BEx5D01O3G6BXWXT7MZEVS1F4TE9" localSheetId="18" hidden="1">#REF!</definedName>
    <definedName name="BEx5D01O3G6BXWXT7MZEVS1F4TE9" localSheetId="19" hidden="1">#REF!</definedName>
    <definedName name="BEx5D01O3G6BXWXT7MZEVS1F4TE9" localSheetId="14" hidden="1">#REF!</definedName>
    <definedName name="BEx5D01O3G6BXWXT7MZEVS1F4TE9" localSheetId="15" hidden="1">#REF!</definedName>
    <definedName name="BEx5D01O3G6BXWXT7MZEVS1F4TE9" localSheetId="5" hidden="1">#REF!</definedName>
    <definedName name="BEx5D01O3G6BXWXT7MZEVS1F4TE9" localSheetId="9" hidden="1">#REF!</definedName>
    <definedName name="BEx5D01O3G6BXWXT7MZEVS1F4TE9" localSheetId="2" hidden="1">#REF!</definedName>
    <definedName name="BEx5D01O3G6BXWXT7MZEVS1F4TE9" localSheetId="1" hidden="1">#REF!</definedName>
    <definedName name="BEx5D01O3G6BXWXT7MZEVS1F4TE9" hidden="1">#REF!</definedName>
    <definedName name="BEx5D3HO5XE85AN0NGALZ4K4GE8J" localSheetId="18" hidden="1">#REF!</definedName>
    <definedName name="BEx5D3HO5XE85AN0NGALZ4K4GE8J" localSheetId="19" hidden="1">#REF!</definedName>
    <definedName name="BEx5D3HO5XE85AN0NGALZ4K4GE8J" localSheetId="14" hidden="1">#REF!</definedName>
    <definedName name="BEx5D3HO5XE85AN0NGALZ4K4GE8J" localSheetId="15" hidden="1">#REF!</definedName>
    <definedName name="BEx5D3HO5XE85AN0NGALZ4K4GE8J" localSheetId="5" hidden="1">#REF!</definedName>
    <definedName name="BEx5D3HO5XE85AN0NGALZ4K4GE8J" localSheetId="9" hidden="1">#REF!</definedName>
    <definedName name="BEx5D3HO5XE85AN0NGALZ4K4GE8J" localSheetId="2" hidden="1">#REF!</definedName>
    <definedName name="BEx5D3HO5XE85AN0NGALZ4K4GE8J" localSheetId="1" hidden="1">#REF!</definedName>
    <definedName name="BEx5D3HO5XE85AN0NGALZ4K4GE8J" hidden="1">#REF!</definedName>
    <definedName name="BEx5D8L47OF0WHBPFWXGZINZWUBZ" localSheetId="18" hidden="1">#REF!</definedName>
    <definedName name="BEx5D8L47OF0WHBPFWXGZINZWUBZ" localSheetId="19" hidden="1">#REF!</definedName>
    <definedName name="BEx5D8L47OF0WHBPFWXGZINZWUBZ" localSheetId="14" hidden="1">#REF!</definedName>
    <definedName name="BEx5D8L47OF0WHBPFWXGZINZWUBZ" localSheetId="15" hidden="1">#REF!</definedName>
    <definedName name="BEx5D8L47OF0WHBPFWXGZINZWUBZ" localSheetId="5" hidden="1">#REF!</definedName>
    <definedName name="BEx5D8L47OF0WHBPFWXGZINZWUBZ" localSheetId="9" hidden="1">#REF!</definedName>
    <definedName name="BEx5D8L47OF0WHBPFWXGZINZWUBZ" localSheetId="2" hidden="1">#REF!</definedName>
    <definedName name="BEx5D8L47OF0WHBPFWXGZINZWUBZ" localSheetId="1" hidden="1">#REF!</definedName>
    <definedName name="BEx5D8L47OF0WHBPFWXGZINZWUBZ" hidden="1">#REF!</definedName>
    <definedName name="BEx5DAJAHQ2SKUPCKSCR3PYML67L" localSheetId="18" hidden="1">#REF!</definedName>
    <definedName name="BEx5DAJAHQ2SKUPCKSCR3PYML67L" localSheetId="19" hidden="1">#REF!</definedName>
    <definedName name="BEx5DAJAHQ2SKUPCKSCR3PYML67L" localSheetId="14" hidden="1">#REF!</definedName>
    <definedName name="BEx5DAJAHQ2SKUPCKSCR3PYML67L" localSheetId="15" hidden="1">#REF!</definedName>
    <definedName name="BEx5DAJAHQ2SKUPCKSCR3PYML67L" localSheetId="5" hidden="1">#REF!</definedName>
    <definedName name="BEx5DAJAHQ2SKUPCKSCR3PYML67L" localSheetId="9" hidden="1">#REF!</definedName>
    <definedName name="BEx5DAJAHQ2SKUPCKSCR3PYML67L" localSheetId="2" hidden="1">#REF!</definedName>
    <definedName name="BEx5DAJAHQ2SKUPCKSCR3PYML67L" localSheetId="1" hidden="1">#REF!</definedName>
    <definedName name="BEx5DAJAHQ2SKUPCKSCR3PYML67L" hidden="1">#REF!</definedName>
    <definedName name="BEx5DC18JM1KJCV44PF18E0LNRKA" localSheetId="18" hidden="1">#REF!</definedName>
    <definedName name="BEx5DC18JM1KJCV44PF18E0LNRKA" localSheetId="19" hidden="1">#REF!</definedName>
    <definedName name="BEx5DC18JM1KJCV44PF18E0LNRKA" localSheetId="14" hidden="1">#REF!</definedName>
    <definedName name="BEx5DC18JM1KJCV44PF18E0LNRKA" localSheetId="15" hidden="1">#REF!</definedName>
    <definedName name="BEx5DC18JM1KJCV44PF18E0LNRKA" localSheetId="5" hidden="1">#REF!</definedName>
    <definedName name="BEx5DC18JM1KJCV44PF18E0LNRKA" localSheetId="9" hidden="1">#REF!</definedName>
    <definedName name="BEx5DC18JM1KJCV44PF18E0LNRKA" localSheetId="2" hidden="1">#REF!</definedName>
    <definedName name="BEx5DC18JM1KJCV44PF18E0LNRKA" localSheetId="1" hidden="1">#REF!</definedName>
    <definedName name="BEx5DC18JM1KJCV44PF18E0LNRKA" hidden="1">#REF!</definedName>
    <definedName name="BEx5DFH8EU3RCPUOTFY8S9G8SBCG" localSheetId="18" hidden="1">#REF!</definedName>
    <definedName name="BEx5DFH8EU3RCPUOTFY8S9G8SBCG" localSheetId="19" hidden="1">#REF!</definedName>
    <definedName name="BEx5DFH8EU3RCPUOTFY8S9G8SBCG" localSheetId="14" hidden="1">#REF!</definedName>
    <definedName name="BEx5DFH8EU3RCPUOTFY8S9G8SBCG" localSheetId="15" hidden="1">#REF!</definedName>
    <definedName name="BEx5DFH8EU3RCPUOTFY8S9G8SBCG" localSheetId="5" hidden="1">#REF!</definedName>
    <definedName name="BEx5DFH8EU3RCPUOTFY8S9G8SBCG" localSheetId="9" hidden="1">#REF!</definedName>
    <definedName name="BEx5DFH8EU3RCPUOTFY8S9G8SBCG" localSheetId="2" hidden="1">#REF!</definedName>
    <definedName name="BEx5DFH8EU3RCPUOTFY8S9G8SBCG" localSheetId="1" hidden="1">#REF!</definedName>
    <definedName name="BEx5DFH8EU3RCPUOTFY8S9G8SBCG" hidden="1">#REF!</definedName>
    <definedName name="BEx5DJIZBTNS011R9IIG2OQ2L6ZX" localSheetId="18" hidden="1">#REF!</definedName>
    <definedName name="BEx5DJIZBTNS011R9IIG2OQ2L6ZX" localSheetId="19" hidden="1">#REF!</definedName>
    <definedName name="BEx5DJIZBTNS011R9IIG2OQ2L6ZX" localSheetId="14" hidden="1">#REF!</definedName>
    <definedName name="BEx5DJIZBTNS011R9IIG2OQ2L6ZX" localSheetId="15" hidden="1">#REF!</definedName>
    <definedName name="BEx5DJIZBTNS011R9IIG2OQ2L6ZX" localSheetId="5" hidden="1">#REF!</definedName>
    <definedName name="BEx5DJIZBTNS011R9IIG2OQ2L6ZX" localSheetId="9" hidden="1">#REF!</definedName>
    <definedName name="BEx5DJIZBTNS011R9IIG2OQ2L6ZX" localSheetId="2" hidden="1">#REF!</definedName>
    <definedName name="BEx5DJIZBTNS011R9IIG2OQ2L6ZX" localSheetId="1" hidden="1">#REF!</definedName>
    <definedName name="BEx5DJIZBTNS011R9IIG2OQ2L6ZX" hidden="1">#REF!</definedName>
    <definedName name="BEx5DS2EKWFPC2UWI1W1QESX9QP5" localSheetId="18" hidden="1">#REF!</definedName>
    <definedName name="BEx5DS2EKWFPC2UWI1W1QESX9QP5" localSheetId="19" hidden="1">#REF!</definedName>
    <definedName name="BEx5DS2EKWFPC2UWI1W1QESX9QP5" localSheetId="14" hidden="1">#REF!</definedName>
    <definedName name="BEx5DS2EKWFPC2UWI1W1QESX9QP5" localSheetId="15" hidden="1">#REF!</definedName>
    <definedName name="BEx5DS2EKWFPC2UWI1W1QESX9QP5" localSheetId="5" hidden="1">#REF!</definedName>
    <definedName name="BEx5DS2EKWFPC2UWI1W1QESX9QP5" localSheetId="9" hidden="1">#REF!</definedName>
    <definedName name="BEx5DS2EKWFPC2UWI1W1QESX9QP5" localSheetId="2" hidden="1">#REF!</definedName>
    <definedName name="BEx5DS2EKWFPC2UWI1W1QESX9QP5" localSheetId="1" hidden="1">#REF!</definedName>
    <definedName name="BEx5DS2EKWFPC2UWI1W1QESX9QP5" hidden="1">#REF!</definedName>
    <definedName name="BEx5E123OLO9WQUOIRIDJ967KAGK" localSheetId="18" hidden="1">#REF!</definedName>
    <definedName name="BEx5E123OLO9WQUOIRIDJ967KAGK" localSheetId="19" hidden="1">#REF!</definedName>
    <definedName name="BEx5E123OLO9WQUOIRIDJ967KAGK" localSheetId="14" hidden="1">#REF!</definedName>
    <definedName name="BEx5E123OLO9WQUOIRIDJ967KAGK" localSheetId="15" hidden="1">#REF!</definedName>
    <definedName name="BEx5E123OLO9WQUOIRIDJ967KAGK" localSheetId="5" hidden="1">#REF!</definedName>
    <definedName name="BEx5E123OLO9WQUOIRIDJ967KAGK" localSheetId="9" hidden="1">#REF!</definedName>
    <definedName name="BEx5E123OLO9WQUOIRIDJ967KAGK" localSheetId="2" hidden="1">#REF!</definedName>
    <definedName name="BEx5E123OLO9WQUOIRIDJ967KAGK" localSheetId="1" hidden="1">#REF!</definedName>
    <definedName name="BEx5E123OLO9WQUOIRIDJ967KAGK" hidden="1">#REF!</definedName>
    <definedName name="BEx5E2UU5NES6W779W2OZTZOB4O7" localSheetId="18" hidden="1">#REF!</definedName>
    <definedName name="BEx5E2UU5NES6W779W2OZTZOB4O7" localSheetId="19" hidden="1">#REF!</definedName>
    <definedName name="BEx5E2UU5NES6W779W2OZTZOB4O7" localSheetId="14" hidden="1">#REF!</definedName>
    <definedName name="BEx5E2UU5NES6W779W2OZTZOB4O7" localSheetId="15" hidden="1">#REF!</definedName>
    <definedName name="BEx5E2UU5NES6W779W2OZTZOB4O7" localSheetId="5" hidden="1">#REF!</definedName>
    <definedName name="BEx5E2UU5NES6W779W2OZTZOB4O7" localSheetId="9" hidden="1">#REF!</definedName>
    <definedName name="BEx5E2UU5NES6W779W2OZTZOB4O7" localSheetId="2" hidden="1">#REF!</definedName>
    <definedName name="BEx5E2UU5NES6W779W2OZTZOB4O7" localSheetId="1" hidden="1">#REF!</definedName>
    <definedName name="BEx5E2UU5NES6W779W2OZTZOB4O7" hidden="1">#REF!</definedName>
    <definedName name="BEx5ELFT92WAQN3NW8COIMQHUL91" localSheetId="18" hidden="1">#REF!</definedName>
    <definedName name="BEx5ELFT92WAQN3NW8COIMQHUL91" localSheetId="19" hidden="1">#REF!</definedName>
    <definedName name="BEx5ELFT92WAQN3NW8COIMQHUL91" localSheetId="14" hidden="1">#REF!</definedName>
    <definedName name="BEx5ELFT92WAQN3NW8COIMQHUL91" localSheetId="15" hidden="1">#REF!</definedName>
    <definedName name="BEx5ELFT92WAQN3NW8COIMQHUL91" localSheetId="5" hidden="1">#REF!</definedName>
    <definedName name="BEx5ELFT92WAQN3NW8COIMQHUL91" localSheetId="9" hidden="1">#REF!</definedName>
    <definedName name="BEx5ELFT92WAQN3NW8COIMQHUL91" localSheetId="2" hidden="1">#REF!</definedName>
    <definedName name="BEx5ELFT92WAQN3NW8COIMQHUL91" localSheetId="1" hidden="1">#REF!</definedName>
    <definedName name="BEx5ELFT92WAQN3NW8COIMQHUL91" hidden="1">#REF!</definedName>
    <definedName name="BEx5ELQL9B0VR6UT18KP11DHOTFX" localSheetId="18" hidden="1">#REF!</definedName>
    <definedName name="BEx5ELQL9B0VR6UT18KP11DHOTFX" localSheetId="19" hidden="1">#REF!</definedName>
    <definedName name="BEx5ELQL9B0VR6UT18KP11DHOTFX" localSheetId="14" hidden="1">#REF!</definedName>
    <definedName name="BEx5ELQL9B0VR6UT18KP11DHOTFX" localSheetId="15" hidden="1">#REF!</definedName>
    <definedName name="BEx5ELQL9B0VR6UT18KP11DHOTFX" localSheetId="5" hidden="1">#REF!</definedName>
    <definedName name="BEx5ELQL9B0VR6UT18KP11DHOTFX" localSheetId="9" hidden="1">#REF!</definedName>
    <definedName name="BEx5ELQL9B0VR6UT18KP11DHOTFX" localSheetId="2" hidden="1">#REF!</definedName>
    <definedName name="BEx5ELQL9B0VR6UT18KP11DHOTFX" localSheetId="1" hidden="1">#REF!</definedName>
    <definedName name="BEx5ELQL9B0VR6UT18KP11DHOTFX" hidden="1">#REF!</definedName>
    <definedName name="BEx5ER4TJTFPN7IB1MNEB1ZFR5M6" localSheetId="18" hidden="1">#REF!</definedName>
    <definedName name="BEx5ER4TJTFPN7IB1MNEB1ZFR5M6" localSheetId="19" hidden="1">#REF!</definedName>
    <definedName name="BEx5ER4TJTFPN7IB1MNEB1ZFR5M6" localSheetId="14" hidden="1">#REF!</definedName>
    <definedName name="BEx5ER4TJTFPN7IB1MNEB1ZFR5M6" localSheetId="15" hidden="1">#REF!</definedName>
    <definedName name="BEx5ER4TJTFPN7IB1MNEB1ZFR5M6" localSheetId="5" hidden="1">#REF!</definedName>
    <definedName name="BEx5ER4TJTFPN7IB1MNEB1ZFR5M6" localSheetId="9" hidden="1">#REF!</definedName>
    <definedName name="BEx5ER4TJTFPN7IB1MNEB1ZFR5M6" localSheetId="2" hidden="1">#REF!</definedName>
    <definedName name="BEx5ER4TJTFPN7IB1MNEB1ZFR5M6" localSheetId="1" hidden="1">#REF!</definedName>
    <definedName name="BEx5ER4TJTFPN7IB1MNEB1ZFR5M6" hidden="1">#REF!</definedName>
    <definedName name="BEx5EYXB2LDMI4FLC3QFAOXC0FZ3" localSheetId="18" hidden="1">#REF!</definedName>
    <definedName name="BEx5EYXB2LDMI4FLC3QFAOXC0FZ3" localSheetId="19" hidden="1">#REF!</definedName>
    <definedName name="BEx5EYXB2LDMI4FLC3QFAOXC0FZ3" localSheetId="14" hidden="1">#REF!</definedName>
    <definedName name="BEx5EYXB2LDMI4FLC3QFAOXC0FZ3" localSheetId="15" hidden="1">#REF!</definedName>
    <definedName name="BEx5EYXB2LDMI4FLC3QFAOXC0FZ3" localSheetId="5" hidden="1">#REF!</definedName>
    <definedName name="BEx5EYXB2LDMI4FLC3QFAOXC0FZ3" localSheetId="9" hidden="1">#REF!</definedName>
    <definedName name="BEx5EYXB2LDMI4FLC3QFAOXC0FZ3" localSheetId="2" hidden="1">#REF!</definedName>
    <definedName name="BEx5EYXB2LDMI4FLC3QFAOXC0FZ3" localSheetId="1" hidden="1">#REF!</definedName>
    <definedName name="BEx5EYXB2LDMI4FLC3QFAOXC0FZ3" hidden="1">#REF!</definedName>
    <definedName name="BEx5F6V72QTCK7O39Y59R0EVM6CW" localSheetId="18" hidden="1">#REF!</definedName>
    <definedName name="BEx5F6V72QTCK7O39Y59R0EVM6CW" localSheetId="19" hidden="1">#REF!</definedName>
    <definedName name="BEx5F6V72QTCK7O39Y59R0EVM6CW" localSheetId="14" hidden="1">#REF!</definedName>
    <definedName name="BEx5F6V72QTCK7O39Y59R0EVM6CW" localSheetId="15" hidden="1">#REF!</definedName>
    <definedName name="BEx5F6V72QTCK7O39Y59R0EVM6CW" localSheetId="5" hidden="1">#REF!</definedName>
    <definedName name="BEx5F6V72QTCK7O39Y59R0EVM6CW" localSheetId="9" hidden="1">#REF!</definedName>
    <definedName name="BEx5F6V72QTCK7O39Y59R0EVM6CW" localSheetId="2" hidden="1">#REF!</definedName>
    <definedName name="BEx5F6V72QTCK7O39Y59R0EVM6CW" localSheetId="1" hidden="1">#REF!</definedName>
    <definedName name="BEx5F6V72QTCK7O39Y59R0EVM6CW" hidden="1">#REF!</definedName>
    <definedName name="BEx5FGLQVACD5F5YZG4DGSCHCGO2" localSheetId="18" hidden="1">#REF!</definedName>
    <definedName name="BEx5FGLQVACD5F5YZG4DGSCHCGO2" localSheetId="19" hidden="1">#REF!</definedName>
    <definedName name="BEx5FGLQVACD5F5YZG4DGSCHCGO2" localSheetId="14" hidden="1">#REF!</definedName>
    <definedName name="BEx5FGLQVACD5F5YZG4DGSCHCGO2" localSheetId="15" hidden="1">#REF!</definedName>
    <definedName name="BEx5FGLQVACD5F5YZG4DGSCHCGO2" localSheetId="5" hidden="1">#REF!</definedName>
    <definedName name="BEx5FGLQVACD5F5YZG4DGSCHCGO2" localSheetId="9" hidden="1">#REF!</definedName>
    <definedName name="BEx5FGLQVACD5F5YZG4DGSCHCGO2" localSheetId="2" hidden="1">#REF!</definedName>
    <definedName name="BEx5FGLQVACD5F5YZG4DGSCHCGO2" localSheetId="1" hidden="1">#REF!</definedName>
    <definedName name="BEx5FGLQVACD5F5YZG4DGSCHCGO2" hidden="1">#REF!</definedName>
    <definedName name="BEx5FHCTE8VTJEF7IK189AVLNYSY" localSheetId="18" hidden="1">#REF!</definedName>
    <definedName name="BEx5FHCTE8VTJEF7IK189AVLNYSY" localSheetId="19" hidden="1">#REF!</definedName>
    <definedName name="BEx5FHCTE8VTJEF7IK189AVLNYSY" localSheetId="14" hidden="1">#REF!</definedName>
    <definedName name="BEx5FHCTE8VTJEF7IK189AVLNYSY" localSheetId="15" hidden="1">#REF!</definedName>
    <definedName name="BEx5FHCTE8VTJEF7IK189AVLNYSY" localSheetId="5" hidden="1">#REF!</definedName>
    <definedName name="BEx5FHCTE8VTJEF7IK189AVLNYSY" localSheetId="9" hidden="1">#REF!</definedName>
    <definedName name="BEx5FHCTE8VTJEF7IK189AVLNYSY" localSheetId="2" hidden="1">#REF!</definedName>
    <definedName name="BEx5FHCTE8VTJEF7IK189AVLNYSY" localSheetId="1" hidden="1">#REF!</definedName>
    <definedName name="BEx5FHCTE8VTJEF7IK189AVLNYSY" hidden="1">#REF!</definedName>
    <definedName name="BEx5FLJWHLW3BTZILDPN5NMA449V" localSheetId="18" hidden="1">#REF!</definedName>
    <definedName name="BEx5FLJWHLW3BTZILDPN5NMA449V" localSheetId="19" hidden="1">#REF!</definedName>
    <definedName name="BEx5FLJWHLW3BTZILDPN5NMA449V" localSheetId="14" hidden="1">#REF!</definedName>
    <definedName name="BEx5FLJWHLW3BTZILDPN5NMA449V" localSheetId="15" hidden="1">#REF!</definedName>
    <definedName name="BEx5FLJWHLW3BTZILDPN5NMA449V" localSheetId="5" hidden="1">#REF!</definedName>
    <definedName name="BEx5FLJWHLW3BTZILDPN5NMA449V" localSheetId="9" hidden="1">#REF!</definedName>
    <definedName name="BEx5FLJWHLW3BTZILDPN5NMA449V" localSheetId="2" hidden="1">#REF!</definedName>
    <definedName name="BEx5FLJWHLW3BTZILDPN5NMA449V" localSheetId="1" hidden="1">#REF!</definedName>
    <definedName name="BEx5FLJWHLW3BTZILDPN5NMA449V" hidden="1">#REF!</definedName>
    <definedName name="BEx5FNI2O10YN2SI1NO4X5GP3GTF" localSheetId="18" hidden="1">#REF!</definedName>
    <definedName name="BEx5FNI2O10YN2SI1NO4X5GP3GTF" localSheetId="19" hidden="1">#REF!</definedName>
    <definedName name="BEx5FNI2O10YN2SI1NO4X5GP3GTF" localSheetId="14" hidden="1">#REF!</definedName>
    <definedName name="BEx5FNI2O10YN2SI1NO4X5GP3GTF" localSheetId="15" hidden="1">#REF!</definedName>
    <definedName name="BEx5FNI2O10YN2SI1NO4X5GP3GTF" localSheetId="5" hidden="1">#REF!</definedName>
    <definedName name="BEx5FNI2O10YN2SI1NO4X5GP3GTF" localSheetId="9" hidden="1">#REF!</definedName>
    <definedName name="BEx5FNI2O10YN2SI1NO4X5GP3GTF" localSheetId="2" hidden="1">#REF!</definedName>
    <definedName name="BEx5FNI2O10YN2SI1NO4X5GP3GTF" localSheetId="1" hidden="1">#REF!</definedName>
    <definedName name="BEx5FNI2O10YN2SI1NO4X5GP3GTF" hidden="1">#REF!</definedName>
    <definedName name="BEx5FO8YRFSZCG3L608EHIHIHFY4" localSheetId="18" hidden="1">#REF!</definedName>
    <definedName name="BEx5FO8YRFSZCG3L608EHIHIHFY4" localSheetId="19" hidden="1">#REF!</definedName>
    <definedName name="BEx5FO8YRFSZCG3L608EHIHIHFY4" localSheetId="14" hidden="1">#REF!</definedName>
    <definedName name="BEx5FO8YRFSZCG3L608EHIHIHFY4" localSheetId="15" hidden="1">#REF!</definedName>
    <definedName name="BEx5FO8YRFSZCG3L608EHIHIHFY4" localSheetId="5" hidden="1">#REF!</definedName>
    <definedName name="BEx5FO8YRFSZCG3L608EHIHIHFY4" localSheetId="9" hidden="1">#REF!</definedName>
    <definedName name="BEx5FO8YRFSZCG3L608EHIHIHFY4" localSheetId="2" hidden="1">#REF!</definedName>
    <definedName name="BEx5FO8YRFSZCG3L608EHIHIHFY4" localSheetId="1" hidden="1">#REF!</definedName>
    <definedName name="BEx5FO8YRFSZCG3L608EHIHIHFY4" hidden="1">#REF!</definedName>
    <definedName name="BEx5FQNA6V4CNYSH013K45RI4BCV" localSheetId="18" hidden="1">#REF!</definedName>
    <definedName name="BEx5FQNA6V4CNYSH013K45RI4BCV" localSheetId="19" hidden="1">#REF!</definedName>
    <definedName name="BEx5FQNA6V4CNYSH013K45RI4BCV" localSheetId="14" hidden="1">#REF!</definedName>
    <definedName name="BEx5FQNA6V4CNYSH013K45RI4BCV" localSheetId="15" hidden="1">#REF!</definedName>
    <definedName name="BEx5FQNA6V4CNYSH013K45RI4BCV" localSheetId="5" hidden="1">#REF!</definedName>
    <definedName name="BEx5FQNA6V4CNYSH013K45RI4BCV" localSheetId="9" hidden="1">#REF!</definedName>
    <definedName name="BEx5FQNA6V4CNYSH013K45RI4BCV" localSheetId="2" hidden="1">#REF!</definedName>
    <definedName name="BEx5FQNA6V4CNYSH013K45RI4BCV" localSheetId="1" hidden="1">#REF!</definedName>
    <definedName name="BEx5FQNA6V4CNYSH013K45RI4BCV" hidden="1">#REF!</definedName>
    <definedName name="BEx5FVQPPEU32CPNV9RRQ9MNLLVE" localSheetId="18" hidden="1">#REF!</definedName>
    <definedName name="BEx5FVQPPEU32CPNV9RRQ9MNLLVE" localSheetId="19" hidden="1">#REF!</definedName>
    <definedName name="BEx5FVQPPEU32CPNV9RRQ9MNLLVE" localSheetId="14" hidden="1">#REF!</definedName>
    <definedName name="BEx5FVQPPEU32CPNV9RRQ9MNLLVE" localSheetId="15" hidden="1">#REF!</definedName>
    <definedName name="BEx5FVQPPEU32CPNV9RRQ9MNLLVE" localSheetId="5" hidden="1">#REF!</definedName>
    <definedName name="BEx5FVQPPEU32CPNV9RRQ9MNLLVE" localSheetId="9" hidden="1">#REF!</definedName>
    <definedName name="BEx5FVQPPEU32CPNV9RRQ9MNLLVE" localSheetId="2" hidden="1">#REF!</definedName>
    <definedName name="BEx5FVQPPEU32CPNV9RRQ9MNLLVE" localSheetId="1" hidden="1">#REF!</definedName>
    <definedName name="BEx5FVQPPEU32CPNV9RRQ9MNLLVE" hidden="1">#REF!</definedName>
    <definedName name="BEx5G08KGMG5X2AQKDGPFYG5GH94" localSheetId="18" hidden="1">#REF!</definedName>
    <definedName name="BEx5G08KGMG5X2AQKDGPFYG5GH94" localSheetId="19" hidden="1">#REF!</definedName>
    <definedName name="BEx5G08KGMG5X2AQKDGPFYG5GH94" localSheetId="14" hidden="1">#REF!</definedName>
    <definedName name="BEx5G08KGMG5X2AQKDGPFYG5GH94" localSheetId="15" hidden="1">#REF!</definedName>
    <definedName name="BEx5G08KGMG5X2AQKDGPFYG5GH94" localSheetId="5" hidden="1">#REF!</definedName>
    <definedName name="BEx5G08KGMG5X2AQKDGPFYG5GH94" localSheetId="9" hidden="1">#REF!</definedName>
    <definedName name="BEx5G08KGMG5X2AQKDGPFYG5GH94" localSheetId="2" hidden="1">#REF!</definedName>
    <definedName name="BEx5G08KGMG5X2AQKDGPFYG5GH94" localSheetId="1" hidden="1">#REF!</definedName>
    <definedName name="BEx5G08KGMG5X2AQKDGPFYG5GH94" hidden="1">#REF!</definedName>
    <definedName name="BEx5G1A8TFN4C4QII35U9DKYNIS8" localSheetId="18" hidden="1">#REF!</definedName>
    <definedName name="BEx5G1A8TFN4C4QII35U9DKYNIS8" localSheetId="19" hidden="1">#REF!</definedName>
    <definedName name="BEx5G1A8TFN4C4QII35U9DKYNIS8" localSheetId="14" hidden="1">#REF!</definedName>
    <definedName name="BEx5G1A8TFN4C4QII35U9DKYNIS8" localSheetId="15" hidden="1">#REF!</definedName>
    <definedName name="BEx5G1A8TFN4C4QII35U9DKYNIS8" localSheetId="5" hidden="1">#REF!</definedName>
    <definedName name="BEx5G1A8TFN4C4QII35U9DKYNIS8" localSheetId="9" hidden="1">#REF!</definedName>
    <definedName name="BEx5G1A8TFN4C4QII35U9DKYNIS8" localSheetId="2" hidden="1">#REF!</definedName>
    <definedName name="BEx5G1A8TFN4C4QII35U9DKYNIS8" localSheetId="1" hidden="1">#REF!</definedName>
    <definedName name="BEx5G1A8TFN4C4QII35U9DKYNIS8" hidden="1">#REF!</definedName>
    <definedName name="BEx5G1L0QO91KEPDMV1D8OT4BT73" localSheetId="18" hidden="1">#REF!</definedName>
    <definedName name="BEx5G1L0QO91KEPDMV1D8OT4BT73" localSheetId="19" hidden="1">#REF!</definedName>
    <definedName name="BEx5G1L0QO91KEPDMV1D8OT4BT73" localSheetId="14" hidden="1">#REF!</definedName>
    <definedName name="BEx5G1L0QO91KEPDMV1D8OT4BT73" localSheetId="15" hidden="1">#REF!</definedName>
    <definedName name="BEx5G1L0QO91KEPDMV1D8OT4BT73" localSheetId="5" hidden="1">#REF!</definedName>
    <definedName name="BEx5G1L0QO91KEPDMV1D8OT4BT73" localSheetId="9" hidden="1">#REF!</definedName>
    <definedName name="BEx5G1L0QO91KEPDMV1D8OT4BT73" localSheetId="2" hidden="1">#REF!</definedName>
    <definedName name="BEx5G1L0QO91KEPDMV1D8OT4BT73" localSheetId="1" hidden="1">#REF!</definedName>
    <definedName name="BEx5G1L0QO91KEPDMV1D8OT4BT73" hidden="1">#REF!</definedName>
    <definedName name="BEx5G1QHX69GFUYHUZA5X74MTDMR" localSheetId="18" hidden="1">#REF!</definedName>
    <definedName name="BEx5G1QHX69GFUYHUZA5X74MTDMR" localSheetId="19" hidden="1">#REF!</definedName>
    <definedName name="BEx5G1QHX69GFUYHUZA5X74MTDMR" localSheetId="14" hidden="1">#REF!</definedName>
    <definedName name="BEx5G1QHX69GFUYHUZA5X74MTDMR" localSheetId="15" hidden="1">#REF!</definedName>
    <definedName name="BEx5G1QHX69GFUYHUZA5X74MTDMR" localSheetId="5" hidden="1">#REF!</definedName>
    <definedName name="BEx5G1QHX69GFUYHUZA5X74MTDMR" localSheetId="9" hidden="1">#REF!</definedName>
    <definedName name="BEx5G1QHX69GFUYHUZA5X74MTDMR" localSheetId="2" hidden="1">#REF!</definedName>
    <definedName name="BEx5G1QHX69GFUYHUZA5X74MTDMR" localSheetId="1" hidden="1">#REF!</definedName>
    <definedName name="BEx5G1QHX69GFUYHUZA5X74MTDMR" hidden="1">#REF!</definedName>
    <definedName name="BEx5G5S2C9JRD28ZQMMQLCBHWOHB" localSheetId="18" hidden="1">#REF!</definedName>
    <definedName name="BEx5G5S2C9JRD28ZQMMQLCBHWOHB" localSheetId="19" hidden="1">#REF!</definedName>
    <definedName name="BEx5G5S2C9JRD28ZQMMQLCBHWOHB" localSheetId="14" hidden="1">#REF!</definedName>
    <definedName name="BEx5G5S2C9JRD28ZQMMQLCBHWOHB" localSheetId="15" hidden="1">#REF!</definedName>
    <definedName name="BEx5G5S2C9JRD28ZQMMQLCBHWOHB" localSheetId="5" hidden="1">#REF!</definedName>
    <definedName name="BEx5G5S2C9JRD28ZQMMQLCBHWOHB" localSheetId="9" hidden="1">#REF!</definedName>
    <definedName name="BEx5G5S2C9JRD28ZQMMQLCBHWOHB" localSheetId="2" hidden="1">#REF!</definedName>
    <definedName name="BEx5G5S2C9JRD28ZQMMQLCBHWOHB" localSheetId="1" hidden="1">#REF!</definedName>
    <definedName name="BEx5G5S2C9JRD28ZQMMQLCBHWOHB" hidden="1">#REF!</definedName>
    <definedName name="BEx5G7KU3EGZQSYN2YNML8EW8NDC" localSheetId="18" hidden="1">#REF!</definedName>
    <definedName name="BEx5G7KU3EGZQSYN2YNML8EW8NDC" localSheetId="19" hidden="1">#REF!</definedName>
    <definedName name="BEx5G7KU3EGZQSYN2YNML8EW8NDC" localSheetId="14" hidden="1">#REF!</definedName>
    <definedName name="BEx5G7KU3EGZQSYN2YNML8EW8NDC" localSheetId="15" hidden="1">#REF!</definedName>
    <definedName name="BEx5G7KU3EGZQSYN2YNML8EW8NDC" localSheetId="5" hidden="1">#REF!</definedName>
    <definedName name="BEx5G7KU3EGZQSYN2YNML8EW8NDC" localSheetId="9" hidden="1">#REF!</definedName>
    <definedName name="BEx5G7KU3EGZQSYN2YNML8EW8NDC" localSheetId="2" hidden="1">#REF!</definedName>
    <definedName name="BEx5G7KU3EGZQSYN2YNML8EW8NDC" localSheetId="1" hidden="1">#REF!</definedName>
    <definedName name="BEx5G7KU3EGZQSYN2YNML8EW8NDC" hidden="1">#REF!</definedName>
    <definedName name="BEx5G86DZL1VYUX6KWODAP3WFAWP" localSheetId="18" hidden="1">#REF!</definedName>
    <definedName name="BEx5G86DZL1VYUX6KWODAP3WFAWP" localSheetId="19" hidden="1">#REF!</definedName>
    <definedName name="BEx5G86DZL1VYUX6KWODAP3WFAWP" localSheetId="14" hidden="1">#REF!</definedName>
    <definedName name="BEx5G86DZL1VYUX6KWODAP3WFAWP" localSheetId="15" hidden="1">#REF!</definedName>
    <definedName name="BEx5G86DZL1VYUX6KWODAP3WFAWP" localSheetId="5" hidden="1">#REF!</definedName>
    <definedName name="BEx5G86DZL1VYUX6KWODAP3WFAWP" localSheetId="9" hidden="1">#REF!</definedName>
    <definedName name="BEx5G86DZL1VYUX6KWODAP3WFAWP" localSheetId="2" hidden="1">#REF!</definedName>
    <definedName name="BEx5G86DZL1VYUX6KWODAP3WFAWP" localSheetId="1" hidden="1">#REF!</definedName>
    <definedName name="BEx5G86DZL1VYUX6KWODAP3WFAWP" hidden="1">#REF!</definedName>
    <definedName name="BEx5G8BV2GIOCM3C7IUFK8L04A6M" localSheetId="18" hidden="1">#REF!</definedName>
    <definedName name="BEx5G8BV2GIOCM3C7IUFK8L04A6M" localSheetId="19" hidden="1">#REF!</definedName>
    <definedName name="BEx5G8BV2GIOCM3C7IUFK8L04A6M" localSheetId="14" hidden="1">#REF!</definedName>
    <definedName name="BEx5G8BV2GIOCM3C7IUFK8L04A6M" localSheetId="15" hidden="1">#REF!</definedName>
    <definedName name="BEx5G8BV2GIOCM3C7IUFK8L04A6M" localSheetId="5" hidden="1">#REF!</definedName>
    <definedName name="BEx5G8BV2GIOCM3C7IUFK8L04A6M" localSheetId="9" hidden="1">#REF!</definedName>
    <definedName name="BEx5G8BV2GIOCM3C7IUFK8L04A6M" localSheetId="2" hidden="1">#REF!</definedName>
    <definedName name="BEx5G8BV2GIOCM3C7IUFK8L04A6M" localSheetId="1" hidden="1">#REF!</definedName>
    <definedName name="BEx5G8BV2GIOCM3C7IUFK8L04A6M" hidden="1">#REF!</definedName>
    <definedName name="BEx5GID9MVBUPFFT9M8K8B5MO9NV" localSheetId="18" hidden="1">#REF!</definedName>
    <definedName name="BEx5GID9MVBUPFFT9M8K8B5MO9NV" localSheetId="19" hidden="1">#REF!</definedName>
    <definedName name="BEx5GID9MVBUPFFT9M8K8B5MO9NV" localSheetId="14" hidden="1">#REF!</definedName>
    <definedName name="BEx5GID9MVBUPFFT9M8K8B5MO9NV" localSheetId="15" hidden="1">#REF!</definedName>
    <definedName name="BEx5GID9MVBUPFFT9M8K8B5MO9NV" localSheetId="5" hidden="1">#REF!</definedName>
    <definedName name="BEx5GID9MVBUPFFT9M8K8B5MO9NV" localSheetId="9" hidden="1">#REF!</definedName>
    <definedName name="BEx5GID9MVBUPFFT9M8K8B5MO9NV" localSheetId="2" hidden="1">#REF!</definedName>
    <definedName name="BEx5GID9MVBUPFFT9M8K8B5MO9NV" localSheetId="1" hidden="1">#REF!</definedName>
    <definedName name="BEx5GID9MVBUPFFT9M8K8B5MO9NV" hidden="1">#REF!</definedName>
    <definedName name="BEx5GN0EWA9SCQDPQ7NTUQH82QVK" localSheetId="18" hidden="1">#REF!</definedName>
    <definedName name="BEx5GN0EWA9SCQDPQ7NTUQH82QVK" localSheetId="19" hidden="1">#REF!</definedName>
    <definedName name="BEx5GN0EWA9SCQDPQ7NTUQH82QVK" localSheetId="14" hidden="1">#REF!</definedName>
    <definedName name="BEx5GN0EWA9SCQDPQ7NTUQH82QVK" localSheetId="15" hidden="1">#REF!</definedName>
    <definedName name="BEx5GN0EWA9SCQDPQ7NTUQH82QVK" localSheetId="5" hidden="1">#REF!</definedName>
    <definedName name="BEx5GN0EWA9SCQDPQ7NTUQH82QVK" localSheetId="9" hidden="1">#REF!</definedName>
    <definedName name="BEx5GN0EWA9SCQDPQ7NTUQH82QVK" localSheetId="2" hidden="1">#REF!</definedName>
    <definedName name="BEx5GN0EWA9SCQDPQ7NTUQH82QVK" localSheetId="1" hidden="1">#REF!</definedName>
    <definedName name="BEx5GN0EWA9SCQDPQ7NTUQH82QVK" hidden="1">#REF!</definedName>
    <definedName name="BEx5GNBCU4WZ74I0UXFL9ZG2XSGJ" localSheetId="18" hidden="1">#REF!</definedName>
    <definedName name="BEx5GNBCU4WZ74I0UXFL9ZG2XSGJ" localSheetId="19" hidden="1">#REF!</definedName>
    <definedName name="BEx5GNBCU4WZ74I0UXFL9ZG2XSGJ" localSheetId="14" hidden="1">#REF!</definedName>
    <definedName name="BEx5GNBCU4WZ74I0UXFL9ZG2XSGJ" localSheetId="15" hidden="1">#REF!</definedName>
    <definedName name="BEx5GNBCU4WZ74I0UXFL9ZG2XSGJ" localSheetId="5" hidden="1">#REF!</definedName>
    <definedName name="BEx5GNBCU4WZ74I0UXFL9ZG2XSGJ" localSheetId="9" hidden="1">#REF!</definedName>
    <definedName name="BEx5GNBCU4WZ74I0UXFL9ZG2XSGJ" localSheetId="2" hidden="1">#REF!</definedName>
    <definedName name="BEx5GNBCU4WZ74I0UXFL9ZG2XSGJ" localSheetId="1" hidden="1">#REF!</definedName>
    <definedName name="BEx5GNBCU4WZ74I0UXFL9ZG2XSGJ" hidden="1">#REF!</definedName>
    <definedName name="BEx5GUCTYC7QCWGWU5BTO7Y7HDZX" localSheetId="18" hidden="1">#REF!</definedName>
    <definedName name="BEx5GUCTYC7QCWGWU5BTO7Y7HDZX" localSheetId="19" hidden="1">#REF!</definedName>
    <definedName name="BEx5GUCTYC7QCWGWU5BTO7Y7HDZX" localSheetId="14" hidden="1">#REF!</definedName>
    <definedName name="BEx5GUCTYC7QCWGWU5BTO7Y7HDZX" localSheetId="15" hidden="1">#REF!</definedName>
    <definedName name="BEx5GUCTYC7QCWGWU5BTO7Y7HDZX" localSheetId="5" hidden="1">#REF!</definedName>
    <definedName name="BEx5GUCTYC7QCWGWU5BTO7Y7HDZX" localSheetId="9" hidden="1">#REF!</definedName>
    <definedName name="BEx5GUCTYC7QCWGWU5BTO7Y7HDZX" localSheetId="2" hidden="1">#REF!</definedName>
    <definedName name="BEx5GUCTYC7QCWGWU5BTO7Y7HDZX" localSheetId="1" hidden="1">#REF!</definedName>
    <definedName name="BEx5GUCTYC7QCWGWU5BTO7Y7HDZX" hidden="1">#REF!</definedName>
    <definedName name="BEx5GYUPJULJQ624TEESYFG1NFOH" localSheetId="18" hidden="1">#REF!</definedName>
    <definedName name="BEx5GYUPJULJQ624TEESYFG1NFOH" localSheetId="19" hidden="1">#REF!</definedName>
    <definedName name="BEx5GYUPJULJQ624TEESYFG1NFOH" localSheetId="14" hidden="1">#REF!</definedName>
    <definedName name="BEx5GYUPJULJQ624TEESYFG1NFOH" localSheetId="15" hidden="1">#REF!</definedName>
    <definedName name="BEx5GYUPJULJQ624TEESYFG1NFOH" localSheetId="5" hidden="1">#REF!</definedName>
    <definedName name="BEx5GYUPJULJQ624TEESYFG1NFOH" localSheetId="9" hidden="1">#REF!</definedName>
    <definedName name="BEx5GYUPJULJQ624TEESYFG1NFOH" localSheetId="2" hidden="1">#REF!</definedName>
    <definedName name="BEx5GYUPJULJQ624TEESYFG1NFOH" localSheetId="1" hidden="1">#REF!</definedName>
    <definedName name="BEx5GYUPJULJQ624TEESYFG1NFOH" hidden="1">#REF!</definedName>
    <definedName name="BEx5H0NEE0AIN5E2UHJ9J9ISU9N1" localSheetId="18" hidden="1">#REF!</definedName>
    <definedName name="BEx5H0NEE0AIN5E2UHJ9J9ISU9N1" localSheetId="19" hidden="1">#REF!</definedName>
    <definedName name="BEx5H0NEE0AIN5E2UHJ9J9ISU9N1" localSheetId="14" hidden="1">#REF!</definedName>
    <definedName name="BEx5H0NEE0AIN5E2UHJ9J9ISU9N1" localSheetId="15" hidden="1">#REF!</definedName>
    <definedName name="BEx5H0NEE0AIN5E2UHJ9J9ISU9N1" localSheetId="5" hidden="1">#REF!</definedName>
    <definedName name="BEx5H0NEE0AIN5E2UHJ9J9ISU9N1" localSheetId="9" hidden="1">#REF!</definedName>
    <definedName name="BEx5H0NEE0AIN5E2UHJ9J9ISU9N1" localSheetId="2" hidden="1">#REF!</definedName>
    <definedName name="BEx5H0NEE0AIN5E2UHJ9J9ISU9N1" localSheetId="1" hidden="1">#REF!</definedName>
    <definedName name="BEx5H0NEE0AIN5E2UHJ9J9ISU9N1" hidden="1">#REF!</definedName>
    <definedName name="BEx5H1UJSEUQM2K8QHQXO5THVHSO" localSheetId="18" hidden="1">#REF!</definedName>
    <definedName name="BEx5H1UJSEUQM2K8QHQXO5THVHSO" localSheetId="19" hidden="1">#REF!</definedName>
    <definedName name="BEx5H1UJSEUQM2K8QHQXO5THVHSO" localSheetId="14" hidden="1">#REF!</definedName>
    <definedName name="BEx5H1UJSEUQM2K8QHQXO5THVHSO" localSheetId="15" hidden="1">#REF!</definedName>
    <definedName name="BEx5H1UJSEUQM2K8QHQXO5THVHSO" localSheetId="5" hidden="1">#REF!</definedName>
    <definedName name="BEx5H1UJSEUQM2K8QHQXO5THVHSO" localSheetId="9" hidden="1">#REF!</definedName>
    <definedName name="BEx5H1UJSEUQM2K8QHQXO5THVHSO" localSheetId="2" hidden="1">#REF!</definedName>
    <definedName name="BEx5H1UJSEUQM2K8QHQXO5THVHSO" localSheetId="1" hidden="1">#REF!</definedName>
    <definedName name="BEx5H1UJSEUQM2K8QHQXO5THVHSO" hidden="1">#REF!</definedName>
    <definedName name="BEx5HAOT9XWUF7XIFRZZS8B9F5TZ" localSheetId="18" hidden="1">#REF!</definedName>
    <definedName name="BEx5HAOT9XWUF7XIFRZZS8B9F5TZ" localSheetId="19" hidden="1">#REF!</definedName>
    <definedName name="BEx5HAOT9XWUF7XIFRZZS8B9F5TZ" localSheetId="14" hidden="1">#REF!</definedName>
    <definedName name="BEx5HAOT9XWUF7XIFRZZS8B9F5TZ" localSheetId="15" hidden="1">#REF!</definedName>
    <definedName name="BEx5HAOT9XWUF7XIFRZZS8B9F5TZ" localSheetId="5" hidden="1">#REF!</definedName>
    <definedName name="BEx5HAOT9XWUF7XIFRZZS8B9F5TZ" localSheetId="9" hidden="1">#REF!</definedName>
    <definedName name="BEx5HAOT9XWUF7XIFRZZS8B9F5TZ" localSheetId="2" hidden="1">#REF!</definedName>
    <definedName name="BEx5HAOT9XWUF7XIFRZZS8B9F5TZ" localSheetId="1" hidden="1">#REF!</definedName>
    <definedName name="BEx5HAOT9XWUF7XIFRZZS8B9F5TZ" hidden="1">#REF!</definedName>
    <definedName name="BEx5HB534CO7TBSALKMD27WHMAQJ" localSheetId="18" hidden="1">#REF!</definedName>
    <definedName name="BEx5HB534CO7TBSALKMD27WHMAQJ" localSheetId="19" hidden="1">#REF!</definedName>
    <definedName name="BEx5HB534CO7TBSALKMD27WHMAQJ" localSheetId="14" hidden="1">#REF!</definedName>
    <definedName name="BEx5HB534CO7TBSALKMD27WHMAQJ" localSheetId="15" hidden="1">#REF!</definedName>
    <definedName name="BEx5HB534CO7TBSALKMD27WHMAQJ" localSheetId="5" hidden="1">#REF!</definedName>
    <definedName name="BEx5HB534CO7TBSALKMD27WHMAQJ" localSheetId="9" hidden="1">#REF!</definedName>
    <definedName name="BEx5HB534CO7TBSALKMD27WHMAQJ" localSheetId="2" hidden="1">#REF!</definedName>
    <definedName name="BEx5HB534CO7TBSALKMD27WHMAQJ" localSheetId="1" hidden="1">#REF!</definedName>
    <definedName name="BEx5HB534CO7TBSALKMD27WHMAQJ" hidden="1">#REF!</definedName>
    <definedName name="BEx5HE4XRF9BUY04MENWY9CHHN5H" localSheetId="18" hidden="1">#REF!</definedName>
    <definedName name="BEx5HE4XRF9BUY04MENWY9CHHN5H" localSheetId="19" hidden="1">#REF!</definedName>
    <definedName name="BEx5HE4XRF9BUY04MENWY9CHHN5H" localSheetId="14" hidden="1">#REF!</definedName>
    <definedName name="BEx5HE4XRF9BUY04MENWY9CHHN5H" localSheetId="15" hidden="1">#REF!</definedName>
    <definedName name="BEx5HE4XRF9BUY04MENWY9CHHN5H" localSheetId="5" hidden="1">#REF!</definedName>
    <definedName name="BEx5HE4XRF9BUY04MENWY9CHHN5H" localSheetId="9" hidden="1">#REF!</definedName>
    <definedName name="BEx5HE4XRF9BUY04MENWY9CHHN5H" localSheetId="2" hidden="1">#REF!</definedName>
    <definedName name="BEx5HE4XRF9BUY04MENWY9CHHN5H" localSheetId="1" hidden="1">#REF!</definedName>
    <definedName name="BEx5HE4XRF9BUY04MENWY9CHHN5H" hidden="1">#REF!</definedName>
    <definedName name="BEx5HFHMABAT0H9KKS754X4T304E" localSheetId="18" hidden="1">#REF!</definedName>
    <definedName name="BEx5HFHMABAT0H9KKS754X4T304E" localSheetId="19" hidden="1">#REF!</definedName>
    <definedName name="BEx5HFHMABAT0H9KKS754X4T304E" localSheetId="14" hidden="1">#REF!</definedName>
    <definedName name="BEx5HFHMABAT0H9KKS754X4T304E" localSheetId="15" hidden="1">#REF!</definedName>
    <definedName name="BEx5HFHMABAT0H9KKS754X4T304E" localSheetId="5" hidden="1">#REF!</definedName>
    <definedName name="BEx5HFHMABAT0H9KKS754X4T304E" localSheetId="9" hidden="1">#REF!</definedName>
    <definedName name="BEx5HFHMABAT0H9KKS754X4T304E" localSheetId="2" hidden="1">#REF!</definedName>
    <definedName name="BEx5HFHMABAT0H9KKS754X4T304E" localSheetId="1" hidden="1">#REF!</definedName>
    <definedName name="BEx5HFHMABAT0H9KKS754X4T304E" hidden="1">#REF!</definedName>
    <definedName name="BEx5HGDZ7MX1S3KNXLRL9WU565V4" localSheetId="18" hidden="1">#REF!</definedName>
    <definedName name="BEx5HGDZ7MX1S3KNXLRL9WU565V4" localSheetId="19" hidden="1">#REF!</definedName>
    <definedName name="BEx5HGDZ7MX1S3KNXLRL9WU565V4" localSheetId="14" hidden="1">#REF!</definedName>
    <definedName name="BEx5HGDZ7MX1S3KNXLRL9WU565V4" localSheetId="15" hidden="1">#REF!</definedName>
    <definedName name="BEx5HGDZ7MX1S3KNXLRL9WU565V4" localSheetId="5" hidden="1">#REF!</definedName>
    <definedName name="BEx5HGDZ7MX1S3KNXLRL9WU565V4" localSheetId="9" hidden="1">#REF!</definedName>
    <definedName name="BEx5HGDZ7MX1S3KNXLRL9WU565V4" localSheetId="2" hidden="1">#REF!</definedName>
    <definedName name="BEx5HGDZ7MX1S3KNXLRL9WU565V4" localSheetId="1" hidden="1">#REF!</definedName>
    <definedName name="BEx5HGDZ7MX1S3KNXLRL9WU565V4" hidden="1">#REF!</definedName>
    <definedName name="BEx5HJZ9FAVNZSSBTAYRPZDYM9NU" localSheetId="18" hidden="1">#REF!</definedName>
    <definedName name="BEx5HJZ9FAVNZSSBTAYRPZDYM9NU" localSheetId="19" hidden="1">#REF!</definedName>
    <definedName name="BEx5HJZ9FAVNZSSBTAYRPZDYM9NU" localSheetId="14" hidden="1">#REF!</definedName>
    <definedName name="BEx5HJZ9FAVNZSSBTAYRPZDYM9NU" localSheetId="15" hidden="1">#REF!</definedName>
    <definedName name="BEx5HJZ9FAVNZSSBTAYRPZDYM9NU" localSheetId="5" hidden="1">#REF!</definedName>
    <definedName name="BEx5HJZ9FAVNZSSBTAYRPZDYM9NU" localSheetId="9" hidden="1">#REF!</definedName>
    <definedName name="BEx5HJZ9FAVNZSSBTAYRPZDYM9NU" localSheetId="2" hidden="1">#REF!</definedName>
    <definedName name="BEx5HJZ9FAVNZSSBTAYRPZDYM9NU" localSheetId="1" hidden="1">#REF!</definedName>
    <definedName name="BEx5HJZ9FAVNZSSBTAYRPZDYM9NU" hidden="1">#REF!</definedName>
    <definedName name="BEx5HZ9JMKHNLFWLVUB1WP5B39BL" localSheetId="18" hidden="1">#REF!</definedName>
    <definedName name="BEx5HZ9JMKHNLFWLVUB1WP5B39BL" localSheetId="19" hidden="1">#REF!</definedName>
    <definedName name="BEx5HZ9JMKHNLFWLVUB1WP5B39BL" localSheetId="14" hidden="1">#REF!</definedName>
    <definedName name="BEx5HZ9JMKHNLFWLVUB1WP5B39BL" localSheetId="15" hidden="1">#REF!</definedName>
    <definedName name="BEx5HZ9JMKHNLFWLVUB1WP5B39BL" localSheetId="5" hidden="1">#REF!</definedName>
    <definedName name="BEx5HZ9JMKHNLFWLVUB1WP5B39BL" localSheetId="9" hidden="1">#REF!</definedName>
    <definedName name="BEx5HZ9JMKHNLFWLVUB1WP5B39BL" localSheetId="2" hidden="1">#REF!</definedName>
    <definedName name="BEx5HZ9JMKHNLFWLVUB1WP5B39BL" localSheetId="1" hidden="1">#REF!</definedName>
    <definedName name="BEx5HZ9JMKHNLFWLVUB1WP5B39BL" hidden="1">#REF!</definedName>
    <definedName name="BEx5I17QJ0PQ1OG1IMH69HMQWNEA" localSheetId="18" hidden="1">#REF!</definedName>
    <definedName name="BEx5I17QJ0PQ1OG1IMH69HMQWNEA" localSheetId="19" hidden="1">#REF!</definedName>
    <definedName name="BEx5I17QJ0PQ1OG1IMH69HMQWNEA" localSheetId="14" hidden="1">#REF!</definedName>
    <definedName name="BEx5I17QJ0PQ1OG1IMH69HMQWNEA" localSheetId="15" hidden="1">#REF!</definedName>
    <definedName name="BEx5I17QJ0PQ1OG1IMH69HMQWNEA" localSheetId="5" hidden="1">#REF!</definedName>
    <definedName name="BEx5I17QJ0PQ1OG1IMH69HMQWNEA" localSheetId="9" hidden="1">#REF!</definedName>
    <definedName name="BEx5I17QJ0PQ1OG1IMH69HMQWNEA" localSheetId="2" hidden="1">#REF!</definedName>
    <definedName name="BEx5I17QJ0PQ1OG1IMH69HMQWNEA" localSheetId="1" hidden="1">#REF!</definedName>
    <definedName name="BEx5I17QJ0PQ1OG1IMH69HMQWNEA" hidden="1">#REF!</definedName>
    <definedName name="BEx5I244LQHZTF3XI66J8705R9XX" localSheetId="18" hidden="1">#REF!</definedName>
    <definedName name="BEx5I244LQHZTF3XI66J8705R9XX" localSheetId="19" hidden="1">#REF!</definedName>
    <definedName name="BEx5I244LQHZTF3XI66J8705R9XX" localSheetId="14" hidden="1">#REF!</definedName>
    <definedName name="BEx5I244LQHZTF3XI66J8705R9XX" localSheetId="15" hidden="1">#REF!</definedName>
    <definedName name="BEx5I244LQHZTF3XI66J8705R9XX" localSheetId="5" hidden="1">#REF!</definedName>
    <definedName name="BEx5I244LQHZTF3XI66J8705R9XX" localSheetId="9" hidden="1">#REF!</definedName>
    <definedName name="BEx5I244LQHZTF3XI66J8705R9XX" localSheetId="2" hidden="1">#REF!</definedName>
    <definedName name="BEx5I244LQHZTF3XI66J8705R9XX" localSheetId="1" hidden="1">#REF!</definedName>
    <definedName name="BEx5I244LQHZTF3XI66J8705R9XX" hidden="1">#REF!</definedName>
    <definedName name="BEx5I8PBP4LIXDGID5BP0THLO0AQ" localSheetId="18" hidden="1">#REF!</definedName>
    <definedName name="BEx5I8PBP4LIXDGID5BP0THLO0AQ" localSheetId="19" hidden="1">#REF!</definedName>
    <definedName name="BEx5I8PBP4LIXDGID5BP0THLO0AQ" localSheetId="14" hidden="1">#REF!</definedName>
    <definedName name="BEx5I8PBP4LIXDGID5BP0THLO0AQ" localSheetId="15" hidden="1">#REF!</definedName>
    <definedName name="BEx5I8PBP4LIXDGID5BP0THLO0AQ" localSheetId="5" hidden="1">#REF!</definedName>
    <definedName name="BEx5I8PBP4LIXDGID5BP0THLO0AQ" localSheetId="9" hidden="1">#REF!</definedName>
    <definedName name="BEx5I8PBP4LIXDGID5BP0THLO0AQ" localSheetId="2" hidden="1">#REF!</definedName>
    <definedName name="BEx5I8PBP4LIXDGID5BP0THLO0AQ" localSheetId="1" hidden="1">#REF!</definedName>
    <definedName name="BEx5I8PBP4LIXDGID5BP0THLO0AQ" hidden="1">#REF!</definedName>
    <definedName name="BEx5I8USVUB3JP4S9OXGMZVMOQXR" localSheetId="18" hidden="1">#REF!</definedName>
    <definedName name="BEx5I8USVUB3JP4S9OXGMZVMOQXR" localSheetId="19" hidden="1">#REF!</definedName>
    <definedName name="BEx5I8USVUB3JP4S9OXGMZVMOQXR" localSheetId="14" hidden="1">#REF!</definedName>
    <definedName name="BEx5I8USVUB3JP4S9OXGMZVMOQXR" localSheetId="15" hidden="1">#REF!</definedName>
    <definedName name="BEx5I8USVUB3JP4S9OXGMZVMOQXR" localSheetId="5" hidden="1">#REF!</definedName>
    <definedName name="BEx5I8USVUB3JP4S9OXGMZVMOQXR" localSheetId="9" hidden="1">#REF!</definedName>
    <definedName name="BEx5I8USVUB3JP4S9OXGMZVMOQXR" localSheetId="2" hidden="1">#REF!</definedName>
    <definedName name="BEx5I8USVUB3JP4S9OXGMZVMOQXR" localSheetId="1" hidden="1">#REF!</definedName>
    <definedName name="BEx5I8USVUB3JP4S9OXGMZVMOQXR" hidden="1">#REF!</definedName>
    <definedName name="BEx5I9GDQSYIAL65UQNDMNFQCS9Y" localSheetId="18" hidden="1">#REF!</definedName>
    <definedName name="BEx5I9GDQSYIAL65UQNDMNFQCS9Y" localSheetId="19" hidden="1">#REF!</definedName>
    <definedName name="BEx5I9GDQSYIAL65UQNDMNFQCS9Y" localSheetId="14" hidden="1">#REF!</definedName>
    <definedName name="BEx5I9GDQSYIAL65UQNDMNFQCS9Y" localSheetId="15" hidden="1">#REF!</definedName>
    <definedName name="BEx5I9GDQSYIAL65UQNDMNFQCS9Y" localSheetId="5" hidden="1">#REF!</definedName>
    <definedName name="BEx5I9GDQSYIAL65UQNDMNFQCS9Y" localSheetId="9" hidden="1">#REF!</definedName>
    <definedName name="BEx5I9GDQSYIAL65UQNDMNFQCS9Y" localSheetId="2" hidden="1">#REF!</definedName>
    <definedName name="BEx5I9GDQSYIAL65UQNDMNFQCS9Y" localSheetId="1" hidden="1">#REF!</definedName>
    <definedName name="BEx5I9GDQSYIAL65UQNDMNFQCS9Y" hidden="1">#REF!</definedName>
    <definedName name="BEx5IBUPG9AWNW5PK7JGRGEJ4OLM" localSheetId="18" hidden="1">#REF!</definedName>
    <definedName name="BEx5IBUPG9AWNW5PK7JGRGEJ4OLM" localSheetId="19" hidden="1">#REF!</definedName>
    <definedName name="BEx5IBUPG9AWNW5PK7JGRGEJ4OLM" localSheetId="14" hidden="1">#REF!</definedName>
    <definedName name="BEx5IBUPG9AWNW5PK7JGRGEJ4OLM" localSheetId="15" hidden="1">#REF!</definedName>
    <definedName name="BEx5IBUPG9AWNW5PK7JGRGEJ4OLM" localSheetId="5" hidden="1">#REF!</definedName>
    <definedName name="BEx5IBUPG9AWNW5PK7JGRGEJ4OLM" localSheetId="9" hidden="1">#REF!</definedName>
    <definedName name="BEx5IBUPG9AWNW5PK7JGRGEJ4OLM" localSheetId="2" hidden="1">#REF!</definedName>
    <definedName name="BEx5IBUPG9AWNW5PK7JGRGEJ4OLM" localSheetId="1" hidden="1">#REF!</definedName>
    <definedName name="BEx5IBUPG9AWNW5PK7JGRGEJ4OLM" hidden="1">#REF!</definedName>
    <definedName name="BEx5IC06RVN8BSAEPREVKHKLCJ2L" localSheetId="18" hidden="1">#REF!</definedName>
    <definedName name="BEx5IC06RVN8BSAEPREVKHKLCJ2L" localSheetId="19" hidden="1">#REF!</definedName>
    <definedName name="BEx5IC06RVN8BSAEPREVKHKLCJ2L" localSheetId="14" hidden="1">#REF!</definedName>
    <definedName name="BEx5IC06RVN8BSAEPREVKHKLCJ2L" localSheetId="15" hidden="1">#REF!</definedName>
    <definedName name="BEx5IC06RVN8BSAEPREVKHKLCJ2L" localSheetId="5" hidden="1">#REF!</definedName>
    <definedName name="BEx5IC06RVN8BSAEPREVKHKLCJ2L" localSheetId="9" hidden="1">#REF!</definedName>
    <definedName name="BEx5IC06RVN8BSAEPREVKHKLCJ2L" localSheetId="2" hidden="1">#REF!</definedName>
    <definedName name="BEx5IC06RVN8BSAEPREVKHKLCJ2L" localSheetId="1" hidden="1">#REF!</definedName>
    <definedName name="BEx5IC06RVN8BSAEPREVKHKLCJ2L" hidden="1">#REF!</definedName>
    <definedName name="BEx5IGY4M04BPXSQF2J4GQYXF85O" localSheetId="18" hidden="1">#REF!</definedName>
    <definedName name="BEx5IGY4M04BPXSQF2J4GQYXF85O" localSheetId="19" hidden="1">#REF!</definedName>
    <definedName name="BEx5IGY4M04BPXSQF2J4GQYXF85O" localSheetId="14" hidden="1">#REF!</definedName>
    <definedName name="BEx5IGY4M04BPXSQF2J4GQYXF85O" localSheetId="15" hidden="1">#REF!</definedName>
    <definedName name="BEx5IGY4M04BPXSQF2J4GQYXF85O" localSheetId="5" hidden="1">#REF!</definedName>
    <definedName name="BEx5IGY4M04BPXSQF2J4GQYXF85O" localSheetId="9" hidden="1">#REF!</definedName>
    <definedName name="BEx5IGY4M04BPXSQF2J4GQYXF85O" localSheetId="2" hidden="1">#REF!</definedName>
    <definedName name="BEx5IGY4M04BPXSQF2J4GQYXF85O" localSheetId="1" hidden="1">#REF!</definedName>
    <definedName name="BEx5IGY4M04BPXSQF2J4GQYXF85O" hidden="1">#REF!</definedName>
    <definedName name="BEx5IWTZDCLZ5CCDG108STY04SAJ" localSheetId="18" hidden="1">#REF!</definedName>
    <definedName name="BEx5IWTZDCLZ5CCDG108STY04SAJ" localSheetId="19" hidden="1">#REF!</definedName>
    <definedName name="BEx5IWTZDCLZ5CCDG108STY04SAJ" localSheetId="14" hidden="1">#REF!</definedName>
    <definedName name="BEx5IWTZDCLZ5CCDG108STY04SAJ" localSheetId="15" hidden="1">#REF!</definedName>
    <definedName name="BEx5IWTZDCLZ5CCDG108STY04SAJ" localSheetId="5" hidden="1">#REF!</definedName>
    <definedName name="BEx5IWTZDCLZ5CCDG108STY04SAJ" localSheetId="9" hidden="1">#REF!</definedName>
    <definedName name="BEx5IWTZDCLZ5CCDG108STY04SAJ" localSheetId="2" hidden="1">#REF!</definedName>
    <definedName name="BEx5IWTZDCLZ5CCDG108STY04SAJ" localSheetId="1" hidden="1">#REF!</definedName>
    <definedName name="BEx5IWTZDCLZ5CCDG108STY04SAJ" hidden="1">#REF!</definedName>
    <definedName name="BEx5J0FFP1KS4NGY20AEJI8VREEA" localSheetId="18" hidden="1">#REF!</definedName>
    <definedName name="BEx5J0FFP1KS4NGY20AEJI8VREEA" localSheetId="19" hidden="1">#REF!</definedName>
    <definedName name="BEx5J0FFP1KS4NGY20AEJI8VREEA" localSheetId="14" hidden="1">#REF!</definedName>
    <definedName name="BEx5J0FFP1KS4NGY20AEJI8VREEA" localSheetId="15" hidden="1">#REF!</definedName>
    <definedName name="BEx5J0FFP1KS4NGY20AEJI8VREEA" localSheetId="5" hidden="1">#REF!</definedName>
    <definedName name="BEx5J0FFP1KS4NGY20AEJI8VREEA" localSheetId="9" hidden="1">#REF!</definedName>
    <definedName name="BEx5J0FFP1KS4NGY20AEJI8VREEA" localSheetId="2" hidden="1">#REF!</definedName>
    <definedName name="BEx5J0FFP1KS4NGY20AEJI8VREEA" localSheetId="1" hidden="1">#REF!</definedName>
    <definedName name="BEx5J0FFP1KS4NGY20AEJI8VREEA" hidden="1">#REF!</definedName>
    <definedName name="BEx5J1XE5FVWL6IJV6CWKPN24UBK" localSheetId="18" hidden="1">#REF!</definedName>
    <definedName name="BEx5J1XE5FVWL6IJV6CWKPN24UBK" localSheetId="19" hidden="1">#REF!</definedName>
    <definedName name="BEx5J1XE5FVWL6IJV6CWKPN24UBK" localSheetId="14" hidden="1">#REF!</definedName>
    <definedName name="BEx5J1XE5FVWL6IJV6CWKPN24UBK" localSheetId="15" hidden="1">#REF!</definedName>
    <definedName name="BEx5J1XE5FVWL6IJV6CWKPN24UBK" localSheetId="5" hidden="1">#REF!</definedName>
    <definedName name="BEx5J1XE5FVWL6IJV6CWKPN24UBK" localSheetId="9" hidden="1">#REF!</definedName>
    <definedName name="BEx5J1XE5FVWL6IJV6CWKPN24UBK" localSheetId="2" hidden="1">#REF!</definedName>
    <definedName name="BEx5J1XE5FVWL6IJV6CWKPN24UBK" localSheetId="1" hidden="1">#REF!</definedName>
    <definedName name="BEx5J1XE5FVWL6IJV6CWKPN24UBK" hidden="1">#REF!</definedName>
    <definedName name="BEx5JF3ZXLDIS8VNKDCY7ZI7H1CI" localSheetId="18" hidden="1">#REF!</definedName>
    <definedName name="BEx5JF3ZXLDIS8VNKDCY7ZI7H1CI" localSheetId="19" hidden="1">#REF!</definedName>
    <definedName name="BEx5JF3ZXLDIS8VNKDCY7ZI7H1CI" localSheetId="14" hidden="1">#REF!</definedName>
    <definedName name="BEx5JF3ZXLDIS8VNKDCY7ZI7H1CI" localSheetId="15" hidden="1">#REF!</definedName>
    <definedName name="BEx5JF3ZXLDIS8VNKDCY7ZI7H1CI" localSheetId="5" hidden="1">#REF!</definedName>
    <definedName name="BEx5JF3ZXLDIS8VNKDCY7ZI7H1CI" localSheetId="9" hidden="1">#REF!</definedName>
    <definedName name="BEx5JF3ZXLDIS8VNKDCY7ZI7H1CI" localSheetId="2" hidden="1">#REF!</definedName>
    <definedName name="BEx5JF3ZXLDIS8VNKDCY7ZI7H1CI" localSheetId="1" hidden="1">#REF!</definedName>
    <definedName name="BEx5JF3ZXLDIS8VNKDCY7ZI7H1CI" hidden="1">#REF!</definedName>
    <definedName name="BEx5JHCZJ8G6OOOW6EF3GABXKH6F" localSheetId="18" hidden="1">#REF!</definedName>
    <definedName name="BEx5JHCZJ8G6OOOW6EF3GABXKH6F" localSheetId="19" hidden="1">#REF!</definedName>
    <definedName name="BEx5JHCZJ8G6OOOW6EF3GABXKH6F" localSheetId="14" hidden="1">#REF!</definedName>
    <definedName name="BEx5JHCZJ8G6OOOW6EF3GABXKH6F" localSheetId="15" hidden="1">#REF!</definedName>
    <definedName name="BEx5JHCZJ8G6OOOW6EF3GABXKH6F" localSheetId="5" hidden="1">#REF!</definedName>
    <definedName name="BEx5JHCZJ8G6OOOW6EF3GABXKH6F" localSheetId="9" hidden="1">#REF!</definedName>
    <definedName name="BEx5JHCZJ8G6OOOW6EF3GABXKH6F" localSheetId="2" hidden="1">#REF!</definedName>
    <definedName name="BEx5JHCZJ8G6OOOW6EF3GABXKH6F" localSheetId="1" hidden="1">#REF!</definedName>
    <definedName name="BEx5JHCZJ8G6OOOW6EF3GABXKH6F" hidden="1">#REF!</definedName>
    <definedName name="BEx5JJB6W446THXQCRUKD3I7RKLP" localSheetId="18" hidden="1">#REF!</definedName>
    <definedName name="BEx5JJB6W446THXQCRUKD3I7RKLP" localSheetId="19" hidden="1">#REF!</definedName>
    <definedName name="BEx5JJB6W446THXQCRUKD3I7RKLP" localSheetId="14" hidden="1">#REF!</definedName>
    <definedName name="BEx5JJB6W446THXQCRUKD3I7RKLP" localSheetId="15" hidden="1">#REF!</definedName>
    <definedName name="BEx5JJB6W446THXQCRUKD3I7RKLP" localSheetId="5" hidden="1">#REF!</definedName>
    <definedName name="BEx5JJB6W446THXQCRUKD3I7RKLP" localSheetId="9" hidden="1">#REF!</definedName>
    <definedName name="BEx5JJB6W446THXQCRUKD3I7RKLP" localSheetId="2" hidden="1">#REF!</definedName>
    <definedName name="BEx5JJB6W446THXQCRUKD3I7RKLP" localSheetId="1" hidden="1">#REF!</definedName>
    <definedName name="BEx5JJB6W446THXQCRUKD3I7RKLP" hidden="1">#REF!</definedName>
    <definedName name="BEx5JNCT8Z7XSSPD5EMNAJELCU2V" localSheetId="18" hidden="1">#REF!</definedName>
    <definedName name="BEx5JNCT8Z7XSSPD5EMNAJELCU2V" localSheetId="19" hidden="1">#REF!</definedName>
    <definedName name="BEx5JNCT8Z7XSSPD5EMNAJELCU2V" localSheetId="14" hidden="1">#REF!</definedName>
    <definedName name="BEx5JNCT8Z7XSSPD5EMNAJELCU2V" localSheetId="15" hidden="1">#REF!</definedName>
    <definedName name="BEx5JNCT8Z7XSSPD5EMNAJELCU2V" localSheetId="5" hidden="1">#REF!</definedName>
    <definedName name="BEx5JNCT8Z7XSSPD5EMNAJELCU2V" localSheetId="9" hidden="1">#REF!</definedName>
    <definedName name="BEx5JNCT8Z7XSSPD5EMNAJELCU2V" localSheetId="2" hidden="1">#REF!</definedName>
    <definedName name="BEx5JNCT8Z7XSSPD5EMNAJELCU2V" localSheetId="1" hidden="1">#REF!</definedName>
    <definedName name="BEx5JNCT8Z7XSSPD5EMNAJELCU2V" hidden="1">#REF!</definedName>
    <definedName name="BEx5JQCNT9Y4RM306CHC8IPY3HBZ" localSheetId="18" hidden="1">#REF!</definedName>
    <definedName name="BEx5JQCNT9Y4RM306CHC8IPY3HBZ" localSheetId="19" hidden="1">#REF!</definedName>
    <definedName name="BEx5JQCNT9Y4RM306CHC8IPY3HBZ" localSheetId="14" hidden="1">#REF!</definedName>
    <definedName name="BEx5JQCNT9Y4RM306CHC8IPY3HBZ" localSheetId="15" hidden="1">#REF!</definedName>
    <definedName name="BEx5JQCNT9Y4RM306CHC8IPY3HBZ" localSheetId="5" hidden="1">#REF!</definedName>
    <definedName name="BEx5JQCNT9Y4RM306CHC8IPY3HBZ" localSheetId="9" hidden="1">#REF!</definedName>
    <definedName name="BEx5JQCNT9Y4RM306CHC8IPY3HBZ" localSheetId="2" hidden="1">#REF!</definedName>
    <definedName name="BEx5JQCNT9Y4RM306CHC8IPY3HBZ" localSheetId="1" hidden="1">#REF!</definedName>
    <definedName name="BEx5JQCNT9Y4RM306CHC8IPY3HBZ" hidden="1">#REF!</definedName>
    <definedName name="BEx5K08PYKE6JOKBYIB006TX619P" localSheetId="18" hidden="1">#REF!</definedName>
    <definedName name="BEx5K08PYKE6JOKBYIB006TX619P" localSheetId="19" hidden="1">#REF!</definedName>
    <definedName name="BEx5K08PYKE6JOKBYIB006TX619P" localSheetId="14" hidden="1">#REF!</definedName>
    <definedName name="BEx5K08PYKE6JOKBYIB006TX619P" localSheetId="15" hidden="1">#REF!</definedName>
    <definedName name="BEx5K08PYKE6JOKBYIB006TX619P" localSheetId="5" hidden="1">#REF!</definedName>
    <definedName name="BEx5K08PYKE6JOKBYIB006TX619P" localSheetId="9" hidden="1">#REF!</definedName>
    <definedName name="BEx5K08PYKE6JOKBYIB006TX619P" localSheetId="2" hidden="1">#REF!</definedName>
    <definedName name="BEx5K08PYKE6JOKBYIB006TX619P" localSheetId="1" hidden="1">#REF!</definedName>
    <definedName name="BEx5K08PYKE6JOKBYIB006TX619P" hidden="1">#REF!</definedName>
    <definedName name="BEx5K4W2S2K7M9V2M304KW93LK8Q" localSheetId="18" hidden="1">#REF!</definedName>
    <definedName name="BEx5K4W2S2K7M9V2M304KW93LK8Q" localSheetId="19" hidden="1">#REF!</definedName>
    <definedName name="BEx5K4W2S2K7M9V2M304KW93LK8Q" localSheetId="14" hidden="1">#REF!</definedName>
    <definedName name="BEx5K4W2S2K7M9V2M304KW93LK8Q" localSheetId="15" hidden="1">#REF!</definedName>
    <definedName name="BEx5K4W2S2K7M9V2M304KW93LK8Q" localSheetId="5" hidden="1">#REF!</definedName>
    <definedName name="BEx5K4W2S2K7M9V2M304KW93LK8Q" localSheetId="9" hidden="1">#REF!</definedName>
    <definedName name="BEx5K4W2S2K7M9V2M304KW93LK8Q" localSheetId="2" hidden="1">#REF!</definedName>
    <definedName name="BEx5K4W2S2K7M9V2M304KW93LK8Q" localSheetId="1" hidden="1">#REF!</definedName>
    <definedName name="BEx5K4W2S2K7M9V2M304KW93LK8Q" hidden="1">#REF!</definedName>
    <definedName name="BEx5K51DSERT1TR7B4A29R41W4NX" localSheetId="18" hidden="1">#REF!</definedName>
    <definedName name="BEx5K51DSERT1TR7B4A29R41W4NX" localSheetId="19" hidden="1">#REF!</definedName>
    <definedName name="BEx5K51DSERT1TR7B4A29R41W4NX" localSheetId="14" hidden="1">#REF!</definedName>
    <definedName name="BEx5K51DSERT1TR7B4A29R41W4NX" localSheetId="15" hidden="1">#REF!</definedName>
    <definedName name="BEx5K51DSERT1TR7B4A29R41W4NX" localSheetId="5" hidden="1">#REF!</definedName>
    <definedName name="BEx5K51DSERT1TR7B4A29R41W4NX" localSheetId="9" hidden="1">#REF!</definedName>
    <definedName name="BEx5K51DSERT1TR7B4A29R41W4NX" localSheetId="2" hidden="1">#REF!</definedName>
    <definedName name="BEx5K51DSERT1TR7B4A29R41W4NX" localSheetId="1" hidden="1">#REF!</definedName>
    <definedName name="BEx5K51DSERT1TR7B4A29R41W4NX" hidden="1">#REF!</definedName>
    <definedName name="BEx5KBBZ8KCEQK36ARG4ERYOFD4G" localSheetId="18" hidden="1">#REF!</definedName>
    <definedName name="BEx5KBBZ8KCEQK36ARG4ERYOFD4G" localSheetId="19" hidden="1">#REF!</definedName>
    <definedName name="BEx5KBBZ8KCEQK36ARG4ERYOFD4G" localSheetId="14" hidden="1">#REF!</definedName>
    <definedName name="BEx5KBBZ8KCEQK36ARG4ERYOFD4G" localSheetId="15" hidden="1">#REF!</definedName>
    <definedName name="BEx5KBBZ8KCEQK36ARG4ERYOFD4G" localSheetId="5" hidden="1">#REF!</definedName>
    <definedName name="BEx5KBBZ8KCEQK36ARG4ERYOFD4G" localSheetId="9" hidden="1">#REF!</definedName>
    <definedName name="BEx5KBBZ8KCEQK36ARG4ERYOFD4G" localSheetId="2" hidden="1">#REF!</definedName>
    <definedName name="BEx5KBBZ8KCEQK36ARG4ERYOFD4G" localSheetId="1" hidden="1">#REF!</definedName>
    <definedName name="BEx5KBBZ8KCEQK36ARG4ERYOFD4G" hidden="1">#REF!</definedName>
    <definedName name="BEx5KCOET0DYMY4VILOLGVBX7E3C" localSheetId="18" hidden="1">#REF!</definedName>
    <definedName name="BEx5KCOET0DYMY4VILOLGVBX7E3C" localSheetId="19" hidden="1">#REF!</definedName>
    <definedName name="BEx5KCOET0DYMY4VILOLGVBX7E3C" localSheetId="14" hidden="1">#REF!</definedName>
    <definedName name="BEx5KCOET0DYMY4VILOLGVBX7E3C" localSheetId="15" hidden="1">#REF!</definedName>
    <definedName name="BEx5KCOET0DYMY4VILOLGVBX7E3C" localSheetId="5" hidden="1">#REF!</definedName>
    <definedName name="BEx5KCOET0DYMY4VILOLGVBX7E3C" localSheetId="9" hidden="1">#REF!</definedName>
    <definedName name="BEx5KCOET0DYMY4VILOLGVBX7E3C" localSheetId="2" hidden="1">#REF!</definedName>
    <definedName name="BEx5KCOET0DYMY4VILOLGVBX7E3C" localSheetId="1" hidden="1">#REF!</definedName>
    <definedName name="BEx5KCOET0DYMY4VILOLGVBX7E3C" hidden="1">#REF!</definedName>
    <definedName name="BEx5KYER580I4T7WTLMUN7NLNP5K" localSheetId="18" hidden="1">#REF!</definedName>
    <definedName name="BEx5KYER580I4T7WTLMUN7NLNP5K" localSheetId="19" hidden="1">#REF!</definedName>
    <definedName name="BEx5KYER580I4T7WTLMUN7NLNP5K" localSheetId="14" hidden="1">#REF!</definedName>
    <definedName name="BEx5KYER580I4T7WTLMUN7NLNP5K" localSheetId="15" hidden="1">#REF!</definedName>
    <definedName name="BEx5KYER580I4T7WTLMUN7NLNP5K" localSheetId="5" hidden="1">#REF!</definedName>
    <definedName name="BEx5KYER580I4T7WTLMUN7NLNP5K" localSheetId="9" hidden="1">#REF!</definedName>
    <definedName name="BEx5KYER580I4T7WTLMUN7NLNP5K" localSheetId="2" hidden="1">#REF!</definedName>
    <definedName name="BEx5KYER580I4T7WTLMUN7NLNP5K" localSheetId="1" hidden="1">#REF!</definedName>
    <definedName name="BEx5KYER580I4T7WTLMUN7NLNP5K" hidden="1">#REF!</definedName>
    <definedName name="BEx5LHLB3M6K4ZKY2F42QBZT30ZH" localSheetId="18" hidden="1">#REF!</definedName>
    <definedName name="BEx5LHLB3M6K4ZKY2F42QBZT30ZH" localSheetId="19" hidden="1">#REF!</definedName>
    <definedName name="BEx5LHLB3M6K4ZKY2F42QBZT30ZH" localSheetId="14" hidden="1">#REF!</definedName>
    <definedName name="BEx5LHLB3M6K4ZKY2F42QBZT30ZH" localSheetId="15" hidden="1">#REF!</definedName>
    <definedName name="BEx5LHLB3M6K4ZKY2F42QBZT30ZH" localSheetId="5" hidden="1">#REF!</definedName>
    <definedName name="BEx5LHLB3M6K4ZKY2F42QBZT30ZH" localSheetId="9" hidden="1">#REF!</definedName>
    <definedName name="BEx5LHLB3M6K4ZKY2F42QBZT30ZH" localSheetId="2" hidden="1">#REF!</definedName>
    <definedName name="BEx5LHLB3M6K4ZKY2F42QBZT30ZH" localSheetId="1" hidden="1">#REF!</definedName>
    <definedName name="BEx5LHLB3M6K4ZKY2F42QBZT30ZH" hidden="1">#REF!</definedName>
    <definedName name="BEx5LKQJG40DO2JR1ZF6KD3PON9K" localSheetId="18" hidden="1">#REF!</definedName>
    <definedName name="BEx5LKQJG40DO2JR1ZF6KD3PON9K" localSheetId="19" hidden="1">#REF!</definedName>
    <definedName name="BEx5LKQJG40DO2JR1ZF6KD3PON9K" localSheetId="14" hidden="1">#REF!</definedName>
    <definedName name="BEx5LKQJG40DO2JR1ZF6KD3PON9K" localSheetId="15" hidden="1">#REF!</definedName>
    <definedName name="BEx5LKQJG40DO2JR1ZF6KD3PON9K" localSheetId="5" hidden="1">#REF!</definedName>
    <definedName name="BEx5LKQJG40DO2JR1ZF6KD3PON9K" localSheetId="9" hidden="1">#REF!</definedName>
    <definedName name="BEx5LKQJG40DO2JR1ZF6KD3PON9K" localSheetId="2" hidden="1">#REF!</definedName>
    <definedName name="BEx5LKQJG40DO2JR1ZF6KD3PON9K" localSheetId="1" hidden="1">#REF!</definedName>
    <definedName name="BEx5LKQJG40DO2JR1ZF6KD3PON9K" hidden="1">#REF!</definedName>
    <definedName name="BEx5LQA84QRPGAR4FLC7MCT3H9EN" localSheetId="18" hidden="1">#REF!</definedName>
    <definedName name="BEx5LQA84QRPGAR4FLC7MCT3H9EN" localSheetId="19" hidden="1">#REF!</definedName>
    <definedName name="BEx5LQA84QRPGAR4FLC7MCT3H9EN" localSheetId="14" hidden="1">#REF!</definedName>
    <definedName name="BEx5LQA84QRPGAR4FLC7MCT3H9EN" localSheetId="15" hidden="1">#REF!</definedName>
    <definedName name="BEx5LQA84QRPGAR4FLC7MCT3H9EN" localSheetId="5" hidden="1">#REF!</definedName>
    <definedName name="BEx5LQA84QRPGAR4FLC7MCT3H9EN" localSheetId="9" hidden="1">#REF!</definedName>
    <definedName name="BEx5LQA84QRPGAR4FLC7MCT3H9EN" localSheetId="2" hidden="1">#REF!</definedName>
    <definedName name="BEx5LQA84QRPGAR4FLC7MCT3H9EN" localSheetId="1" hidden="1">#REF!</definedName>
    <definedName name="BEx5LQA84QRPGAR4FLC7MCT3H9EN" hidden="1">#REF!</definedName>
    <definedName name="BEx5LRMNU3HXIE1BUMDHRU31F7JJ" localSheetId="18" hidden="1">#REF!</definedName>
    <definedName name="BEx5LRMNU3HXIE1BUMDHRU31F7JJ" localSheetId="19" hidden="1">#REF!</definedName>
    <definedName name="BEx5LRMNU3HXIE1BUMDHRU31F7JJ" localSheetId="14" hidden="1">#REF!</definedName>
    <definedName name="BEx5LRMNU3HXIE1BUMDHRU31F7JJ" localSheetId="15" hidden="1">#REF!</definedName>
    <definedName name="BEx5LRMNU3HXIE1BUMDHRU31F7JJ" localSheetId="5" hidden="1">#REF!</definedName>
    <definedName name="BEx5LRMNU3HXIE1BUMDHRU31F7JJ" localSheetId="9" hidden="1">#REF!</definedName>
    <definedName name="BEx5LRMNU3HXIE1BUMDHRU31F7JJ" localSheetId="2" hidden="1">#REF!</definedName>
    <definedName name="BEx5LRMNU3HXIE1BUMDHRU31F7JJ" localSheetId="1" hidden="1">#REF!</definedName>
    <definedName name="BEx5LRMNU3HXIE1BUMDHRU31F7JJ" hidden="1">#REF!</definedName>
    <definedName name="BEx5LSJ1LPUAX3ENSPECWPG4J7D1" localSheetId="18" hidden="1">#REF!</definedName>
    <definedName name="BEx5LSJ1LPUAX3ENSPECWPG4J7D1" localSheetId="19" hidden="1">#REF!</definedName>
    <definedName name="BEx5LSJ1LPUAX3ENSPECWPG4J7D1" localSheetId="14" hidden="1">#REF!</definedName>
    <definedName name="BEx5LSJ1LPUAX3ENSPECWPG4J7D1" localSheetId="15" hidden="1">#REF!</definedName>
    <definedName name="BEx5LSJ1LPUAX3ENSPECWPG4J7D1" localSheetId="5" hidden="1">#REF!</definedName>
    <definedName name="BEx5LSJ1LPUAX3ENSPECWPG4J7D1" localSheetId="9" hidden="1">#REF!</definedName>
    <definedName name="BEx5LSJ1LPUAX3ENSPECWPG4J7D1" localSheetId="2" hidden="1">#REF!</definedName>
    <definedName name="BEx5LSJ1LPUAX3ENSPECWPG4J7D1" localSheetId="1" hidden="1">#REF!</definedName>
    <definedName name="BEx5LSJ1LPUAX3ENSPECWPG4J7D1" hidden="1">#REF!</definedName>
    <definedName name="BEx5LTKQ8RQWJE4BC88OP928893U" localSheetId="18" hidden="1">#REF!</definedName>
    <definedName name="BEx5LTKQ8RQWJE4BC88OP928893U" localSheetId="19" hidden="1">#REF!</definedName>
    <definedName name="BEx5LTKQ8RQWJE4BC88OP928893U" localSheetId="14" hidden="1">#REF!</definedName>
    <definedName name="BEx5LTKQ8RQWJE4BC88OP928893U" localSheetId="15" hidden="1">#REF!</definedName>
    <definedName name="BEx5LTKQ8RQWJE4BC88OP928893U" localSheetId="5" hidden="1">#REF!</definedName>
    <definedName name="BEx5LTKQ8RQWJE4BC88OP928893U" localSheetId="9" hidden="1">#REF!</definedName>
    <definedName name="BEx5LTKQ8RQWJE4BC88OP928893U" localSheetId="2" hidden="1">#REF!</definedName>
    <definedName name="BEx5LTKQ8RQWJE4BC88OP928893U" localSheetId="1" hidden="1">#REF!</definedName>
    <definedName name="BEx5LTKQ8RQWJE4BC88OP928893U" hidden="1">#REF!</definedName>
    <definedName name="BEx5M4D4KHXU4JXKDEHZZNRG7NRA" localSheetId="18" hidden="1">#REF!</definedName>
    <definedName name="BEx5M4D4KHXU4JXKDEHZZNRG7NRA" localSheetId="19" hidden="1">#REF!</definedName>
    <definedName name="BEx5M4D4KHXU4JXKDEHZZNRG7NRA" localSheetId="14" hidden="1">#REF!</definedName>
    <definedName name="BEx5M4D4KHXU4JXKDEHZZNRG7NRA" localSheetId="15" hidden="1">#REF!</definedName>
    <definedName name="BEx5M4D4KHXU4JXKDEHZZNRG7NRA" localSheetId="5" hidden="1">#REF!</definedName>
    <definedName name="BEx5M4D4KHXU4JXKDEHZZNRG7NRA" localSheetId="9" hidden="1">#REF!</definedName>
    <definedName name="BEx5M4D4KHXU4JXKDEHZZNRG7NRA" localSheetId="2" hidden="1">#REF!</definedName>
    <definedName name="BEx5M4D4KHXU4JXKDEHZZNRG7NRA" localSheetId="1" hidden="1">#REF!</definedName>
    <definedName name="BEx5M4D4KHXU4JXKDEHZZNRG7NRA" hidden="1">#REF!</definedName>
    <definedName name="BEx5MB9BR71LZDG7XXQ2EO58JC5F" localSheetId="18" hidden="1">#REF!</definedName>
    <definedName name="BEx5MB9BR71LZDG7XXQ2EO58JC5F" localSheetId="19" hidden="1">#REF!</definedName>
    <definedName name="BEx5MB9BR71LZDG7XXQ2EO58JC5F" localSheetId="14" hidden="1">#REF!</definedName>
    <definedName name="BEx5MB9BR71LZDG7XXQ2EO58JC5F" localSheetId="15" hidden="1">#REF!</definedName>
    <definedName name="BEx5MB9BR71LZDG7XXQ2EO58JC5F" localSheetId="5" hidden="1">#REF!</definedName>
    <definedName name="BEx5MB9BR71LZDG7XXQ2EO58JC5F" localSheetId="9" hidden="1">#REF!</definedName>
    <definedName name="BEx5MB9BR71LZDG7XXQ2EO58JC5F" localSheetId="2" hidden="1">#REF!</definedName>
    <definedName name="BEx5MB9BR71LZDG7XXQ2EO58JC5F" localSheetId="1" hidden="1">#REF!</definedName>
    <definedName name="BEx5MB9BR71LZDG7XXQ2EO58JC5F" hidden="1">#REF!</definedName>
    <definedName name="BEx5MHEF05EVRV5DPTG4KMPWZSUS" localSheetId="18" hidden="1">#REF!</definedName>
    <definedName name="BEx5MHEF05EVRV5DPTG4KMPWZSUS" localSheetId="19" hidden="1">#REF!</definedName>
    <definedName name="BEx5MHEF05EVRV5DPTG4KMPWZSUS" localSheetId="14" hidden="1">#REF!</definedName>
    <definedName name="BEx5MHEF05EVRV5DPTG4KMPWZSUS" localSheetId="15" hidden="1">#REF!</definedName>
    <definedName name="BEx5MHEF05EVRV5DPTG4KMPWZSUS" localSheetId="5" hidden="1">#REF!</definedName>
    <definedName name="BEx5MHEF05EVRV5DPTG4KMPWZSUS" localSheetId="9" hidden="1">#REF!</definedName>
    <definedName name="BEx5MHEF05EVRV5DPTG4KMPWZSUS" localSheetId="2" hidden="1">#REF!</definedName>
    <definedName name="BEx5MHEF05EVRV5DPTG4KMPWZSUS" localSheetId="1" hidden="1">#REF!</definedName>
    <definedName name="BEx5MHEF05EVRV5DPTG4KMPWZSUS" hidden="1">#REF!</definedName>
    <definedName name="BEx5MLQZM68YQSKARVWTTPINFQ2C" localSheetId="14" hidden="1">[45]ZZCOOM_M03_Q004!#REF!</definedName>
    <definedName name="BEx5MLQZM68YQSKARVWTTPINFQ2C" localSheetId="15" hidden="1">[45]ZZCOOM_M03_Q004!#REF!</definedName>
    <definedName name="BEx5MLQZM68YQSKARVWTTPINFQ2C" localSheetId="5" hidden="1">[45]ZZCOOM_M03_Q004!#REF!</definedName>
    <definedName name="BEx5MLQZM68YQSKARVWTTPINFQ2C" localSheetId="9" hidden="1">[45]ZZCOOM_M03_Q004!#REF!</definedName>
    <definedName name="BEx5MLQZM68YQSKARVWTTPINFQ2C" localSheetId="2" hidden="1">[45]ZZCOOM_M03_Q004!#REF!</definedName>
    <definedName name="BEx5MLQZM68YQSKARVWTTPINFQ2C" localSheetId="1" hidden="1">[45]ZZCOOM_M03_Q004!#REF!</definedName>
    <definedName name="BEx5MLQZM68YQSKARVWTTPINFQ2C" hidden="1">[45]ZZCOOM_M03_Q004!#REF!</definedName>
    <definedName name="BEx5MMCJMU7FOOWUCW9EA13B7V5F" localSheetId="18" hidden="1">#REF!</definedName>
    <definedName name="BEx5MMCJMU7FOOWUCW9EA13B7V5F" localSheetId="19" hidden="1">#REF!</definedName>
    <definedName name="BEx5MMCJMU7FOOWUCW9EA13B7V5F" localSheetId="14" hidden="1">#REF!</definedName>
    <definedName name="BEx5MMCJMU7FOOWUCW9EA13B7V5F" localSheetId="15" hidden="1">#REF!</definedName>
    <definedName name="BEx5MMCJMU7FOOWUCW9EA13B7V5F" localSheetId="5" hidden="1">#REF!</definedName>
    <definedName name="BEx5MMCJMU7FOOWUCW9EA13B7V5F" localSheetId="9" hidden="1">#REF!</definedName>
    <definedName name="BEx5MMCJMU7FOOWUCW9EA13B7V5F" localSheetId="2" hidden="1">#REF!</definedName>
    <definedName name="BEx5MMCJMU7FOOWUCW9EA13B7V5F" localSheetId="1" hidden="1">#REF!</definedName>
    <definedName name="BEx5MMCJMU7FOOWUCW9EA13B7V5F" hidden="1">#REF!</definedName>
    <definedName name="BEx5MVXTKNBXHNWTL43C670E4KXC" localSheetId="18" hidden="1">#REF!</definedName>
    <definedName name="BEx5MVXTKNBXHNWTL43C670E4KXC" localSheetId="19" hidden="1">#REF!</definedName>
    <definedName name="BEx5MVXTKNBXHNWTL43C670E4KXC" localSheetId="14" hidden="1">#REF!</definedName>
    <definedName name="BEx5MVXTKNBXHNWTL43C670E4KXC" localSheetId="15" hidden="1">#REF!</definedName>
    <definedName name="BEx5MVXTKNBXHNWTL43C670E4KXC" localSheetId="5" hidden="1">#REF!</definedName>
    <definedName name="BEx5MVXTKNBXHNWTL43C670E4KXC" localSheetId="9" hidden="1">#REF!</definedName>
    <definedName name="BEx5MVXTKNBXHNWTL43C670E4KXC" localSheetId="2" hidden="1">#REF!</definedName>
    <definedName name="BEx5MVXTKNBXHNWTL43C670E4KXC" localSheetId="1" hidden="1">#REF!</definedName>
    <definedName name="BEx5MVXTKNBXHNWTL43C670E4KXC" hidden="1">#REF!</definedName>
    <definedName name="BEx5MWZGZ3VRB5418C2RNF9H17BQ" localSheetId="18" hidden="1">#REF!</definedName>
    <definedName name="BEx5MWZGZ3VRB5418C2RNF9H17BQ" localSheetId="19" hidden="1">#REF!</definedName>
    <definedName name="BEx5MWZGZ3VRB5418C2RNF9H17BQ" localSheetId="14" hidden="1">#REF!</definedName>
    <definedName name="BEx5MWZGZ3VRB5418C2RNF9H17BQ" localSheetId="15" hidden="1">#REF!</definedName>
    <definedName name="BEx5MWZGZ3VRB5418C2RNF9H17BQ" localSheetId="5" hidden="1">#REF!</definedName>
    <definedName name="BEx5MWZGZ3VRB5418C2RNF9H17BQ" localSheetId="9" hidden="1">#REF!</definedName>
    <definedName name="BEx5MWZGZ3VRB5418C2RNF9H17BQ" localSheetId="2" hidden="1">#REF!</definedName>
    <definedName name="BEx5MWZGZ3VRB5418C2RNF9H17BQ" localSheetId="1" hidden="1">#REF!</definedName>
    <definedName name="BEx5MWZGZ3VRB5418C2RNF9H17BQ" hidden="1">#REF!</definedName>
    <definedName name="BEx5MX4YD2QV39W04QH9C6AOA0FB" localSheetId="18" hidden="1">#REF!</definedName>
    <definedName name="BEx5MX4YD2QV39W04QH9C6AOA0FB" localSheetId="19" hidden="1">#REF!</definedName>
    <definedName name="BEx5MX4YD2QV39W04QH9C6AOA0FB" localSheetId="14" hidden="1">#REF!</definedName>
    <definedName name="BEx5MX4YD2QV39W04QH9C6AOA0FB" localSheetId="15" hidden="1">#REF!</definedName>
    <definedName name="BEx5MX4YD2QV39W04QH9C6AOA0FB" localSheetId="5" hidden="1">#REF!</definedName>
    <definedName name="BEx5MX4YD2QV39W04QH9C6AOA0FB" localSheetId="9" hidden="1">#REF!</definedName>
    <definedName name="BEx5MX4YD2QV39W04QH9C6AOA0FB" localSheetId="2" hidden="1">#REF!</definedName>
    <definedName name="BEx5MX4YD2QV39W04QH9C6AOA0FB" localSheetId="1" hidden="1">#REF!</definedName>
    <definedName name="BEx5MX4YD2QV39W04QH9C6AOA0FB" hidden="1">#REF!</definedName>
    <definedName name="BEx5N3A8LULD7YBJH5J83X27PZSW" localSheetId="18" hidden="1">#REF!</definedName>
    <definedName name="BEx5N3A8LULD7YBJH5J83X27PZSW" localSheetId="19" hidden="1">#REF!</definedName>
    <definedName name="BEx5N3A8LULD7YBJH5J83X27PZSW" localSheetId="14" hidden="1">#REF!</definedName>
    <definedName name="BEx5N3A8LULD7YBJH5J83X27PZSW" localSheetId="15" hidden="1">#REF!</definedName>
    <definedName name="BEx5N3A8LULD7YBJH5J83X27PZSW" localSheetId="5" hidden="1">#REF!</definedName>
    <definedName name="BEx5N3A8LULD7YBJH5J83X27PZSW" localSheetId="9" hidden="1">#REF!</definedName>
    <definedName name="BEx5N3A8LULD7YBJH5J83X27PZSW" localSheetId="2" hidden="1">#REF!</definedName>
    <definedName name="BEx5N3A8LULD7YBJH5J83X27PZSW" localSheetId="1" hidden="1">#REF!</definedName>
    <definedName name="BEx5N3A8LULD7YBJH5J83X27PZSW" hidden="1">#REF!</definedName>
    <definedName name="BEx5N4XI4PWB1W9PMZ4O5R0HWTYD" localSheetId="18" hidden="1">#REF!</definedName>
    <definedName name="BEx5N4XI4PWB1W9PMZ4O5R0HWTYD" localSheetId="19" hidden="1">#REF!</definedName>
    <definedName name="BEx5N4XI4PWB1W9PMZ4O5R0HWTYD" localSheetId="14" hidden="1">#REF!</definedName>
    <definedName name="BEx5N4XI4PWB1W9PMZ4O5R0HWTYD" localSheetId="15" hidden="1">#REF!</definedName>
    <definedName name="BEx5N4XI4PWB1W9PMZ4O5R0HWTYD" localSheetId="5" hidden="1">#REF!</definedName>
    <definedName name="BEx5N4XI4PWB1W9PMZ4O5R0HWTYD" localSheetId="9" hidden="1">#REF!</definedName>
    <definedName name="BEx5N4XI4PWB1W9PMZ4O5R0HWTYD" localSheetId="2" hidden="1">#REF!</definedName>
    <definedName name="BEx5N4XI4PWB1W9PMZ4O5R0HWTYD" localSheetId="1" hidden="1">#REF!</definedName>
    <definedName name="BEx5N4XI4PWB1W9PMZ4O5R0HWTYD" hidden="1">#REF!</definedName>
    <definedName name="BEx5N8DH1SY888WI2GZ2D6E9XCXB" localSheetId="18" hidden="1">#REF!</definedName>
    <definedName name="BEx5N8DH1SY888WI2GZ2D6E9XCXB" localSheetId="19" hidden="1">#REF!</definedName>
    <definedName name="BEx5N8DH1SY888WI2GZ2D6E9XCXB" localSheetId="14" hidden="1">#REF!</definedName>
    <definedName name="BEx5N8DH1SY888WI2GZ2D6E9XCXB" localSheetId="15" hidden="1">#REF!</definedName>
    <definedName name="BEx5N8DH1SY888WI2GZ2D6E9XCXB" localSheetId="5" hidden="1">#REF!</definedName>
    <definedName name="BEx5N8DH1SY888WI2GZ2D6E9XCXB" localSheetId="9" hidden="1">#REF!</definedName>
    <definedName name="BEx5N8DH1SY888WI2GZ2D6E9XCXB" localSheetId="2" hidden="1">#REF!</definedName>
    <definedName name="BEx5N8DH1SY888WI2GZ2D6E9XCXB" localSheetId="1" hidden="1">#REF!</definedName>
    <definedName name="BEx5N8DH1SY888WI2GZ2D6E9XCXB" hidden="1">#REF!</definedName>
    <definedName name="BEx5NA68N6FJFX9UJXK4M14U487F" localSheetId="18" hidden="1">#REF!</definedName>
    <definedName name="BEx5NA68N6FJFX9UJXK4M14U487F" localSheetId="19" hidden="1">#REF!</definedName>
    <definedName name="BEx5NA68N6FJFX9UJXK4M14U487F" localSheetId="14" hidden="1">#REF!</definedName>
    <definedName name="BEx5NA68N6FJFX9UJXK4M14U487F" localSheetId="15" hidden="1">#REF!</definedName>
    <definedName name="BEx5NA68N6FJFX9UJXK4M14U487F" localSheetId="5" hidden="1">#REF!</definedName>
    <definedName name="BEx5NA68N6FJFX9UJXK4M14U487F" localSheetId="9" hidden="1">#REF!</definedName>
    <definedName name="BEx5NA68N6FJFX9UJXK4M14U487F" localSheetId="2" hidden="1">#REF!</definedName>
    <definedName name="BEx5NA68N6FJFX9UJXK4M14U487F" localSheetId="1" hidden="1">#REF!</definedName>
    <definedName name="BEx5NA68N6FJFX9UJXK4M14U487F" hidden="1">#REF!</definedName>
    <definedName name="BEx5NIKBG2GDJOYGE3WCXKU7YY51" localSheetId="18" hidden="1">#REF!</definedName>
    <definedName name="BEx5NIKBG2GDJOYGE3WCXKU7YY51" localSheetId="19" hidden="1">#REF!</definedName>
    <definedName name="BEx5NIKBG2GDJOYGE3WCXKU7YY51" localSheetId="14" hidden="1">#REF!</definedName>
    <definedName name="BEx5NIKBG2GDJOYGE3WCXKU7YY51" localSheetId="15" hidden="1">#REF!</definedName>
    <definedName name="BEx5NIKBG2GDJOYGE3WCXKU7YY51" localSheetId="5" hidden="1">#REF!</definedName>
    <definedName name="BEx5NIKBG2GDJOYGE3WCXKU7YY51" localSheetId="9" hidden="1">#REF!</definedName>
    <definedName name="BEx5NIKBG2GDJOYGE3WCXKU7YY51" localSheetId="2" hidden="1">#REF!</definedName>
    <definedName name="BEx5NIKBG2GDJOYGE3WCXKU7YY51" localSheetId="1" hidden="1">#REF!</definedName>
    <definedName name="BEx5NIKBG2GDJOYGE3WCXKU7YY51" hidden="1">#REF!</definedName>
    <definedName name="BEx5NV06L5J5IMKGOMGKGJ4PBZCD" localSheetId="18" hidden="1">#REF!</definedName>
    <definedName name="BEx5NV06L5J5IMKGOMGKGJ4PBZCD" localSheetId="19" hidden="1">#REF!</definedName>
    <definedName name="BEx5NV06L5J5IMKGOMGKGJ4PBZCD" localSheetId="14" hidden="1">#REF!</definedName>
    <definedName name="BEx5NV06L5J5IMKGOMGKGJ4PBZCD" localSheetId="15" hidden="1">#REF!</definedName>
    <definedName name="BEx5NV06L5J5IMKGOMGKGJ4PBZCD" localSheetId="5" hidden="1">#REF!</definedName>
    <definedName name="BEx5NV06L5J5IMKGOMGKGJ4PBZCD" localSheetId="9" hidden="1">#REF!</definedName>
    <definedName name="BEx5NV06L5J5IMKGOMGKGJ4PBZCD" localSheetId="2" hidden="1">#REF!</definedName>
    <definedName name="BEx5NV06L5J5IMKGOMGKGJ4PBZCD" localSheetId="1" hidden="1">#REF!</definedName>
    <definedName name="BEx5NV06L5J5IMKGOMGKGJ4PBZCD" hidden="1">#REF!</definedName>
    <definedName name="BEx5NW1V6AB25NEEX9VPHRXWJDSS" localSheetId="18" hidden="1">#REF!</definedName>
    <definedName name="BEx5NW1V6AB25NEEX9VPHRXWJDSS" localSheetId="19" hidden="1">#REF!</definedName>
    <definedName name="BEx5NW1V6AB25NEEX9VPHRXWJDSS" localSheetId="14" hidden="1">#REF!</definedName>
    <definedName name="BEx5NW1V6AB25NEEX9VPHRXWJDSS" localSheetId="15" hidden="1">#REF!</definedName>
    <definedName name="BEx5NW1V6AB25NEEX9VPHRXWJDSS" localSheetId="5" hidden="1">#REF!</definedName>
    <definedName name="BEx5NW1V6AB25NEEX9VPHRXWJDSS" localSheetId="9" hidden="1">#REF!</definedName>
    <definedName name="BEx5NW1V6AB25NEEX9VPHRXWJDSS" localSheetId="2" hidden="1">#REF!</definedName>
    <definedName name="BEx5NW1V6AB25NEEX9VPHRXWJDSS" localSheetId="1" hidden="1">#REF!</definedName>
    <definedName name="BEx5NW1V6AB25NEEX9VPHRXWJDSS" hidden="1">#REF!</definedName>
    <definedName name="BEx5NWSXWACAUHWVZAI57DGZ8OCQ" localSheetId="18" hidden="1">#REF!</definedName>
    <definedName name="BEx5NWSXWACAUHWVZAI57DGZ8OCQ" localSheetId="19" hidden="1">#REF!</definedName>
    <definedName name="BEx5NWSXWACAUHWVZAI57DGZ8OCQ" localSheetId="14" hidden="1">#REF!</definedName>
    <definedName name="BEx5NWSXWACAUHWVZAI57DGZ8OCQ" localSheetId="15" hidden="1">#REF!</definedName>
    <definedName name="BEx5NWSXWACAUHWVZAI57DGZ8OCQ" localSheetId="5" hidden="1">#REF!</definedName>
    <definedName name="BEx5NWSXWACAUHWVZAI57DGZ8OCQ" localSheetId="9" hidden="1">#REF!</definedName>
    <definedName name="BEx5NWSXWACAUHWVZAI57DGZ8OCQ" localSheetId="2" hidden="1">#REF!</definedName>
    <definedName name="BEx5NWSXWACAUHWVZAI57DGZ8OCQ" localSheetId="1" hidden="1">#REF!</definedName>
    <definedName name="BEx5NWSXWACAUHWVZAI57DGZ8OCQ" hidden="1">#REF!</definedName>
    <definedName name="BEx5NZSSQ6PY99ZX2D7Q9IGOR34W" localSheetId="18" hidden="1">#REF!</definedName>
    <definedName name="BEx5NZSSQ6PY99ZX2D7Q9IGOR34W" localSheetId="19" hidden="1">#REF!</definedName>
    <definedName name="BEx5NZSSQ6PY99ZX2D7Q9IGOR34W" localSheetId="14" hidden="1">#REF!</definedName>
    <definedName name="BEx5NZSSQ6PY99ZX2D7Q9IGOR34W" localSheetId="15" hidden="1">#REF!</definedName>
    <definedName name="BEx5NZSSQ6PY99ZX2D7Q9IGOR34W" localSheetId="5" hidden="1">#REF!</definedName>
    <definedName name="BEx5NZSSQ6PY99ZX2D7Q9IGOR34W" localSheetId="9" hidden="1">#REF!</definedName>
    <definedName name="BEx5NZSSQ6PY99ZX2D7Q9IGOR34W" localSheetId="2" hidden="1">#REF!</definedName>
    <definedName name="BEx5NZSSQ6PY99ZX2D7Q9IGOR34W" localSheetId="1" hidden="1">#REF!</definedName>
    <definedName name="BEx5NZSSQ6PY99ZX2D7Q9IGOR34W" hidden="1">#REF!</definedName>
    <definedName name="BEx5O2N9HTGG4OJHR62PKFMNZTTW" localSheetId="18" hidden="1">#REF!</definedName>
    <definedName name="BEx5O2N9HTGG4OJHR62PKFMNZTTW" localSheetId="19" hidden="1">#REF!</definedName>
    <definedName name="BEx5O2N9HTGG4OJHR62PKFMNZTTW" localSheetId="14" hidden="1">#REF!</definedName>
    <definedName name="BEx5O2N9HTGG4OJHR62PKFMNZTTW" localSheetId="15" hidden="1">#REF!</definedName>
    <definedName name="BEx5O2N9HTGG4OJHR62PKFMNZTTW" localSheetId="5" hidden="1">#REF!</definedName>
    <definedName name="BEx5O2N9HTGG4OJHR62PKFMNZTTW" localSheetId="9" hidden="1">#REF!</definedName>
    <definedName name="BEx5O2N9HTGG4OJHR62PKFMNZTTW" localSheetId="2" hidden="1">#REF!</definedName>
    <definedName name="BEx5O2N9HTGG4OJHR62PKFMNZTTW" localSheetId="1" hidden="1">#REF!</definedName>
    <definedName name="BEx5O2N9HTGG4OJHR62PKFMNZTTW" hidden="1">#REF!</definedName>
    <definedName name="BEx5O3ZUQ2OARA1CDOZ3NC4UE5AA" localSheetId="18" hidden="1">#REF!</definedName>
    <definedName name="BEx5O3ZUQ2OARA1CDOZ3NC4UE5AA" localSheetId="19" hidden="1">#REF!</definedName>
    <definedName name="BEx5O3ZUQ2OARA1CDOZ3NC4UE5AA" localSheetId="14" hidden="1">#REF!</definedName>
    <definedName name="BEx5O3ZUQ2OARA1CDOZ3NC4UE5AA" localSheetId="15" hidden="1">#REF!</definedName>
    <definedName name="BEx5O3ZUQ2OARA1CDOZ3NC4UE5AA" localSheetId="5" hidden="1">#REF!</definedName>
    <definedName name="BEx5O3ZUQ2OARA1CDOZ3NC4UE5AA" localSheetId="9" hidden="1">#REF!</definedName>
    <definedName name="BEx5O3ZUQ2OARA1CDOZ3NC4UE5AA" localSheetId="2" hidden="1">#REF!</definedName>
    <definedName name="BEx5O3ZUQ2OARA1CDOZ3NC4UE5AA" localSheetId="1" hidden="1">#REF!</definedName>
    <definedName name="BEx5O3ZUQ2OARA1CDOZ3NC4UE5AA" hidden="1">#REF!</definedName>
    <definedName name="BEx5OAFS0NJ2CB86A02E1JYHMLQ1" localSheetId="18" hidden="1">#REF!</definedName>
    <definedName name="BEx5OAFS0NJ2CB86A02E1JYHMLQ1" localSheetId="19" hidden="1">#REF!</definedName>
    <definedName name="BEx5OAFS0NJ2CB86A02E1JYHMLQ1" localSheetId="14" hidden="1">#REF!</definedName>
    <definedName name="BEx5OAFS0NJ2CB86A02E1JYHMLQ1" localSheetId="15" hidden="1">#REF!</definedName>
    <definedName name="BEx5OAFS0NJ2CB86A02E1JYHMLQ1" localSheetId="5" hidden="1">#REF!</definedName>
    <definedName name="BEx5OAFS0NJ2CB86A02E1JYHMLQ1" localSheetId="9" hidden="1">#REF!</definedName>
    <definedName name="BEx5OAFS0NJ2CB86A02E1JYHMLQ1" localSheetId="2" hidden="1">#REF!</definedName>
    <definedName name="BEx5OAFS0NJ2CB86A02E1JYHMLQ1" localSheetId="1" hidden="1">#REF!</definedName>
    <definedName name="BEx5OAFS0NJ2CB86A02E1JYHMLQ1" hidden="1">#REF!</definedName>
    <definedName name="BEx5OG4RPU8W1ETWDWM234NYYYEN" localSheetId="18" hidden="1">#REF!</definedName>
    <definedName name="BEx5OG4RPU8W1ETWDWM234NYYYEN" localSheetId="19" hidden="1">#REF!</definedName>
    <definedName name="BEx5OG4RPU8W1ETWDWM234NYYYEN" localSheetId="14" hidden="1">#REF!</definedName>
    <definedName name="BEx5OG4RPU8W1ETWDWM234NYYYEN" localSheetId="15" hidden="1">#REF!</definedName>
    <definedName name="BEx5OG4RPU8W1ETWDWM234NYYYEN" localSheetId="5" hidden="1">#REF!</definedName>
    <definedName name="BEx5OG4RPU8W1ETWDWM234NYYYEN" localSheetId="9" hidden="1">#REF!</definedName>
    <definedName name="BEx5OG4RPU8W1ETWDWM234NYYYEN" localSheetId="2" hidden="1">#REF!</definedName>
    <definedName name="BEx5OG4RPU8W1ETWDWM234NYYYEN" localSheetId="1" hidden="1">#REF!</definedName>
    <definedName name="BEx5OG4RPU8W1ETWDWM234NYYYEN" hidden="1">#REF!</definedName>
    <definedName name="BEx5OP9Y43F99O2IT69MKCCXGL61" localSheetId="18" hidden="1">#REF!</definedName>
    <definedName name="BEx5OP9Y43F99O2IT69MKCCXGL61" localSheetId="19" hidden="1">#REF!</definedName>
    <definedName name="BEx5OP9Y43F99O2IT69MKCCXGL61" localSheetId="14" hidden="1">#REF!</definedName>
    <definedName name="BEx5OP9Y43F99O2IT69MKCCXGL61" localSheetId="15" hidden="1">#REF!</definedName>
    <definedName name="BEx5OP9Y43F99O2IT69MKCCXGL61" localSheetId="5" hidden="1">#REF!</definedName>
    <definedName name="BEx5OP9Y43F99O2IT69MKCCXGL61" localSheetId="9" hidden="1">#REF!</definedName>
    <definedName name="BEx5OP9Y43F99O2IT69MKCCXGL61" localSheetId="2" hidden="1">#REF!</definedName>
    <definedName name="BEx5OP9Y43F99O2IT69MKCCXGL61" localSheetId="1" hidden="1">#REF!</definedName>
    <definedName name="BEx5OP9Y43F99O2IT69MKCCXGL61" hidden="1">#REF!</definedName>
    <definedName name="BEx5P9Y9RDXNUAJ6CZ2LHMM8IM7T" localSheetId="18" hidden="1">#REF!</definedName>
    <definedName name="BEx5P9Y9RDXNUAJ6CZ2LHMM8IM7T" localSheetId="19" hidden="1">#REF!</definedName>
    <definedName name="BEx5P9Y9RDXNUAJ6CZ2LHMM8IM7T" localSheetId="14" hidden="1">#REF!</definedName>
    <definedName name="BEx5P9Y9RDXNUAJ6CZ2LHMM8IM7T" localSheetId="15" hidden="1">#REF!</definedName>
    <definedName name="BEx5P9Y9RDXNUAJ6CZ2LHMM8IM7T" localSheetId="5" hidden="1">#REF!</definedName>
    <definedName name="BEx5P9Y9RDXNUAJ6CZ2LHMM8IM7T" localSheetId="9" hidden="1">#REF!</definedName>
    <definedName name="BEx5P9Y9RDXNUAJ6CZ2LHMM8IM7T" localSheetId="2" hidden="1">#REF!</definedName>
    <definedName name="BEx5P9Y9RDXNUAJ6CZ2LHMM8IM7T" localSheetId="1" hidden="1">#REF!</definedName>
    <definedName name="BEx5P9Y9RDXNUAJ6CZ2LHMM8IM7T" hidden="1">#REF!</definedName>
    <definedName name="BEx5PHWB2C0D5QLP3BZIP3UO7DIZ" localSheetId="18" hidden="1">#REF!</definedName>
    <definedName name="BEx5PHWB2C0D5QLP3BZIP3UO7DIZ" localSheetId="19" hidden="1">#REF!</definedName>
    <definedName name="BEx5PHWB2C0D5QLP3BZIP3UO7DIZ" localSheetId="14" hidden="1">#REF!</definedName>
    <definedName name="BEx5PHWB2C0D5QLP3BZIP3UO7DIZ" localSheetId="15" hidden="1">#REF!</definedName>
    <definedName name="BEx5PHWB2C0D5QLP3BZIP3UO7DIZ" localSheetId="5" hidden="1">#REF!</definedName>
    <definedName name="BEx5PHWB2C0D5QLP3BZIP3UO7DIZ" localSheetId="9" hidden="1">#REF!</definedName>
    <definedName name="BEx5PHWB2C0D5QLP3BZIP3UO7DIZ" localSheetId="2" hidden="1">#REF!</definedName>
    <definedName name="BEx5PHWB2C0D5QLP3BZIP3UO7DIZ" localSheetId="1" hidden="1">#REF!</definedName>
    <definedName name="BEx5PHWB2C0D5QLP3BZIP3UO7DIZ" hidden="1">#REF!</definedName>
    <definedName name="BEx5PJP02W68K2E46L5C5YBSNU6T" localSheetId="18" hidden="1">#REF!</definedName>
    <definedName name="BEx5PJP02W68K2E46L5C5YBSNU6T" localSheetId="19" hidden="1">#REF!</definedName>
    <definedName name="BEx5PJP02W68K2E46L5C5YBSNU6T" localSheetId="14" hidden="1">#REF!</definedName>
    <definedName name="BEx5PJP02W68K2E46L5C5YBSNU6T" localSheetId="15" hidden="1">#REF!</definedName>
    <definedName name="BEx5PJP02W68K2E46L5C5YBSNU6T" localSheetId="5" hidden="1">#REF!</definedName>
    <definedName name="BEx5PJP02W68K2E46L5C5YBSNU6T" localSheetId="9" hidden="1">#REF!</definedName>
    <definedName name="BEx5PJP02W68K2E46L5C5YBSNU6T" localSheetId="2" hidden="1">#REF!</definedName>
    <definedName name="BEx5PJP02W68K2E46L5C5YBSNU6T" localSheetId="1" hidden="1">#REF!</definedName>
    <definedName name="BEx5PJP02W68K2E46L5C5YBSNU6T" hidden="1">#REF!</definedName>
    <definedName name="BEx5PLCA8DOMAU315YCS5275L2HS" localSheetId="18" hidden="1">#REF!</definedName>
    <definedName name="BEx5PLCA8DOMAU315YCS5275L2HS" localSheetId="19" hidden="1">#REF!</definedName>
    <definedName name="BEx5PLCA8DOMAU315YCS5275L2HS" localSheetId="14" hidden="1">#REF!</definedName>
    <definedName name="BEx5PLCA8DOMAU315YCS5275L2HS" localSheetId="15" hidden="1">#REF!</definedName>
    <definedName name="BEx5PLCA8DOMAU315YCS5275L2HS" localSheetId="5" hidden="1">#REF!</definedName>
    <definedName name="BEx5PLCA8DOMAU315YCS5275L2HS" localSheetId="9" hidden="1">#REF!</definedName>
    <definedName name="BEx5PLCA8DOMAU315YCS5275L2HS" localSheetId="2" hidden="1">#REF!</definedName>
    <definedName name="BEx5PLCA8DOMAU315YCS5275L2HS" localSheetId="1" hidden="1">#REF!</definedName>
    <definedName name="BEx5PLCA8DOMAU315YCS5275L2HS" hidden="1">#REF!</definedName>
    <definedName name="BEx5PRXMZ5M65Z732WNNGV564C2J" localSheetId="18" hidden="1">#REF!</definedName>
    <definedName name="BEx5PRXMZ5M65Z732WNNGV564C2J" localSheetId="19" hidden="1">#REF!</definedName>
    <definedName name="BEx5PRXMZ5M65Z732WNNGV564C2J" localSheetId="14" hidden="1">#REF!</definedName>
    <definedName name="BEx5PRXMZ5M65Z732WNNGV564C2J" localSheetId="15" hidden="1">#REF!</definedName>
    <definedName name="BEx5PRXMZ5M65Z732WNNGV564C2J" localSheetId="5" hidden="1">#REF!</definedName>
    <definedName name="BEx5PRXMZ5M65Z732WNNGV564C2J" localSheetId="9" hidden="1">#REF!</definedName>
    <definedName name="BEx5PRXMZ5M65Z732WNNGV564C2J" localSheetId="2" hidden="1">#REF!</definedName>
    <definedName name="BEx5PRXMZ5M65Z732WNNGV564C2J" localSheetId="1" hidden="1">#REF!</definedName>
    <definedName name="BEx5PRXMZ5M65Z732WNNGV564C2J" hidden="1">#REF!</definedName>
    <definedName name="BEx5Q29Y91E64DPE0YY53A6YHF3Y" localSheetId="18" hidden="1">#REF!</definedName>
    <definedName name="BEx5Q29Y91E64DPE0YY53A6YHF3Y" localSheetId="19" hidden="1">#REF!</definedName>
    <definedName name="BEx5Q29Y91E64DPE0YY53A6YHF3Y" localSheetId="14" hidden="1">#REF!</definedName>
    <definedName name="BEx5Q29Y91E64DPE0YY53A6YHF3Y" localSheetId="15" hidden="1">#REF!</definedName>
    <definedName name="BEx5Q29Y91E64DPE0YY53A6YHF3Y" localSheetId="5" hidden="1">#REF!</definedName>
    <definedName name="BEx5Q29Y91E64DPE0YY53A6YHF3Y" localSheetId="9" hidden="1">#REF!</definedName>
    <definedName name="BEx5Q29Y91E64DPE0YY53A6YHF3Y" localSheetId="2" hidden="1">#REF!</definedName>
    <definedName name="BEx5Q29Y91E64DPE0YY53A6YHF3Y" localSheetId="1" hidden="1">#REF!</definedName>
    <definedName name="BEx5Q29Y91E64DPE0YY53A6YHF3Y" hidden="1">#REF!</definedName>
    <definedName name="BEx5QPSW4IPLH50WSR87HRER05RF" localSheetId="18" hidden="1">#REF!</definedName>
    <definedName name="BEx5QPSW4IPLH50WSR87HRER05RF" localSheetId="19" hidden="1">#REF!</definedName>
    <definedName name="BEx5QPSW4IPLH50WSR87HRER05RF" localSheetId="14" hidden="1">#REF!</definedName>
    <definedName name="BEx5QPSW4IPLH50WSR87HRER05RF" localSheetId="15" hidden="1">#REF!</definedName>
    <definedName name="BEx5QPSW4IPLH50WSR87HRER05RF" localSheetId="5" hidden="1">#REF!</definedName>
    <definedName name="BEx5QPSW4IPLH50WSR87HRER05RF" localSheetId="9" hidden="1">#REF!</definedName>
    <definedName name="BEx5QPSW4IPLH50WSR87HRER05RF" localSheetId="2" hidden="1">#REF!</definedName>
    <definedName name="BEx5QPSW4IPLH50WSR87HRER05RF" localSheetId="1" hidden="1">#REF!</definedName>
    <definedName name="BEx5QPSW4IPLH50WSR87HRER05RF" hidden="1">#REF!</definedName>
    <definedName name="BEx73V0EP8EMNRC3EZJJKKVKWQVB" localSheetId="18" hidden="1">#REF!</definedName>
    <definedName name="BEx73V0EP8EMNRC3EZJJKKVKWQVB" localSheetId="19" hidden="1">#REF!</definedName>
    <definedName name="BEx73V0EP8EMNRC3EZJJKKVKWQVB" localSheetId="14" hidden="1">#REF!</definedName>
    <definedName name="BEx73V0EP8EMNRC3EZJJKKVKWQVB" localSheetId="15" hidden="1">#REF!</definedName>
    <definedName name="BEx73V0EP8EMNRC3EZJJKKVKWQVB" localSheetId="5" hidden="1">#REF!</definedName>
    <definedName name="BEx73V0EP8EMNRC3EZJJKKVKWQVB" localSheetId="9" hidden="1">#REF!</definedName>
    <definedName name="BEx73V0EP8EMNRC3EZJJKKVKWQVB" localSheetId="2" hidden="1">#REF!</definedName>
    <definedName name="BEx73V0EP8EMNRC3EZJJKKVKWQVB" localSheetId="1" hidden="1">#REF!</definedName>
    <definedName name="BEx73V0EP8EMNRC3EZJJKKVKWQVB" hidden="1">#REF!</definedName>
    <definedName name="BEx741WJHIJVXUX131SBXTVW8D71" localSheetId="18" hidden="1">#REF!</definedName>
    <definedName name="BEx741WJHIJVXUX131SBXTVW8D71" localSheetId="19" hidden="1">#REF!</definedName>
    <definedName name="BEx741WJHIJVXUX131SBXTVW8D71" localSheetId="14" hidden="1">#REF!</definedName>
    <definedName name="BEx741WJHIJVXUX131SBXTVW8D71" localSheetId="15" hidden="1">#REF!</definedName>
    <definedName name="BEx741WJHIJVXUX131SBXTVW8D71" localSheetId="5" hidden="1">#REF!</definedName>
    <definedName name="BEx741WJHIJVXUX131SBXTVW8D71" localSheetId="9" hidden="1">#REF!</definedName>
    <definedName name="BEx741WJHIJVXUX131SBXTVW8D71" localSheetId="2" hidden="1">#REF!</definedName>
    <definedName name="BEx741WJHIJVXUX131SBXTVW8D71" localSheetId="1" hidden="1">#REF!</definedName>
    <definedName name="BEx741WJHIJVXUX131SBXTVW8D71" hidden="1">#REF!</definedName>
    <definedName name="BEx74Q6H3O7133AWQXWC21MI2UFT" localSheetId="18" hidden="1">#REF!</definedName>
    <definedName name="BEx74Q6H3O7133AWQXWC21MI2UFT" localSheetId="19" hidden="1">#REF!</definedName>
    <definedName name="BEx74Q6H3O7133AWQXWC21MI2UFT" localSheetId="14" hidden="1">#REF!</definedName>
    <definedName name="BEx74Q6H3O7133AWQXWC21MI2UFT" localSheetId="15" hidden="1">#REF!</definedName>
    <definedName name="BEx74Q6H3O7133AWQXWC21MI2UFT" localSheetId="5" hidden="1">#REF!</definedName>
    <definedName name="BEx74Q6H3O7133AWQXWC21MI2UFT" localSheetId="9" hidden="1">#REF!</definedName>
    <definedName name="BEx74Q6H3O7133AWQXWC21MI2UFT" localSheetId="2" hidden="1">#REF!</definedName>
    <definedName name="BEx74Q6H3O7133AWQXWC21MI2UFT" localSheetId="1" hidden="1">#REF!</definedName>
    <definedName name="BEx74Q6H3O7133AWQXWC21MI2UFT" hidden="1">#REF!</definedName>
    <definedName name="BEx74R2VQ8BSMKPX25262AU3VZF7" localSheetId="18" hidden="1">#REF!</definedName>
    <definedName name="BEx74R2VQ8BSMKPX25262AU3VZF7" localSheetId="19" hidden="1">#REF!</definedName>
    <definedName name="BEx74R2VQ8BSMKPX25262AU3VZF7" localSheetId="14" hidden="1">#REF!</definedName>
    <definedName name="BEx74R2VQ8BSMKPX25262AU3VZF7" localSheetId="15" hidden="1">#REF!</definedName>
    <definedName name="BEx74R2VQ8BSMKPX25262AU3VZF7" localSheetId="5" hidden="1">#REF!</definedName>
    <definedName name="BEx74R2VQ8BSMKPX25262AU3VZF7" localSheetId="9" hidden="1">#REF!</definedName>
    <definedName name="BEx74R2VQ8BSMKPX25262AU3VZF7" localSheetId="2" hidden="1">#REF!</definedName>
    <definedName name="BEx74R2VQ8BSMKPX25262AU3VZF7" localSheetId="1" hidden="1">#REF!</definedName>
    <definedName name="BEx74R2VQ8BSMKPX25262AU3VZF7" hidden="1">#REF!</definedName>
    <definedName name="BEx74W6BJ8ENO3J25WNM5H5APKA3" localSheetId="18" hidden="1">#REF!</definedName>
    <definedName name="BEx74W6BJ8ENO3J25WNM5H5APKA3" localSheetId="19" hidden="1">#REF!</definedName>
    <definedName name="BEx74W6BJ8ENO3J25WNM5H5APKA3" localSheetId="14" hidden="1">#REF!</definedName>
    <definedName name="BEx74W6BJ8ENO3J25WNM5H5APKA3" localSheetId="15" hidden="1">#REF!</definedName>
    <definedName name="BEx74W6BJ8ENO3J25WNM5H5APKA3" localSheetId="5" hidden="1">#REF!</definedName>
    <definedName name="BEx74W6BJ8ENO3J25WNM5H5APKA3" localSheetId="9" hidden="1">#REF!</definedName>
    <definedName name="BEx74W6BJ8ENO3J25WNM5H5APKA3" localSheetId="2" hidden="1">#REF!</definedName>
    <definedName name="BEx74W6BJ8ENO3J25WNM5H5APKA3" localSheetId="1" hidden="1">#REF!</definedName>
    <definedName name="BEx74W6BJ8ENO3J25WNM5H5APKA3" hidden="1">#REF!</definedName>
    <definedName name="BEx74YKLW1FKLWC3DJ2ELZBZBY1M" localSheetId="18" hidden="1">#REF!</definedName>
    <definedName name="BEx74YKLW1FKLWC3DJ2ELZBZBY1M" localSheetId="19" hidden="1">#REF!</definedName>
    <definedName name="BEx74YKLW1FKLWC3DJ2ELZBZBY1M" localSheetId="14" hidden="1">#REF!</definedName>
    <definedName name="BEx74YKLW1FKLWC3DJ2ELZBZBY1M" localSheetId="15" hidden="1">#REF!</definedName>
    <definedName name="BEx74YKLW1FKLWC3DJ2ELZBZBY1M" localSheetId="5" hidden="1">#REF!</definedName>
    <definedName name="BEx74YKLW1FKLWC3DJ2ELZBZBY1M" localSheetId="9" hidden="1">#REF!</definedName>
    <definedName name="BEx74YKLW1FKLWC3DJ2ELZBZBY1M" localSheetId="2" hidden="1">#REF!</definedName>
    <definedName name="BEx74YKLW1FKLWC3DJ2ELZBZBY1M" localSheetId="1" hidden="1">#REF!</definedName>
    <definedName name="BEx74YKLW1FKLWC3DJ2ELZBZBY1M" hidden="1">#REF!</definedName>
    <definedName name="BEx755GRRD9BL27YHLH5QWIYLWB7" localSheetId="18" hidden="1">#REF!</definedName>
    <definedName name="BEx755GRRD9BL27YHLH5QWIYLWB7" localSheetId="19" hidden="1">#REF!</definedName>
    <definedName name="BEx755GRRD9BL27YHLH5QWIYLWB7" localSheetId="14" hidden="1">#REF!</definedName>
    <definedName name="BEx755GRRD9BL27YHLH5QWIYLWB7" localSheetId="15" hidden="1">#REF!</definedName>
    <definedName name="BEx755GRRD9BL27YHLH5QWIYLWB7" localSheetId="5" hidden="1">#REF!</definedName>
    <definedName name="BEx755GRRD9BL27YHLH5QWIYLWB7" localSheetId="9" hidden="1">#REF!</definedName>
    <definedName name="BEx755GRRD9BL27YHLH5QWIYLWB7" localSheetId="2" hidden="1">#REF!</definedName>
    <definedName name="BEx755GRRD9BL27YHLH5QWIYLWB7" localSheetId="1" hidden="1">#REF!</definedName>
    <definedName name="BEx755GRRD9BL27YHLH5QWIYLWB7" hidden="1">#REF!</definedName>
    <definedName name="BEx759D1D5SXS5ELLZVBI0SXYUNF" localSheetId="18" hidden="1">#REF!</definedName>
    <definedName name="BEx759D1D5SXS5ELLZVBI0SXYUNF" localSheetId="19" hidden="1">#REF!</definedName>
    <definedName name="BEx759D1D5SXS5ELLZVBI0SXYUNF" localSheetId="14" hidden="1">#REF!</definedName>
    <definedName name="BEx759D1D5SXS5ELLZVBI0SXYUNF" localSheetId="15" hidden="1">#REF!</definedName>
    <definedName name="BEx759D1D5SXS5ELLZVBI0SXYUNF" localSheetId="5" hidden="1">#REF!</definedName>
    <definedName name="BEx759D1D5SXS5ELLZVBI0SXYUNF" localSheetId="9" hidden="1">#REF!</definedName>
    <definedName name="BEx759D1D5SXS5ELLZVBI0SXYUNF" localSheetId="2" hidden="1">#REF!</definedName>
    <definedName name="BEx759D1D5SXS5ELLZVBI0SXYUNF" localSheetId="1" hidden="1">#REF!</definedName>
    <definedName name="BEx759D1D5SXS5ELLZVBI0SXYUNF" hidden="1">#REF!</definedName>
    <definedName name="BEx75DPEQTX055IZ2L8UVLJOT1DD" localSheetId="18" hidden="1">#REF!</definedName>
    <definedName name="BEx75DPEQTX055IZ2L8UVLJOT1DD" localSheetId="19" hidden="1">#REF!</definedName>
    <definedName name="BEx75DPEQTX055IZ2L8UVLJOT1DD" localSheetId="14" hidden="1">#REF!</definedName>
    <definedName name="BEx75DPEQTX055IZ2L8UVLJOT1DD" localSheetId="15" hidden="1">#REF!</definedName>
    <definedName name="BEx75DPEQTX055IZ2L8UVLJOT1DD" localSheetId="5" hidden="1">#REF!</definedName>
    <definedName name="BEx75DPEQTX055IZ2L8UVLJOT1DD" localSheetId="9" hidden="1">#REF!</definedName>
    <definedName name="BEx75DPEQTX055IZ2L8UVLJOT1DD" localSheetId="2" hidden="1">#REF!</definedName>
    <definedName name="BEx75DPEQTX055IZ2L8UVLJOT1DD" localSheetId="1" hidden="1">#REF!</definedName>
    <definedName name="BEx75DPEQTX055IZ2L8UVLJOT1DD" hidden="1">#REF!</definedName>
    <definedName name="BEx75GJZSZHUDN6OOAGQYFUDA2LP" localSheetId="18" hidden="1">#REF!</definedName>
    <definedName name="BEx75GJZSZHUDN6OOAGQYFUDA2LP" localSheetId="19" hidden="1">#REF!</definedName>
    <definedName name="BEx75GJZSZHUDN6OOAGQYFUDA2LP" localSheetId="14" hidden="1">#REF!</definedName>
    <definedName name="BEx75GJZSZHUDN6OOAGQYFUDA2LP" localSheetId="15" hidden="1">#REF!</definedName>
    <definedName name="BEx75GJZSZHUDN6OOAGQYFUDA2LP" localSheetId="5" hidden="1">#REF!</definedName>
    <definedName name="BEx75GJZSZHUDN6OOAGQYFUDA2LP" localSheetId="9" hidden="1">#REF!</definedName>
    <definedName name="BEx75GJZSZHUDN6OOAGQYFUDA2LP" localSheetId="2" hidden="1">#REF!</definedName>
    <definedName name="BEx75GJZSZHUDN6OOAGQYFUDA2LP" localSheetId="1" hidden="1">#REF!</definedName>
    <definedName name="BEx75GJZSZHUDN6OOAGQYFUDA2LP" hidden="1">#REF!</definedName>
    <definedName name="BEx75HGCCV5K4UCJWYV8EV9AG5YT" localSheetId="18" hidden="1">#REF!</definedName>
    <definedName name="BEx75HGCCV5K4UCJWYV8EV9AG5YT" localSheetId="19" hidden="1">#REF!</definedName>
    <definedName name="BEx75HGCCV5K4UCJWYV8EV9AG5YT" localSheetId="14" hidden="1">#REF!</definedName>
    <definedName name="BEx75HGCCV5K4UCJWYV8EV9AG5YT" localSheetId="15" hidden="1">#REF!</definedName>
    <definedName name="BEx75HGCCV5K4UCJWYV8EV9AG5YT" localSheetId="5" hidden="1">#REF!</definedName>
    <definedName name="BEx75HGCCV5K4UCJWYV8EV9AG5YT" localSheetId="9" hidden="1">#REF!</definedName>
    <definedName name="BEx75HGCCV5K4UCJWYV8EV9AG5YT" localSheetId="2" hidden="1">#REF!</definedName>
    <definedName name="BEx75HGCCV5K4UCJWYV8EV9AG5YT" localSheetId="1" hidden="1">#REF!</definedName>
    <definedName name="BEx75HGCCV5K4UCJWYV8EV9AG5YT" hidden="1">#REF!</definedName>
    <definedName name="BEx75PZT8TY5P13U978NVBUXKHT4" localSheetId="18" hidden="1">#REF!</definedName>
    <definedName name="BEx75PZT8TY5P13U978NVBUXKHT4" localSheetId="19" hidden="1">#REF!</definedName>
    <definedName name="BEx75PZT8TY5P13U978NVBUXKHT4" localSheetId="14" hidden="1">#REF!</definedName>
    <definedName name="BEx75PZT8TY5P13U978NVBUXKHT4" localSheetId="15" hidden="1">#REF!</definedName>
    <definedName name="BEx75PZT8TY5P13U978NVBUXKHT4" localSheetId="5" hidden="1">#REF!</definedName>
    <definedName name="BEx75PZT8TY5P13U978NVBUXKHT4" localSheetId="9" hidden="1">#REF!</definedName>
    <definedName name="BEx75PZT8TY5P13U978NVBUXKHT4" localSheetId="2" hidden="1">#REF!</definedName>
    <definedName name="BEx75PZT8TY5P13U978NVBUXKHT4" localSheetId="1" hidden="1">#REF!</definedName>
    <definedName name="BEx75PZT8TY5P13U978NVBUXKHT4" hidden="1">#REF!</definedName>
    <definedName name="BEx75T55F7GML8V1DMWL26WRT006" localSheetId="18" hidden="1">#REF!</definedName>
    <definedName name="BEx75T55F7GML8V1DMWL26WRT006" localSheetId="19" hidden="1">#REF!</definedName>
    <definedName name="BEx75T55F7GML8V1DMWL26WRT006" localSheetId="14" hidden="1">#REF!</definedName>
    <definedName name="BEx75T55F7GML8V1DMWL26WRT006" localSheetId="15" hidden="1">#REF!</definedName>
    <definedName name="BEx75T55F7GML8V1DMWL26WRT006" localSheetId="5" hidden="1">#REF!</definedName>
    <definedName name="BEx75T55F7GML8V1DMWL26WRT006" localSheetId="9" hidden="1">#REF!</definedName>
    <definedName name="BEx75T55F7GML8V1DMWL26WRT006" localSheetId="2" hidden="1">#REF!</definedName>
    <definedName name="BEx75T55F7GML8V1DMWL26WRT006" localSheetId="1" hidden="1">#REF!</definedName>
    <definedName name="BEx75T55F7GML8V1DMWL26WRT006" hidden="1">#REF!</definedName>
    <definedName name="BEx75VJGR07JY6UUWURQ4PJ29UKC" localSheetId="18" hidden="1">#REF!</definedName>
    <definedName name="BEx75VJGR07JY6UUWURQ4PJ29UKC" localSheetId="19" hidden="1">#REF!</definedName>
    <definedName name="BEx75VJGR07JY6UUWURQ4PJ29UKC" localSheetId="14" hidden="1">#REF!</definedName>
    <definedName name="BEx75VJGR07JY6UUWURQ4PJ29UKC" localSheetId="15" hidden="1">#REF!</definedName>
    <definedName name="BEx75VJGR07JY6UUWURQ4PJ29UKC" localSheetId="5" hidden="1">#REF!</definedName>
    <definedName name="BEx75VJGR07JY6UUWURQ4PJ29UKC" localSheetId="9" hidden="1">#REF!</definedName>
    <definedName name="BEx75VJGR07JY6UUWURQ4PJ29UKC" localSheetId="2" hidden="1">#REF!</definedName>
    <definedName name="BEx75VJGR07JY6UUWURQ4PJ29UKC" localSheetId="1" hidden="1">#REF!</definedName>
    <definedName name="BEx75VJGR07JY6UUWURQ4PJ29UKC" hidden="1">#REF!</definedName>
    <definedName name="BEx7696AZUPB1PK30JJQUWUELQPJ" localSheetId="18" hidden="1">#REF!</definedName>
    <definedName name="BEx7696AZUPB1PK30JJQUWUELQPJ" localSheetId="19" hidden="1">#REF!</definedName>
    <definedName name="BEx7696AZUPB1PK30JJQUWUELQPJ" localSheetId="14" hidden="1">#REF!</definedName>
    <definedName name="BEx7696AZUPB1PK30JJQUWUELQPJ" localSheetId="15" hidden="1">#REF!</definedName>
    <definedName name="BEx7696AZUPB1PK30JJQUWUELQPJ" localSheetId="5" hidden="1">#REF!</definedName>
    <definedName name="BEx7696AZUPB1PK30JJQUWUELQPJ" localSheetId="9" hidden="1">#REF!</definedName>
    <definedName name="BEx7696AZUPB1PK30JJQUWUELQPJ" localSheetId="2" hidden="1">#REF!</definedName>
    <definedName name="BEx7696AZUPB1PK30JJQUWUELQPJ" localSheetId="1" hidden="1">#REF!</definedName>
    <definedName name="BEx7696AZUPB1PK30JJQUWUELQPJ" hidden="1">#REF!</definedName>
    <definedName name="BEx76PNR8S4T4VUQS0KU58SEX0VN" localSheetId="18" hidden="1">#REF!</definedName>
    <definedName name="BEx76PNR8S4T4VUQS0KU58SEX0VN" localSheetId="19" hidden="1">#REF!</definedName>
    <definedName name="BEx76PNR8S4T4VUQS0KU58SEX0VN" localSheetId="14" hidden="1">#REF!</definedName>
    <definedName name="BEx76PNR8S4T4VUQS0KU58SEX0VN" localSheetId="15" hidden="1">#REF!</definedName>
    <definedName name="BEx76PNR8S4T4VUQS0KU58SEX0VN" localSheetId="5" hidden="1">#REF!</definedName>
    <definedName name="BEx76PNR8S4T4VUQS0KU58SEX0VN" localSheetId="9" hidden="1">#REF!</definedName>
    <definedName name="BEx76PNR8S4T4VUQS0KU58SEX0VN" localSheetId="2" hidden="1">#REF!</definedName>
    <definedName name="BEx76PNR8S4T4VUQS0KU58SEX0VN" localSheetId="1" hidden="1">#REF!</definedName>
    <definedName name="BEx76PNR8S4T4VUQS0KU58SEX0VN" hidden="1">#REF!</definedName>
    <definedName name="BEx76YY7ODSIKDD9VDF9TLTDM18I" localSheetId="18" hidden="1">#REF!</definedName>
    <definedName name="BEx76YY7ODSIKDD9VDF9TLTDM18I" localSheetId="19" hidden="1">#REF!</definedName>
    <definedName name="BEx76YY7ODSIKDD9VDF9TLTDM18I" localSheetId="14" hidden="1">#REF!</definedName>
    <definedName name="BEx76YY7ODSIKDD9VDF9TLTDM18I" localSheetId="15" hidden="1">#REF!</definedName>
    <definedName name="BEx76YY7ODSIKDD9VDF9TLTDM18I" localSheetId="5" hidden="1">#REF!</definedName>
    <definedName name="BEx76YY7ODSIKDD9VDF9TLTDM18I" localSheetId="9" hidden="1">#REF!</definedName>
    <definedName name="BEx76YY7ODSIKDD9VDF9TLTDM18I" localSheetId="2" hidden="1">#REF!</definedName>
    <definedName name="BEx76YY7ODSIKDD9VDF9TLTDM18I" localSheetId="1" hidden="1">#REF!</definedName>
    <definedName name="BEx76YY7ODSIKDD9VDF9TLTDM18I" hidden="1">#REF!</definedName>
    <definedName name="BEx7705E86I9B7DTKMMJMAFSYMUL" localSheetId="18" hidden="1">#REF!</definedName>
    <definedName name="BEx7705E86I9B7DTKMMJMAFSYMUL" localSheetId="19" hidden="1">#REF!</definedName>
    <definedName name="BEx7705E86I9B7DTKMMJMAFSYMUL" localSheetId="14" hidden="1">#REF!</definedName>
    <definedName name="BEx7705E86I9B7DTKMMJMAFSYMUL" localSheetId="15" hidden="1">#REF!</definedName>
    <definedName name="BEx7705E86I9B7DTKMMJMAFSYMUL" localSheetId="5" hidden="1">#REF!</definedName>
    <definedName name="BEx7705E86I9B7DTKMMJMAFSYMUL" localSheetId="9" hidden="1">#REF!</definedName>
    <definedName name="BEx7705E86I9B7DTKMMJMAFSYMUL" localSheetId="2" hidden="1">#REF!</definedName>
    <definedName name="BEx7705E86I9B7DTKMMJMAFSYMUL" localSheetId="1" hidden="1">#REF!</definedName>
    <definedName name="BEx7705E86I9B7DTKMMJMAFSYMUL" hidden="1">#REF!</definedName>
    <definedName name="BEx7741OUGLA0WJQLQRUJSL4DE00" localSheetId="18" hidden="1">#REF!</definedName>
    <definedName name="BEx7741OUGLA0WJQLQRUJSL4DE00" localSheetId="19" hidden="1">#REF!</definedName>
    <definedName name="BEx7741OUGLA0WJQLQRUJSL4DE00" localSheetId="14" hidden="1">#REF!</definedName>
    <definedName name="BEx7741OUGLA0WJQLQRUJSL4DE00" localSheetId="15" hidden="1">#REF!</definedName>
    <definedName name="BEx7741OUGLA0WJQLQRUJSL4DE00" localSheetId="5" hidden="1">#REF!</definedName>
    <definedName name="BEx7741OUGLA0WJQLQRUJSL4DE00" localSheetId="9" hidden="1">#REF!</definedName>
    <definedName name="BEx7741OUGLA0WJQLQRUJSL4DE00" localSheetId="2" hidden="1">#REF!</definedName>
    <definedName name="BEx7741OUGLA0WJQLQRUJSL4DE00" localSheetId="1" hidden="1">#REF!</definedName>
    <definedName name="BEx7741OUGLA0WJQLQRUJSL4DE00" hidden="1">#REF!</definedName>
    <definedName name="BEx774N83DXLJZ54Q42PWIJZ2DN1" localSheetId="18" hidden="1">#REF!</definedName>
    <definedName name="BEx774N83DXLJZ54Q42PWIJZ2DN1" localSheetId="19" hidden="1">#REF!</definedName>
    <definedName name="BEx774N83DXLJZ54Q42PWIJZ2DN1" localSheetId="14" hidden="1">#REF!</definedName>
    <definedName name="BEx774N83DXLJZ54Q42PWIJZ2DN1" localSheetId="15" hidden="1">#REF!</definedName>
    <definedName name="BEx774N83DXLJZ54Q42PWIJZ2DN1" localSheetId="5" hidden="1">#REF!</definedName>
    <definedName name="BEx774N83DXLJZ54Q42PWIJZ2DN1" localSheetId="9" hidden="1">#REF!</definedName>
    <definedName name="BEx774N83DXLJZ54Q42PWIJZ2DN1" localSheetId="2" hidden="1">#REF!</definedName>
    <definedName name="BEx774N83DXLJZ54Q42PWIJZ2DN1" localSheetId="1" hidden="1">#REF!</definedName>
    <definedName name="BEx774N83DXLJZ54Q42PWIJZ2DN1" hidden="1">#REF!</definedName>
    <definedName name="BEx779QNIY3061ZV9BR462WKEGRW" localSheetId="18" hidden="1">#REF!</definedName>
    <definedName name="BEx779QNIY3061ZV9BR462WKEGRW" localSheetId="19" hidden="1">#REF!</definedName>
    <definedName name="BEx779QNIY3061ZV9BR462WKEGRW" localSheetId="14" hidden="1">#REF!</definedName>
    <definedName name="BEx779QNIY3061ZV9BR462WKEGRW" localSheetId="15" hidden="1">#REF!</definedName>
    <definedName name="BEx779QNIY3061ZV9BR462WKEGRW" localSheetId="5" hidden="1">#REF!</definedName>
    <definedName name="BEx779QNIY3061ZV9BR462WKEGRW" localSheetId="9" hidden="1">#REF!</definedName>
    <definedName name="BEx779QNIY3061ZV9BR462WKEGRW" localSheetId="2" hidden="1">#REF!</definedName>
    <definedName name="BEx779QNIY3061ZV9BR462WKEGRW" localSheetId="1" hidden="1">#REF!</definedName>
    <definedName name="BEx779QNIY3061ZV9BR462WKEGRW" hidden="1">#REF!</definedName>
    <definedName name="BEx77G19QU9A95CNHE6QMVSQR2T3" localSheetId="18" hidden="1">#REF!</definedName>
    <definedName name="BEx77G19QU9A95CNHE6QMVSQR2T3" localSheetId="19" hidden="1">#REF!</definedName>
    <definedName name="BEx77G19QU9A95CNHE6QMVSQR2T3" localSheetId="14" hidden="1">#REF!</definedName>
    <definedName name="BEx77G19QU9A95CNHE6QMVSQR2T3" localSheetId="15" hidden="1">#REF!</definedName>
    <definedName name="BEx77G19QU9A95CNHE6QMVSQR2T3" localSheetId="5" hidden="1">#REF!</definedName>
    <definedName name="BEx77G19QU9A95CNHE6QMVSQR2T3" localSheetId="9" hidden="1">#REF!</definedName>
    <definedName name="BEx77G19QU9A95CNHE6QMVSQR2T3" localSheetId="2" hidden="1">#REF!</definedName>
    <definedName name="BEx77G19QU9A95CNHE6QMVSQR2T3" localSheetId="1" hidden="1">#REF!</definedName>
    <definedName name="BEx77G19QU9A95CNHE6QMVSQR2T3" hidden="1">#REF!</definedName>
    <definedName name="BEx77P0S3GVMS7BJUL9OWUGJ1B02" localSheetId="18" hidden="1">#REF!</definedName>
    <definedName name="BEx77P0S3GVMS7BJUL9OWUGJ1B02" localSheetId="19" hidden="1">#REF!</definedName>
    <definedName name="BEx77P0S3GVMS7BJUL9OWUGJ1B02" localSheetId="14" hidden="1">#REF!</definedName>
    <definedName name="BEx77P0S3GVMS7BJUL9OWUGJ1B02" localSheetId="15" hidden="1">#REF!</definedName>
    <definedName name="BEx77P0S3GVMS7BJUL9OWUGJ1B02" localSheetId="5" hidden="1">#REF!</definedName>
    <definedName name="BEx77P0S3GVMS7BJUL9OWUGJ1B02" localSheetId="9" hidden="1">#REF!</definedName>
    <definedName name="BEx77P0S3GVMS7BJUL9OWUGJ1B02" localSheetId="2" hidden="1">#REF!</definedName>
    <definedName name="BEx77P0S3GVMS7BJUL9OWUGJ1B02" localSheetId="1" hidden="1">#REF!</definedName>
    <definedName name="BEx77P0S3GVMS7BJUL9OWUGJ1B02" hidden="1">#REF!</definedName>
    <definedName name="BEx77QDESURI6WW5582YXSK3A972" localSheetId="18" hidden="1">#REF!</definedName>
    <definedName name="BEx77QDESURI6WW5582YXSK3A972" localSheetId="19" hidden="1">#REF!</definedName>
    <definedName name="BEx77QDESURI6WW5582YXSK3A972" localSheetId="14" hidden="1">#REF!</definedName>
    <definedName name="BEx77QDESURI6WW5582YXSK3A972" localSheetId="15" hidden="1">#REF!</definedName>
    <definedName name="BEx77QDESURI6WW5582YXSK3A972" localSheetId="5" hidden="1">#REF!</definedName>
    <definedName name="BEx77QDESURI6WW5582YXSK3A972" localSheetId="9" hidden="1">#REF!</definedName>
    <definedName name="BEx77QDESURI6WW5582YXSK3A972" localSheetId="2" hidden="1">#REF!</definedName>
    <definedName name="BEx77QDESURI6WW5582YXSK3A972" localSheetId="1" hidden="1">#REF!</definedName>
    <definedName name="BEx77QDESURI6WW5582YXSK3A972" hidden="1">#REF!</definedName>
    <definedName name="BEx77VBI9XOPFHKEWU5EHQ9J675Y" localSheetId="18" hidden="1">#REF!</definedName>
    <definedName name="BEx77VBI9XOPFHKEWU5EHQ9J675Y" localSheetId="19" hidden="1">#REF!</definedName>
    <definedName name="BEx77VBI9XOPFHKEWU5EHQ9J675Y" localSheetId="14" hidden="1">#REF!</definedName>
    <definedName name="BEx77VBI9XOPFHKEWU5EHQ9J675Y" localSheetId="15" hidden="1">#REF!</definedName>
    <definedName name="BEx77VBI9XOPFHKEWU5EHQ9J675Y" localSheetId="5" hidden="1">#REF!</definedName>
    <definedName name="BEx77VBI9XOPFHKEWU5EHQ9J675Y" localSheetId="9" hidden="1">#REF!</definedName>
    <definedName name="BEx77VBI9XOPFHKEWU5EHQ9J675Y" localSheetId="2" hidden="1">#REF!</definedName>
    <definedName name="BEx77VBI9XOPFHKEWU5EHQ9J675Y" localSheetId="1" hidden="1">#REF!</definedName>
    <definedName name="BEx77VBI9XOPFHKEWU5EHQ9J675Y" hidden="1">#REF!</definedName>
    <definedName name="BEx7809GQOCLHSNH95VOYIX7P1TV" localSheetId="18" hidden="1">#REF!</definedName>
    <definedName name="BEx7809GQOCLHSNH95VOYIX7P1TV" localSheetId="19" hidden="1">#REF!</definedName>
    <definedName name="BEx7809GQOCLHSNH95VOYIX7P1TV" localSheetId="14" hidden="1">#REF!</definedName>
    <definedName name="BEx7809GQOCLHSNH95VOYIX7P1TV" localSheetId="15" hidden="1">#REF!</definedName>
    <definedName name="BEx7809GQOCLHSNH95VOYIX7P1TV" localSheetId="5" hidden="1">#REF!</definedName>
    <definedName name="BEx7809GQOCLHSNH95VOYIX7P1TV" localSheetId="9" hidden="1">#REF!</definedName>
    <definedName name="BEx7809GQOCLHSNH95VOYIX7P1TV" localSheetId="2" hidden="1">#REF!</definedName>
    <definedName name="BEx7809GQOCLHSNH95VOYIX7P1TV" localSheetId="1" hidden="1">#REF!</definedName>
    <definedName name="BEx7809GQOCLHSNH95VOYIX7P1TV" hidden="1">#REF!</definedName>
    <definedName name="BEx780K8XAXUHGVZGZWQ74DK4CI3" localSheetId="18" hidden="1">#REF!</definedName>
    <definedName name="BEx780K8XAXUHGVZGZWQ74DK4CI3" localSheetId="19" hidden="1">#REF!</definedName>
    <definedName name="BEx780K8XAXUHGVZGZWQ74DK4CI3" localSheetId="14" hidden="1">#REF!</definedName>
    <definedName name="BEx780K8XAXUHGVZGZWQ74DK4CI3" localSheetId="15" hidden="1">#REF!</definedName>
    <definedName name="BEx780K8XAXUHGVZGZWQ74DK4CI3" localSheetId="5" hidden="1">#REF!</definedName>
    <definedName name="BEx780K8XAXUHGVZGZWQ74DK4CI3" localSheetId="9" hidden="1">#REF!</definedName>
    <definedName name="BEx780K8XAXUHGVZGZWQ74DK4CI3" localSheetId="2" hidden="1">#REF!</definedName>
    <definedName name="BEx780K8XAXUHGVZGZWQ74DK4CI3" localSheetId="1" hidden="1">#REF!</definedName>
    <definedName name="BEx780K8XAXUHGVZGZWQ74DK4CI3" hidden="1">#REF!</definedName>
    <definedName name="BEx78226TN58UE0CTY98YEDU0LSL" localSheetId="18" hidden="1">#REF!</definedName>
    <definedName name="BEx78226TN58UE0CTY98YEDU0LSL" localSheetId="19" hidden="1">#REF!</definedName>
    <definedName name="BEx78226TN58UE0CTY98YEDU0LSL" localSheetId="14" hidden="1">#REF!</definedName>
    <definedName name="BEx78226TN58UE0CTY98YEDU0LSL" localSheetId="15" hidden="1">#REF!</definedName>
    <definedName name="BEx78226TN58UE0CTY98YEDU0LSL" localSheetId="5" hidden="1">#REF!</definedName>
    <definedName name="BEx78226TN58UE0CTY98YEDU0LSL" localSheetId="9" hidden="1">#REF!</definedName>
    <definedName name="BEx78226TN58UE0CTY98YEDU0LSL" localSheetId="2" hidden="1">#REF!</definedName>
    <definedName name="BEx78226TN58UE0CTY98YEDU0LSL" localSheetId="1" hidden="1">#REF!</definedName>
    <definedName name="BEx78226TN58UE0CTY98YEDU0LSL" hidden="1">#REF!</definedName>
    <definedName name="BEx7881ZZBWHRAX6W2GY19J8MGEQ" localSheetId="18" hidden="1">#REF!</definedName>
    <definedName name="BEx7881ZZBWHRAX6W2GY19J8MGEQ" localSheetId="19" hidden="1">#REF!</definedName>
    <definedName name="BEx7881ZZBWHRAX6W2GY19J8MGEQ" localSheetId="14" hidden="1">#REF!</definedName>
    <definedName name="BEx7881ZZBWHRAX6W2GY19J8MGEQ" localSheetId="15" hidden="1">#REF!</definedName>
    <definedName name="BEx7881ZZBWHRAX6W2GY19J8MGEQ" localSheetId="5" hidden="1">#REF!</definedName>
    <definedName name="BEx7881ZZBWHRAX6W2GY19J8MGEQ" localSheetId="9" hidden="1">#REF!</definedName>
    <definedName name="BEx7881ZZBWHRAX6W2GY19J8MGEQ" localSheetId="2" hidden="1">#REF!</definedName>
    <definedName name="BEx7881ZZBWHRAX6W2GY19J8MGEQ" localSheetId="1" hidden="1">#REF!</definedName>
    <definedName name="BEx7881ZZBWHRAX6W2GY19J8MGEQ" hidden="1">#REF!</definedName>
    <definedName name="BEx78BSYINF85GYNSCIRD95PH86Q" localSheetId="18" hidden="1">#REF!</definedName>
    <definedName name="BEx78BSYINF85GYNSCIRD95PH86Q" localSheetId="19" hidden="1">#REF!</definedName>
    <definedName name="BEx78BSYINF85GYNSCIRD95PH86Q" localSheetId="14" hidden="1">#REF!</definedName>
    <definedName name="BEx78BSYINF85GYNSCIRD95PH86Q" localSheetId="15" hidden="1">#REF!</definedName>
    <definedName name="BEx78BSYINF85GYNSCIRD95PH86Q" localSheetId="5" hidden="1">#REF!</definedName>
    <definedName name="BEx78BSYINF85GYNSCIRD95PH86Q" localSheetId="9" hidden="1">#REF!</definedName>
    <definedName name="BEx78BSYINF85GYNSCIRD95PH86Q" localSheetId="2" hidden="1">#REF!</definedName>
    <definedName name="BEx78BSYINF85GYNSCIRD95PH86Q" localSheetId="1" hidden="1">#REF!</definedName>
    <definedName name="BEx78BSYINF85GYNSCIRD95PH86Q" hidden="1">#REF!</definedName>
    <definedName name="BEx78HHRIWDLHQX2LG0HWFRYEL1T" localSheetId="18" hidden="1">#REF!</definedName>
    <definedName name="BEx78HHRIWDLHQX2LG0HWFRYEL1T" localSheetId="19" hidden="1">#REF!</definedName>
    <definedName name="BEx78HHRIWDLHQX2LG0HWFRYEL1T" localSheetId="14" hidden="1">#REF!</definedName>
    <definedName name="BEx78HHRIWDLHQX2LG0HWFRYEL1T" localSheetId="15" hidden="1">#REF!</definedName>
    <definedName name="BEx78HHRIWDLHQX2LG0HWFRYEL1T" localSheetId="5" hidden="1">#REF!</definedName>
    <definedName name="BEx78HHRIWDLHQX2LG0HWFRYEL1T" localSheetId="9" hidden="1">#REF!</definedName>
    <definedName name="BEx78HHRIWDLHQX2LG0HWFRYEL1T" localSheetId="2" hidden="1">#REF!</definedName>
    <definedName name="BEx78HHRIWDLHQX2LG0HWFRYEL1T" localSheetId="1" hidden="1">#REF!</definedName>
    <definedName name="BEx78HHRIWDLHQX2LG0HWFRYEL1T" hidden="1">#REF!</definedName>
    <definedName name="BEx78QC4X2YVM9K6MQRB2WJG36N3" localSheetId="18" hidden="1">#REF!</definedName>
    <definedName name="BEx78QC4X2YVM9K6MQRB2WJG36N3" localSheetId="19" hidden="1">#REF!</definedName>
    <definedName name="BEx78QC4X2YVM9K6MQRB2WJG36N3" localSheetId="14" hidden="1">#REF!</definedName>
    <definedName name="BEx78QC4X2YVM9K6MQRB2WJG36N3" localSheetId="15" hidden="1">#REF!</definedName>
    <definedName name="BEx78QC4X2YVM9K6MQRB2WJG36N3" localSheetId="5" hidden="1">#REF!</definedName>
    <definedName name="BEx78QC4X2YVM9K6MQRB2WJG36N3" localSheetId="9" hidden="1">#REF!</definedName>
    <definedName name="BEx78QC4X2YVM9K6MQRB2WJG36N3" localSheetId="2" hidden="1">#REF!</definedName>
    <definedName name="BEx78QC4X2YVM9K6MQRB2WJG36N3" localSheetId="1" hidden="1">#REF!</definedName>
    <definedName name="BEx78QC4X2YVM9K6MQRB2WJG36N3" hidden="1">#REF!</definedName>
    <definedName name="BEx78QMXZ2P1ZB3HJ9O50DWHCMXR" localSheetId="18" hidden="1">#REF!</definedName>
    <definedName name="BEx78QMXZ2P1ZB3HJ9O50DWHCMXR" localSheetId="19" hidden="1">#REF!</definedName>
    <definedName name="BEx78QMXZ2P1ZB3HJ9O50DWHCMXR" localSheetId="14" hidden="1">#REF!</definedName>
    <definedName name="BEx78QMXZ2P1ZB3HJ9O50DWHCMXR" localSheetId="15" hidden="1">#REF!</definedName>
    <definedName name="BEx78QMXZ2P1ZB3HJ9O50DWHCMXR" localSheetId="5" hidden="1">#REF!</definedName>
    <definedName name="BEx78QMXZ2P1ZB3HJ9O50DWHCMXR" localSheetId="9" hidden="1">#REF!</definedName>
    <definedName name="BEx78QMXZ2P1ZB3HJ9O50DWHCMXR" localSheetId="2" hidden="1">#REF!</definedName>
    <definedName name="BEx78QMXZ2P1ZB3HJ9O50DWHCMXR" localSheetId="1" hidden="1">#REF!</definedName>
    <definedName name="BEx78QMXZ2P1ZB3HJ9O50DWHCMXR" hidden="1">#REF!</definedName>
    <definedName name="BEx78SFO5VR28677DWZEMDN7G86X" localSheetId="18" hidden="1">#REF!</definedName>
    <definedName name="BEx78SFO5VR28677DWZEMDN7G86X" localSheetId="19" hidden="1">#REF!</definedName>
    <definedName name="BEx78SFO5VR28677DWZEMDN7G86X" localSheetId="14" hidden="1">#REF!</definedName>
    <definedName name="BEx78SFO5VR28677DWZEMDN7G86X" localSheetId="15" hidden="1">#REF!</definedName>
    <definedName name="BEx78SFO5VR28677DWZEMDN7G86X" localSheetId="5" hidden="1">#REF!</definedName>
    <definedName name="BEx78SFO5VR28677DWZEMDN7G86X" localSheetId="9" hidden="1">#REF!</definedName>
    <definedName name="BEx78SFO5VR28677DWZEMDN7G86X" localSheetId="2" hidden="1">#REF!</definedName>
    <definedName name="BEx78SFO5VR28677DWZEMDN7G86X" localSheetId="1" hidden="1">#REF!</definedName>
    <definedName name="BEx78SFO5VR28677DWZEMDN7G86X" hidden="1">#REF!</definedName>
    <definedName name="BEx78SFOYH1Z0ZDTO47W2M60TW6K" localSheetId="18" hidden="1">#REF!</definedName>
    <definedName name="BEx78SFOYH1Z0ZDTO47W2M60TW6K" localSheetId="19" hidden="1">#REF!</definedName>
    <definedName name="BEx78SFOYH1Z0ZDTO47W2M60TW6K" localSheetId="14" hidden="1">#REF!</definedName>
    <definedName name="BEx78SFOYH1Z0ZDTO47W2M60TW6K" localSheetId="15" hidden="1">#REF!</definedName>
    <definedName name="BEx78SFOYH1Z0ZDTO47W2M60TW6K" localSheetId="5" hidden="1">#REF!</definedName>
    <definedName name="BEx78SFOYH1Z0ZDTO47W2M60TW6K" localSheetId="9" hidden="1">#REF!</definedName>
    <definedName name="BEx78SFOYH1Z0ZDTO47W2M60TW6K" localSheetId="2" hidden="1">#REF!</definedName>
    <definedName name="BEx78SFOYH1Z0ZDTO47W2M60TW6K" localSheetId="1" hidden="1">#REF!</definedName>
    <definedName name="BEx78SFOYH1Z0ZDTO47W2M60TW6K" hidden="1">#REF!</definedName>
    <definedName name="BEx7974EARYYX2ICWU0YC50VO5D8" localSheetId="18" hidden="1">#REF!</definedName>
    <definedName name="BEx7974EARYYX2ICWU0YC50VO5D8" localSheetId="19" hidden="1">#REF!</definedName>
    <definedName name="BEx7974EARYYX2ICWU0YC50VO5D8" localSheetId="14" hidden="1">#REF!</definedName>
    <definedName name="BEx7974EARYYX2ICWU0YC50VO5D8" localSheetId="15" hidden="1">#REF!</definedName>
    <definedName name="BEx7974EARYYX2ICWU0YC50VO5D8" localSheetId="5" hidden="1">#REF!</definedName>
    <definedName name="BEx7974EARYYX2ICWU0YC50VO5D8" localSheetId="9" hidden="1">#REF!</definedName>
    <definedName name="BEx7974EARYYX2ICWU0YC50VO5D8" localSheetId="2" hidden="1">#REF!</definedName>
    <definedName name="BEx7974EARYYX2ICWU0YC50VO5D8" localSheetId="1" hidden="1">#REF!</definedName>
    <definedName name="BEx7974EARYYX2ICWU0YC50VO5D8" hidden="1">#REF!</definedName>
    <definedName name="BEx79JK3E6JO8MX4O35A5G8NZCC8" localSheetId="18" hidden="1">#REF!</definedName>
    <definedName name="BEx79JK3E6JO8MX4O35A5G8NZCC8" localSheetId="19" hidden="1">#REF!</definedName>
    <definedName name="BEx79JK3E6JO8MX4O35A5G8NZCC8" localSheetId="14" hidden="1">#REF!</definedName>
    <definedName name="BEx79JK3E6JO8MX4O35A5G8NZCC8" localSheetId="15" hidden="1">#REF!</definedName>
    <definedName name="BEx79JK3E6JO8MX4O35A5G8NZCC8" localSheetId="5" hidden="1">#REF!</definedName>
    <definedName name="BEx79JK3E6JO8MX4O35A5G8NZCC8" localSheetId="9" hidden="1">#REF!</definedName>
    <definedName name="BEx79JK3E6JO8MX4O35A5G8NZCC8" localSheetId="2" hidden="1">#REF!</definedName>
    <definedName name="BEx79JK3E6JO8MX4O35A5G8NZCC8" localSheetId="1" hidden="1">#REF!</definedName>
    <definedName name="BEx79JK3E6JO8MX4O35A5G8NZCC8" hidden="1">#REF!</definedName>
    <definedName name="BEx79OCP4HQ6XP8EWNGEUDLOZBBS" localSheetId="18" hidden="1">#REF!</definedName>
    <definedName name="BEx79OCP4HQ6XP8EWNGEUDLOZBBS" localSheetId="19" hidden="1">#REF!</definedName>
    <definedName name="BEx79OCP4HQ6XP8EWNGEUDLOZBBS" localSheetId="14" hidden="1">#REF!</definedName>
    <definedName name="BEx79OCP4HQ6XP8EWNGEUDLOZBBS" localSheetId="15" hidden="1">#REF!</definedName>
    <definedName name="BEx79OCP4HQ6XP8EWNGEUDLOZBBS" localSheetId="5" hidden="1">#REF!</definedName>
    <definedName name="BEx79OCP4HQ6XP8EWNGEUDLOZBBS" localSheetId="9" hidden="1">#REF!</definedName>
    <definedName name="BEx79OCP4HQ6XP8EWNGEUDLOZBBS" localSheetId="2" hidden="1">#REF!</definedName>
    <definedName name="BEx79OCP4HQ6XP8EWNGEUDLOZBBS" localSheetId="1" hidden="1">#REF!</definedName>
    <definedName name="BEx79OCP4HQ6XP8EWNGEUDLOZBBS" hidden="1">#REF!</definedName>
    <definedName name="BEx79SEAYKUZB0H4LYBCD6WWJBG2" localSheetId="18" hidden="1">#REF!</definedName>
    <definedName name="BEx79SEAYKUZB0H4LYBCD6WWJBG2" localSheetId="19" hidden="1">#REF!</definedName>
    <definedName name="BEx79SEAYKUZB0H4LYBCD6WWJBG2" localSheetId="14" hidden="1">#REF!</definedName>
    <definedName name="BEx79SEAYKUZB0H4LYBCD6WWJBG2" localSheetId="15" hidden="1">#REF!</definedName>
    <definedName name="BEx79SEAYKUZB0H4LYBCD6WWJBG2" localSheetId="5" hidden="1">#REF!</definedName>
    <definedName name="BEx79SEAYKUZB0H4LYBCD6WWJBG2" localSheetId="9" hidden="1">#REF!</definedName>
    <definedName name="BEx79SEAYKUZB0H4LYBCD6WWJBG2" localSheetId="2" hidden="1">#REF!</definedName>
    <definedName name="BEx79SEAYKUZB0H4LYBCD6WWJBG2" localSheetId="1" hidden="1">#REF!</definedName>
    <definedName name="BEx79SEAYKUZB0H4LYBCD6WWJBG2" hidden="1">#REF!</definedName>
    <definedName name="BEx79SJRHTLS9PYM69O9BWW1FMJK" localSheetId="18" hidden="1">#REF!</definedName>
    <definedName name="BEx79SJRHTLS9PYM69O9BWW1FMJK" localSheetId="19" hidden="1">#REF!</definedName>
    <definedName name="BEx79SJRHTLS9PYM69O9BWW1FMJK" localSheetId="14" hidden="1">#REF!</definedName>
    <definedName name="BEx79SJRHTLS9PYM69O9BWW1FMJK" localSheetId="15" hidden="1">#REF!</definedName>
    <definedName name="BEx79SJRHTLS9PYM69O9BWW1FMJK" localSheetId="5" hidden="1">#REF!</definedName>
    <definedName name="BEx79SJRHTLS9PYM69O9BWW1FMJK" localSheetId="9" hidden="1">#REF!</definedName>
    <definedName name="BEx79SJRHTLS9PYM69O9BWW1FMJK" localSheetId="2" hidden="1">#REF!</definedName>
    <definedName name="BEx79SJRHTLS9PYM69O9BWW1FMJK" localSheetId="1" hidden="1">#REF!</definedName>
    <definedName name="BEx79SJRHTLS9PYM69O9BWW1FMJK" hidden="1">#REF!</definedName>
    <definedName name="BEx79YJJLBELICW9F9FRYSCQ101L" localSheetId="18" hidden="1">#REF!</definedName>
    <definedName name="BEx79YJJLBELICW9F9FRYSCQ101L" localSheetId="19" hidden="1">#REF!</definedName>
    <definedName name="BEx79YJJLBELICW9F9FRYSCQ101L" localSheetId="14" hidden="1">#REF!</definedName>
    <definedName name="BEx79YJJLBELICW9F9FRYSCQ101L" localSheetId="15" hidden="1">#REF!</definedName>
    <definedName name="BEx79YJJLBELICW9F9FRYSCQ101L" localSheetId="5" hidden="1">#REF!</definedName>
    <definedName name="BEx79YJJLBELICW9F9FRYSCQ101L" localSheetId="9" hidden="1">#REF!</definedName>
    <definedName name="BEx79YJJLBELICW9F9FRYSCQ101L" localSheetId="2" hidden="1">#REF!</definedName>
    <definedName name="BEx79YJJLBELICW9F9FRYSCQ101L" localSheetId="1" hidden="1">#REF!</definedName>
    <definedName name="BEx79YJJLBELICW9F9FRYSCQ101L" hidden="1">#REF!</definedName>
    <definedName name="BEx79YUC7B0V77FSBGIRCY1BR4VK" localSheetId="18" hidden="1">#REF!</definedName>
    <definedName name="BEx79YUC7B0V77FSBGIRCY1BR4VK" localSheetId="19" hidden="1">#REF!</definedName>
    <definedName name="BEx79YUC7B0V77FSBGIRCY1BR4VK" localSheetId="14" hidden="1">#REF!</definedName>
    <definedName name="BEx79YUC7B0V77FSBGIRCY1BR4VK" localSheetId="15" hidden="1">#REF!</definedName>
    <definedName name="BEx79YUC7B0V77FSBGIRCY1BR4VK" localSheetId="5" hidden="1">#REF!</definedName>
    <definedName name="BEx79YUC7B0V77FSBGIRCY1BR4VK" localSheetId="9" hidden="1">#REF!</definedName>
    <definedName name="BEx79YUC7B0V77FSBGIRCY1BR4VK" localSheetId="2" hidden="1">#REF!</definedName>
    <definedName name="BEx79YUC7B0V77FSBGIRCY1BR4VK" localSheetId="1" hidden="1">#REF!</definedName>
    <definedName name="BEx79YUC7B0V77FSBGIRCY1BR4VK" hidden="1">#REF!</definedName>
    <definedName name="BEx7A06T3RC2891FUX05G3QPRAUE" localSheetId="18" hidden="1">#REF!</definedName>
    <definedName name="BEx7A06T3RC2891FUX05G3QPRAUE" localSheetId="19" hidden="1">#REF!</definedName>
    <definedName name="BEx7A06T3RC2891FUX05G3QPRAUE" localSheetId="14" hidden="1">#REF!</definedName>
    <definedName name="BEx7A06T3RC2891FUX05G3QPRAUE" localSheetId="15" hidden="1">#REF!</definedName>
    <definedName name="BEx7A06T3RC2891FUX05G3QPRAUE" localSheetId="5" hidden="1">#REF!</definedName>
    <definedName name="BEx7A06T3RC2891FUX05G3QPRAUE" localSheetId="9" hidden="1">#REF!</definedName>
    <definedName name="BEx7A06T3RC2891FUX05G3QPRAUE" localSheetId="2" hidden="1">#REF!</definedName>
    <definedName name="BEx7A06T3RC2891FUX05G3QPRAUE" localSheetId="1" hidden="1">#REF!</definedName>
    <definedName name="BEx7A06T3RC2891FUX05G3QPRAUE" hidden="1">#REF!</definedName>
    <definedName name="BEx7A9S3JA1X7FH4CFSQLTZC4691" localSheetId="18" hidden="1">#REF!</definedName>
    <definedName name="BEx7A9S3JA1X7FH4CFSQLTZC4691" localSheetId="19" hidden="1">#REF!</definedName>
    <definedName name="BEx7A9S3JA1X7FH4CFSQLTZC4691" localSheetId="14" hidden="1">#REF!</definedName>
    <definedName name="BEx7A9S3JA1X7FH4CFSQLTZC4691" localSheetId="15" hidden="1">#REF!</definedName>
    <definedName name="BEx7A9S3JA1X7FH4CFSQLTZC4691" localSheetId="5" hidden="1">#REF!</definedName>
    <definedName name="BEx7A9S3JA1X7FH4CFSQLTZC4691" localSheetId="9" hidden="1">#REF!</definedName>
    <definedName name="BEx7A9S3JA1X7FH4CFSQLTZC4691" localSheetId="2" hidden="1">#REF!</definedName>
    <definedName name="BEx7A9S3JA1X7FH4CFSQLTZC4691" localSheetId="1" hidden="1">#REF!</definedName>
    <definedName name="BEx7A9S3JA1X7FH4CFSQLTZC4691" hidden="1">#REF!</definedName>
    <definedName name="BEx7ABA2C9IWH5VSLVLLLCY62161" localSheetId="18" hidden="1">#REF!</definedName>
    <definedName name="BEx7ABA2C9IWH5VSLVLLLCY62161" localSheetId="19" hidden="1">#REF!</definedName>
    <definedName name="BEx7ABA2C9IWH5VSLVLLLCY62161" localSheetId="14" hidden="1">#REF!</definedName>
    <definedName name="BEx7ABA2C9IWH5VSLVLLLCY62161" localSheetId="15" hidden="1">#REF!</definedName>
    <definedName name="BEx7ABA2C9IWH5VSLVLLLCY62161" localSheetId="5" hidden="1">#REF!</definedName>
    <definedName name="BEx7ABA2C9IWH5VSLVLLLCY62161" localSheetId="9" hidden="1">#REF!</definedName>
    <definedName name="BEx7ABA2C9IWH5VSLVLLLCY62161" localSheetId="2" hidden="1">#REF!</definedName>
    <definedName name="BEx7ABA2C9IWH5VSLVLLLCY62161" localSheetId="1" hidden="1">#REF!</definedName>
    <definedName name="BEx7ABA2C9IWH5VSLVLLLCY62161" hidden="1">#REF!</definedName>
    <definedName name="BEx7AE4LPLX8N85BYB0WCO5S7ZPV" localSheetId="18" hidden="1">#REF!</definedName>
    <definedName name="BEx7AE4LPLX8N85BYB0WCO5S7ZPV" localSheetId="19" hidden="1">#REF!</definedName>
    <definedName name="BEx7AE4LPLX8N85BYB0WCO5S7ZPV" localSheetId="14" hidden="1">#REF!</definedName>
    <definedName name="BEx7AE4LPLX8N85BYB0WCO5S7ZPV" localSheetId="15" hidden="1">#REF!</definedName>
    <definedName name="BEx7AE4LPLX8N85BYB0WCO5S7ZPV" localSheetId="5" hidden="1">#REF!</definedName>
    <definedName name="BEx7AE4LPLX8N85BYB0WCO5S7ZPV" localSheetId="9" hidden="1">#REF!</definedName>
    <definedName name="BEx7AE4LPLX8N85BYB0WCO5S7ZPV" localSheetId="2" hidden="1">#REF!</definedName>
    <definedName name="BEx7AE4LPLX8N85BYB0WCO5S7ZPV" localSheetId="1" hidden="1">#REF!</definedName>
    <definedName name="BEx7AE4LPLX8N85BYB0WCO5S7ZPV" hidden="1">#REF!</definedName>
    <definedName name="BEx7AR0EEP9O5JPPEKQWG1TC860T" localSheetId="18" hidden="1">#REF!</definedName>
    <definedName name="BEx7AR0EEP9O5JPPEKQWG1TC860T" localSheetId="19" hidden="1">#REF!</definedName>
    <definedName name="BEx7AR0EEP9O5JPPEKQWG1TC860T" localSheetId="14" hidden="1">#REF!</definedName>
    <definedName name="BEx7AR0EEP9O5JPPEKQWG1TC860T" localSheetId="15" hidden="1">#REF!</definedName>
    <definedName name="BEx7AR0EEP9O5JPPEKQWG1TC860T" localSheetId="5" hidden="1">#REF!</definedName>
    <definedName name="BEx7AR0EEP9O5JPPEKQWG1TC860T" localSheetId="9" hidden="1">#REF!</definedName>
    <definedName name="BEx7AR0EEP9O5JPPEKQWG1TC860T" localSheetId="2" hidden="1">#REF!</definedName>
    <definedName name="BEx7AR0EEP9O5JPPEKQWG1TC860T" localSheetId="1" hidden="1">#REF!</definedName>
    <definedName name="BEx7AR0EEP9O5JPPEKQWG1TC860T" hidden="1">#REF!</definedName>
    <definedName name="BEx7ASD1I654MEDCO6GGWA95PXSC" localSheetId="18" hidden="1">#REF!</definedName>
    <definedName name="BEx7ASD1I654MEDCO6GGWA95PXSC" localSheetId="19" hidden="1">#REF!</definedName>
    <definedName name="BEx7ASD1I654MEDCO6GGWA95PXSC" localSheetId="14" hidden="1">#REF!</definedName>
    <definedName name="BEx7ASD1I654MEDCO6GGWA95PXSC" localSheetId="15" hidden="1">#REF!</definedName>
    <definedName name="BEx7ASD1I654MEDCO6GGWA95PXSC" localSheetId="5" hidden="1">#REF!</definedName>
    <definedName name="BEx7ASD1I654MEDCO6GGWA95PXSC" localSheetId="9" hidden="1">#REF!</definedName>
    <definedName name="BEx7ASD1I654MEDCO6GGWA95PXSC" localSheetId="2" hidden="1">#REF!</definedName>
    <definedName name="BEx7ASD1I654MEDCO6GGWA95PXSC" localSheetId="1" hidden="1">#REF!</definedName>
    <definedName name="BEx7ASD1I654MEDCO6GGWA95PXSC" hidden="1">#REF!</definedName>
    <definedName name="BEx7AURD3S7JGN4D3YK1QAG6TAFA" localSheetId="18" hidden="1">#REF!</definedName>
    <definedName name="BEx7AURD3S7JGN4D3YK1QAG6TAFA" localSheetId="19" hidden="1">#REF!</definedName>
    <definedName name="BEx7AURD3S7JGN4D3YK1QAG6TAFA" localSheetId="14" hidden="1">#REF!</definedName>
    <definedName name="BEx7AURD3S7JGN4D3YK1QAG6TAFA" localSheetId="15" hidden="1">#REF!</definedName>
    <definedName name="BEx7AURD3S7JGN4D3YK1QAG6TAFA" localSheetId="5" hidden="1">#REF!</definedName>
    <definedName name="BEx7AURD3S7JGN4D3YK1QAG6TAFA" localSheetId="9" hidden="1">#REF!</definedName>
    <definedName name="BEx7AURD3S7JGN4D3YK1QAG6TAFA" localSheetId="2" hidden="1">#REF!</definedName>
    <definedName name="BEx7AURD3S7JGN4D3YK1QAG6TAFA" localSheetId="1" hidden="1">#REF!</definedName>
    <definedName name="BEx7AURD3S7JGN4D3YK1QAG6TAFA" hidden="1">#REF!</definedName>
    <definedName name="BEx7AVCX9S5RJP3NSZ4QM4E6ERDT" localSheetId="18" hidden="1">#REF!</definedName>
    <definedName name="BEx7AVCX9S5RJP3NSZ4QM4E6ERDT" localSheetId="19" hidden="1">#REF!</definedName>
    <definedName name="BEx7AVCX9S5RJP3NSZ4QM4E6ERDT" localSheetId="14" hidden="1">#REF!</definedName>
    <definedName name="BEx7AVCX9S5RJP3NSZ4QM4E6ERDT" localSheetId="15" hidden="1">#REF!</definedName>
    <definedName name="BEx7AVCX9S5RJP3NSZ4QM4E6ERDT" localSheetId="5" hidden="1">#REF!</definedName>
    <definedName name="BEx7AVCX9S5RJP3NSZ4QM4E6ERDT" localSheetId="9" hidden="1">#REF!</definedName>
    <definedName name="BEx7AVCX9S5RJP3NSZ4QM4E6ERDT" localSheetId="2" hidden="1">#REF!</definedName>
    <definedName name="BEx7AVCX9S5RJP3NSZ4QM4E6ERDT" localSheetId="1" hidden="1">#REF!</definedName>
    <definedName name="BEx7AVCX9S5RJP3NSZ4QM4E6ERDT" hidden="1">#REF!</definedName>
    <definedName name="BEx7AVYIGP0930MV5JEBWRYCJN68" localSheetId="18" hidden="1">#REF!</definedName>
    <definedName name="BEx7AVYIGP0930MV5JEBWRYCJN68" localSheetId="19" hidden="1">#REF!</definedName>
    <definedName name="BEx7AVYIGP0930MV5JEBWRYCJN68" localSheetId="14" hidden="1">#REF!</definedName>
    <definedName name="BEx7AVYIGP0930MV5JEBWRYCJN68" localSheetId="15" hidden="1">#REF!</definedName>
    <definedName name="BEx7AVYIGP0930MV5JEBWRYCJN68" localSheetId="5" hidden="1">#REF!</definedName>
    <definedName name="BEx7AVYIGP0930MV5JEBWRYCJN68" localSheetId="9" hidden="1">#REF!</definedName>
    <definedName name="BEx7AVYIGP0930MV5JEBWRYCJN68" localSheetId="2" hidden="1">#REF!</definedName>
    <definedName name="BEx7AVYIGP0930MV5JEBWRYCJN68" localSheetId="1" hidden="1">#REF!</definedName>
    <definedName name="BEx7AVYIGP0930MV5JEBWRYCJN68" hidden="1">#REF!</definedName>
    <definedName name="BEx7B6LH6917TXOSAAQ6U7HVF018" localSheetId="18" hidden="1">#REF!</definedName>
    <definedName name="BEx7B6LH6917TXOSAAQ6U7HVF018" localSheetId="19" hidden="1">#REF!</definedName>
    <definedName name="BEx7B6LH6917TXOSAAQ6U7HVF018" localSheetId="14" hidden="1">#REF!</definedName>
    <definedName name="BEx7B6LH6917TXOSAAQ6U7HVF018" localSheetId="15" hidden="1">#REF!</definedName>
    <definedName name="BEx7B6LH6917TXOSAAQ6U7HVF018" localSheetId="5" hidden="1">#REF!</definedName>
    <definedName name="BEx7B6LH6917TXOSAAQ6U7HVF018" localSheetId="9" hidden="1">#REF!</definedName>
    <definedName name="BEx7B6LH6917TXOSAAQ6U7HVF018" localSheetId="2" hidden="1">#REF!</definedName>
    <definedName name="BEx7B6LH6917TXOSAAQ6U7HVF018" localSheetId="1" hidden="1">#REF!</definedName>
    <definedName name="BEx7B6LH6917TXOSAAQ6U7HVF018" hidden="1">#REF!</definedName>
    <definedName name="BEx7BN8E88JR3K1BSLAZRPSFPQ9L" localSheetId="18" hidden="1">#REF!</definedName>
    <definedName name="BEx7BN8E88JR3K1BSLAZRPSFPQ9L" localSheetId="19" hidden="1">#REF!</definedName>
    <definedName name="BEx7BN8E88JR3K1BSLAZRPSFPQ9L" localSheetId="14" hidden="1">#REF!</definedName>
    <definedName name="BEx7BN8E88JR3K1BSLAZRPSFPQ9L" localSheetId="15" hidden="1">#REF!</definedName>
    <definedName name="BEx7BN8E88JR3K1BSLAZRPSFPQ9L" localSheetId="5" hidden="1">#REF!</definedName>
    <definedName name="BEx7BN8E88JR3K1BSLAZRPSFPQ9L" localSheetId="9" hidden="1">#REF!</definedName>
    <definedName name="BEx7BN8E88JR3K1BSLAZRPSFPQ9L" localSheetId="2" hidden="1">#REF!</definedName>
    <definedName name="BEx7BN8E88JR3K1BSLAZRPSFPQ9L" localSheetId="1" hidden="1">#REF!</definedName>
    <definedName name="BEx7BN8E88JR3K1BSLAZRPSFPQ9L" hidden="1">#REF!</definedName>
    <definedName name="BEx7BP14RMS3638K85OM4NCYLRHG" localSheetId="18" hidden="1">#REF!</definedName>
    <definedName name="BEx7BP14RMS3638K85OM4NCYLRHG" localSheetId="19" hidden="1">#REF!</definedName>
    <definedName name="BEx7BP14RMS3638K85OM4NCYLRHG" localSheetId="14" hidden="1">#REF!</definedName>
    <definedName name="BEx7BP14RMS3638K85OM4NCYLRHG" localSheetId="15" hidden="1">#REF!</definedName>
    <definedName name="BEx7BP14RMS3638K85OM4NCYLRHG" localSheetId="5" hidden="1">#REF!</definedName>
    <definedName name="BEx7BP14RMS3638K85OM4NCYLRHG" localSheetId="9" hidden="1">#REF!</definedName>
    <definedName name="BEx7BP14RMS3638K85OM4NCYLRHG" localSheetId="2" hidden="1">#REF!</definedName>
    <definedName name="BEx7BP14RMS3638K85OM4NCYLRHG" localSheetId="1" hidden="1">#REF!</definedName>
    <definedName name="BEx7BP14RMS3638K85OM4NCYLRHG" hidden="1">#REF!</definedName>
    <definedName name="BEx7BPXFZXJ79FQ0E8AQE21PGVHA" localSheetId="18" hidden="1">#REF!</definedName>
    <definedName name="BEx7BPXFZXJ79FQ0E8AQE21PGVHA" localSheetId="19" hidden="1">#REF!</definedName>
    <definedName name="BEx7BPXFZXJ79FQ0E8AQE21PGVHA" localSheetId="14" hidden="1">#REF!</definedName>
    <definedName name="BEx7BPXFZXJ79FQ0E8AQE21PGVHA" localSheetId="15" hidden="1">#REF!</definedName>
    <definedName name="BEx7BPXFZXJ79FQ0E8AQE21PGVHA" localSheetId="5" hidden="1">#REF!</definedName>
    <definedName name="BEx7BPXFZXJ79FQ0E8AQE21PGVHA" localSheetId="9" hidden="1">#REF!</definedName>
    <definedName name="BEx7BPXFZXJ79FQ0E8AQE21PGVHA" localSheetId="2" hidden="1">#REF!</definedName>
    <definedName name="BEx7BPXFZXJ79FQ0E8AQE21PGVHA" localSheetId="1" hidden="1">#REF!</definedName>
    <definedName name="BEx7BPXFZXJ79FQ0E8AQE21PGVHA" hidden="1">#REF!</definedName>
    <definedName name="BEx7C04AM39DQMC1TIX7CFZ2ADHX" localSheetId="18" hidden="1">#REF!</definedName>
    <definedName name="BEx7C04AM39DQMC1TIX7CFZ2ADHX" localSheetId="19" hidden="1">#REF!</definedName>
    <definedName name="BEx7C04AM39DQMC1TIX7CFZ2ADHX" localSheetId="14" hidden="1">#REF!</definedName>
    <definedName name="BEx7C04AM39DQMC1TIX7CFZ2ADHX" localSheetId="15" hidden="1">#REF!</definedName>
    <definedName name="BEx7C04AM39DQMC1TIX7CFZ2ADHX" localSheetId="5" hidden="1">#REF!</definedName>
    <definedName name="BEx7C04AM39DQMC1TIX7CFZ2ADHX" localSheetId="9" hidden="1">#REF!</definedName>
    <definedName name="BEx7C04AM39DQMC1TIX7CFZ2ADHX" localSheetId="2" hidden="1">#REF!</definedName>
    <definedName name="BEx7C04AM39DQMC1TIX7CFZ2ADHX" localSheetId="1" hidden="1">#REF!</definedName>
    <definedName name="BEx7C04AM39DQMC1TIX7CFZ2ADHX" hidden="1">#REF!</definedName>
    <definedName name="BEx7C346X4AX2J1QPM4NBC7JL5W9" localSheetId="18" hidden="1">#REF!</definedName>
    <definedName name="BEx7C346X4AX2J1QPM4NBC7JL5W9" localSheetId="19" hidden="1">#REF!</definedName>
    <definedName name="BEx7C346X4AX2J1QPM4NBC7JL5W9" localSheetId="14" hidden="1">#REF!</definedName>
    <definedName name="BEx7C346X4AX2J1QPM4NBC7JL5W9" localSheetId="15" hidden="1">#REF!</definedName>
    <definedName name="BEx7C346X4AX2J1QPM4NBC7JL5W9" localSheetId="5" hidden="1">#REF!</definedName>
    <definedName name="BEx7C346X4AX2J1QPM4NBC7JL5W9" localSheetId="9" hidden="1">#REF!</definedName>
    <definedName name="BEx7C346X4AX2J1QPM4NBC7JL5W9" localSheetId="2" hidden="1">#REF!</definedName>
    <definedName name="BEx7C346X4AX2J1QPM4NBC7JL5W9" localSheetId="1" hidden="1">#REF!</definedName>
    <definedName name="BEx7C346X4AX2J1QPM4NBC7JL5W9" hidden="1">#REF!</definedName>
    <definedName name="BEx7C40F0PQURHPI6YQ39NFIR86Z" localSheetId="18" hidden="1">#REF!</definedName>
    <definedName name="BEx7C40F0PQURHPI6YQ39NFIR86Z" localSheetId="19" hidden="1">#REF!</definedName>
    <definedName name="BEx7C40F0PQURHPI6YQ39NFIR86Z" localSheetId="14" hidden="1">#REF!</definedName>
    <definedName name="BEx7C40F0PQURHPI6YQ39NFIR86Z" localSheetId="15" hidden="1">#REF!</definedName>
    <definedName name="BEx7C40F0PQURHPI6YQ39NFIR86Z" localSheetId="5" hidden="1">#REF!</definedName>
    <definedName name="BEx7C40F0PQURHPI6YQ39NFIR86Z" localSheetId="9" hidden="1">#REF!</definedName>
    <definedName name="BEx7C40F0PQURHPI6YQ39NFIR86Z" localSheetId="2" hidden="1">#REF!</definedName>
    <definedName name="BEx7C40F0PQURHPI6YQ39NFIR86Z" localSheetId="1" hidden="1">#REF!</definedName>
    <definedName name="BEx7C40F0PQURHPI6YQ39NFIR86Z" hidden="1">#REF!</definedName>
    <definedName name="BEx7C7B9VCY7N0H7N1NH6HNNH724" localSheetId="18" hidden="1">#REF!</definedName>
    <definedName name="BEx7C7B9VCY7N0H7N1NH6HNNH724" localSheetId="19" hidden="1">#REF!</definedName>
    <definedName name="BEx7C7B9VCY7N0H7N1NH6HNNH724" localSheetId="14" hidden="1">#REF!</definedName>
    <definedName name="BEx7C7B9VCY7N0H7N1NH6HNNH724" localSheetId="15" hidden="1">#REF!</definedName>
    <definedName name="BEx7C7B9VCY7N0H7N1NH6HNNH724" localSheetId="5" hidden="1">#REF!</definedName>
    <definedName name="BEx7C7B9VCY7N0H7N1NH6HNNH724" localSheetId="9" hidden="1">#REF!</definedName>
    <definedName name="BEx7C7B9VCY7N0H7N1NH6HNNH724" localSheetId="2" hidden="1">#REF!</definedName>
    <definedName name="BEx7C7B9VCY7N0H7N1NH6HNNH724" localSheetId="1" hidden="1">#REF!</definedName>
    <definedName name="BEx7C7B9VCY7N0H7N1NH6HNNH724" hidden="1">#REF!</definedName>
    <definedName name="BEx7C93VR7SYRIJS1JO8YZKSFAW9" localSheetId="18" hidden="1">#REF!</definedName>
    <definedName name="BEx7C93VR7SYRIJS1JO8YZKSFAW9" localSheetId="19" hidden="1">#REF!</definedName>
    <definedName name="BEx7C93VR7SYRIJS1JO8YZKSFAW9" localSheetId="14" hidden="1">#REF!</definedName>
    <definedName name="BEx7C93VR7SYRIJS1JO8YZKSFAW9" localSheetId="15" hidden="1">#REF!</definedName>
    <definedName name="BEx7C93VR7SYRIJS1JO8YZKSFAW9" localSheetId="5" hidden="1">#REF!</definedName>
    <definedName name="BEx7C93VR7SYRIJS1JO8YZKSFAW9" localSheetId="9" hidden="1">#REF!</definedName>
    <definedName name="BEx7C93VR7SYRIJS1JO8YZKSFAW9" localSheetId="2" hidden="1">#REF!</definedName>
    <definedName name="BEx7C93VR7SYRIJS1JO8YZKSFAW9" localSheetId="1" hidden="1">#REF!</definedName>
    <definedName name="BEx7C93VR7SYRIJS1JO8YZKSFAW9" hidden="1">#REF!</definedName>
    <definedName name="BEx7CCPC6R1KQQZ2JQU6EFI1G0RM" localSheetId="18" hidden="1">#REF!</definedName>
    <definedName name="BEx7CCPC6R1KQQZ2JQU6EFI1G0RM" localSheetId="19" hidden="1">#REF!</definedName>
    <definedName name="BEx7CCPC6R1KQQZ2JQU6EFI1G0RM" localSheetId="14" hidden="1">#REF!</definedName>
    <definedName name="BEx7CCPC6R1KQQZ2JQU6EFI1G0RM" localSheetId="15" hidden="1">#REF!</definedName>
    <definedName name="BEx7CCPC6R1KQQZ2JQU6EFI1G0RM" localSheetId="5" hidden="1">#REF!</definedName>
    <definedName name="BEx7CCPC6R1KQQZ2JQU6EFI1G0RM" localSheetId="9" hidden="1">#REF!</definedName>
    <definedName name="BEx7CCPC6R1KQQZ2JQU6EFI1G0RM" localSheetId="2" hidden="1">#REF!</definedName>
    <definedName name="BEx7CCPC6R1KQQZ2JQU6EFI1G0RM" localSheetId="1" hidden="1">#REF!</definedName>
    <definedName name="BEx7CCPC6R1KQQZ2JQU6EFI1G0RM" hidden="1">#REF!</definedName>
    <definedName name="BEx7CIJST9GLS2QD383UK7VUDTGL" localSheetId="18" hidden="1">#REF!</definedName>
    <definedName name="BEx7CIJST9GLS2QD383UK7VUDTGL" localSheetId="19" hidden="1">#REF!</definedName>
    <definedName name="BEx7CIJST9GLS2QD383UK7VUDTGL" localSheetId="14" hidden="1">#REF!</definedName>
    <definedName name="BEx7CIJST9GLS2QD383UK7VUDTGL" localSheetId="15" hidden="1">#REF!</definedName>
    <definedName name="BEx7CIJST9GLS2QD383UK7VUDTGL" localSheetId="5" hidden="1">#REF!</definedName>
    <definedName name="BEx7CIJST9GLS2QD383UK7VUDTGL" localSheetId="9" hidden="1">#REF!</definedName>
    <definedName name="BEx7CIJST9GLS2QD383UK7VUDTGL" localSheetId="2" hidden="1">#REF!</definedName>
    <definedName name="BEx7CIJST9GLS2QD383UK7VUDTGL" localSheetId="1" hidden="1">#REF!</definedName>
    <definedName name="BEx7CIJST9GLS2QD383UK7VUDTGL" hidden="1">#REF!</definedName>
    <definedName name="BEx7CO8T2XKC7GHDSYNAWTZ9L7YR" localSheetId="18" hidden="1">#REF!</definedName>
    <definedName name="BEx7CO8T2XKC7GHDSYNAWTZ9L7YR" localSheetId="19" hidden="1">#REF!</definedName>
    <definedName name="BEx7CO8T2XKC7GHDSYNAWTZ9L7YR" localSheetId="14" hidden="1">#REF!</definedName>
    <definedName name="BEx7CO8T2XKC7GHDSYNAWTZ9L7YR" localSheetId="15" hidden="1">#REF!</definedName>
    <definedName name="BEx7CO8T2XKC7GHDSYNAWTZ9L7YR" localSheetId="5" hidden="1">#REF!</definedName>
    <definedName name="BEx7CO8T2XKC7GHDSYNAWTZ9L7YR" localSheetId="9" hidden="1">#REF!</definedName>
    <definedName name="BEx7CO8T2XKC7GHDSYNAWTZ9L7YR" localSheetId="2" hidden="1">#REF!</definedName>
    <definedName name="BEx7CO8T2XKC7GHDSYNAWTZ9L7YR" localSheetId="1" hidden="1">#REF!</definedName>
    <definedName name="BEx7CO8T2XKC7GHDSYNAWTZ9L7YR" hidden="1">#REF!</definedName>
    <definedName name="BEx7CW1CF00DO8A36UNC2X7K65C2" localSheetId="18" hidden="1">#REF!</definedName>
    <definedName name="BEx7CW1CF00DO8A36UNC2X7K65C2" localSheetId="19" hidden="1">#REF!</definedName>
    <definedName name="BEx7CW1CF00DO8A36UNC2X7K65C2" localSheetId="14" hidden="1">#REF!</definedName>
    <definedName name="BEx7CW1CF00DO8A36UNC2X7K65C2" localSheetId="15" hidden="1">#REF!</definedName>
    <definedName name="BEx7CW1CF00DO8A36UNC2X7K65C2" localSheetId="5" hidden="1">#REF!</definedName>
    <definedName name="BEx7CW1CF00DO8A36UNC2X7K65C2" localSheetId="9" hidden="1">#REF!</definedName>
    <definedName name="BEx7CW1CF00DO8A36UNC2X7K65C2" localSheetId="2" hidden="1">#REF!</definedName>
    <definedName name="BEx7CW1CF00DO8A36UNC2X7K65C2" localSheetId="1" hidden="1">#REF!</definedName>
    <definedName name="BEx7CW1CF00DO8A36UNC2X7K65C2" hidden="1">#REF!</definedName>
    <definedName name="BEx7CW6NFRL2P4XWP0MWHIYA97KF" localSheetId="18" hidden="1">#REF!</definedName>
    <definedName name="BEx7CW6NFRL2P4XWP0MWHIYA97KF" localSheetId="19" hidden="1">#REF!</definedName>
    <definedName name="BEx7CW6NFRL2P4XWP0MWHIYA97KF" localSheetId="14" hidden="1">#REF!</definedName>
    <definedName name="BEx7CW6NFRL2P4XWP0MWHIYA97KF" localSheetId="15" hidden="1">#REF!</definedName>
    <definedName name="BEx7CW6NFRL2P4XWP0MWHIYA97KF" localSheetId="5" hidden="1">#REF!</definedName>
    <definedName name="BEx7CW6NFRL2P4XWP0MWHIYA97KF" localSheetId="9" hidden="1">#REF!</definedName>
    <definedName name="BEx7CW6NFRL2P4XWP0MWHIYA97KF" localSheetId="2" hidden="1">#REF!</definedName>
    <definedName name="BEx7CW6NFRL2P4XWP0MWHIYA97KF" localSheetId="1" hidden="1">#REF!</definedName>
    <definedName name="BEx7CW6NFRL2P4XWP0MWHIYA97KF" hidden="1">#REF!</definedName>
    <definedName name="BEx7CZXN83U7XFVGG1P1N6ZCQK7U" localSheetId="18" hidden="1">#REF!</definedName>
    <definedName name="BEx7CZXN83U7XFVGG1P1N6ZCQK7U" localSheetId="19" hidden="1">#REF!</definedName>
    <definedName name="BEx7CZXN83U7XFVGG1P1N6ZCQK7U" localSheetId="14" hidden="1">#REF!</definedName>
    <definedName name="BEx7CZXN83U7XFVGG1P1N6ZCQK7U" localSheetId="15" hidden="1">#REF!</definedName>
    <definedName name="BEx7CZXN83U7XFVGG1P1N6ZCQK7U" localSheetId="5" hidden="1">#REF!</definedName>
    <definedName name="BEx7CZXN83U7XFVGG1P1N6ZCQK7U" localSheetId="9" hidden="1">#REF!</definedName>
    <definedName name="BEx7CZXN83U7XFVGG1P1N6ZCQK7U" localSheetId="2" hidden="1">#REF!</definedName>
    <definedName name="BEx7CZXN83U7XFVGG1P1N6ZCQK7U" localSheetId="1" hidden="1">#REF!</definedName>
    <definedName name="BEx7CZXN83U7XFVGG1P1N6ZCQK7U" hidden="1">#REF!</definedName>
    <definedName name="BEx7D14R4J25CLH301NHMGU8FSWM" localSheetId="18" hidden="1">#REF!</definedName>
    <definedName name="BEx7D14R4J25CLH301NHMGU8FSWM" localSheetId="19" hidden="1">#REF!</definedName>
    <definedName name="BEx7D14R4J25CLH301NHMGU8FSWM" localSheetId="14" hidden="1">#REF!</definedName>
    <definedName name="BEx7D14R4J25CLH301NHMGU8FSWM" localSheetId="15" hidden="1">#REF!</definedName>
    <definedName name="BEx7D14R4J25CLH301NHMGU8FSWM" localSheetId="5" hidden="1">#REF!</definedName>
    <definedName name="BEx7D14R4J25CLH301NHMGU8FSWM" localSheetId="9" hidden="1">#REF!</definedName>
    <definedName name="BEx7D14R4J25CLH301NHMGU8FSWM" localSheetId="2" hidden="1">#REF!</definedName>
    <definedName name="BEx7D14R4J25CLH301NHMGU8FSWM" localSheetId="1" hidden="1">#REF!</definedName>
    <definedName name="BEx7D14R4J25CLH301NHMGU8FSWM" hidden="1">#REF!</definedName>
    <definedName name="BEx7D38BE0Z9QLQBDMGARM9USFPM" localSheetId="18" hidden="1">#REF!</definedName>
    <definedName name="BEx7D38BE0Z9QLQBDMGARM9USFPM" localSheetId="19" hidden="1">#REF!</definedName>
    <definedName name="BEx7D38BE0Z9QLQBDMGARM9USFPM" localSheetId="14" hidden="1">#REF!</definedName>
    <definedName name="BEx7D38BE0Z9QLQBDMGARM9USFPM" localSheetId="15" hidden="1">#REF!</definedName>
    <definedName name="BEx7D38BE0Z9QLQBDMGARM9USFPM" localSheetId="5" hidden="1">#REF!</definedName>
    <definedName name="BEx7D38BE0Z9QLQBDMGARM9USFPM" localSheetId="9" hidden="1">#REF!</definedName>
    <definedName name="BEx7D38BE0Z9QLQBDMGARM9USFPM" localSheetId="2" hidden="1">#REF!</definedName>
    <definedName name="BEx7D38BE0Z9QLQBDMGARM9USFPM" localSheetId="1" hidden="1">#REF!</definedName>
    <definedName name="BEx7D38BE0Z9QLQBDMGARM9USFPM" hidden="1">#REF!</definedName>
    <definedName name="BEx7D5RWKRS4W71J4NZ6ZSFHPKFT" localSheetId="18" hidden="1">#REF!</definedName>
    <definedName name="BEx7D5RWKRS4W71J4NZ6ZSFHPKFT" localSheetId="19" hidden="1">#REF!</definedName>
    <definedName name="BEx7D5RWKRS4W71J4NZ6ZSFHPKFT" localSheetId="14" hidden="1">#REF!</definedName>
    <definedName name="BEx7D5RWKRS4W71J4NZ6ZSFHPKFT" localSheetId="15" hidden="1">#REF!</definedName>
    <definedName name="BEx7D5RWKRS4W71J4NZ6ZSFHPKFT" localSheetId="5" hidden="1">#REF!</definedName>
    <definedName name="BEx7D5RWKRS4W71J4NZ6ZSFHPKFT" localSheetId="9" hidden="1">#REF!</definedName>
    <definedName name="BEx7D5RWKRS4W71J4NZ6ZSFHPKFT" localSheetId="2" hidden="1">#REF!</definedName>
    <definedName name="BEx7D5RWKRS4W71J4NZ6ZSFHPKFT" localSheetId="1" hidden="1">#REF!</definedName>
    <definedName name="BEx7D5RWKRS4W71J4NZ6ZSFHPKFT" hidden="1">#REF!</definedName>
    <definedName name="BEx7D8H1TPOX1UN17QZYEV7Q58GA" localSheetId="18" hidden="1">#REF!</definedName>
    <definedName name="BEx7D8H1TPOX1UN17QZYEV7Q58GA" localSheetId="19" hidden="1">#REF!</definedName>
    <definedName name="BEx7D8H1TPOX1UN17QZYEV7Q58GA" localSheetId="14" hidden="1">#REF!</definedName>
    <definedName name="BEx7D8H1TPOX1UN17QZYEV7Q58GA" localSheetId="15" hidden="1">#REF!</definedName>
    <definedName name="BEx7D8H1TPOX1UN17QZYEV7Q58GA" localSheetId="5" hidden="1">#REF!</definedName>
    <definedName name="BEx7D8H1TPOX1UN17QZYEV7Q58GA" localSheetId="9" hidden="1">#REF!</definedName>
    <definedName name="BEx7D8H1TPOX1UN17QZYEV7Q58GA" localSheetId="2" hidden="1">#REF!</definedName>
    <definedName name="BEx7D8H1TPOX1UN17QZYEV7Q58GA" localSheetId="1" hidden="1">#REF!</definedName>
    <definedName name="BEx7D8H1TPOX1UN17QZYEV7Q58GA" hidden="1">#REF!</definedName>
    <definedName name="BEx7DGF13H2074LRWFZQ45PZ6JPX" localSheetId="18" hidden="1">#REF!</definedName>
    <definedName name="BEx7DGF13H2074LRWFZQ45PZ6JPX" localSheetId="19" hidden="1">#REF!</definedName>
    <definedName name="BEx7DGF13H2074LRWFZQ45PZ6JPX" localSheetId="14" hidden="1">#REF!</definedName>
    <definedName name="BEx7DGF13H2074LRWFZQ45PZ6JPX" localSheetId="15" hidden="1">#REF!</definedName>
    <definedName name="BEx7DGF13H2074LRWFZQ45PZ6JPX" localSheetId="5" hidden="1">#REF!</definedName>
    <definedName name="BEx7DGF13H2074LRWFZQ45PZ6JPX" localSheetId="9" hidden="1">#REF!</definedName>
    <definedName name="BEx7DGF13H2074LRWFZQ45PZ6JPX" localSheetId="2" hidden="1">#REF!</definedName>
    <definedName name="BEx7DGF13H2074LRWFZQ45PZ6JPX" localSheetId="1" hidden="1">#REF!</definedName>
    <definedName name="BEx7DGF13H2074LRWFZQ45PZ6JPX" hidden="1">#REF!</definedName>
    <definedName name="BEx7DHBE0SOC5KXWWQ73WUDBRX8J" localSheetId="18" hidden="1">#REF!</definedName>
    <definedName name="BEx7DHBE0SOC5KXWWQ73WUDBRX8J" localSheetId="19" hidden="1">#REF!</definedName>
    <definedName name="BEx7DHBE0SOC5KXWWQ73WUDBRX8J" localSheetId="14" hidden="1">#REF!</definedName>
    <definedName name="BEx7DHBE0SOC5KXWWQ73WUDBRX8J" localSheetId="15" hidden="1">#REF!</definedName>
    <definedName name="BEx7DHBE0SOC5KXWWQ73WUDBRX8J" localSheetId="5" hidden="1">#REF!</definedName>
    <definedName name="BEx7DHBE0SOC5KXWWQ73WUDBRX8J" localSheetId="9" hidden="1">#REF!</definedName>
    <definedName name="BEx7DHBE0SOC5KXWWQ73WUDBRX8J" localSheetId="2" hidden="1">#REF!</definedName>
    <definedName name="BEx7DHBE0SOC5KXWWQ73WUDBRX8J" localSheetId="1" hidden="1">#REF!</definedName>
    <definedName name="BEx7DHBE0SOC5KXWWQ73WUDBRX8J" hidden="1">#REF!</definedName>
    <definedName name="BEx7DKWUXEDIISSX4GDD4YYT887F" localSheetId="18" hidden="1">#REF!</definedName>
    <definedName name="BEx7DKWUXEDIISSX4GDD4YYT887F" localSheetId="19" hidden="1">#REF!</definedName>
    <definedName name="BEx7DKWUXEDIISSX4GDD4YYT887F" localSheetId="14" hidden="1">#REF!</definedName>
    <definedName name="BEx7DKWUXEDIISSX4GDD4YYT887F" localSheetId="15" hidden="1">#REF!</definedName>
    <definedName name="BEx7DKWUXEDIISSX4GDD4YYT887F" localSheetId="5" hidden="1">#REF!</definedName>
    <definedName name="BEx7DKWUXEDIISSX4GDD4YYT887F" localSheetId="9" hidden="1">#REF!</definedName>
    <definedName name="BEx7DKWUXEDIISSX4GDD4YYT887F" localSheetId="2" hidden="1">#REF!</definedName>
    <definedName name="BEx7DKWUXEDIISSX4GDD4YYT887F" localSheetId="1" hidden="1">#REF!</definedName>
    <definedName name="BEx7DKWUXEDIISSX4GDD4YYT887F" hidden="1">#REF!</definedName>
    <definedName name="BEx7DMUYR2HC26WW7AOB1TULERMB" localSheetId="18" hidden="1">#REF!</definedName>
    <definedName name="BEx7DMUYR2HC26WW7AOB1TULERMB" localSheetId="19" hidden="1">#REF!</definedName>
    <definedName name="BEx7DMUYR2HC26WW7AOB1TULERMB" localSheetId="14" hidden="1">#REF!</definedName>
    <definedName name="BEx7DMUYR2HC26WW7AOB1TULERMB" localSheetId="15" hidden="1">#REF!</definedName>
    <definedName name="BEx7DMUYR2HC26WW7AOB1TULERMB" localSheetId="5" hidden="1">#REF!</definedName>
    <definedName name="BEx7DMUYR2HC26WW7AOB1TULERMB" localSheetId="9" hidden="1">#REF!</definedName>
    <definedName name="BEx7DMUYR2HC26WW7AOB1TULERMB" localSheetId="2" hidden="1">#REF!</definedName>
    <definedName name="BEx7DMUYR2HC26WW7AOB1TULERMB" localSheetId="1" hidden="1">#REF!</definedName>
    <definedName name="BEx7DMUYR2HC26WW7AOB1TULERMB" hidden="1">#REF!</definedName>
    <definedName name="BEx7DVJTRV44IMJIBFXELE67SZ7S" localSheetId="18" hidden="1">#REF!</definedName>
    <definedName name="BEx7DVJTRV44IMJIBFXELE67SZ7S" localSheetId="19" hidden="1">#REF!</definedName>
    <definedName name="BEx7DVJTRV44IMJIBFXELE67SZ7S" localSheetId="14" hidden="1">#REF!</definedName>
    <definedName name="BEx7DVJTRV44IMJIBFXELE67SZ7S" localSheetId="15" hidden="1">#REF!</definedName>
    <definedName name="BEx7DVJTRV44IMJIBFXELE67SZ7S" localSheetId="5" hidden="1">#REF!</definedName>
    <definedName name="BEx7DVJTRV44IMJIBFXELE67SZ7S" localSheetId="9" hidden="1">#REF!</definedName>
    <definedName name="BEx7DVJTRV44IMJIBFXELE67SZ7S" localSheetId="2" hidden="1">#REF!</definedName>
    <definedName name="BEx7DVJTRV44IMJIBFXELE67SZ7S" localSheetId="1" hidden="1">#REF!</definedName>
    <definedName name="BEx7DVJTRV44IMJIBFXELE67SZ7S" hidden="1">#REF!</definedName>
    <definedName name="BEx7DVUMFCI5INHMVFIJ44RTTSTT" localSheetId="18" hidden="1">#REF!</definedName>
    <definedName name="BEx7DVUMFCI5INHMVFIJ44RTTSTT" localSheetId="19" hidden="1">#REF!</definedName>
    <definedName name="BEx7DVUMFCI5INHMVFIJ44RTTSTT" localSheetId="14" hidden="1">#REF!</definedName>
    <definedName name="BEx7DVUMFCI5INHMVFIJ44RTTSTT" localSheetId="15" hidden="1">#REF!</definedName>
    <definedName name="BEx7DVUMFCI5INHMVFIJ44RTTSTT" localSheetId="5" hidden="1">#REF!</definedName>
    <definedName name="BEx7DVUMFCI5INHMVFIJ44RTTSTT" localSheetId="9" hidden="1">#REF!</definedName>
    <definedName name="BEx7DVUMFCI5INHMVFIJ44RTTSTT" localSheetId="2" hidden="1">#REF!</definedName>
    <definedName name="BEx7DVUMFCI5INHMVFIJ44RTTSTT" localSheetId="1" hidden="1">#REF!</definedName>
    <definedName name="BEx7DVUMFCI5INHMVFIJ44RTTSTT" hidden="1">#REF!</definedName>
    <definedName name="BEx7E2QT2U8THYOKBPXONB1B47WH" localSheetId="18" hidden="1">#REF!</definedName>
    <definedName name="BEx7E2QT2U8THYOKBPXONB1B47WH" localSheetId="19" hidden="1">#REF!</definedName>
    <definedName name="BEx7E2QT2U8THYOKBPXONB1B47WH" localSheetId="14" hidden="1">#REF!</definedName>
    <definedName name="BEx7E2QT2U8THYOKBPXONB1B47WH" localSheetId="15" hidden="1">#REF!</definedName>
    <definedName name="BEx7E2QT2U8THYOKBPXONB1B47WH" localSheetId="5" hidden="1">#REF!</definedName>
    <definedName name="BEx7E2QT2U8THYOKBPXONB1B47WH" localSheetId="9" hidden="1">#REF!</definedName>
    <definedName name="BEx7E2QT2U8THYOKBPXONB1B47WH" localSheetId="2" hidden="1">#REF!</definedName>
    <definedName name="BEx7E2QT2U8THYOKBPXONB1B47WH" localSheetId="1" hidden="1">#REF!</definedName>
    <definedName name="BEx7E2QT2U8THYOKBPXONB1B47WH" hidden="1">#REF!</definedName>
    <definedName name="BEx7E5QP7W6UKO74F5Y0VJ741HS5" localSheetId="18" hidden="1">#REF!</definedName>
    <definedName name="BEx7E5QP7W6UKO74F5Y0VJ741HS5" localSheetId="19" hidden="1">#REF!</definedName>
    <definedName name="BEx7E5QP7W6UKO74F5Y0VJ741HS5" localSheetId="14" hidden="1">#REF!</definedName>
    <definedName name="BEx7E5QP7W6UKO74F5Y0VJ741HS5" localSheetId="15" hidden="1">#REF!</definedName>
    <definedName name="BEx7E5QP7W6UKO74F5Y0VJ741HS5" localSheetId="5" hidden="1">#REF!</definedName>
    <definedName name="BEx7E5QP7W6UKO74F5Y0VJ741HS5" localSheetId="9" hidden="1">#REF!</definedName>
    <definedName name="BEx7E5QP7W6UKO74F5Y0VJ741HS5" localSheetId="2" hidden="1">#REF!</definedName>
    <definedName name="BEx7E5QP7W6UKO74F5Y0VJ741HS5" localSheetId="1" hidden="1">#REF!</definedName>
    <definedName name="BEx7E5QP7W6UKO74F5Y0VJ741HS5" hidden="1">#REF!</definedName>
    <definedName name="BEx7E6N29HGH3I47AFB2DCS6MVS6" localSheetId="18" hidden="1">#REF!</definedName>
    <definedName name="BEx7E6N29HGH3I47AFB2DCS6MVS6" localSheetId="19" hidden="1">#REF!</definedName>
    <definedName name="BEx7E6N29HGH3I47AFB2DCS6MVS6" localSheetId="14" hidden="1">#REF!</definedName>
    <definedName name="BEx7E6N29HGH3I47AFB2DCS6MVS6" localSheetId="15" hidden="1">#REF!</definedName>
    <definedName name="BEx7E6N29HGH3I47AFB2DCS6MVS6" localSheetId="5" hidden="1">#REF!</definedName>
    <definedName name="BEx7E6N29HGH3I47AFB2DCS6MVS6" localSheetId="9" hidden="1">#REF!</definedName>
    <definedName name="BEx7E6N29HGH3I47AFB2DCS6MVS6" localSheetId="2" hidden="1">#REF!</definedName>
    <definedName name="BEx7E6N29HGH3I47AFB2DCS6MVS6" localSheetId="1" hidden="1">#REF!</definedName>
    <definedName name="BEx7E6N29HGH3I47AFB2DCS6MVS6" hidden="1">#REF!</definedName>
    <definedName name="BEx7EBA8IYHQKT7IQAOAML660SYA" localSheetId="18" hidden="1">#REF!</definedName>
    <definedName name="BEx7EBA8IYHQKT7IQAOAML660SYA" localSheetId="19" hidden="1">#REF!</definedName>
    <definedName name="BEx7EBA8IYHQKT7IQAOAML660SYA" localSheetId="14" hidden="1">#REF!</definedName>
    <definedName name="BEx7EBA8IYHQKT7IQAOAML660SYA" localSheetId="15" hidden="1">#REF!</definedName>
    <definedName name="BEx7EBA8IYHQKT7IQAOAML660SYA" localSheetId="5" hidden="1">#REF!</definedName>
    <definedName name="BEx7EBA8IYHQKT7IQAOAML660SYA" localSheetId="9" hidden="1">#REF!</definedName>
    <definedName name="BEx7EBA8IYHQKT7IQAOAML660SYA" localSheetId="2" hidden="1">#REF!</definedName>
    <definedName name="BEx7EBA8IYHQKT7IQAOAML660SYA" localSheetId="1" hidden="1">#REF!</definedName>
    <definedName name="BEx7EBA8IYHQKT7IQAOAML660SYA" hidden="1">#REF!</definedName>
    <definedName name="BEx7EI6C8MCRZFEQYUBE5FSUTIHK" localSheetId="18" hidden="1">#REF!</definedName>
    <definedName name="BEx7EI6C8MCRZFEQYUBE5FSUTIHK" localSheetId="19" hidden="1">#REF!</definedName>
    <definedName name="BEx7EI6C8MCRZFEQYUBE5FSUTIHK" localSheetId="14" hidden="1">#REF!</definedName>
    <definedName name="BEx7EI6C8MCRZFEQYUBE5FSUTIHK" localSheetId="15" hidden="1">#REF!</definedName>
    <definedName name="BEx7EI6C8MCRZFEQYUBE5FSUTIHK" localSheetId="5" hidden="1">#REF!</definedName>
    <definedName name="BEx7EI6C8MCRZFEQYUBE5FSUTIHK" localSheetId="9" hidden="1">#REF!</definedName>
    <definedName name="BEx7EI6C8MCRZFEQYUBE5FSUTIHK" localSheetId="2" hidden="1">#REF!</definedName>
    <definedName name="BEx7EI6C8MCRZFEQYUBE5FSUTIHK" localSheetId="1" hidden="1">#REF!</definedName>
    <definedName name="BEx7EI6C8MCRZFEQYUBE5FSUTIHK" hidden="1">#REF!</definedName>
    <definedName name="BEx7EI6DL1Z6UWLFBXAKVGZTKHWJ" localSheetId="18" hidden="1">#REF!</definedName>
    <definedName name="BEx7EI6DL1Z6UWLFBXAKVGZTKHWJ" localSheetId="19" hidden="1">#REF!</definedName>
    <definedName name="BEx7EI6DL1Z6UWLFBXAKVGZTKHWJ" localSheetId="14" hidden="1">#REF!</definedName>
    <definedName name="BEx7EI6DL1Z6UWLFBXAKVGZTKHWJ" localSheetId="15" hidden="1">#REF!</definedName>
    <definedName name="BEx7EI6DL1Z6UWLFBXAKVGZTKHWJ" localSheetId="5" hidden="1">#REF!</definedName>
    <definedName name="BEx7EI6DL1Z6UWLFBXAKVGZTKHWJ" localSheetId="9" hidden="1">#REF!</definedName>
    <definedName name="BEx7EI6DL1Z6UWLFBXAKVGZTKHWJ" localSheetId="2" hidden="1">#REF!</definedName>
    <definedName name="BEx7EI6DL1Z6UWLFBXAKVGZTKHWJ" localSheetId="1" hidden="1">#REF!</definedName>
    <definedName name="BEx7EI6DL1Z6UWLFBXAKVGZTKHWJ" hidden="1">#REF!</definedName>
    <definedName name="BEx7EQKHX7GZYOLXRDU534TT4H64" localSheetId="18" hidden="1">#REF!</definedName>
    <definedName name="BEx7EQKHX7GZYOLXRDU534TT4H64" localSheetId="19" hidden="1">#REF!</definedName>
    <definedName name="BEx7EQKHX7GZYOLXRDU534TT4H64" localSheetId="14" hidden="1">#REF!</definedName>
    <definedName name="BEx7EQKHX7GZYOLXRDU534TT4H64" localSheetId="15" hidden="1">#REF!</definedName>
    <definedName name="BEx7EQKHX7GZYOLXRDU534TT4H64" localSheetId="5" hidden="1">#REF!</definedName>
    <definedName name="BEx7EQKHX7GZYOLXRDU534TT4H64" localSheetId="9" hidden="1">#REF!</definedName>
    <definedName name="BEx7EQKHX7GZYOLXRDU534TT4H64" localSheetId="2" hidden="1">#REF!</definedName>
    <definedName name="BEx7EQKHX7GZYOLXRDU534TT4H64" localSheetId="1" hidden="1">#REF!</definedName>
    <definedName name="BEx7EQKHX7GZYOLXRDU534TT4H64" hidden="1">#REF!</definedName>
    <definedName name="BEx7ETV6L1TM7JSXJIGK3FC6RVZW" localSheetId="18" hidden="1">#REF!</definedName>
    <definedName name="BEx7ETV6L1TM7JSXJIGK3FC6RVZW" localSheetId="19" hidden="1">#REF!</definedName>
    <definedName name="BEx7ETV6L1TM7JSXJIGK3FC6RVZW" localSheetId="14" hidden="1">#REF!</definedName>
    <definedName name="BEx7ETV6L1TM7JSXJIGK3FC6RVZW" localSheetId="15" hidden="1">#REF!</definedName>
    <definedName name="BEx7ETV6L1TM7JSXJIGK3FC6RVZW" localSheetId="5" hidden="1">#REF!</definedName>
    <definedName name="BEx7ETV6L1TM7JSXJIGK3FC6RVZW" localSheetId="9" hidden="1">#REF!</definedName>
    <definedName name="BEx7ETV6L1TM7JSXJIGK3FC6RVZW" localSheetId="2" hidden="1">#REF!</definedName>
    <definedName name="BEx7ETV6L1TM7JSXJIGK3FC6RVZW" localSheetId="1" hidden="1">#REF!</definedName>
    <definedName name="BEx7ETV6L1TM7JSXJIGK3FC6RVZW" hidden="1">#REF!</definedName>
    <definedName name="BEx7EYYLHMBYQTH6I377FCQS7CSX" localSheetId="18" hidden="1">#REF!</definedName>
    <definedName name="BEx7EYYLHMBYQTH6I377FCQS7CSX" localSheetId="19" hidden="1">#REF!</definedName>
    <definedName name="BEx7EYYLHMBYQTH6I377FCQS7CSX" localSheetId="14" hidden="1">#REF!</definedName>
    <definedName name="BEx7EYYLHMBYQTH6I377FCQS7CSX" localSheetId="15" hidden="1">#REF!</definedName>
    <definedName name="BEx7EYYLHMBYQTH6I377FCQS7CSX" localSheetId="5" hidden="1">#REF!</definedName>
    <definedName name="BEx7EYYLHMBYQTH6I377FCQS7CSX" localSheetId="9" hidden="1">#REF!</definedName>
    <definedName name="BEx7EYYLHMBYQTH6I377FCQS7CSX" localSheetId="2" hidden="1">#REF!</definedName>
    <definedName name="BEx7EYYLHMBYQTH6I377FCQS7CSX" localSheetId="1" hidden="1">#REF!</definedName>
    <definedName name="BEx7EYYLHMBYQTH6I377FCQS7CSX" hidden="1">#REF!</definedName>
    <definedName name="BEx7FCLG1RYI2SNOU1Y2GQZNZSWA" localSheetId="18" hidden="1">#REF!</definedName>
    <definedName name="BEx7FCLG1RYI2SNOU1Y2GQZNZSWA" localSheetId="19" hidden="1">#REF!</definedName>
    <definedName name="BEx7FCLG1RYI2SNOU1Y2GQZNZSWA" localSheetId="14" hidden="1">#REF!</definedName>
    <definedName name="BEx7FCLG1RYI2SNOU1Y2GQZNZSWA" localSheetId="15" hidden="1">#REF!</definedName>
    <definedName name="BEx7FCLG1RYI2SNOU1Y2GQZNZSWA" localSheetId="5" hidden="1">#REF!</definedName>
    <definedName name="BEx7FCLG1RYI2SNOU1Y2GQZNZSWA" localSheetId="9" hidden="1">#REF!</definedName>
    <definedName name="BEx7FCLG1RYI2SNOU1Y2GQZNZSWA" localSheetId="2" hidden="1">#REF!</definedName>
    <definedName name="BEx7FCLG1RYI2SNOU1Y2GQZNZSWA" localSheetId="1" hidden="1">#REF!</definedName>
    <definedName name="BEx7FCLG1RYI2SNOU1Y2GQZNZSWA" hidden="1">#REF!</definedName>
    <definedName name="BEx7FN32ZGWOAA4TTH79KINTDWR9" localSheetId="18" hidden="1">#REF!</definedName>
    <definedName name="BEx7FN32ZGWOAA4TTH79KINTDWR9" localSheetId="19" hidden="1">#REF!</definedName>
    <definedName name="BEx7FN32ZGWOAA4TTH79KINTDWR9" localSheetId="14" hidden="1">#REF!</definedName>
    <definedName name="BEx7FN32ZGWOAA4TTH79KINTDWR9" localSheetId="15" hidden="1">#REF!</definedName>
    <definedName name="BEx7FN32ZGWOAA4TTH79KINTDWR9" localSheetId="5" hidden="1">#REF!</definedName>
    <definedName name="BEx7FN32ZGWOAA4TTH79KINTDWR9" localSheetId="9" hidden="1">#REF!</definedName>
    <definedName name="BEx7FN32ZGWOAA4TTH79KINTDWR9" localSheetId="2" hidden="1">#REF!</definedName>
    <definedName name="BEx7FN32ZGWOAA4TTH79KINTDWR9" localSheetId="1" hidden="1">#REF!</definedName>
    <definedName name="BEx7FN32ZGWOAA4TTH79KINTDWR9" hidden="1">#REF!</definedName>
    <definedName name="BEx7FV0WJHXL6X5JNQ2ZX45PX49P" localSheetId="18" hidden="1">#REF!</definedName>
    <definedName name="BEx7FV0WJHXL6X5JNQ2ZX45PX49P" localSheetId="19" hidden="1">#REF!</definedName>
    <definedName name="BEx7FV0WJHXL6X5JNQ2ZX45PX49P" localSheetId="14" hidden="1">#REF!</definedName>
    <definedName name="BEx7FV0WJHXL6X5JNQ2ZX45PX49P" localSheetId="15" hidden="1">#REF!</definedName>
    <definedName name="BEx7FV0WJHXL6X5JNQ2ZX45PX49P" localSheetId="5" hidden="1">#REF!</definedName>
    <definedName name="BEx7FV0WJHXL6X5JNQ2ZX45PX49P" localSheetId="9" hidden="1">#REF!</definedName>
    <definedName name="BEx7FV0WJHXL6X5JNQ2ZX45PX49P" localSheetId="2" hidden="1">#REF!</definedName>
    <definedName name="BEx7FV0WJHXL6X5JNQ2ZX45PX49P" localSheetId="1" hidden="1">#REF!</definedName>
    <definedName name="BEx7FV0WJHXL6X5JNQ2ZX45PX49P" hidden="1">#REF!</definedName>
    <definedName name="BEx7G82CKM3NIY1PHNFK28M09PCH" localSheetId="18" hidden="1">#REF!</definedName>
    <definedName name="BEx7G82CKM3NIY1PHNFK28M09PCH" localSheetId="19" hidden="1">#REF!</definedName>
    <definedName name="BEx7G82CKM3NIY1PHNFK28M09PCH" localSheetId="14" hidden="1">#REF!</definedName>
    <definedName name="BEx7G82CKM3NIY1PHNFK28M09PCH" localSheetId="15" hidden="1">#REF!</definedName>
    <definedName name="BEx7G82CKM3NIY1PHNFK28M09PCH" localSheetId="5" hidden="1">#REF!</definedName>
    <definedName name="BEx7G82CKM3NIY1PHNFK28M09PCH" localSheetId="9" hidden="1">#REF!</definedName>
    <definedName name="BEx7G82CKM3NIY1PHNFK28M09PCH" localSheetId="2" hidden="1">#REF!</definedName>
    <definedName name="BEx7G82CKM3NIY1PHNFK28M09PCH" localSheetId="1" hidden="1">#REF!</definedName>
    <definedName name="BEx7G82CKM3NIY1PHNFK28M09PCH" hidden="1">#REF!</definedName>
    <definedName name="BEx7GR3ENYWRXXS5IT0UMEGOLGUH" localSheetId="18" hidden="1">#REF!</definedName>
    <definedName name="BEx7GR3ENYWRXXS5IT0UMEGOLGUH" localSheetId="19" hidden="1">#REF!</definedName>
    <definedName name="BEx7GR3ENYWRXXS5IT0UMEGOLGUH" localSheetId="14" hidden="1">#REF!</definedName>
    <definedName name="BEx7GR3ENYWRXXS5IT0UMEGOLGUH" localSheetId="15" hidden="1">#REF!</definedName>
    <definedName name="BEx7GR3ENYWRXXS5IT0UMEGOLGUH" localSheetId="5" hidden="1">#REF!</definedName>
    <definedName name="BEx7GR3ENYWRXXS5IT0UMEGOLGUH" localSheetId="9" hidden="1">#REF!</definedName>
    <definedName name="BEx7GR3ENYWRXXS5IT0UMEGOLGUH" localSheetId="2" hidden="1">#REF!</definedName>
    <definedName name="BEx7GR3ENYWRXXS5IT0UMEGOLGUH" localSheetId="1" hidden="1">#REF!</definedName>
    <definedName name="BEx7GR3ENYWRXXS5IT0UMEGOLGUH" hidden="1">#REF!</definedName>
    <definedName name="BEx7GSAL6P7TASL8MB63RFST1LJL" localSheetId="18" hidden="1">#REF!</definedName>
    <definedName name="BEx7GSAL6P7TASL8MB63RFST1LJL" localSheetId="19" hidden="1">#REF!</definedName>
    <definedName name="BEx7GSAL6P7TASL8MB63RFST1LJL" localSheetId="14" hidden="1">#REF!</definedName>
    <definedName name="BEx7GSAL6P7TASL8MB63RFST1LJL" localSheetId="15" hidden="1">#REF!</definedName>
    <definedName name="BEx7GSAL6P7TASL8MB63RFST1LJL" localSheetId="5" hidden="1">#REF!</definedName>
    <definedName name="BEx7GSAL6P7TASL8MB63RFST1LJL" localSheetId="9" hidden="1">#REF!</definedName>
    <definedName name="BEx7GSAL6P7TASL8MB63RFST1LJL" localSheetId="2" hidden="1">#REF!</definedName>
    <definedName name="BEx7GSAL6P7TASL8MB63RFST1LJL" localSheetId="1" hidden="1">#REF!</definedName>
    <definedName name="BEx7GSAL6P7TASL8MB63RFST1LJL" hidden="1">#REF!</definedName>
    <definedName name="BEx7H0JD6I5I8WQLLWOYWY5YWPQE" localSheetId="18" hidden="1">#REF!</definedName>
    <definedName name="BEx7H0JD6I5I8WQLLWOYWY5YWPQE" localSheetId="19" hidden="1">#REF!</definedName>
    <definedName name="BEx7H0JD6I5I8WQLLWOYWY5YWPQE" localSheetId="14" hidden="1">#REF!</definedName>
    <definedName name="BEx7H0JD6I5I8WQLLWOYWY5YWPQE" localSheetId="15" hidden="1">#REF!</definedName>
    <definedName name="BEx7H0JD6I5I8WQLLWOYWY5YWPQE" localSheetId="5" hidden="1">#REF!</definedName>
    <definedName name="BEx7H0JD6I5I8WQLLWOYWY5YWPQE" localSheetId="9" hidden="1">#REF!</definedName>
    <definedName name="BEx7H0JD6I5I8WQLLWOYWY5YWPQE" localSheetId="2" hidden="1">#REF!</definedName>
    <definedName name="BEx7H0JD6I5I8WQLLWOYWY5YWPQE" localSheetId="1" hidden="1">#REF!</definedName>
    <definedName name="BEx7H0JD6I5I8WQLLWOYWY5YWPQE" hidden="1">#REF!</definedName>
    <definedName name="BEx7H14XCXH7WEXEY1HVO53A6AGH" localSheetId="18" hidden="1">#REF!</definedName>
    <definedName name="BEx7H14XCXH7WEXEY1HVO53A6AGH" localSheetId="19" hidden="1">#REF!</definedName>
    <definedName name="BEx7H14XCXH7WEXEY1HVO53A6AGH" localSheetId="14" hidden="1">#REF!</definedName>
    <definedName name="BEx7H14XCXH7WEXEY1HVO53A6AGH" localSheetId="15" hidden="1">#REF!</definedName>
    <definedName name="BEx7H14XCXH7WEXEY1HVO53A6AGH" localSheetId="5" hidden="1">#REF!</definedName>
    <definedName name="BEx7H14XCXH7WEXEY1HVO53A6AGH" localSheetId="9" hidden="1">#REF!</definedName>
    <definedName name="BEx7H14XCXH7WEXEY1HVO53A6AGH" localSheetId="2" hidden="1">#REF!</definedName>
    <definedName name="BEx7H14XCXH7WEXEY1HVO53A6AGH" localSheetId="1" hidden="1">#REF!</definedName>
    <definedName name="BEx7H14XCXH7WEXEY1HVO53A6AGH" hidden="1">#REF!</definedName>
    <definedName name="BEx7HGVBEF4LEIF6RC14N3PSU461" localSheetId="18" hidden="1">#REF!</definedName>
    <definedName name="BEx7HGVBEF4LEIF6RC14N3PSU461" localSheetId="19" hidden="1">#REF!</definedName>
    <definedName name="BEx7HGVBEF4LEIF6RC14N3PSU461" localSheetId="14" hidden="1">#REF!</definedName>
    <definedName name="BEx7HGVBEF4LEIF6RC14N3PSU461" localSheetId="15" hidden="1">#REF!</definedName>
    <definedName name="BEx7HGVBEF4LEIF6RC14N3PSU461" localSheetId="5" hidden="1">#REF!</definedName>
    <definedName name="BEx7HGVBEF4LEIF6RC14N3PSU461" localSheetId="9" hidden="1">#REF!</definedName>
    <definedName name="BEx7HGVBEF4LEIF6RC14N3PSU461" localSheetId="2" hidden="1">#REF!</definedName>
    <definedName name="BEx7HGVBEF4LEIF6RC14N3PSU461" localSheetId="1" hidden="1">#REF!</definedName>
    <definedName name="BEx7HGVBEF4LEIF6RC14N3PSU461" hidden="1">#REF!</definedName>
    <definedName name="BEx7HQ5T9FZ42QWS09UO4DT42Y0R" localSheetId="18" hidden="1">#REF!</definedName>
    <definedName name="BEx7HQ5T9FZ42QWS09UO4DT42Y0R" localSheetId="19" hidden="1">#REF!</definedName>
    <definedName name="BEx7HQ5T9FZ42QWS09UO4DT42Y0R" localSheetId="14" hidden="1">#REF!</definedName>
    <definedName name="BEx7HQ5T9FZ42QWS09UO4DT42Y0R" localSheetId="15" hidden="1">#REF!</definedName>
    <definedName name="BEx7HQ5T9FZ42QWS09UO4DT42Y0R" localSheetId="5" hidden="1">#REF!</definedName>
    <definedName name="BEx7HQ5T9FZ42QWS09UO4DT42Y0R" localSheetId="9" hidden="1">#REF!</definedName>
    <definedName name="BEx7HQ5T9FZ42QWS09UO4DT42Y0R" localSheetId="2" hidden="1">#REF!</definedName>
    <definedName name="BEx7HQ5T9FZ42QWS09UO4DT42Y0R" localSheetId="1" hidden="1">#REF!</definedName>
    <definedName name="BEx7HQ5T9FZ42QWS09UO4DT42Y0R" hidden="1">#REF!</definedName>
    <definedName name="BEx7HRCZE3CVGON1HV07MT5MNDZ3" localSheetId="18" hidden="1">#REF!</definedName>
    <definedName name="BEx7HRCZE3CVGON1HV07MT5MNDZ3" localSheetId="19" hidden="1">#REF!</definedName>
    <definedName name="BEx7HRCZE3CVGON1HV07MT5MNDZ3" localSheetId="14" hidden="1">#REF!</definedName>
    <definedName name="BEx7HRCZE3CVGON1HV07MT5MNDZ3" localSheetId="15" hidden="1">#REF!</definedName>
    <definedName name="BEx7HRCZE3CVGON1HV07MT5MNDZ3" localSheetId="5" hidden="1">#REF!</definedName>
    <definedName name="BEx7HRCZE3CVGON1HV07MT5MNDZ3" localSheetId="9" hidden="1">#REF!</definedName>
    <definedName name="BEx7HRCZE3CVGON1HV07MT5MNDZ3" localSheetId="2" hidden="1">#REF!</definedName>
    <definedName name="BEx7HRCZE3CVGON1HV07MT5MNDZ3" localSheetId="1" hidden="1">#REF!</definedName>
    <definedName name="BEx7HRCZE3CVGON1HV07MT5MNDZ3" hidden="1">#REF!</definedName>
    <definedName name="BEx7HWGE2CANG5M17X4C8YNC3N8F" localSheetId="18" hidden="1">#REF!</definedName>
    <definedName name="BEx7HWGE2CANG5M17X4C8YNC3N8F" localSheetId="19" hidden="1">#REF!</definedName>
    <definedName name="BEx7HWGE2CANG5M17X4C8YNC3N8F" localSheetId="14" hidden="1">#REF!</definedName>
    <definedName name="BEx7HWGE2CANG5M17X4C8YNC3N8F" localSheetId="15" hidden="1">#REF!</definedName>
    <definedName name="BEx7HWGE2CANG5M17X4C8YNC3N8F" localSheetId="5" hidden="1">#REF!</definedName>
    <definedName name="BEx7HWGE2CANG5M17X4C8YNC3N8F" localSheetId="9" hidden="1">#REF!</definedName>
    <definedName name="BEx7HWGE2CANG5M17X4C8YNC3N8F" localSheetId="2" hidden="1">#REF!</definedName>
    <definedName name="BEx7HWGE2CANG5M17X4C8YNC3N8F" localSheetId="1" hidden="1">#REF!</definedName>
    <definedName name="BEx7HWGE2CANG5M17X4C8YNC3N8F" hidden="1">#REF!</definedName>
    <definedName name="BEx7IB54GU5UCTJS549UBDW43EJL" localSheetId="18" hidden="1">#REF!</definedName>
    <definedName name="BEx7IB54GU5UCTJS549UBDW43EJL" localSheetId="19" hidden="1">#REF!</definedName>
    <definedName name="BEx7IB54GU5UCTJS549UBDW43EJL" localSheetId="14" hidden="1">#REF!</definedName>
    <definedName name="BEx7IB54GU5UCTJS549UBDW43EJL" localSheetId="15" hidden="1">#REF!</definedName>
    <definedName name="BEx7IB54GU5UCTJS549UBDW43EJL" localSheetId="5" hidden="1">#REF!</definedName>
    <definedName name="BEx7IB54GU5UCTJS549UBDW43EJL" localSheetId="9" hidden="1">#REF!</definedName>
    <definedName name="BEx7IB54GU5UCTJS549UBDW43EJL" localSheetId="2" hidden="1">#REF!</definedName>
    <definedName name="BEx7IB54GU5UCTJS549UBDW43EJL" localSheetId="1" hidden="1">#REF!</definedName>
    <definedName name="BEx7IB54GU5UCTJS549UBDW43EJL" hidden="1">#REF!</definedName>
    <definedName name="BEx7IBVYN47SFZIA0K4MDKQZNN9V" localSheetId="18" hidden="1">#REF!</definedName>
    <definedName name="BEx7IBVYN47SFZIA0K4MDKQZNN9V" localSheetId="19" hidden="1">#REF!</definedName>
    <definedName name="BEx7IBVYN47SFZIA0K4MDKQZNN9V" localSheetId="14" hidden="1">#REF!</definedName>
    <definedName name="BEx7IBVYN47SFZIA0K4MDKQZNN9V" localSheetId="15" hidden="1">#REF!</definedName>
    <definedName name="BEx7IBVYN47SFZIA0K4MDKQZNN9V" localSheetId="5" hidden="1">#REF!</definedName>
    <definedName name="BEx7IBVYN47SFZIA0K4MDKQZNN9V" localSheetId="9" hidden="1">#REF!</definedName>
    <definedName name="BEx7IBVYN47SFZIA0K4MDKQZNN9V" localSheetId="2" hidden="1">#REF!</definedName>
    <definedName name="BEx7IBVYN47SFZIA0K4MDKQZNN9V" localSheetId="1" hidden="1">#REF!</definedName>
    <definedName name="BEx7IBVYN47SFZIA0K4MDKQZNN9V" hidden="1">#REF!</definedName>
    <definedName name="BEx7IGOMJB39HUONENRXTK1MFHGE" localSheetId="18" hidden="1">#REF!</definedName>
    <definedName name="BEx7IGOMJB39HUONENRXTK1MFHGE" localSheetId="19" hidden="1">#REF!</definedName>
    <definedName name="BEx7IGOMJB39HUONENRXTK1MFHGE" localSheetId="14" hidden="1">#REF!</definedName>
    <definedName name="BEx7IGOMJB39HUONENRXTK1MFHGE" localSheetId="15" hidden="1">#REF!</definedName>
    <definedName name="BEx7IGOMJB39HUONENRXTK1MFHGE" localSheetId="5" hidden="1">#REF!</definedName>
    <definedName name="BEx7IGOMJB39HUONENRXTK1MFHGE" localSheetId="9" hidden="1">#REF!</definedName>
    <definedName name="BEx7IGOMJB39HUONENRXTK1MFHGE" localSheetId="2" hidden="1">#REF!</definedName>
    <definedName name="BEx7IGOMJB39HUONENRXTK1MFHGE" localSheetId="1" hidden="1">#REF!</definedName>
    <definedName name="BEx7IGOMJB39HUONENRXTK1MFHGE" hidden="1">#REF!</definedName>
    <definedName name="BEx7ISO6LTCYYDK0J6IN4PG2P6SW" localSheetId="18" hidden="1">#REF!</definedName>
    <definedName name="BEx7ISO6LTCYYDK0J6IN4PG2P6SW" localSheetId="19" hidden="1">#REF!</definedName>
    <definedName name="BEx7ISO6LTCYYDK0J6IN4PG2P6SW" localSheetId="14" hidden="1">#REF!</definedName>
    <definedName name="BEx7ISO6LTCYYDK0J6IN4PG2P6SW" localSheetId="15" hidden="1">#REF!</definedName>
    <definedName name="BEx7ISO6LTCYYDK0J6IN4PG2P6SW" localSheetId="5" hidden="1">#REF!</definedName>
    <definedName name="BEx7ISO6LTCYYDK0J6IN4PG2P6SW" localSheetId="9" hidden="1">#REF!</definedName>
    <definedName name="BEx7ISO6LTCYYDK0J6IN4PG2P6SW" localSheetId="2" hidden="1">#REF!</definedName>
    <definedName name="BEx7ISO6LTCYYDK0J6IN4PG2P6SW" localSheetId="1" hidden="1">#REF!</definedName>
    <definedName name="BEx7ISO6LTCYYDK0J6IN4PG2P6SW" hidden="1">#REF!</definedName>
    <definedName name="BEx7IV2IJ5WT7UC0UG7WP0WF2JZI" localSheetId="18" hidden="1">#REF!</definedName>
    <definedName name="BEx7IV2IJ5WT7UC0UG7WP0WF2JZI" localSheetId="19" hidden="1">#REF!</definedName>
    <definedName name="BEx7IV2IJ5WT7UC0UG7WP0WF2JZI" localSheetId="14" hidden="1">#REF!</definedName>
    <definedName name="BEx7IV2IJ5WT7UC0UG7WP0WF2JZI" localSheetId="15" hidden="1">#REF!</definedName>
    <definedName name="BEx7IV2IJ5WT7UC0UG7WP0WF2JZI" localSheetId="5" hidden="1">#REF!</definedName>
    <definedName name="BEx7IV2IJ5WT7UC0UG7WP0WF2JZI" localSheetId="9" hidden="1">#REF!</definedName>
    <definedName name="BEx7IV2IJ5WT7UC0UG7WP0WF2JZI" localSheetId="2" hidden="1">#REF!</definedName>
    <definedName name="BEx7IV2IJ5WT7UC0UG7WP0WF2JZI" localSheetId="1" hidden="1">#REF!</definedName>
    <definedName name="BEx7IV2IJ5WT7UC0UG7WP0WF2JZI" hidden="1">#REF!</definedName>
    <definedName name="BEx7IXGU74GE5E4S6W4Z13AR092Y" localSheetId="18" hidden="1">#REF!</definedName>
    <definedName name="BEx7IXGU74GE5E4S6W4Z13AR092Y" localSheetId="19" hidden="1">#REF!</definedName>
    <definedName name="BEx7IXGU74GE5E4S6W4Z13AR092Y" localSheetId="14" hidden="1">#REF!</definedName>
    <definedName name="BEx7IXGU74GE5E4S6W4Z13AR092Y" localSheetId="15" hidden="1">#REF!</definedName>
    <definedName name="BEx7IXGU74GE5E4S6W4Z13AR092Y" localSheetId="5" hidden="1">#REF!</definedName>
    <definedName name="BEx7IXGU74GE5E4S6W4Z13AR092Y" localSheetId="9" hidden="1">#REF!</definedName>
    <definedName name="BEx7IXGU74GE5E4S6W4Z13AR092Y" localSheetId="2" hidden="1">#REF!</definedName>
    <definedName name="BEx7IXGU74GE5E4S6W4Z13AR092Y" localSheetId="1" hidden="1">#REF!</definedName>
    <definedName name="BEx7IXGU74GE5E4S6W4Z13AR092Y" hidden="1">#REF!</definedName>
    <definedName name="BEx7J4YL8Q3BI1MLH16YYQ18IJRD" localSheetId="18" hidden="1">#REF!</definedName>
    <definedName name="BEx7J4YL8Q3BI1MLH16YYQ18IJRD" localSheetId="19" hidden="1">#REF!</definedName>
    <definedName name="BEx7J4YL8Q3BI1MLH16YYQ18IJRD" localSheetId="14" hidden="1">#REF!</definedName>
    <definedName name="BEx7J4YL8Q3BI1MLH16YYQ18IJRD" localSheetId="15" hidden="1">#REF!</definedName>
    <definedName name="BEx7J4YL8Q3BI1MLH16YYQ18IJRD" localSheetId="5" hidden="1">#REF!</definedName>
    <definedName name="BEx7J4YL8Q3BI1MLH16YYQ18IJRD" localSheetId="9" hidden="1">#REF!</definedName>
    <definedName name="BEx7J4YL8Q3BI1MLH16YYQ18IJRD" localSheetId="2" hidden="1">#REF!</definedName>
    <definedName name="BEx7J4YL8Q3BI1MLH16YYQ18IJRD" localSheetId="1" hidden="1">#REF!</definedName>
    <definedName name="BEx7J4YL8Q3BI1MLH16YYQ18IJRD" hidden="1">#REF!</definedName>
    <definedName name="BEx7J5K5QVUOXI6A663KUWL6PO3O" localSheetId="18" hidden="1">#REF!</definedName>
    <definedName name="BEx7J5K5QVUOXI6A663KUWL6PO3O" localSheetId="19" hidden="1">#REF!</definedName>
    <definedName name="BEx7J5K5QVUOXI6A663KUWL6PO3O" localSheetId="14" hidden="1">#REF!</definedName>
    <definedName name="BEx7J5K5QVUOXI6A663KUWL6PO3O" localSheetId="15" hidden="1">#REF!</definedName>
    <definedName name="BEx7J5K5QVUOXI6A663KUWL6PO3O" localSheetId="5" hidden="1">#REF!</definedName>
    <definedName name="BEx7J5K5QVUOXI6A663KUWL6PO3O" localSheetId="9" hidden="1">#REF!</definedName>
    <definedName name="BEx7J5K5QVUOXI6A663KUWL6PO3O" localSheetId="2" hidden="1">#REF!</definedName>
    <definedName name="BEx7J5K5QVUOXI6A663KUWL6PO3O" localSheetId="1" hidden="1">#REF!</definedName>
    <definedName name="BEx7J5K5QVUOXI6A663KUWL6PO3O" hidden="1">#REF!</definedName>
    <definedName name="BEx7JH3HGBPI07OHZ5LFYK0UFZQR" localSheetId="18" hidden="1">#REF!</definedName>
    <definedName name="BEx7JH3HGBPI07OHZ5LFYK0UFZQR" localSheetId="19" hidden="1">#REF!</definedName>
    <definedName name="BEx7JH3HGBPI07OHZ5LFYK0UFZQR" localSheetId="14" hidden="1">#REF!</definedName>
    <definedName name="BEx7JH3HGBPI07OHZ5LFYK0UFZQR" localSheetId="15" hidden="1">#REF!</definedName>
    <definedName name="BEx7JH3HGBPI07OHZ5LFYK0UFZQR" localSheetId="5" hidden="1">#REF!</definedName>
    <definedName name="BEx7JH3HGBPI07OHZ5LFYK0UFZQR" localSheetId="9" hidden="1">#REF!</definedName>
    <definedName name="BEx7JH3HGBPI07OHZ5LFYK0UFZQR" localSheetId="2" hidden="1">#REF!</definedName>
    <definedName name="BEx7JH3HGBPI07OHZ5LFYK0UFZQR" localSheetId="1" hidden="1">#REF!</definedName>
    <definedName name="BEx7JH3HGBPI07OHZ5LFYK0UFZQR" hidden="1">#REF!</definedName>
    <definedName name="BEx7JRL3MHRMVLQF3EN15MXRPN68" localSheetId="18" hidden="1">#REF!</definedName>
    <definedName name="BEx7JRL3MHRMVLQF3EN15MXRPN68" localSheetId="19" hidden="1">#REF!</definedName>
    <definedName name="BEx7JRL3MHRMVLQF3EN15MXRPN68" localSheetId="14" hidden="1">#REF!</definedName>
    <definedName name="BEx7JRL3MHRMVLQF3EN15MXRPN68" localSheetId="15" hidden="1">#REF!</definedName>
    <definedName name="BEx7JRL3MHRMVLQF3EN15MXRPN68" localSheetId="5" hidden="1">#REF!</definedName>
    <definedName name="BEx7JRL3MHRMVLQF3EN15MXRPN68" localSheetId="9" hidden="1">#REF!</definedName>
    <definedName name="BEx7JRL3MHRMVLQF3EN15MXRPN68" localSheetId="2" hidden="1">#REF!</definedName>
    <definedName name="BEx7JRL3MHRMVLQF3EN15MXRPN68" localSheetId="1" hidden="1">#REF!</definedName>
    <definedName name="BEx7JRL3MHRMVLQF3EN15MXRPN68" hidden="1">#REF!</definedName>
    <definedName name="BEx7JV194190CNM6WWGQ3UBJ3CHH" localSheetId="18" hidden="1">#REF!</definedName>
    <definedName name="BEx7JV194190CNM6WWGQ3UBJ3CHH" localSheetId="19" hidden="1">#REF!</definedName>
    <definedName name="BEx7JV194190CNM6WWGQ3UBJ3CHH" localSheetId="14" hidden="1">#REF!</definedName>
    <definedName name="BEx7JV194190CNM6WWGQ3UBJ3CHH" localSheetId="15" hidden="1">#REF!</definedName>
    <definedName name="BEx7JV194190CNM6WWGQ3UBJ3CHH" localSheetId="5" hidden="1">#REF!</definedName>
    <definedName name="BEx7JV194190CNM6WWGQ3UBJ3CHH" localSheetId="9" hidden="1">#REF!</definedName>
    <definedName name="BEx7JV194190CNM6WWGQ3UBJ3CHH" localSheetId="2" hidden="1">#REF!</definedName>
    <definedName name="BEx7JV194190CNM6WWGQ3UBJ3CHH" localSheetId="1" hidden="1">#REF!</definedName>
    <definedName name="BEx7JV194190CNM6WWGQ3UBJ3CHH" hidden="1">#REF!</definedName>
    <definedName name="BEx7JZJ4AE8AGMWPK3XPBTBUBZ48" localSheetId="18" hidden="1">#REF!</definedName>
    <definedName name="BEx7JZJ4AE8AGMWPK3XPBTBUBZ48" localSheetId="19" hidden="1">#REF!</definedName>
    <definedName name="BEx7JZJ4AE8AGMWPK3XPBTBUBZ48" localSheetId="14" hidden="1">#REF!</definedName>
    <definedName name="BEx7JZJ4AE8AGMWPK3XPBTBUBZ48" localSheetId="15" hidden="1">#REF!</definedName>
    <definedName name="BEx7JZJ4AE8AGMWPK3XPBTBUBZ48" localSheetId="5" hidden="1">#REF!</definedName>
    <definedName name="BEx7JZJ4AE8AGMWPK3XPBTBUBZ48" localSheetId="9" hidden="1">#REF!</definedName>
    <definedName name="BEx7JZJ4AE8AGMWPK3XPBTBUBZ48" localSheetId="2" hidden="1">#REF!</definedName>
    <definedName name="BEx7JZJ4AE8AGMWPK3XPBTBUBZ48" localSheetId="1" hidden="1">#REF!</definedName>
    <definedName name="BEx7JZJ4AE8AGMWPK3XPBTBUBZ48" hidden="1">#REF!</definedName>
    <definedName name="BEx7K7GZ607XQOGB81A1HINBTGOZ" localSheetId="18" hidden="1">#REF!</definedName>
    <definedName name="BEx7K7GZ607XQOGB81A1HINBTGOZ" localSheetId="19" hidden="1">#REF!</definedName>
    <definedName name="BEx7K7GZ607XQOGB81A1HINBTGOZ" localSheetId="14" hidden="1">#REF!</definedName>
    <definedName name="BEx7K7GZ607XQOGB81A1HINBTGOZ" localSheetId="15" hidden="1">#REF!</definedName>
    <definedName name="BEx7K7GZ607XQOGB81A1HINBTGOZ" localSheetId="5" hidden="1">#REF!</definedName>
    <definedName name="BEx7K7GZ607XQOGB81A1HINBTGOZ" localSheetId="9" hidden="1">#REF!</definedName>
    <definedName name="BEx7K7GZ607XQOGB81A1HINBTGOZ" localSheetId="2" hidden="1">#REF!</definedName>
    <definedName name="BEx7K7GZ607XQOGB81A1HINBTGOZ" localSheetId="1" hidden="1">#REF!</definedName>
    <definedName name="BEx7K7GZ607XQOGB81A1HINBTGOZ" hidden="1">#REF!</definedName>
    <definedName name="BEx7KEYPBDXSNROH8M6CDCBN6B50" localSheetId="18" hidden="1">#REF!</definedName>
    <definedName name="BEx7KEYPBDXSNROH8M6CDCBN6B50" localSheetId="19" hidden="1">#REF!</definedName>
    <definedName name="BEx7KEYPBDXSNROH8M6CDCBN6B50" localSheetId="14" hidden="1">#REF!</definedName>
    <definedName name="BEx7KEYPBDXSNROH8M6CDCBN6B50" localSheetId="15" hidden="1">#REF!</definedName>
    <definedName name="BEx7KEYPBDXSNROH8M6CDCBN6B50" localSheetId="5" hidden="1">#REF!</definedName>
    <definedName name="BEx7KEYPBDXSNROH8M6CDCBN6B50" localSheetId="9" hidden="1">#REF!</definedName>
    <definedName name="BEx7KEYPBDXSNROH8M6CDCBN6B50" localSheetId="2" hidden="1">#REF!</definedName>
    <definedName name="BEx7KEYPBDXSNROH8M6CDCBN6B50" localSheetId="1" hidden="1">#REF!</definedName>
    <definedName name="BEx7KEYPBDXSNROH8M6CDCBN6B50" hidden="1">#REF!</definedName>
    <definedName name="BEx7KH7PZ0A6FSWA4LAN2CMZ0WSF" localSheetId="18" hidden="1">#REF!</definedName>
    <definedName name="BEx7KH7PZ0A6FSWA4LAN2CMZ0WSF" localSheetId="19" hidden="1">#REF!</definedName>
    <definedName name="BEx7KH7PZ0A6FSWA4LAN2CMZ0WSF" localSheetId="14" hidden="1">#REF!</definedName>
    <definedName name="BEx7KH7PZ0A6FSWA4LAN2CMZ0WSF" localSheetId="15" hidden="1">#REF!</definedName>
    <definedName name="BEx7KH7PZ0A6FSWA4LAN2CMZ0WSF" localSheetId="5" hidden="1">#REF!</definedName>
    <definedName name="BEx7KH7PZ0A6FSWA4LAN2CMZ0WSF" localSheetId="9" hidden="1">#REF!</definedName>
    <definedName name="BEx7KH7PZ0A6FSWA4LAN2CMZ0WSF" localSheetId="2" hidden="1">#REF!</definedName>
    <definedName name="BEx7KH7PZ0A6FSWA4LAN2CMZ0WSF" localSheetId="1" hidden="1">#REF!</definedName>
    <definedName name="BEx7KH7PZ0A6FSWA4LAN2CMZ0WSF" hidden="1">#REF!</definedName>
    <definedName name="BEx7KNCTL6VMNQP4MFMHOMV1WI1Y" localSheetId="18" hidden="1">#REF!</definedName>
    <definedName name="BEx7KNCTL6VMNQP4MFMHOMV1WI1Y" localSheetId="19" hidden="1">#REF!</definedName>
    <definedName name="BEx7KNCTL6VMNQP4MFMHOMV1WI1Y" localSheetId="14" hidden="1">#REF!</definedName>
    <definedName name="BEx7KNCTL6VMNQP4MFMHOMV1WI1Y" localSheetId="15" hidden="1">#REF!</definedName>
    <definedName name="BEx7KNCTL6VMNQP4MFMHOMV1WI1Y" localSheetId="5" hidden="1">#REF!</definedName>
    <definedName name="BEx7KNCTL6VMNQP4MFMHOMV1WI1Y" localSheetId="9" hidden="1">#REF!</definedName>
    <definedName name="BEx7KNCTL6VMNQP4MFMHOMV1WI1Y" localSheetId="2" hidden="1">#REF!</definedName>
    <definedName name="BEx7KNCTL6VMNQP4MFMHOMV1WI1Y" localSheetId="1" hidden="1">#REF!</definedName>
    <definedName name="BEx7KNCTL6VMNQP4MFMHOMV1WI1Y" hidden="1">#REF!</definedName>
    <definedName name="BEx7KSAS8BZT6H8OQCZ5DNSTMO07" localSheetId="18" hidden="1">#REF!</definedName>
    <definedName name="BEx7KSAS8BZT6H8OQCZ5DNSTMO07" localSheetId="19" hidden="1">#REF!</definedName>
    <definedName name="BEx7KSAS8BZT6H8OQCZ5DNSTMO07" localSheetId="14" hidden="1">#REF!</definedName>
    <definedName name="BEx7KSAS8BZT6H8OQCZ5DNSTMO07" localSheetId="15" hidden="1">#REF!</definedName>
    <definedName name="BEx7KSAS8BZT6H8OQCZ5DNSTMO07" localSheetId="5" hidden="1">#REF!</definedName>
    <definedName name="BEx7KSAS8BZT6H8OQCZ5DNSTMO07" localSheetId="9" hidden="1">#REF!</definedName>
    <definedName name="BEx7KSAS8BZT6H8OQCZ5DNSTMO07" localSheetId="2" hidden="1">#REF!</definedName>
    <definedName name="BEx7KSAS8BZT6H8OQCZ5DNSTMO07" localSheetId="1" hidden="1">#REF!</definedName>
    <definedName name="BEx7KSAS8BZT6H8OQCZ5DNSTMO07" hidden="1">#REF!</definedName>
    <definedName name="BEx7KWHTBD21COXVI4HNEQH0Z3L8" localSheetId="18" hidden="1">#REF!</definedName>
    <definedName name="BEx7KWHTBD21COXVI4HNEQH0Z3L8" localSheetId="19" hidden="1">#REF!</definedName>
    <definedName name="BEx7KWHTBD21COXVI4HNEQH0Z3L8" localSheetId="14" hidden="1">#REF!</definedName>
    <definedName name="BEx7KWHTBD21COXVI4HNEQH0Z3L8" localSheetId="15" hidden="1">#REF!</definedName>
    <definedName name="BEx7KWHTBD21COXVI4HNEQH0Z3L8" localSheetId="5" hidden="1">#REF!</definedName>
    <definedName name="BEx7KWHTBD21COXVI4HNEQH0Z3L8" localSheetId="9" hidden="1">#REF!</definedName>
    <definedName name="BEx7KWHTBD21COXVI4HNEQH0Z3L8" localSheetId="2" hidden="1">#REF!</definedName>
    <definedName name="BEx7KWHTBD21COXVI4HNEQH0Z3L8" localSheetId="1" hidden="1">#REF!</definedName>
    <definedName name="BEx7KWHTBD21COXVI4HNEQH0Z3L8" hidden="1">#REF!</definedName>
    <definedName name="BEx7KXUGRMRSUXCM97Z7VRZQ9JH2" localSheetId="18" hidden="1">#REF!</definedName>
    <definedName name="BEx7KXUGRMRSUXCM97Z7VRZQ9JH2" localSheetId="19" hidden="1">#REF!</definedName>
    <definedName name="BEx7KXUGRMRSUXCM97Z7VRZQ9JH2" localSheetId="14" hidden="1">#REF!</definedName>
    <definedName name="BEx7KXUGRMRSUXCM97Z7VRZQ9JH2" localSheetId="15" hidden="1">#REF!</definedName>
    <definedName name="BEx7KXUGRMRSUXCM97Z7VRZQ9JH2" localSheetId="5" hidden="1">#REF!</definedName>
    <definedName name="BEx7KXUGRMRSUXCM97Z7VRZQ9JH2" localSheetId="9" hidden="1">#REF!</definedName>
    <definedName name="BEx7KXUGRMRSUXCM97Z7VRZQ9JH2" localSheetId="2" hidden="1">#REF!</definedName>
    <definedName name="BEx7KXUGRMRSUXCM97Z7VRZQ9JH2" localSheetId="1" hidden="1">#REF!</definedName>
    <definedName name="BEx7KXUGRMRSUXCM97Z7VRZQ9JH2" hidden="1">#REF!</definedName>
    <definedName name="BEx7L5C6U8MP6IZ67BD649WQYJEK" localSheetId="18" hidden="1">#REF!</definedName>
    <definedName name="BEx7L5C6U8MP6IZ67BD649WQYJEK" localSheetId="19" hidden="1">#REF!</definedName>
    <definedName name="BEx7L5C6U8MP6IZ67BD649WQYJEK" localSheetId="14" hidden="1">#REF!</definedName>
    <definedName name="BEx7L5C6U8MP6IZ67BD649WQYJEK" localSheetId="15" hidden="1">#REF!</definedName>
    <definedName name="BEx7L5C6U8MP6IZ67BD649WQYJEK" localSheetId="5" hidden="1">#REF!</definedName>
    <definedName name="BEx7L5C6U8MP6IZ67BD649WQYJEK" localSheetId="9" hidden="1">#REF!</definedName>
    <definedName name="BEx7L5C6U8MP6IZ67BD649WQYJEK" localSheetId="2" hidden="1">#REF!</definedName>
    <definedName name="BEx7L5C6U8MP6IZ67BD649WQYJEK" localSheetId="1" hidden="1">#REF!</definedName>
    <definedName name="BEx7L5C6U8MP6IZ67BD649WQYJEK" hidden="1">#REF!</definedName>
    <definedName name="BEx7L8HEYEVTATR0OG5JJO647KNI" localSheetId="18" hidden="1">#REF!</definedName>
    <definedName name="BEx7L8HEYEVTATR0OG5JJO647KNI" localSheetId="19" hidden="1">#REF!</definedName>
    <definedName name="BEx7L8HEYEVTATR0OG5JJO647KNI" localSheetId="14" hidden="1">#REF!</definedName>
    <definedName name="BEx7L8HEYEVTATR0OG5JJO647KNI" localSheetId="15" hidden="1">#REF!</definedName>
    <definedName name="BEx7L8HEYEVTATR0OG5JJO647KNI" localSheetId="5" hidden="1">#REF!</definedName>
    <definedName name="BEx7L8HEYEVTATR0OG5JJO647KNI" localSheetId="9" hidden="1">#REF!</definedName>
    <definedName name="BEx7L8HEYEVTATR0OG5JJO647KNI" localSheetId="2" hidden="1">#REF!</definedName>
    <definedName name="BEx7L8HEYEVTATR0OG5JJO647KNI" localSheetId="1" hidden="1">#REF!</definedName>
    <definedName name="BEx7L8HEYEVTATR0OG5JJO647KNI" hidden="1">#REF!</definedName>
    <definedName name="BEx7L8XOV64OMS15ZFURFEUXLMWF" localSheetId="18" hidden="1">#REF!</definedName>
    <definedName name="BEx7L8XOV64OMS15ZFURFEUXLMWF" localSheetId="19" hidden="1">#REF!</definedName>
    <definedName name="BEx7L8XOV64OMS15ZFURFEUXLMWF" localSheetId="14" hidden="1">#REF!</definedName>
    <definedName name="BEx7L8XOV64OMS15ZFURFEUXLMWF" localSheetId="15" hidden="1">#REF!</definedName>
    <definedName name="BEx7L8XOV64OMS15ZFURFEUXLMWF" localSheetId="5" hidden="1">#REF!</definedName>
    <definedName name="BEx7L8XOV64OMS15ZFURFEUXLMWF" localSheetId="9" hidden="1">#REF!</definedName>
    <definedName name="BEx7L8XOV64OMS15ZFURFEUXLMWF" localSheetId="2" hidden="1">#REF!</definedName>
    <definedName name="BEx7L8XOV64OMS15ZFURFEUXLMWF" localSheetId="1" hidden="1">#REF!</definedName>
    <definedName name="BEx7L8XOV64OMS15ZFURFEUXLMWF" hidden="1">#REF!</definedName>
    <definedName name="BEx7LPF478MRAYB9TQ6LDML6O3BY" localSheetId="18" hidden="1">#REF!</definedName>
    <definedName name="BEx7LPF478MRAYB9TQ6LDML6O3BY" localSheetId="19" hidden="1">#REF!</definedName>
    <definedName name="BEx7LPF478MRAYB9TQ6LDML6O3BY" localSheetId="14" hidden="1">#REF!</definedName>
    <definedName name="BEx7LPF478MRAYB9TQ6LDML6O3BY" localSheetId="15" hidden="1">#REF!</definedName>
    <definedName name="BEx7LPF478MRAYB9TQ6LDML6O3BY" localSheetId="5" hidden="1">#REF!</definedName>
    <definedName name="BEx7LPF478MRAYB9TQ6LDML6O3BY" localSheetId="9" hidden="1">#REF!</definedName>
    <definedName name="BEx7LPF478MRAYB9TQ6LDML6O3BY" localSheetId="2" hidden="1">#REF!</definedName>
    <definedName name="BEx7LPF478MRAYB9TQ6LDML6O3BY" localSheetId="1" hidden="1">#REF!</definedName>
    <definedName name="BEx7LPF478MRAYB9TQ6LDML6O3BY" hidden="1">#REF!</definedName>
    <definedName name="BEx7LPV780NFCG1VX4EKJ29YXOLZ" localSheetId="18" hidden="1">#REF!</definedName>
    <definedName name="BEx7LPV780NFCG1VX4EKJ29YXOLZ" localSheetId="19" hidden="1">#REF!</definedName>
    <definedName name="BEx7LPV780NFCG1VX4EKJ29YXOLZ" localSheetId="14" hidden="1">#REF!</definedName>
    <definedName name="BEx7LPV780NFCG1VX4EKJ29YXOLZ" localSheetId="15" hidden="1">#REF!</definedName>
    <definedName name="BEx7LPV780NFCG1VX4EKJ29YXOLZ" localSheetId="5" hidden="1">#REF!</definedName>
    <definedName name="BEx7LPV780NFCG1VX4EKJ29YXOLZ" localSheetId="9" hidden="1">#REF!</definedName>
    <definedName name="BEx7LPV780NFCG1VX4EKJ29YXOLZ" localSheetId="2" hidden="1">#REF!</definedName>
    <definedName name="BEx7LPV780NFCG1VX4EKJ29YXOLZ" localSheetId="1" hidden="1">#REF!</definedName>
    <definedName name="BEx7LPV780NFCG1VX4EKJ29YXOLZ" hidden="1">#REF!</definedName>
    <definedName name="BEx7LQ0PD30NJWOAYKPEYHM9J83B" localSheetId="18" hidden="1">#REF!</definedName>
    <definedName name="BEx7LQ0PD30NJWOAYKPEYHM9J83B" localSheetId="19" hidden="1">#REF!</definedName>
    <definedName name="BEx7LQ0PD30NJWOAYKPEYHM9J83B" localSheetId="14" hidden="1">#REF!</definedName>
    <definedName name="BEx7LQ0PD30NJWOAYKPEYHM9J83B" localSheetId="15" hidden="1">#REF!</definedName>
    <definedName name="BEx7LQ0PD30NJWOAYKPEYHM9J83B" localSheetId="5" hidden="1">#REF!</definedName>
    <definedName name="BEx7LQ0PD30NJWOAYKPEYHM9J83B" localSheetId="9" hidden="1">#REF!</definedName>
    <definedName name="BEx7LQ0PD30NJWOAYKPEYHM9J83B" localSheetId="2" hidden="1">#REF!</definedName>
    <definedName name="BEx7LQ0PD30NJWOAYKPEYHM9J83B" localSheetId="1" hidden="1">#REF!</definedName>
    <definedName name="BEx7LQ0PD30NJWOAYKPEYHM9J83B" hidden="1">#REF!</definedName>
    <definedName name="BEx7M4EKEDHZ1ZZ91NDLSUNPUFPZ" localSheetId="18" hidden="1">#REF!</definedName>
    <definedName name="BEx7M4EKEDHZ1ZZ91NDLSUNPUFPZ" localSheetId="19" hidden="1">#REF!</definedName>
    <definedName name="BEx7M4EKEDHZ1ZZ91NDLSUNPUFPZ" localSheetId="14" hidden="1">#REF!</definedName>
    <definedName name="BEx7M4EKEDHZ1ZZ91NDLSUNPUFPZ" localSheetId="15" hidden="1">#REF!</definedName>
    <definedName name="BEx7M4EKEDHZ1ZZ91NDLSUNPUFPZ" localSheetId="5" hidden="1">#REF!</definedName>
    <definedName name="BEx7M4EKEDHZ1ZZ91NDLSUNPUFPZ" localSheetId="9" hidden="1">#REF!</definedName>
    <definedName name="BEx7M4EKEDHZ1ZZ91NDLSUNPUFPZ" localSheetId="2" hidden="1">#REF!</definedName>
    <definedName name="BEx7M4EKEDHZ1ZZ91NDLSUNPUFPZ" localSheetId="1" hidden="1">#REF!</definedName>
    <definedName name="BEx7M4EKEDHZ1ZZ91NDLSUNPUFPZ" hidden="1">#REF!</definedName>
    <definedName name="BEx7MAUI1JJFDIJGDW4RWY5384LY" localSheetId="18" hidden="1">#REF!</definedName>
    <definedName name="BEx7MAUI1JJFDIJGDW4RWY5384LY" localSheetId="19" hidden="1">#REF!</definedName>
    <definedName name="BEx7MAUI1JJFDIJGDW4RWY5384LY" localSheetId="14" hidden="1">#REF!</definedName>
    <definedName name="BEx7MAUI1JJFDIJGDW4RWY5384LY" localSheetId="15" hidden="1">#REF!</definedName>
    <definedName name="BEx7MAUI1JJFDIJGDW4RWY5384LY" localSheetId="5" hidden="1">#REF!</definedName>
    <definedName name="BEx7MAUI1JJFDIJGDW4RWY5384LY" localSheetId="9" hidden="1">#REF!</definedName>
    <definedName name="BEx7MAUI1JJFDIJGDW4RWY5384LY" localSheetId="2" hidden="1">#REF!</definedName>
    <definedName name="BEx7MAUI1JJFDIJGDW4RWY5384LY" localSheetId="1" hidden="1">#REF!</definedName>
    <definedName name="BEx7MAUI1JJFDIJGDW4RWY5384LY" hidden="1">#REF!</definedName>
    <definedName name="BEx7MI1EW6N7FOBHWJLYC02TZSKR" localSheetId="18" hidden="1">#REF!</definedName>
    <definedName name="BEx7MI1EW6N7FOBHWJLYC02TZSKR" localSheetId="19" hidden="1">#REF!</definedName>
    <definedName name="BEx7MI1EW6N7FOBHWJLYC02TZSKR" localSheetId="14" hidden="1">#REF!</definedName>
    <definedName name="BEx7MI1EW6N7FOBHWJLYC02TZSKR" localSheetId="15" hidden="1">#REF!</definedName>
    <definedName name="BEx7MI1EW6N7FOBHWJLYC02TZSKR" localSheetId="5" hidden="1">#REF!</definedName>
    <definedName name="BEx7MI1EW6N7FOBHWJLYC02TZSKR" localSheetId="9" hidden="1">#REF!</definedName>
    <definedName name="BEx7MI1EW6N7FOBHWJLYC02TZSKR" localSheetId="2" hidden="1">#REF!</definedName>
    <definedName name="BEx7MI1EW6N7FOBHWJLYC02TZSKR" localSheetId="1" hidden="1">#REF!</definedName>
    <definedName name="BEx7MI1EW6N7FOBHWJLYC02TZSKR" hidden="1">#REF!</definedName>
    <definedName name="BEx7MJZO3UKAMJ53UWOJ5ZD4GGMQ" localSheetId="18" hidden="1">#REF!</definedName>
    <definedName name="BEx7MJZO3UKAMJ53UWOJ5ZD4GGMQ" localSheetId="19" hidden="1">#REF!</definedName>
    <definedName name="BEx7MJZO3UKAMJ53UWOJ5ZD4GGMQ" localSheetId="14" hidden="1">#REF!</definedName>
    <definedName name="BEx7MJZO3UKAMJ53UWOJ5ZD4GGMQ" localSheetId="15" hidden="1">#REF!</definedName>
    <definedName name="BEx7MJZO3UKAMJ53UWOJ5ZD4GGMQ" localSheetId="5" hidden="1">#REF!</definedName>
    <definedName name="BEx7MJZO3UKAMJ53UWOJ5ZD4GGMQ" localSheetId="9" hidden="1">#REF!</definedName>
    <definedName name="BEx7MJZO3UKAMJ53UWOJ5ZD4GGMQ" localSheetId="2" hidden="1">#REF!</definedName>
    <definedName name="BEx7MJZO3UKAMJ53UWOJ5ZD4GGMQ" localSheetId="1" hidden="1">#REF!</definedName>
    <definedName name="BEx7MJZO3UKAMJ53UWOJ5ZD4GGMQ" hidden="1">#REF!</definedName>
    <definedName name="BEx7MO17TZ6L4457Q12FYYLUUZAZ" localSheetId="18" hidden="1">#REF!</definedName>
    <definedName name="BEx7MO17TZ6L4457Q12FYYLUUZAZ" localSheetId="19" hidden="1">#REF!</definedName>
    <definedName name="BEx7MO17TZ6L4457Q12FYYLUUZAZ" localSheetId="14" hidden="1">#REF!</definedName>
    <definedName name="BEx7MO17TZ6L4457Q12FYYLUUZAZ" localSheetId="15" hidden="1">#REF!</definedName>
    <definedName name="BEx7MO17TZ6L4457Q12FYYLUUZAZ" localSheetId="5" hidden="1">#REF!</definedName>
    <definedName name="BEx7MO17TZ6L4457Q12FYYLUUZAZ" localSheetId="9" hidden="1">#REF!</definedName>
    <definedName name="BEx7MO17TZ6L4457Q12FYYLUUZAZ" localSheetId="2" hidden="1">#REF!</definedName>
    <definedName name="BEx7MO17TZ6L4457Q12FYYLUUZAZ" localSheetId="1" hidden="1">#REF!</definedName>
    <definedName name="BEx7MO17TZ6L4457Q12FYYLUUZAZ" hidden="1">#REF!</definedName>
    <definedName name="BEx7MT4MFNXIVQGAT6D971GZW7CA" localSheetId="18" hidden="1">#REF!</definedName>
    <definedName name="BEx7MT4MFNXIVQGAT6D971GZW7CA" localSheetId="19" hidden="1">#REF!</definedName>
    <definedName name="BEx7MT4MFNXIVQGAT6D971GZW7CA" localSheetId="14" hidden="1">#REF!</definedName>
    <definedName name="BEx7MT4MFNXIVQGAT6D971GZW7CA" localSheetId="15" hidden="1">#REF!</definedName>
    <definedName name="BEx7MT4MFNXIVQGAT6D971GZW7CA" localSheetId="5" hidden="1">#REF!</definedName>
    <definedName name="BEx7MT4MFNXIVQGAT6D971GZW7CA" localSheetId="9" hidden="1">#REF!</definedName>
    <definedName name="BEx7MT4MFNXIVQGAT6D971GZW7CA" localSheetId="2" hidden="1">#REF!</definedName>
    <definedName name="BEx7MT4MFNXIVQGAT6D971GZW7CA" localSheetId="1" hidden="1">#REF!</definedName>
    <definedName name="BEx7MT4MFNXIVQGAT6D971GZW7CA" hidden="1">#REF!</definedName>
    <definedName name="BEx7MUMLPPX92MX7SA8S1PLONDL8" localSheetId="18" hidden="1">#REF!</definedName>
    <definedName name="BEx7MUMLPPX92MX7SA8S1PLONDL8" localSheetId="19" hidden="1">#REF!</definedName>
    <definedName name="BEx7MUMLPPX92MX7SA8S1PLONDL8" localSheetId="14" hidden="1">#REF!</definedName>
    <definedName name="BEx7MUMLPPX92MX7SA8S1PLONDL8" localSheetId="15" hidden="1">#REF!</definedName>
    <definedName name="BEx7MUMLPPX92MX7SA8S1PLONDL8" localSheetId="5" hidden="1">#REF!</definedName>
    <definedName name="BEx7MUMLPPX92MX7SA8S1PLONDL8" localSheetId="9" hidden="1">#REF!</definedName>
    <definedName name="BEx7MUMLPPX92MX7SA8S1PLONDL8" localSheetId="2" hidden="1">#REF!</definedName>
    <definedName name="BEx7MUMLPPX92MX7SA8S1PLONDL8" localSheetId="1" hidden="1">#REF!</definedName>
    <definedName name="BEx7MUMLPPX92MX7SA8S1PLONDL8" hidden="1">#REF!</definedName>
    <definedName name="BEx7MX0W532Q7CB4V6KFVC9WAOUI" localSheetId="18" hidden="1">#REF!</definedName>
    <definedName name="BEx7MX0W532Q7CB4V6KFVC9WAOUI" localSheetId="19" hidden="1">#REF!</definedName>
    <definedName name="BEx7MX0W532Q7CB4V6KFVC9WAOUI" localSheetId="14" hidden="1">#REF!</definedName>
    <definedName name="BEx7MX0W532Q7CB4V6KFVC9WAOUI" localSheetId="15" hidden="1">#REF!</definedName>
    <definedName name="BEx7MX0W532Q7CB4V6KFVC9WAOUI" localSheetId="5" hidden="1">#REF!</definedName>
    <definedName name="BEx7MX0W532Q7CB4V6KFVC9WAOUI" localSheetId="9" hidden="1">#REF!</definedName>
    <definedName name="BEx7MX0W532Q7CB4V6KFVC9WAOUI" localSheetId="2" hidden="1">#REF!</definedName>
    <definedName name="BEx7MX0W532Q7CB4V6KFVC9WAOUI" localSheetId="1" hidden="1">#REF!</definedName>
    <definedName name="BEx7MX0W532Q7CB4V6KFVC9WAOUI" hidden="1">#REF!</definedName>
    <definedName name="BEx7NB403NE748IF75RXMWOFQ986" localSheetId="18" hidden="1">#REF!</definedName>
    <definedName name="BEx7NB403NE748IF75RXMWOFQ986" localSheetId="19" hidden="1">#REF!</definedName>
    <definedName name="BEx7NB403NE748IF75RXMWOFQ986" localSheetId="14" hidden="1">#REF!</definedName>
    <definedName name="BEx7NB403NE748IF75RXMWOFQ986" localSheetId="15" hidden="1">#REF!</definedName>
    <definedName name="BEx7NB403NE748IF75RXMWOFQ986" localSheetId="5" hidden="1">#REF!</definedName>
    <definedName name="BEx7NB403NE748IF75RXMWOFQ986" localSheetId="9" hidden="1">#REF!</definedName>
    <definedName name="BEx7NB403NE748IF75RXMWOFQ986" localSheetId="2" hidden="1">#REF!</definedName>
    <definedName name="BEx7NB403NE748IF75RXMWOFQ986" localSheetId="1" hidden="1">#REF!</definedName>
    <definedName name="BEx7NB403NE748IF75RXMWOFQ986" hidden="1">#REF!</definedName>
    <definedName name="BEx7NI062THZAM6I8AJWTFJL91CS" localSheetId="18" hidden="1">#REF!</definedName>
    <definedName name="BEx7NI062THZAM6I8AJWTFJL91CS" localSheetId="19" hidden="1">#REF!</definedName>
    <definedName name="BEx7NI062THZAM6I8AJWTFJL91CS" localSheetId="14" hidden="1">#REF!</definedName>
    <definedName name="BEx7NI062THZAM6I8AJWTFJL91CS" localSheetId="15" hidden="1">#REF!</definedName>
    <definedName name="BEx7NI062THZAM6I8AJWTFJL91CS" localSheetId="5" hidden="1">#REF!</definedName>
    <definedName name="BEx7NI062THZAM6I8AJWTFJL91CS" localSheetId="9" hidden="1">#REF!</definedName>
    <definedName name="BEx7NI062THZAM6I8AJWTFJL91CS" localSheetId="2" hidden="1">#REF!</definedName>
    <definedName name="BEx7NI062THZAM6I8AJWTFJL91CS" localSheetId="1" hidden="1">#REF!</definedName>
    <definedName name="BEx7NI062THZAM6I8AJWTFJL91CS" hidden="1">#REF!</definedName>
    <definedName name="BEx904S75BPRYMHF0083JF7ES4NG" localSheetId="18" hidden="1">#REF!</definedName>
    <definedName name="BEx904S75BPRYMHF0083JF7ES4NG" localSheetId="19" hidden="1">#REF!</definedName>
    <definedName name="BEx904S75BPRYMHF0083JF7ES4NG" localSheetId="14" hidden="1">#REF!</definedName>
    <definedName name="BEx904S75BPRYMHF0083JF7ES4NG" localSheetId="15" hidden="1">#REF!</definedName>
    <definedName name="BEx904S75BPRYMHF0083JF7ES4NG" localSheetId="5" hidden="1">#REF!</definedName>
    <definedName name="BEx904S75BPRYMHF0083JF7ES4NG" localSheetId="9" hidden="1">#REF!</definedName>
    <definedName name="BEx904S75BPRYMHF0083JF7ES4NG" localSheetId="2" hidden="1">#REF!</definedName>
    <definedName name="BEx904S75BPRYMHF0083JF7ES4NG" localSheetId="1" hidden="1">#REF!</definedName>
    <definedName name="BEx904S75BPRYMHF0083JF7ES4NG" hidden="1">#REF!</definedName>
    <definedName name="BEx90HDD4RWF7JZGA8GCGG7D63MG" localSheetId="18" hidden="1">#REF!</definedName>
    <definedName name="BEx90HDD4RWF7JZGA8GCGG7D63MG" localSheetId="19" hidden="1">#REF!</definedName>
    <definedName name="BEx90HDD4RWF7JZGA8GCGG7D63MG" localSheetId="14" hidden="1">#REF!</definedName>
    <definedName name="BEx90HDD4RWF7JZGA8GCGG7D63MG" localSheetId="15" hidden="1">#REF!</definedName>
    <definedName name="BEx90HDD4RWF7JZGA8GCGG7D63MG" localSheetId="5" hidden="1">#REF!</definedName>
    <definedName name="BEx90HDD4RWF7JZGA8GCGG7D63MG" localSheetId="9" hidden="1">#REF!</definedName>
    <definedName name="BEx90HDD4RWF7JZGA8GCGG7D63MG" localSheetId="2" hidden="1">#REF!</definedName>
    <definedName name="BEx90HDD4RWF7JZGA8GCGG7D63MG" localSheetId="1" hidden="1">#REF!</definedName>
    <definedName name="BEx90HDD4RWF7JZGA8GCGG7D63MG" hidden="1">#REF!</definedName>
    <definedName name="BEx90HO6UVMFVSV8U0YBZFHNCL38" localSheetId="18" hidden="1">#REF!</definedName>
    <definedName name="BEx90HO6UVMFVSV8U0YBZFHNCL38" localSheetId="19" hidden="1">#REF!</definedName>
    <definedName name="BEx90HO6UVMFVSV8U0YBZFHNCL38" localSheetId="14" hidden="1">#REF!</definedName>
    <definedName name="BEx90HO6UVMFVSV8U0YBZFHNCL38" localSheetId="15" hidden="1">#REF!</definedName>
    <definedName name="BEx90HO6UVMFVSV8U0YBZFHNCL38" localSheetId="5" hidden="1">#REF!</definedName>
    <definedName name="BEx90HO6UVMFVSV8U0YBZFHNCL38" localSheetId="9" hidden="1">#REF!</definedName>
    <definedName name="BEx90HO6UVMFVSV8U0YBZFHNCL38" localSheetId="2" hidden="1">#REF!</definedName>
    <definedName name="BEx90HO6UVMFVSV8U0YBZFHNCL38" localSheetId="1" hidden="1">#REF!</definedName>
    <definedName name="BEx90HO6UVMFVSV8U0YBZFHNCL38" hidden="1">#REF!</definedName>
    <definedName name="BEx90VGH5H09ON2QXYC9WIIEU98T" localSheetId="18" hidden="1">#REF!</definedName>
    <definedName name="BEx90VGH5H09ON2QXYC9WIIEU98T" localSheetId="19" hidden="1">#REF!</definedName>
    <definedName name="BEx90VGH5H09ON2QXYC9WIIEU98T" localSheetId="14" hidden="1">#REF!</definedName>
    <definedName name="BEx90VGH5H09ON2QXYC9WIIEU98T" localSheetId="15" hidden="1">#REF!</definedName>
    <definedName name="BEx90VGH5H09ON2QXYC9WIIEU98T" localSheetId="5" hidden="1">#REF!</definedName>
    <definedName name="BEx90VGH5H09ON2QXYC9WIIEU98T" localSheetId="9" hidden="1">#REF!</definedName>
    <definedName name="BEx90VGH5H09ON2QXYC9WIIEU98T" localSheetId="2" hidden="1">#REF!</definedName>
    <definedName name="BEx90VGH5H09ON2QXYC9WIIEU98T" localSheetId="1" hidden="1">#REF!</definedName>
    <definedName name="BEx90VGH5H09ON2QXYC9WIIEU98T" hidden="1">#REF!</definedName>
    <definedName name="BEx9157279000SVN5XNWQ99JY0WU" localSheetId="18" hidden="1">#REF!</definedName>
    <definedName name="BEx9157279000SVN5XNWQ99JY0WU" localSheetId="19" hidden="1">#REF!</definedName>
    <definedName name="BEx9157279000SVN5XNWQ99JY0WU" localSheetId="14" hidden="1">#REF!</definedName>
    <definedName name="BEx9157279000SVN5XNWQ99JY0WU" localSheetId="15" hidden="1">#REF!</definedName>
    <definedName name="BEx9157279000SVN5XNWQ99JY0WU" localSheetId="5" hidden="1">#REF!</definedName>
    <definedName name="BEx9157279000SVN5XNWQ99JY0WU" localSheetId="9" hidden="1">#REF!</definedName>
    <definedName name="BEx9157279000SVN5XNWQ99JY0WU" localSheetId="2" hidden="1">#REF!</definedName>
    <definedName name="BEx9157279000SVN5XNWQ99JY0WU" localSheetId="1" hidden="1">#REF!</definedName>
    <definedName name="BEx9157279000SVN5XNWQ99JY0WU" hidden="1">#REF!</definedName>
    <definedName name="BEx9175B70QXYAU5A8DJPGZQ46L9" localSheetId="18" hidden="1">#REF!</definedName>
    <definedName name="BEx9175B70QXYAU5A8DJPGZQ46L9" localSheetId="19" hidden="1">#REF!</definedName>
    <definedName name="BEx9175B70QXYAU5A8DJPGZQ46L9" localSheetId="14" hidden="1">#REF!</definedName>
    <definedName name="BEx9175B70QXYAU5A8DJPGZQ46L9" localSheetId="15" hidden="1">#REF!</definedName>
    <definedName name="BEx9175B70QXYAU5A8DJPGZQ46L9" localSheetId="5" hidden="1">#REF!</definedName>
    <definedName name="BEx9175B70QXYAU5A8DJPGZQ46L9" localSheetId="9" hidden="1">#REF!</definedName>
    <definedName name="BEx9175B70QXYAU5A8DJPGZQ46L9" localSheetId="2" hidden="1">#REF!</definedName>
    <definedName name="BEx9175B70QXYAU5A8DJPGZQ46L9" localSheetId="1" hidden="1">#REF!</definedName>
    <definedName name="BEx9175B70QXYAU5A8DJPGZQ46L9" hidden="1">#REF!</definedName>
    <definedName name="BEx91AQQRTV87AO27VWHSFZAD4ZR" localSheetId="18" hidden="1">#REF!</definedName>
    <definedName name="BEx91AQQRTV87AO27VWHSFZAD4ZR" localSheetId="19" hidden="1">#REF!</definedName>
    <definedName name="BEx91AQQRTV87AO27VWHSFZAD4ZR" localSheetId="14" hidden="1">#REF!</definedName>
    <definedName name="BEx91AQQRTV87AO27VWHSFZAD4ZR" localSheetId="15" hidden="1">#REF!</definedName>
    <definedName name="BEx91AQQRTV87AO27VWHSFZAD4ZR" localSheetId="5" hidden="1">#REF!</definedName>
    <definedName name="BEx91AQQRTV87AO27VWHSFZAD4ZR" localSheetId="9" hidden="1">#REF!</definedName>
    <definedName name="BEx91AQQRTV87AO27VWHSFZAD4ZR" localSheetId="2" hidden="1">#REF!</definedName>
    <definedName name="BEx91AQQRTV87AO27VWHSFZAD4ZR" localSheetId="1" hidden="1">#REF!</definedName>
    <definedName name="BEx91AQQRTV87AO27VWHSFZAD4ZR" hidden="1">#REF!</definedName>
    <definedName name="BEx91L8FLL5CWLA2CDHKCOMGVDZN" localSheetId="18" hidden="1">#REF!</definedName>
    <definedName name="BEx91L8FLL5CWLA2CDHKCOMGVDZN" localSheetId="19" hidden="1">#REF!</definedName>
    <definedName name="BEx91L8FLL5CWLA2CDHKCOMGVDZN" localSheetId="14" hidden="1">#REF!</definedName>
    <definedName name="BEx91L8FLL5CWLA2CDHKCOMGVDZN" localSheetId="15" hidden="1">#REF!</definedName>
    <definedName name="BEx91L8FLL5CWLA2CDHKCOMGVDZN" localSheetId="5" hidden="1">#REF!</definedName>
    <definedName name="BEx91L8FLL5CWLA2CDHKCOMGVDZN" localSheetId="9" hidden="1">#REF!</definedName>
    <definedName name="BEx91L8FLL5CWLA2CDHKCOMGVDZN" localSheetId="2" hidden="1">#REF!</definedName>
    <definedName name="BEx91L8FLL5CWLA2CDHKCOMGVDZN" localSheetId="1" hidden="1">#REF!</definedName>
    <definedName name="BEx91L8FLL5CWLA2CDHKCOMGVDZN" hidden="1">#REF!</definedName>
    <definedName name="BEx91OTVH9ZDBC3QTORU8RZX4EOC" localSheetId="18" hidden="1">#REF!</definedName>
    <definedName name="BEx91OTVH9ZDBC3QTORU8RZX4EOC" localSheetId="19" hidden="1">#REF!</definedName>
    <definedName name="BEx91OTVH9ZDBC3QTORU8RZX4EOC" localSheetId="14" hidden="1">#REF!</definedName>
    <definedName name="BEx91OTVH9ZDBC3QTORU8RZX4EOC" localSheetId="15" hidden="1">#REF!</definedName>
    <definedName name="BEx91OTVH9ZDBC3QTORU8RZX4EOC" localSheetId="5" hidden="1">#REF!</definedName>
    <definedName name="BEx91OTVH9ZDBC3QTORU8RZX4EOC" localSheetId="9" hidden="1">#REF!</definedName>
    <definedName name="BEx91OTVH9ZDBC3QTORU8RZX4EOC" localSheetId="2" hidden="1">#REF!</definedName>
    <definedName name="BEx91OTVH9ZDBC3QTORU8RZX4EOC" localSheetId="1" hidden="1">#REF!</definedName>
    <definedName name="BEx91OTVH9ZDBC3QTORU8RZX4EOC" hidden="1">#REF!</definedName>
    <definedName name="BEx91QH5JRZKQP1GPN2SQMR3CKAG" localSheetId="18" hidden="1">#REF!</definedName>
    <definedName name="BEx91QH5JRZKQP1GPN2SQMR3CKAG" localSheetId="19" hidden="1">#REF!</definedName>
    <definedName name="BEx91QH5JRZKQP1GPN2SQMR3CKAG" localSheetId="14" hidden="1">#REF!</definedName>
    <definedName name="BEx91QH5JRZKQP1GPN2SQMR3CKAG" localSheetId="15" hidden="1">#REF!</definedName>
    <definedName name="BEx91QH5JRZKQP1GPN2SQMR3CKAG" localSheetId="5" hidden="1">#REF!</definedName>
    <definedName name="BEx91QH5JRZKQP1GPN2SQMR3CKAG" localSheetId="9" hidden="1">#REF!</definedName>
    <definedName name="BEx91QH5JRZKQP1GPN2SQMR3CKAG" localSheetId="2" hidden="1">#REF!</definedName>
    <definedName name="BEx91QH5JRZKQP1GPN2SQMR3CKAG" localSheetId="1" hidden="1">#REF!</definedName>
    <definedName name="BEx91QH5JRZKQP1GPN2SQMR3CKAG" hidden="1">#REF!</definedName>
    <definedName name="BEx91ROALDNHO7FI4X8L61RH4UJE" localSheetId="18" hidden="1">#REF!</definedName>
    <definedName name="BEx91ROALDNHO7FI4X8L61RH4UJE" localSheetId="19" hidden="1">#REF!</definedName>
    <definedName name="BEx91ROALDNHO7FI4X8L61RH4UJE" localSheetId="14" hidden="1">#REF!</definedName>
    <definedName name="BEx91ROALDNHO7FI4X8L61RH4UJE" localSheetId="15" hidden="1">#REF!</definedName>
    <definedName name="BEx91ROALDNHO7FI4X8L61RH4UJE" localSheetId="5" hidden="1">#REF!</definedName>
    <definedName name="BEx91ROALDNHO7FI4X8L61RH4UJE" localSheetId="9" hidden="1">#REF!</definedName>
    <definedName name="BEx91ROALDNHO7FI4X8L61RH4UJE" localSheetId="2" hidden="1">#REF!</definedName>
    <definedName name="BEx91ROALDNHO7FI4X8L61RH4UJE" localSheetId="1" hidden="1">#REF!</definedName>
    <definedName name="BEx91ROALDNHO7FI4X8L61RH4UJE" hidden="1">#REF!</definedName>
    <definedName name="BEx91TMID71GVYH0U16QM1RV3PX0" localSheetId="18" hidden="1">#REF!</definedName>
    <definedName name="BEx91TMID71GVYH0U16QM1RV3PX0" localSheetId="19" hidden="1">#REF!</definedName>
    <definedName name="BEx91TMID71GVYH0U16QM1RV3PX0" localSheetId="14" hidden="1">#REF!</definedName>
    <definedName name="BEx91TMID71GVYH0U16QM1RV3PX0" localSheetId="15" hidden="1">#REF!</definedName>
    <definedName name="BEx91TMID71GVYH0U16QM1RV3PX0" localSheetId="5" hidden="1">#REF!</definedName>
    <definedName name="BEx91TMID71GVYH0U16QM1RV3PX0" localSheetId="9" hidden="1">#REF!</definedName>
    <definedName name="BEx91TMID71GVYH0U16QM1RV3PX0" localSheetId="2" hidden="1">#REF!</definedName>
    <definedName name="BEx91TMID71GVYH0U16QM1RV3PX0" localSheetId="1" hidden="1">#REF!</definedName>
    <definedName name="BEx91TMID71GVYH0U16QM1RV3PX0" hidden="1">#REF!</definedName>
    <definedName name="BEx91VF2D78PAF337E3L2L81K9W2" localSheetId="18" hidden="1">#REF!</definedName>
    <definedName name="BEx91VF2D78PAF337E3L2L81K9W2" localSheetId="19" hidden="1">#REF!</definedName>
    <definedName name="BEx91VF2D78PAF337E3L2L81K9W2" localSheetId="14" hidden="1">#REF!</definedName>
    <definedName name="BEx91VF2D78PAF337E3L2L81K9W2" localSheetId="15" hidden="1">#REF!</definedName>
    <definedName name="BEx91VF2D78PAF337E3L2L81K9W2" localSheetId="5" hidden="1">#REF!</definedName>
    <definedName name="BEx91VF2D78PAF337E3L2L81K9W2" localSheetId="9" hidden="1">#REF!</definedName>
    <definedName name="BEx91VF2D78PAF337E3L2L81K9W2" localSheetId="2" hidden="1">#REF!</definedName>
    <definedName name="BEx91VF2D78PAF337E3L2L81K9W2" localSheetId="1" hidden="1">#REF!</definedName>
    <definedName name="BEx91VF2D78PAF337E3L2L81K9W2" hidden="1">#REF!</definedName>
    <definedName name="BEx921PNZ46VORG2VRMWREWIC0SE" localSheetId="18" hidden="1">#REF!</definedName>
    <definedName name="BEx921PNZ46VORG2VRMWREWIC0SE" localSheetId="19" hidden="1">#REF!</definedName>
    <definedName name="BEx921PNZ46VORG2VRMWREWIC0SE" localSheetId="14" hidden="1">#REF!</definedName>
    <definedName name="BEx921PNZ46VORG2VRMWREWIC0SE" localSheetId="15" hidden="1">#REF!</definedName>
    <definedName name="BEx921PNZ46VORG2VRMWREWIC0SE" localSheetId="5" hidden="1">#REF!</definedName>
    <definedName name="BEx921PNZ46VORG2VRMWREWIC0SE" localSheetId="9" hidden="1">#REF!</definedName>
    <definedName name="BEx921PNZ46VORG2VRMWREWIC0SE" localSheetId="2" hidden="1">#REF!</definedName>
    <definedName name="BEx921PNZ46VORG2VRMWREWIC0SE" localSheetId="1" hidden="1">#REF!</definedName>
    <definedName name="BEx921PNZ46VORG2VRMWREWIC0SE" hidden="1">#REF!</definedName>
    <definedName name="BEx929CVDCG5CFUQWNDLOSNRQ1FN" localSheetId="18" hidden="1">#REF!</definedName>
    <definedName name="BEx929CVDCG5CFUQWNDLOSNRQ1FN" localSheetId="19" hidden="1">#REF!</definedName>
    <definedName name="BEx929CVDCG5CFUQWNDLOSNRQ1FN" localSheetId="14" hidden="1">#REF!</definedName>
    <definedName name="BEx929CVDCG5CFUQWNDLOSNRQ1FN" localSheetId="15" hidden="1">#REF!</definedName>
    <definedName name="BEx929CVDCG5CFUQWNDLOSNRQ1FN" localSheetId="5" hidden="1">#REF!</definedName>
    <definedName name="BEx929CVDCG5CFUQWNDLOSNRQ1FN" localSheetId="9" hidden="1">#REF!</definedName>
    <definedName name="BEx929CVDCG5CFUQWNDLOSNRQ1FN" localSheetId="2" hidden="1">#REF!</definedName>
    <definedName name="BEx929CVDCG5CFUQWNDLOSNRQ1FN" localSheetId="1" hidden="1">#REF!</definedName>
    <definedName name="BEx929CVDCG5CFUQWNDLOSNRQ1FN" hidden="1">#REF!</definedName>
    <definedName name="BEx92DPEKL5WM5A3CN8674JI0PR3" localSheetId="18" hidden="1">#REF!</definedName>
    <definedName name="BEx92DPEKL5WM5A3CN8674JI0PR3" localSheetId="19" hidden="1">#REF!</definedName>
    <definedName name="BEx92DPEKL5WM5A3CN8674JI0PR3" localSheetId="14" hidden="1">#REF!</definedName>
    <definedName name="BEx92DPEKL5WM5A3CN8674JI0PR3" localSheetId="15" hidden="1">#REF!</definedName>
    <definedName name="BEx92DPEKL5WM5A3CN8674JI0PR3" localSheetId="5" hidden="1">#REF!</definedName>
    <definedName name="BEx92DPEKL5WM5A3CN8674JI0PR3" localSheetId="9" hidden="1">#REF!</definedName>
    <definedName name="BEx92DPEKL5WM5A3CN8674JI0PR3" localSheetId="2" hidden="1">#REF!</definedName>
    <definedName name="BEx92DPEKL5WM5A3CN8674JI0PR3" localSheetId="1" hidden="1">#REF!</definedName>
    <definedName name="BEx92DPEKL5WM5A3CN8674JI0PR3" hidden="1">#REF!</definedName>
    <definedName name="BEx92ER2RMY93TZK0D9L9T3H0GI5" localSheetId="18" hidden="1">#REF!</definedName>
    <definedName name="BEx92ER2RMY93TZK0D9L9T3H0GI5" localSheetId="19" hidden="1">#REF!</definedName>
    <definedName name="BEx92ER2RMY93TZK0D9L9T3H0GI5" localSheetId="14" hidden="1">#REF!</definedName>
    <definedName name="BEx92ER2RMY93TZK0D9L9T3H0GI5" localSheetId="15" hidden="1">#REF!</definedName>
    <definedName name="BEx92ER2RMY93TZK0D9L9T3H0GI5" localSheetId="5" hidden="1">#REF!</definedName>
    <definedName name="BEx92ER2RMY93TZK0D9L9T3H0GI5" localSheetId="9" hidden="1">#REF!</definedName>
    <definedName name="BEx92ER2RMY93TZK0D9L9T3H0GI5" localSheetId="2" hidden="1">#REF!</definedName>
    <definedName name="BEx92ER2RMY93TZK0D9L9T3H0GI5" localSheetId="1" hidden="1">#REF!</definedName>
    <definedName name="BEx92ER2RMY93TZK0D9L9T3H0GI5" hidden="1">#REF!</definedName>
    <definedName name="BEx92FI04PJT4LI23KKIHRXWJDTT" localSheetId="18" hidden="1">#REF!</definedName>
    <definedName name="BEx92FI04PJT4LI23KKIHRXWJDTT" localSheetId="19" hidden="1">#REF!</definedName>
    <definedName name="BEx92FI04PJT4LI23KKIHRXWJDTT" localSheetId="14" hidden="1">#REF!</definedName>
    <definedName name="BEx92FI04PJT4LI23KKIHRXWJDTT" localSheetId="15" hidden="1">#REF!</definedName>
    <definedName name="BEx92FI04PJT4LI23KKIHRXWJDTT" localSheetId="5" hidden="1">#REF!</definedName>
    <definedName name="BEx92FI04PJT4LI23KKIHRXWJDTT" localSheetId="9" hidden="1">#REF!</definedName>
    <definedName name="BEx92FI04PJT4LI23KKIHRXWJDTT" localSheetId="2" hidden="1">#REF!</definedName>
    <definedName name="BEx92FI04PJT4LI23KKIHRXWJDTT" localSheetId="1" hidden="1">#REF!</definedName>
    <definedName name="BEx92FI04PJT4LI23KKIHRXWJDTT" hidden="1">#REF!</definedName>
    <definedName name="BEx92HR14HQ9D5JXCSPA4SS4RT62" localSheetId="18" hidden="1">#REF!</definedName>
    <definedName name="BEx92HR14HQ9D5JXCSPA4SS4RT62" localSheetId="19" hidden="1">#REF!</definedName>
    <definedName name="BEx92HR14HQ9D5JXCSPA4SS4RT62" localSheetId="14" hidden="1">#REF!</definedName>
    <definedName name="BEx92HR14HQ9D5JXCSPA4SS4RT62" localSheetId="15" hidden="1">#REF!</definedName>
    <definedName name="BEx92HR14HQ9D5JXCSPA4SS4RT62" localSheetId="5" hidden="1">#REF!</definedName>
    <definedName name="BEx92HR14HQ9D5JXCSPA4SS4RT62" localSheetId="9" hidden="1">#REF!</definedName>
    <definedName name="BEx92HR14HQ9D5JXCSPA4SS4RT62" localSheetId="2" hidden="1">#REF!</definedName>
    <definedName name="BEx92HR14HQ9D5JXCSPA4SS4RT62" localSheetId="1" hidden="1">#REF!</definedName>
    <definedName name="BEx92HR14HQ9D5JXCSPA4SS4RT62" hidden="1">#REF!</definedName>
    <definedName name="BEx92HWA2D6A5EX9MFG68G0NOMSN" localSheetId="18" hidden="1">#REF!</definedName>
    <definedName name="BEx92HWA2D6A5EX9MFG68G0NOMSN" localSheetId="19" hidden="1">#REF!</definedName>
    <definedName name="BEx92HWA2D6A5EX9MFG68G0NOMSN" localSheetId="14" hidden="1">#REF!</definedName>
    <definedName name="BEx92HWA2D6A5EX9MFG68G0NOMSN" localSheetId="15" hidden="1">#REF!</definedName>
    <definedName name="BEx92HWA2D6A5EX9MFG68G0NOMSN" localSheetId="5" hidden="1">#REF!</definedName>
    <definedName name="BEx92HWA2D6A5EX9MFG68G0NOMSN" localSheetId="9" hidden="1">#REF!</definedName>
    <definedName name="BEx92HWA2D6A5EX9MFG68G0NOMSN" localSheetId="2" hidden="1">#REF!</definedName>
    <definedName name="BEx92HWA2D6A5EX9MFG68G0NOMSN" localSheetId="1" hidden="1">#REF!</definedName>
    <definedName name="BEx92HWA2D6A5EX9MFG68G0NOMSN" hidden="1">#REF!</definedName>
    <definedName name="BEx92I1SQUKW2W7S22E82HLJXRGK" localSheetId="18" hidden="1">#REF!</definedName>
    <definedName name="BEx92I1SQUKW2W7S22E82HLJXRGK" localSheetId="19" hidden="1">#REF!</definedName>
    <definedName name="BEx92I1SQUKW2W7S22E82HLJXRGK" localSheetId="14" hidden="1">#REF!</definedName>
    <definedName name="BEx92I1SQUKW2W7S22E82HLJXRGK" localSheetId="15" hidden="1">#REF!</definedName>
    <definedName name="BEx92I1SQUKW2W7S22E82HLJXRGK" localSheetId="5" hidden="1">#REF!</definedName>
    <definedName name="BEx92I1SQUKW2W7S22E82HLJXRGK" localSheetId="9" hidden="1">#REF!</definedName>
    <definedName name="BEx92I1SQUKW2W7S22E82HLJXRGK" localSheetId="2" hidden="1">#REF!</definedName>
    <definedName name="BEx92I1SQUKW2W7S22E82HLJXRGK" localSheetId="1" hidden="1">#REF!</definedName>
    <definedName name="BEx92I1SQUKW2W7S22E82HLJXRGK" hidden="1">#REF!</definedName>
    <definedName name="BEx92PUBDIXAU1FW5ZAXECMAU0LN" localSheetId="18" hidden="1">#REF!</definedName>
    <definedName name="BEx92PUBDIXAU1FW5ZAXECMAU0LN" localSheetId="19" hidden="1">#REF!</definedName>
    <definedName name="BEx92PUBDIXAU1FW5ZAXECMAU0LN" localSheetId="14" hidden="1">#REF!</definedName>
    <definedName name="BEx92PUBDIXAU1FW5ZAXECMAU0LN" localSheetId="15" hidden="1">#REF!</definedName>
    <definedName name="BEx92PUBDIXAU1FW5ZAXECMAU0LN" localSheetId="5" hidden="1">#REF!</definedName>
    <definedName name="BEx92PUBDIXAU1FW5ZAXECMAU0LN" localSheetId="9" hidden="1">#REF!</definedName>
    <definedName name="BEx92PUBDIXAU1FW5ZAXECMAU0LN" localSheetId="2" hidden="1">#REF!</definedName>
    <definedName name="BEx92PUBDIXAU1FW5ZAXECMAU0LN" localSheetId="1" hidden="1">#REF!</definedName>
    <definedName name="BEx92PUBDIXAU1FW5ZAXECMAU0LN" hidden="1">#REF!</definedName>
    <definedName name="BEx92S8MHFFIVRQ2YSHZNQGOFUHD" localSheetId="18" hidden="1">#REF!</definedName>
    <definedName name="BEx92S8MHFFIVRQ2YSHZNQGOFUHD" localSheetId="19" hidden="1">#REF!</definedName>
    <definedName name="BEx92S8MHFFIVRQ2YSHZNQGOFUHD" localSheetId="14" hidden="1">#REF!</definedName>
    <definedName name="BEx92S8MHFFIVRQ2YSHZNQGOFUHD" localSheetId="15" hidden="1">#REF!</definedName>
    <definedName name="BEx92S8MHFFIVRQ2YSHZNQGOFUHD" localSheetId="5" hidden="1">#REF!</definedName>
    <definedName name="BEx92S8MHFFIVRQ2YSHZNQGOFUHD" localSheetId="9" hidden="1">#REF!</definedName>
    <definedName name="BEx92S8MHFFIVRQ2YSHZNQGOFUHD" localSheetId="2" hidden="1">#REF!</definedName>
    <definedName name="BEx92S8MHFFIVRQ2YSHZNQGOFUHD" localSheetId="1" hidden="1">#REF!</definedName>
    <definedName name="BEx92S8MHFFIVRQ2YSHZNQGOFUHD" hidden="1">#REF!</definedName>
    <definedName name="BEx92VJ5FJGXISSSMOUAESCSIWFV" localSheetId="18" hidden="1">#REF!</definedName>
    <definedName name="BEx92VJ5FJGXISSSMOUAESCSIWFV" localSheetId="19" hidden="1">#REF!</definedName>
    <definedName name="BEx92VJ5FJGXISSSMOUAESCSIWFV" localSheetId="14" hidden="1">#REF!</definedName>
    <definedName name="BEx92VJ5FJGXISSSMOUAESCSIWFV" localSheetId="15" hidden="1">#REF!</definedName>
    <definedName name="BEx92VJ5FJGXISSSMOUAESCSIWFV" localSheetId="5" hidden="1">#REF!</definedName>
    <definedName name="BEx92VJ5FJGXISSSMOUAESCSIWFV" localSheetId="9" hidden="1">#REF!</definedName>
    <definedName name="BEx92VJ5FJGXISSSMOUAESCSIWFV" localSheetId="2" hidden="1">#REF!</definedName>
    <definedName name="BEx92VJ5FJGXISSSMOUAESCSIWFV" localSheetId="1" hidden="1">#REF!</definedName>
    <definedName name="BEx92VJ5FJGXISSSMOUAESCSIWFV" hidden="1">#REF!</definedName>
    <definedName name="BEx93B9OULL2YGC896XXYAAJSTRK" localSheetId="18" hidden="1">#REF!</definedName>
    <definedName name="BEx93B9OULL2YGC896XXYAAJSTRK" localSheetId="19" hidden="1">#REF!</definedName>
    <definedName name="BEx93B9OULL2YGC896XXYAAJSTRK" localSheetId="14" hidden="1">#REF!</definedName>
    <definedName name="BEx93B9OULL2YGC896XXYAAJSTRK" localSheetId="15" hidden="1">#REF!</definedName>
    <definedName name="BEx93B9OULL2YGC896XXYAAJSTRK" localSheetId="5" hidden="1">#REF!</definedName>
    <definedName name="BEx93B9OULL2YGC896XXYAAJSTRK" localSheetId="9" hidden="1">#REF!</definedName>
    <definedName name="BEx93B9OULL2YGC896XXYAAJSTRK" localSheetId="2" hidden="1">#REF!</definedName>
    <definedName name="BEx93B9OULL2YGC896XXYAAJSTRK" localSheetId="1" hidden="1">#REF!</definedName>
    <definedName name="BEx93B9OULL2YGC896XXYAAJSTRK" hidden="1">#REF!</definedName>
    <definedName name="BEx93FRKF99NRT3LH99UTIH7AAYF" localSheetId="18" hidden="1">#REF!</definedName>
    <definedName name="BEx93FRKF99NRT3LH99UTIH7AAYF" localSheetId="19" hidden="1">#REF!</definedName>
    <definedName name="BEx93FRKF99NRT3LH99UTIH7AAYF" localSheetId="14" hidden="1">#REF!</definedName>
    <definedName name="BEx93FRKF99NRT3LH99UTIH7AAYF" localSheetId="15" hidden="1">#REF!</definedName>
    <definedName name="BEx93FRKF99NRT3LH99UTIH7AAYF" localSheetId="5" hidden="1">#REF!</definedName>
    <definedName name="BEx93FRKF99NRT3LH99UTIH7AAYF" localSheetId="9" hidden="1">#REF!</definedName>
    <definedName name="BEx93FRKF99NRT3LH99UTIH7AAYF" localSheetId="2" hidden="1">#REF!</definedName>
    <definedName name="BEx93FRKF99NRT3LH99UTIH7AAYF" localSheetId="1" hidden="1">#REF!</definedName>
    <definedName name="BEx93FRKF99NRT3LH99UTIH7AAYF" hidden="1">#REF!</definedName>
    <definedName name="BEx93M7FSHP50OG34A4W8W8DF12U" localSheetId="18" hidden="1">#REF!</definedName>
    <definedName name="BEx93M7FSHP50OG34A4W8W8DF12U" localSheetId="19" hidden="1">#REF!</definedName>
    <definedName name="BEx93M7FSHP50OG34A4W8W8DF12U" localSheetId="14" hidden="1">#REF!</definedName>
    <definedName name="BEx93M7FSHP50OG34A4W8W8DF12U" localSheetId="15" hidden="1">#REF!</definedName>
    <definedName name="BEx93M7FSHP50OG34A4W8W8DF12U" localSheetId="5" hidden="1">#REF!</definedName>
    <definedName name="BEx93M7FSHP50OG34A4W8W8DF12U" localSheetId="9" hidden="1">#REF!</definedName>
    <definedName name="BEx93M7FSHP50OG34A4W8W8DF12U" localSheetId="2" hidden="1">#REF!</definedName>
    <definedName name="BEx93M7FSHP50OG34A4W8W8DF12U" localSheetId="1" hidden="1">#REF!</definedName>
    <definedName name="BEx93M7FSHP50OG34A4W8W8DF12U" hidden="1">#REF!</definedName>
    <definedName name="BEx93OLWY2O3PRA74U41VG5RXT4Q" localSheetId="18" hidden="1">#REF!</definedName>
    <definedName name="BEx93OLWY2O3PRA74U41VG5RXT4Q" localSheetId="19" hidden="1">#REF!</definedName>
    <definedName name="BEx93OLWY2O3PRA74U41VG5RXT4Q" localSheetId="14" hidden="1">#REF!</definedName>
    <definedName name="BEx93OLWY2O3PRA74U41VG5RXT4Q" localSheetId="15" hidden="1">#REF!</definedName>
    <definedName name="BEx93OLWY2O3PRA74U41VG5RXT4Q" localSheetId="5" hidden="1">#REF!</definedName>
    <definedName name="BEx93OLWY2O3PRA74U41VG5RXT4Q" localSheetId="9" hidden="1">#REF!</definedName>
    <definedName name="BEx93OLWY2O3PRA74U41VG5RXT4Q" localSheetId="2" hidden="1">#REF!</definedName>
    <definedName name="BEx93OLWY2O3PRA74U41VG5RXT4Q" localSheetId="1" hidden="1">#REF!</definedName>
    <definedName name="BEx93OLWY2O3PRA74U41VG5RXT4Q" hidden="1">#REF!</definedName>
    <definedName name="BEx93RWFAF6YJGYUTITVM445C02U" localSheetId="18" hidden="1">#REF!</definedName>
    <definedName name="BEx93RWFAF6YJGYUTITVM445C02U" localSheetId="19" hidden="1">#REF!</definedName>
    <definedName name="BEx93RWFAF6YJGYUTITVM445C02U" localSheetId="14" hidden="1">#REF!</definedName>
    <definedName name="BEx93RWFAF6YJGYUTITVM445C02U" localSheetId="15" hidden="1">#REF!</definedName>
    <definedName name="BEx93RWFAF6YJGYUTITVM445C02U" localSheetId="5" hidden="1">#REF!</definedName>
    <definedName name="BEx93RWFAF6YJGYUTITVM445C02U" localSheetId="9" hidden="1">#REF!</definedName>
    <definedName name="BEx93RWFAF6YJGYUTITVM445C02U" localSheetId="2" hidden="1">#REF!</definedName>
    <definedName name="BEx93RWFAF6YJGYUTITVM445C02U" localSheetId="1" hidden="1">#REF!</definedName>
    <definedName name="BEx93RWFAF6YJGYUTITVM445C02U" hidden="1">#REF!</definedName>
    <definedName name="BEx93SY9RWG3HUV4YXQKXJH9FH14" localSheetId="18" hidden="1">#REF!</definedName>
    <definedName name="BEx93SY9RWG3HUV4YXQKXJH9FH14" localSheetId="19" hidden="1">#REF!</definedName>
    <definedName name="BEx93SY9RWG3HUV4YXQKXJH9FH14" localSheetId="14" hidden="1">#REF!</definedName>
    <definedName name="BEx93SY9RWG3HUV4YXQKXJH9FH14" localSheetId="15" hidden="1">#REF!</definedName>
    <definedName name="BEx93SY9RWG3HUV4YXQKXJH9FH14" localSheetId="5" hidden="1">#REF!</definedName>
    <definedName name="BEx93SY9RWG3HUV4YXQKXJH9FH14" localSheetId="9" hidden="1">#REF!</definedName>
    <definedName name="BEx93SY9RWG3HUV4YXQKXJH9FH14" localSheetId="2" hidden="1">#REF!</definedName>
    <definedName name="BEx93SY9RWG3HUV4YXQKXJH9FH14" localSheetId="1" hidden="1">#REF!</definedName>
    <definedName name="BEx93SY9RWG3HUV4YXQKXJH9FH14" hidden="1">#REF!</definedName>
    <definedName name="BEx93TJUX3U0FJDBG6DDSNQ91R5J" localSheetId="18" hidden="1">#REF!</definedName>
    <definedName name="BEx93TJUX3U0FJDBG6DDSNQ91R5J" localSheetId="19" hidden="1">#REF!</definedName>
    <definedName name="BEx93TJUX3U0FJDBG6DDSNQ91R5J" localSheetId="14" hidden="1">#REF!</definedName>
    <definedName name="BEx93TJUX3U0FJDBG6DDSNQ91R5J" localSheetId="15" hidden="1">#REF!</definedName>
    <definedName name="BEx93TJUX3U0FJDBG6DDSNQ91R5J" localSheetId="5" hidden="1">#REF!</definedName>
    <definedName name="BEx93TJUX3U0FJDBG6DDSNQ91R5J" localSheetId="9" hidden="1">#REF!</definedName>
    <definedName name="BEx93TJUX3U0FJDBG6DDSNQ91R5J" localSheetId="2" hidden="1">#REF!</definedName>
    <definedName name="BEx93TJUX3U0FJDBG6DDSNQ91R5J" localSheetId="1" hidden="1">#REF!</definedName>
    <definedName name="BEx93TJUX3U0FJDBG6DDSNQ91R5J" hidden="1">#REF!</definedName>
    <definedName name="BEx942UCRHMI4B0US31HO95GSC2X" localSheetId="18" hidden="1">#REF!</definedName>
    <definedName name="BEx942UCRHMI4B0US31HO95GSC2X" localSheetId="19" hidden="1">#REF!</definedName>
    <definedName name="BEx942UCRHMI4B0US31HO95GSC2X" localSheetId="14" hidden="1">#REF!</definedName>
    <definedName name="BEx942UCRHMI4B0US31HO95GSC2X" localSheetId="15" hidden="1">#REF!</definedName>
    <definedName name="BEx942UCRHMI4B0US31HO95GSC2X" localSheetId="5" hidden="1">#REF!</definedName>
    <definedName name="BEx942UCRHMI4B0US31HO95GSC2X" localSheetId="9" hidden="1">#REF!</definedName>
    <definedName name="BEx942UCRHMI4B0US31HO95GSC2X" localSheetId="2" hidden="1">#REF!</definedName>
    <definedName name="BEx942UCRHMI4B0US31HO95GSC2X" localSheetId="1" hidden="1">#REF!</definedName>
    <definedName name="BEx942UCRHMI4B0US31HO95GSC2X" hidden="1">#REF!</definedName>
    <definedName name="BEx942ZND3V7XSHKTD0UH9X85N5E" localSheetId="18" hidden="1">#REF!</definedName>
    <definedName name="BEx942ZND3V7XSHKTD0UH9X85N5E" localSheetId="19" hidden="1">#REF!</definedName>
    <definedName name="BEx942ZND3V7XSHKTD0UH9X85N5E" localSheetId="14" hidden="1">#REF!</definedName>
    <definedName name="BEx942ZND3V7XSHKTD0UH9X85N5E" localSheetId="15" hidden="1">#REF!</definedName>
    <definedName name="BEx942ZND3V7XSHKTD0UH9X85N5E" localSheetId="5" hidden="1">#REF!</definedName>
    <definedName name="BEx942ZND3V7XSHKTD0UH9X85N5E" localSheetId="9" hidden="1">#REF!</definedName>
    <definedName name="BEx942ZND3V7XSHKTD0UH9X85N5E" localSheetId="2" hidden="1">#REF!</definedName>
    <definedName name="BEx942ZND3V7XSHKTD0UH9X85N5E" localSheetId="1" hidden="1">#REF!</definedName>
    <definedName name="BEx942ZND3V7XSHKTD0UH9X85N5E" hidden="1">#REF!</definedName>
    <definedName name="BEx947HHLR6UU6NYPNDZRF79V52K" localSheetId="18" hidden="1">#REF!</definedName>
    <definedName name="BEx947HHLR6UU6NYPNDZRF79V52K" localSheetId="19" hidden="1">#REF!</definedName>
    <definedName name="BEx947HHLR6UU6NYPNDZRF79V52K" localSheetId="14" hidden="1">#REF!</definedName>
    <definedName name="BEx947HHLR6UU6NYPNDZRF79V52K" localSheetId="15" hidden="1">#REF!</definedName>
    <definedName name="BEx947HHLR6UU6NYPNDZRF79V52K" localSheetId="5" hidden="1">#REF!</definedName>
    <definedName name="BEx947HHLR6UU6NYPNDZRF79V52K" localSheetId="9" hidden="1">#REF!</definedName>
    <definedName name="BEx947HHLR6UU6NYPNDZRF79V52K" localSheetId="2" hidden="1">#REF!</definedName>
    <definedName name="BEx947HHLR6UU6NYPNDZRF79V52K" localSheetId="1" hidden="1">#REF!</definedName>
    <definedName name="BEx947HHLR6UU6NYPNDZRF79V52K" hidden="1">#REF!</definedName>
    <definedName name="BEx948ZFFQWVIDNG4AZAUGGGEB5U" localSheetId="18" hidden="1">#REF!</definedName>
    <definedName name="BEx948ZFFQWVIDNG4AZAUGGGEB5U" localSheetId="19" hidden="1">#REF!</definedName>
    <definedName name="BEx948ZFFQWVIDNG4AZAUGGGEB5U" localSheetId="14" hidden="1">#REF!</definedName>
    <definedName name="BEx948ZFFQWVIDNG4AZAUGGGEB5U" localSheetId="15" hidden="1">#REF!</definedName>
    <definedName name="BEx948ZFFQWVIDNG4AZAUGGGEB5U" localSheetId="5" hidden="1">#REF!</definedName>
    <definedName name="BEx948ZFFQWVIDNG4AZAUGGGEB5U" localSheetId="9" hidden="1">#REF!</definedName>
    <definedName name="BEx948ZFFQWVIDNG4AZAUGGGEB5U" localSheetId="2" hidden="1">#REF!</definedName>
    <definedName name="BEx948ZFFQWVIDNG4AZAUGGGEB5U" localSheetId="1" hidden="1">#REF!</definedName>
    <definedName name="BEx948ZFFQWVIDNG4AZAUGGGEB5U" hidden="1">#REF!</definedName>
    <definedName name="BEx94CKXG92OMURH41SNU6IOHK4J" localSheetId="18" hidden="1">#REF!</definedName>
    <definedName name="BEx94CKXG92OMURH41SNU6IOHK4J" localSheetId="19" hidden="1">#REF!</definedName>
    <definedName name="BEx94CKXG92OMURH41SNU6IOHK4J" localSheetId="14" hidden="1">#REF!</definedName>
    <definedName name="BEx94CKXG92OMURH41SNU6IOHK4J" localSheetId="15" hidden="1">#REF!</definedName>
    <definedName name="BEx94CKXG92OMURH41SNU6IOHK4J" localSheetId="5" hidden="1">#REF!</definedName>
    <definedName name="BEx94CKXG92OMURH41SNU6IOHK4J" localSheetId="9" hidden="1">#REF!</definedName>
    <definedName name="BEx94CKXG92OMURH41SNU6IOHK4J" localSheetId="2" hidden="1">#REF!</definedName>
    <definedName name="BEx94CKXG92OMURH41SNU6IOHK4J" localSheetId="1" hidden="1">#REF!</definedName>
    <definedName name="BEx94CKXG92OMURH41SNU6IOHK4J" hidden="1">#REF!</definedName>
    <definedName name="BEx94GXG30CIVB6ZQN3X3IK6BZXQ" localSheetId="18" hidden="1">#REF!</definedName>
    <definedName name="BEx94GXG30CIVB6ZQN3X3IK6BZXQ" localSheetId="19" hidden="1">#REF!</definedName>
    <definedName name="BEx94GXG30CIVB6ZQN3X3IK6BZXQ" localSheetId="14" hidden="1">#REF!</definedName>
    <definedName name="BEx94GXG30CIVB6ZQN3X3IK6BZXQ" localSheetId="15" hidden="1">#REF!</definedName>
    <definedName name="BEx94GXG30CIVB6ZQN3X3IK6BZXQ" localSheetId="5" hidden="1">#REF!</definedName>
    <definedName name="BEx94GXG30CIVB6ZQN3X3IK6BZXQ" localSheetId="9" hidden="1">#REF!</definedName>
    <definedName name="BEx94GXG30CIVB6ZQN3X3IK6BZXQ" localSheetId="2" hidden="1">#REF!</definedName>
    <definedName name="BEx94GXG30CIVB6ZQN3X3IK6BZXQ" localSheetId="1" hidden="1">#REF!</definedName>
    <definedName name="BEx94GXG30CIVB6ZQN3X3IK6BZXQ" hidden="1">#REF!</definedName>
    <definedName name="BEx94HJ0DWZHE39X4BLCQCJ3M1MC" localSheetId="18" hidden="1">#REF!</definedName>
    <definedName name="BEx94HJ0DWZHE39X4BLCQCJ3M1MC" localSheetId="19" hidden="1">#REF!</definedName>
    <definedName name="BEx94HJ0DWZHE39X4BLCQCJ3M1MC" localSheetId="14" hidden="1">#REF!</definedName>
    <definedName name="BEx94HJ0DWZHE39X4BLCQCJ3M1MC" localSheetId="15" hidden="1">#REF!</definedName>
    <definedName name="BEx94HJ0DWZHE39X4BLCQCJ3M1MC" localSheetId="5" hidden="1">#REF!</definedName>
    <definedName name="BEx94HJ0DWZHE39X4BLCQCJ3M1MC" localSheetId="9" hidden="1">#REF!</definedName>
    <definedName name="BEx94HJ0DWZHE39X4BLCQCJ3M1MC" localSheetId="2" hidden="1">#REF!</definedName>
    <definedName name="BEx94HJ0DWZHE39X4BLCQCJ3M1MC" localSheetId="1" hidden="1">#REF!</definedName>
    <definedName name="BEx94HJ0DWZHE39X4BLCQCJ3M1MC" hidden="1">#REF!</definedName>
    <definedName name="BEx94HZ5LURYM9ST744ALV6ZCKYP" localSheetId="18" hidden="1">#REF!</definedName>
    <definedName name="BEx94HZ5LURYM9ST744ALV6ZCKYP" localSheetId="19" hidden="1">#REF!</definedName>
    <definedName name="BEx94HZ5LURYM9ST744ALV6ZCKYP" localSheetId="14" hidden="1">#REF!</definedName>
    <definedName name="BEx94HZ5LURYM9ST744ALV6ZCKYP" localSheetId="15" hidden="1">#REF!</definedName>
    <definedName name="BEx94HZ5LURYM9ST744ALV6ZCKYP" localSheetId="5" hidden="1">#REF!</definedName>
    <definedName name="BEx94HZ5LURYM9ST744ALV6ZCKYP" localSheetId="9" hidden="1">#REF!</definedName>
    <definedName name="BEx94HZ5LURYM9ST744ALV6ZCKYP" localSheetId="2" hidden="1">#REF!</definedName>
    <definedName name="BEx94HZ5LURYM9ST744ALV6ZCKYP" localSheetId="1" hidden="1">#REF!</definedName>
    <definedName name="BEx94HZ5LURYM9ST744ALV6ZCKYP" hidden="1">#REF!</definedName>
    <definedName name="BEx94IQ75E90YUMWJ9N591LR7DQQ" localSheetId="18" hidden="1">#REF!</definedName>
    <definedName name="BEx94IQ75E90YUMWJ9N591LR7DQQ" localSheetId="19" hidden="1">#REF!</definedName>
    <definedName name="BEx94IQ75E90YUMWJ9N591LR7DQQ" localSheetId="14" hidden="1">#REF!</definedName>
    <definedName name="BEx94IQ75E90YUMWJ9N591LR7DQQ" localSheetId="15" hidden="1">#REF!</definedName>
    <definedName name="BEx94IQ75E90YUMWJ9N591LR7DQQ" localSheetId="5" hidden="1">#REF!</definedName>
    <definedName name="BEx94IQ75E90YUMWJ9N591LR7DQQ" localSheetId="9" hidden="1">#REF!</definedName>
    <definedName name="BEx94IQ75E90YUMWJ9N591LR7DQQ" localSheetId="2" hidden="1">#REF!</definedName>
    <definedName name="BEx94IQ75E90YUMWJ9N591LR7DQQ" localSheetId="1" hidden="1">#REF!</definedName>
    <definedName name="BEx94IQ75E90YUMWJ9N591LR7DQQ" hidden="1">#REF!</definedName>
    <definedName name="BEx94N7W5T3U7UOE97D6OVIBUCXS" localSheetId="18" hidden="1">#REF!</definedName>
    <definedName name="BEx94N7W5T3U7UOE97D6OVIBUCXS" localSheetId="19" hidden="1">#REF!</definedName>
    <definedName name="BEx94N7W5T3U7UOE97D6OVIBUCXS" localSheetId="14" hidden="1">#REF!</definedName>
    <definedName name="BEx94N7W5T3U7UOE97D6OVIBUCXS" localSheetId="15" hidden="1">#REF!</definedName>
    <definedName name="BEx94N7W5T3U7UOE97D6OVIBUCXS" localSheetId="5" hidden="1">#REF!</definedName>
    <definedName name="BEx94N7W5T3U7UOE97D6OVIBUCXS" localSheetId="9" hidden="1">#REF!</definedName>
    <definedName name="BEx94N7W5T3U7UOE97D6OVIBUCXS" localSheetId="2" hidden="1">#REF!</definedName>
    <definedName name="BEx94N7W5T3U7UOE97D6OVIBUCXS" localSheetId="1" hidden="1">#REF!</definedName>
    <definedName name="BEx94N7W5T3U7UOE97D6OVIBUCXS" hidden="1">#REF!</definedName>
    <definedName name="BEx955NIAWX5OLAHMTV6QFUZPR30" localSheetId="18" hidden="1">#REF!</definedName>
    <definedName name="BEx955NIAWX5OLAHMTV6QFUZPR30" localSheetId="19" hidden="1">#REF!</definedName>
    <definedName name="BEx955NIAWX5OLAHMTV6QFUZPR30" localSheetId="14" hidden="1">#REF!</definedName>
    <definedName name="BEx955NIAWX5OLAHMTV6QFUZPR30" localSheetId="15" hidden="1">#REF!</definedName>
    <definedName name="BEx955NIAWX5OLAHMTV6QFUZPR30" localSheetId="5" hidden="1">#REF!</definedName>
    <definedName name="BEx955NIAWX5OLAHMTV6QFUZPR30" localSheetId="9" hidden="1">#REF!</definedName>
    <definedName name="BEx955NIAWX5OLAHMTV6QFUZPR30" localSheetId="2" hidden="1">#REF!</definedName>
    <definedName name="BEx955NIAWX5OLAHMTV6QFUZPR30" localSheetId="1" hidden="1">#REF!</definedName>
    <definedName name="BEx955NIAWX5OLAHMTV6QFUZPR30" hidden="1">#REF!</definedName>
    <definedName name="BEx9581TYVI2M5TT4ISDAJV4W7Z6" localSheetId="18" hidden="1">#REF!</definedName>
    <definedName name="BEx9581TYVI2M5TT4ISDAJV4W7Z6" localSheetId="19" hidden="1">#REF!</definedName>
    <definedName name="BEx9581TYVI2M5TT4ISDAJV4W7Z6" localSheetId="14" hidden="1">#REF!</definedName>
    <definedName name="BEx9581TYVI2M5TT4ISDAJV4W7Z6" localSheetId="15" hidden="1">#REF!</definedName>
    <definedName name="BEx9581TYVI2M5TT4ISDAJV4W7Z6" localSheetId="5" hidden="1">#REF!</definedName>
    <definedName name="BEx9581TYVI2M5TT4ISDAJV4W7Z6" localSheetId="9" hidden="1">#REF!</definedName>
    <definedName name="BEx9581TYVI2M5TT4ISDAJV4W7Z6" localSheetId="2" hidden="1">#REF!</definedName>
    <definedName name="BEx9581TYVI2M5TT4ISDAJV4W7Z6" localSheetId="1" hidden="1">#REF!</definedName>
    <definedName name="BEx9581TYVI2M5TT4ISDAJV4W7Z6" hidden="1">#REF!</definedName>
    <definedName name="BEx95G55NR99FDSE95CXDI4DKWSV" localSheetId="18" hidden="1">#REF!</definedName>
    <definedName name="BEx95G55NR99FDSE95CXDI4DKWSV" localSheetId="19" hidden="1">#REF!</definedName>
    <definedName name="BEx95G55NR99FDSE95CXDI4DKWSV" localSheetId="14" hidden="1">#REF!</definedName>
    <definedName name="BEx95G55NR99FDSE95CXDI4DKWSV" localSheetId="15" hidden="1">#REF!</definedName>
    <definedName name="BEx95G55NR99FDSE95CXDI4DKWSV" localSheetId="5" hidden="1">#REF!</definedName>
    <definedName name="BEx95G55NR99FDSE95CXDI4DKWSV" localSheetId="9" hidden="1">#REF!</definedName>
    <definedName name="BEx95G55NR99FDSE95CXDI4DKWSV" localSheetId="2" hidden="1">#REF!</definedName>
    <definedName name="BEx95G55NR99FDSE95CXDI4DKWSV" localSheetId="1" hidden="1">#REF!</definedName>
    <definedName name="BEx95G55NR99FDSE95CXDI4DKWSV" hidden="1">#REF!</definedName>
    <definedName name="BEx95NHF4RVUE0YDOAFZEIVBYJXD" localSheetId="18" hidden="1">#REF!</definedName>
    <definedName name="BEx95NHF4RVUE0YDOAFZEIVBYJXD" localSheetId="19" hidden="1">#REF!</definedName>
    <definedName name="BEx95NHF4RVUE0YDOAFZEIVBYJXD" localSheetId="14" hidden="1">#REF!</definedName>
    <definedName name="BEx95NHF4RVUE0YDOAFZEIVBYJXD" localSheetId="15" hidden="1">#REF!</definedName>
    <definedName name="BEx95NHF4RVUE0YDOAFZEIVBYJXD" localSheetId="5" hidden="1">#REF!</definedName>
    <definedName name="BEx95NHF4RVUE0YDOAFZEIVBYJXD" localSheetId="9" hidden="1">#REF!</definedName>
    <definedName name="BEx95NHF4RVUE0YDOAFZEIVBYJXD" localSheetId="2" hidden="1">#REF!</definedName>
    <definedName name="BEx95NHF4RVUE0YDOAFZEIVBYJXD" localSheetId="1" hidden="1">#REF!</definedName>
    <definedName name="BEx95NHF4RVUE0YDOAFZEIVBYJXD" hidden="1">#REF!</definedName>
    <definedName name="BEx95QBZMG0E2KQ9BERJ861QLYN3" localSheetId="18" hidden="1">#REF!</definedName>
    <definedName name="BEx95QBZMG0E2KQ9BERJ861QLYN3" localSheetId="19" hidden="1">#REF!</definedName>
    <definedName name="BEx95QBZMG0E2KQ9BERJ861QLYN3" localSheetId="14" hidden="1">#REF!</definedName>
    <definedName name="BEx95QBZMG0E2KQ9BERJ861QLYN3" localSheetId="15" hidden="1">#REF!</definedName>
    <definedName name="BEx95QBZMG0E2KQ9BERJ861QLYN3" localSheetId="5" hidden="1">#REF!</definedName>
    <definedName name="BEx95QBZMG0E2KQ9BERJ861QLYN3" localSheetId="9" hidden="1">#REF!</definedName>
    <definedName name="BEx95QBZMG0E2KQ9BERJ861QLYN3" localSheetId="2" hidden="1">#REF!</definedName>
    <definedName name="BEx95QBZMG0E2KQ9BERJ861QLYN3" localSheetId="1" hidden="1">#REF!</definedName>
    <definedName name="BEx95QBZMG0E2KQ9BERJ861QLYN3" hidden="1">#REF!</definedName>
    <definedName name="BEx95QHBVDN795UNQJLRXG3RDU49" localSheetId="18" hidden="1">#REF!</definedName>
    <definedName name="BEx95QHBVDN795UNQJLRXG3RDU49" localSheetId="19" hidden="1">#REF!</definedName>
    <definedName name="BEx95QHBVDN795UNQJLRXG3RDU49" localSheetId="14" hidden="1">#REF!</definedName>
    <definedName name="BEx95QHBVDN795UNQJLRXG3RDU49" localSheetId="15" hidden="1">#REF!</definedName>
    <definedName name="BEx95QHBVDN795UNQJLRXG3RDU49" localSheetId="5" hidden="1">#REF!</definedName>
    <definedName name="BEx95QHBVDN795UNQJLRXG3RDU49" localSheetId="9" hidden="1">#REF!</definedName>
    <definedName name="BEx95QHBVDN795UNQJLRXG3RDU49" localSheetId="2" hidden="1">#REF!</definedName>
    <definedName name="BEx95QHBVDN795UNQJLRXG3RDU49" localSheetId="1" hidden="1">#REF!</definedName>
    <definedName name="BEx95QHBVDN795UNQJLRXG3RDU49" hidden="1">#REF!</definedName>
    <definedName name="BEx95TBVUWV7L7OMFMZDQEXGVHU6" localSheetId="18" hidden="1">#REF!</definedName>
    <definedName name="BEx95TBVUWV7L7OMFMZDQEXGVHU6" localSheetId="19" hidden="1">#REF!</definedName>
    <definedName name="BEx95TBVUWV7L7OMFMZDQEXGVHU6" localSheetId="14" hidden="1">#REF!</definedName>
    <definedName name="BEx95TBVUWV7L7OMFMZDQEXGVHU6" localSheetId="15" hidden="1">#REF!</definedName>
    <definedName name="BEx95TBVUWV7L7OMFMZDQEXGVHU6" localSheetId="5" hidden="1">#REF!</definedName>
    <definedName name="BEx95TBVUWV7L7OMFMZDQEXGVHU6" localSheetId="9" hidden="1">#REF!</definedName>
    <definedName name="BEx95TBVUWV7L7OMFMZDQEXGVHU6" localSheetId="2" hidden="1">#REF!</definedName>
    <definedName name="BEx95TBVUWV7L7OMFMZDQEXGVHU6" localSheetId="1" hidden="1">#REF!</definedName>
    <definedName name="BEx95TBVUWV7L7OMFMZDQEXGVHU6" hidden="1">#REF!</definedName>
    <definedName name="BEx95U89DZZSVO39TGS62CX8G9N4" localSheetId="18" hidden="1">#REF!</definedName>
    <definedName name="BEx95U89DZZSVO39TGS62CX8G9N4" localSheetId="19" hidden="1">#REF!</definedName>
    <definedName name="BEx95U89DZZSVO39TGS62CX8G9N4" localSheetId="14" hidden="1">#REF!</definedName>
    <definedName name="BEx95U89DZZSVO39TGS62CX8G9N4" localSheetId="15" hidden="1">#REF!</definedName>
    <definedName name="BEx95U89DZZSVO39TGS62CX8G9N4" localSheetId="5" hidden="1">#REF!</definedName>
    <definedName name="BEx95U89DZZSVO39TGS62CX8G9N4" localSheetId="9" hidden="1">#REF!</definedName>
    <definedName name="BEx95U89DZZSVO39TGS62CX8G9N4" localSheetId="2" hidden="1">#REF!</definedName>
    <definedName name="BEx95U89DZZSVO39TGS62CX8G9N4" localSheetId="1" hidden="1">#REF!</definedName>
    <definedName name="BEx95U89DZZSVO39TGS62CX8G9N4" hidden="1">#REF!</definedName>
    <definedName name="BEx95XTPKKKJG67C45LRX0T25I06" localSheetId="18" hidden="1">#REF!</definedName>
    <definedName name="BEx95XTPKKKJG67C45LRX0T25I06" localSheetId="19" hidden="1">#REF!</definedName>
    <definedName name="BEx95XTPKKKJG67C45LRX0T25I06" localSheetId="14" hidden="1">#REF!</definedName>
    <definedName name="BEx95XTPKKKJG67C45LRX0T25I06" localSheetId="15" hidden="1">#REF!</definedName>
    <definedName name="BEx95XTPKKKJG67C45LRX0T25I06" localSheetId="5" hidden="1">#REF!</definedName>
    <definedName name="BEx95XTPKKKJG67C45LRX0T25I06" localSheetId="9" hidden="1">#REF!</definedName>
    <definedName name="BEx95XTPKKKJG67C45LRX0T25I06" localSheetId="2" hidden="1">#REF!</definedName>
    <definedName name="BEx95XTPKKKJG67C45LRX0T25I06" localSheetId="1" hidden="1">#REF!</definedName>
    <definedName name="BEx95XTPKKKJG67C45LRX0T25I06" hidden="1">#REF!</definedName>
    <definedName name="BEx9602K2GHNBUEUVT9ONRQU1GMD" localSheetId="18" hidden="1">#REF!</definedName>
    <definedName name="BEx9602K2GHNBUEUVT9ONRQU1GMD" localSheetId="19" hidden="1">#REF!</definedName>
    <definedName name="BEx9602K2GHNBUEUVT9ONRQU1GMD" localSheetId="14" hidden="1">#REF!</definedName>
    <definedName name="BEx9602K2GHNBUEUVT9ONRQU1GMD" localSheetId="15" hidden="1">#REF!</definedName>
    <definedName name="BEx9602K2GHNBUEUVT9ONRQU1GMD" localSheetId="5" hidden="1">#REF!</definedName>
    <definedName name="BEx9602K2GHNBUEUVT9ONRQU1GMD" localSheetId="9" hidden="1">#REF!</definedName>
    <definedName name="BEx9602K2GHNBUEUVT9ONRQU1GMD" localSheetId="2" hidden="1">#REF!</definedName>
    <definedName name="BEx9602K2GHNBUEUVT9ONRQU1GMD" localSheetId="1" hidden="1">#REF!</definedName>
    <definedName name="BEx9602K2GHNBUEUVT9ONRQU1GMD" hidden="1">#REF!</definedName>
    <definedName name="BEx9602LTEI8BPC79BGMRK6S0RP8" localSheetId="18" hidden="1">#REF!</definedName>
    <definedName name="BEx9602LTEI8BPC79BGMRK6S0RP8" localSheetId="19" hidden="1">#REF!</definedName>
    <definedName name="BEx9602LTEI8BPC79BGMRK6S0RP8" localSheetId="14" hidden="1">#REF!</definedName>
    <definedName name="BEx9602LTEI8BPC79BGMRK6S0RP8" localSheetId="15" hidden="1">#REF!</definedName>
    <definedName name="BEx9602LTEI8BPC79BGMRK6S0RP8" localSheetId="5" hidden="1">#REF!</definedName>
    <definedName name="BEx9602LTEI8BPC79BGMRK6S0RP8" localSheetId="9" hidden="1">#REF!</definedName>
    <definedName name="BEx9602LTEI8BPC79BGMRK6S0RP8" localSheetId="2" hidden="1">#REF!</definedName>
    <definedName name="BEx9602LTEI8BPC79BGMRK6S0RP8" localSheetId="1" hidden="1">#REF!</definedName>
    <definedName name="BEx9602LTEI8BPC79BGMRK6S0RP8" hidden="1">#REF!</definedName>
    <definedName name="BEx962BL3Y4LA53EBYI64ZYMZE8U" localSheetId="18" hidden="1">#REF!</definedName>
    <definedName name="BEx962BL3Y4LA53EBYI64ZYMZE8U" localSheetId="19" hidden="1">#REF!</definedName>
    <definedName name="BEx962BL3Y4LA53EBYI64ZYMZE8U" localSheetId="14" hidden="1">#REF!</definedName>
    <definedName name="BEx962BL3Y4LA53EBYI64ZYMZE8U" localSheetId="15" hidden="1">#REF!</definedName>
    <definedName name="BEx962BL3Y4LA53EBYI64ZYMZE8U" localSheetId="5" hidden="1">#REF!</definedName>
    <definedName name="BEx962BL3Y4LA53EBYI64ZYMZE8U" localSheetId="9" hidden="1">#REF!</definedName>
    <definedName name="BEx962BL3Y4LA53EBYI64ZYMZE8U" localSheetId="2" hidden="1">#REF!</definedName>
    <definedName name="BEx962BL3Y4LA53EBYI64ZYMZE8U" localSheetId="1" hidden="1">#REF!</definedName>
    <definedName name="BEx962BL3Y4LA53EBYI64ZYMZE8U" hidden="1">#REF!</definedName>
    <definedName name="BEx96HAWZ2EMMI7VJ5NQXGK044OO" localSheetId="18" hidden="1">#REF!</definedName>
    <definedName name="BEx96HAWZ2EMMI7VJ5NQXGK044OO" localSheetId="19" hidden="1">#REF!</definedName>
    <definedName name="BEx96HAWZ2EMMI7VJ5NQXGK044OO" localSheetId="14" hidden="1">#REF!</definedName>
    <definedName name="BEx96HAWZ2EMMI7VJ5NQXGK044OO" localSheetId="15" hidden="1">#REF!</definedName>
    <definedName name="BEx96HAWZ2EMMI7VJ5NQXGK044OO" localSheetId="5" hidden="1">#REF!</definedName>
    <definedName name="BEx96HAWZ2EMMI7VJ5NQXGK044OO" localSheetId="9" hidden="1">#REF!</definedName>
    <definedName name="BEx96HAWZ2EMMI7VJ5NQXGK044OO" localSheetId="2" hidden="1">#REF!</definedName>
    <definedName name="BEx96HAWZ2EMMI7VJ5NQXGK044OO" localSheetId="1" hidden="1">#REF!</definedName>
    <definedName name="BEx96HAWZ2EMMI7VJ5NQXGK044OO" hidden="1">#REF!</definedName>
    <definedName name="BEx96KR21O7H9R29TN0S45Y3QPUK" localSheetId="18" hidden="1">#REF!</definedName>
    <definedName name="BEx96KR21O7H9R29TN0S45Y3QPUK" localSheetId="19" hidden="1">#REF!</definedName>
    <definedName name="BEx96KR21O7H9R29TN0S45Y3QPUK" localSheetId="14" hidden="1">#REF!</definedName>
    <definedName name="BEx96KR21O7H9R29TN0S45Y3QPUK" localSheetId="15" hidden="1">#REF!</definedName>
    <definedName name="BEx96KR21O7H9R29TN0S45Y3QPUK" localSheetId="5" hidden="1">#REF!</definedName>
    <definedName name="BEx96KR21O7H9R29TN0S45Y3QPUK" localSheetId="9" hidden="1">#REF!</definedName>
    <definedName name="BEx96KR21O7H9R29TN0S45Y3QPUK" localSheetId="2" hidden="1">#REF!</definedName>
    <definedName name="BEx96KR21O7H9R29TN0S45Y3QPUK" localSheetId="1" hidden="1">#REF!</definedName>
    <definedName name="BEx96KR21O7H9R29TN0S45Y3QPUK" hidden="1">#REF!</definedName>
    <definedName name="BEx96SUFKHHFE8XQ6UUO6ILDOXHO" localSheetId="18" hidden="1">#REF!</definedName>
    <definedName name="BEx96SUFKHHFE8XQ6UUO6ILDOXHO" localSheetId="19" hidden="1">#REF!</definedName>
    <definedName name="BEx96SUFKHHFE8XQ6UUO6ILDOXHO" localSheetId="14" hidden="1">#REF!</definedName>
    <definedName name="BEx96SUFKHHFE8XQ6UUO6ILDOXHO" localSheetId="15" hidden="1">#REF!</definedName>
    <definedName name="BEx96SUFKHHFE8XQ6UUO6ILDOXHO" localSheetId="5" hidden="1">#REF!</definedName>
    <definedName name="BEx96SUFKHHFE8XQ6UUO6ILDOXHO" localSheetId="9" hidden="1">#REF!</definedName>
    <definedName name="BEx96SUFKHHFE8XQ6UUO6ILDOXHO" localSheetId="2" hidden="1">#REF!</definedName>
    <definedName name="BEx96SUFKHHFE8XQ6UUO6ILDOXHO" localSheetId="1" hidden="1">#REF!</definedName>
    <definedName name="BEx96SUFKHHFE8XQ6UUO6ILDOXHO" hidden="1">#REF!</definedName>
    <definedName name="BEx96UN4YWXBDEZ1U1ZUIPP41Z7I" localSheetId="18" hidden="1">#REF!</definedName>
    <definedName name="BEx96UN4YWXBDEZ1U1ZUIPP41Z7I" localSheetId="19" hidden="1">#REF!</definedName>
    <definedName name="BEx96UN4YWXBDEZ1U1ZUIPP41Z7I" localSheetId="14" hidden="1">#REF!</definedName>
    <definedName name="BEx96UN4YWXBDEZ1U1ZUIPP41Z7I" localSheetId="15" hidden="1">#REF!</definedName>
    <definedName name="BEx96UN4YWXBDEZ1U1ZUIPP41Z7I" localSheetId="5" hidden="1">#REF!</definedName>
    <definedName name="BEx96UN4YWXBDEZ1U1ZUIPP41Z7I" localSheetId="9" hidden="1">#REF!</definedName>
    <definedName name="BEx96UN4YWXBDEZ1U1ZUIPP41Z7I" localSheetId="2" hidden="1">#REF!</definedName>
    <definedName name="BEx96UN4YWXBDEZ1U1ZUIPP41Z7I" localSheetId="1" hidden="1">#REF!</definedName>
    <definedName name="BEx96UN4YWXBDEZ1U1ZUIPP41Z7I" hidden="1">#REF!</definedName>
    <definedName name="BEx978KSD61YJH3S9DGO050R2EHA" localSheetId="18" hidden="1">#REF!</definedName>
    <definedName name="BEx978KSD61YJH3S9DGO050R2EHA" localSheetId="19" hidden="1">#REF!</definedName>
    <definedName name="BEx978KSD61YJH3S9DGO050R2EHA" localSheetId="14" hidden="1">#REF!</definedName>
    <definedName name="BEx978KSD61YJH3S9DGO050R2EHA" localSheetId="15" hidden="1">#REF!</definedName>
    <definedName name="BEx978KSD61YJH3S9DGO050R2EHA" localSheetId="5" hidden="1">#REF!</definedName>
    <definedName name="BEx978KSD61YJH3S9DGO050R2EHA" localSheetId="9" hidden="1">#REF!</definedName>
    <definedName name="BEx978KSD61YJH3S9DGO050R2EHA" localSheetId="2" hidden="1">#REF!</definedName>
    <definedName name="BEx978KSD61YJH3S9DGO050R2EHA" localSheetId="1" hidden="1">#REF!</definedName>
    <definedName name="BEx978KSD61YJH3S9DGO050R2EHA" hidden="1">#REF!</definedName>
    <definedName name="BEx97H9O1NAKAPK4MX4PKO34ICL5" localSheetId="18" hidden="1">#REF!</definedName>
    <definedName name="BEx97H9O1NAKAPK4MX4PKO34ICL5" localSheetId="19" hidden="1">#REF!</definedName>
    <definedName name="BEx97H9O1NAKAPK4MX4PKO34ICL5" localSheetId="14" hidden="1">#REF!</definedName>
    <definedName name="BEx97H9O1NAKAPK4MX4PKO34ICL5" localSheetId="15" hidden="1">#REF!</definedName>
    <definedName name="BEx97H9O1NAKAPK4MX4PKO34ICL5" localSheetId="5" hidden="1">#REF!</definedName>
    <definedName name="BEx97H9O1NAKAPK4MX4PKO34ICL5" localSheetId="9" hidden="1">#REF!</definedName>
    <definedName name="BEx97H9O1NAKAPK4MX4PKO34ICL5" localSheetId="2" hidden="1">#REF!</definedName>
    <definedName name="BEx97H9O1NAKAPK4MX4PKO34ICL5" localSheetId="1" hidden="1">#REF!</definedName>
    <definedName name="BEx97H9O1NAKAPK4MX4PKO34ICL5" hidden="1">#REF!</definedName>
    <definedName name="BEx97MNUZQ1Z0AO2FL7XQYVNCPR7" localSheetId="18" hidden="1">#REF!</definedName>
    <definedName name="BEx97MNUZQ1Z0AO2FL7XQYVNCPR7" localSheetId="19" hidden="1">#REF!</definedName>
    <definedName name="BEx97MNUZQ1Z0AO2FL7XQYVNCPR7" localSheetId="14" hidden="1">#REF!</definedName>
    <definedName name="BEx97MNUZQ1Z0AO2FL7XQYVNCPR7" localSheetId="15" hidden="1">#REF!</definedName>
    <definedName name="BEx97MNUZQ1Z0AO2FL7XQYVNCPR7" localSheetId="5" hidden="1">#REF!</definedName>
    <definedName name="BEx97MNUZQ1Z0AO2FL7XQYVNCPR7" localSheetId="9" hidden="1">#REF!</definedName>
    <definedName name="BEx97MNUZQ1Z0AO2FL7XQYVNCPR7" localSheetId="2" hidden="1">#REF!</definedName>
    <definedName name="BEx97MNUZQ1Z0AO2FL7XQYVNCPR7" localSheetId="1" hidden="1">#REF!</definedName>
    <definedName name="BEx97MNUZQ1Z0AO2FL7XQYVNCPR7" hidden="1">#REF!</definedName>
    <definedName name="BEx97NPQBACJVD9K1YXI08RTW9E2" localSheetId="18" hidden="1">#REF!</definedName>
    <definedName name="BEx97NPQBACJVD9K1YXI08RTW9E2" localSheetId="19" hidden="1">#REF!</definedName>
    <definedName name="BEx97NPQBACJVD9K1YXI08RTW9E2" localSheetId="14" hidden="1">#REF!</definedName>
    <definedName name="BEx97NPQBACJVD9K1YXI08RTW9E2" localSheetId="15" hidden="1">#REF!</definedName>
    <definedName name="BEx97NPQBACJVD9K1YXI08RTW9E2" localSheetId="5" hidden="1">#REF!</definedName>
    <definedName name="BEx97NPQBACJVD9K1YXI08RTW9E2" localSheetId="9" hidden="1">#REF!</definedName>
    <definedName name="BEx97NPQBACJVD9K1YXI08RTW9E2" localSheetId="2" hidden="1">#REF!</definedName>
    <definedName name="BEx97NPQBACJVD9K1YXI08RTW9E2" localSheetId="1" hidden="1">#REF!</definedName>
    <definedName name="BEx97NPQBACJVD9K1YXI08RTW9E2" hidden="1">#REF!</definedName>
    <definedName name="BEx97RWQLXS0OORDCN69IGA58CWU" localSheetId="18" hidden="1">#REF!</definedName>
    <definedName name="BEx97RWQLXS0OORDCN69IGA58CWU" localSheetId="19" hidden="1">#REF!</definedName>
    <definedName name="BEx97RWQLXS0OORDCN69IGA58CWU" localSheetId="14" hidden="1">#REF!</definedName>
    <definedName name="BEx97RWQLXS0OORDCN69IGA58CWU" localSheetId="15" hidden="1">#REF!</definedName>
    <definedName name="BEx97RWQLXS0OORDCN69IGA58CWU" localSheetId="5" hidden="1">#REF!</definedName>
    <definedName name="BEx97RWQLXS0OORDCN69IGA58CWU" localSheetId="9" hidden="1">#REF!</definedName>
    <definedName name="BEx97RWQLXS0OORDCN69IGA58CWU" localSheetId="2" hidden="1">#REF!</definedName>
    <definedName name="BEx97RWQLXS0OORDCN69IGA58CWU" localSheetId="1" hidden="1">#REF!</definedName>
    <definedName name="BEx97RWQLXS0OORDCN69IGA58CWU" hidden="1">#REF!</definedName>
    <definedName name="BEx97YNGGDFIXHTMGFL2IHAQX9MI" localSheetId="18" hidden="1">#REF!</definedName>
    <definedName name="BEx97YNGGDFIXHTMGFL2IHAQX9MI" localSheetId="19" hidden="1">#REF!</definedName>
    <definedName name="BEx97YNGGDFIXHTMGFL2IHAQX9MI" localSheetId="14" hidden="1">#REF!</definedName>
    <definedName name="BEx97YNGGDFIXHTMGFL2IHAQX9MI" localSheetId="15" hidden="1">#REF!</definedName>
    <definedName name="BEx97YNGGDFIXHTMGFL2IHAQX9MI" localSheetId="5" hidden="1">#REF!</definedName>
    <definedName name="BEx97YNGGDFIXHTMGFL2IHAQX9MI" localSheetId="9" hidden="1">#REF!</definedName>
    <definedName name="BEx97YNGGDFIXHTMGFL2IHAQX9MI" localSheetId="2" hidden="1">#REF!</definedName>
    <definedName name="BEx97YNGGDFIXHTMGFL2IHAQX9MI" localSheetId="1" hidden="1">#REF!</definedName>
    <definedName name="BEx97YNGGDFIXHTMGFL2IHAQX9MI" hidden="1">#REF!</definedName>
    <definedName name="BEx9805E16VCDEWPM3404WTQS6ZK" localSheetId="18" hidden="1">#REF!</definedName>
    <definedName name="BEx9805E16VCDEWPM3404WTQS6ZK" localSheetId="19" hidden="1">#REF!</definedName>
    <definedName name="BEx9805E16VCDEWPM3404WTQS6ZK" localSheetId="14" hidden="1">#REF!</definedName>
    <definedName name="BEx9805E16VCDEWPM3404WTQS6ZK" localSheetId="15" hidden="1">#REF!</definedName>
    <definedName name="BEx9805E16VCDEWPM3404WTQS6ZK" localSheetId="5" hidden="1">#REF!</definedName>
    <definedName name="BEx9805E16VCDEWPM3404WTQS6ZK" localSheetId="9" hidden="1">#REF!</definedName>
    <definedName name="BEx9805E16VCDEWPM3404WTQS6ZK" localSheetId="2" hidden="1">#REF!</definedName>
    <definedName name="BEx9805E16VCDEWPM3404WTQS6ZK" localSheetId="1" hidden="1">#REF!</definedName>
    <definedName name="BEx9805E16VCDEWPM3404WTQS6ZK" hidden="1">#REF!</definedName>
    <definedName name="BEx981HW73BUZWT14TBTZHC0ZTJ4" localSheetId="18" hidden="1">#REF!</definedName>
    <definedName name="BEx981HW73BUZWT14TBTZHC0ZTJ4" localSheetId="19" hidden="1">#REF!</definedName>
    <definedName name="BEx981HW73BUZWT14TBTZHC0ZTJ4" localSheetId="14" hidden="1">#REF!</definedName>
    <definedName name="BEx981HW73BUZWT14TBTZHC0ZTJ4" localSheetId="15" hidden="1">#REF!</definedName>
    <definedName name="BEx981HW73BUZWT14TBTZHC0ZTJ4" localSheetId="5" hidden="1">#REF!</definedName>
    <definedName name="BEx981HW73BUZWT14TBTZHC0ZTJ4" localSheetId="9" hidden="1">#REF!</definedName>
    <definedName name="BEx981HW73BUZWT14TBTZHC0ZTJ4" localSheetId="2" hidden="1">#REF!</definedName>
    <definedName name="BEx981HW73BUZWT14TBTZHC0ZTJ4" localSheetId="1" hidden="1">#REF!</definedName>
    <definedName name="BEx981HW73BUZWT14TBTZHC0ZTJ4" hidden="1">#REF!</definedName>
    <definedName name="BEx9871KU0N99P0900EAK69VFYT2" localSheetId="18" hidden="1">#REF!</definedName>
    <definedName name="BEx9871KU0N99P0900EAK69VFYT2" localSheetId="19" hidden="1">#REF!</definedName>
    <definedName name="BEx9871KU0N99P0900EAK69VFYT2" localSheetId="14" hidden="1">#REF!</definedName>
    <definedName name="BEx9871KU0N99P0900EAK69VFYT2" localSheetId="15" hidden="1">#REF!</definedName>
    <definedName name="BEx9871KU0N99P0900EAK69VFYT2" localSheetId="5" hidden="1">#REF!</definedName>
    <definedName name="BEx9871KU0N99P0900EAK69VFYT2" localSheetId="9" hidden="1">#REF!</definedName>
    <definedName name="BEx9871KU0N99P0900EAK69VFYT2" localSheetId="2" hidden="1">#REF!</definedName>
    <definedName name="BEx9871KU0N99P0900EAK69VFYT2" localSheetId="1" hidden="1">#REF!</definedName>
    <definedName name="BEx9871KU0N99P0900EAK69VFYT2" hidden="1">#REF!</definedName>
    <definedName name="BEx98IFKNJFGZFLID1YTRFEG1SXY" localSheetId="18" hidden="1">#REF!</definedName>
    <definedName name="BEx98IFKNJFGZFLID1YTRFEG1SXY" localSheetId="19" hidden="1">#REF!</definedName>
    <definedName name="BEx98IFKNJFGZFLID1YTRFEG1SXY" localSheetId="14" hidden="1">#REF!</definedName>
    <definedName name="BEx98IFKNJFGZFLID1YTRFEG1SXY" localSheetId="15" hidden="1">#REF!</definedName>
    <definedName name="BEx98IFKNJFGZFLID1YTRFEG1SXY" localSheetId="5" hidden="1">#REF!</definedName>
    <definedName name="BEx98IFKNJFGZFLID1YTRFEG1SXY" localSheetId="9" hidden="1">#REF!</definedName>
    <definedName name="BEx98IFKNJFGZFLID1YTRFEG1SXY" localSheetId="2" hidden="1">#REF!</definedName>
    <definedName name="BEx98IFKNJFGZFLID1YTRFEG1SXY" localSheetId="1" hidden="1">#REF!</definedName>
    <definedName name="BEx98IFKNJFGZFLID1YTRFEG1SXY" hidden="1">#REF!</definedName>
    <definedName name="BEx98T7ZEF0HKRFLBVK3BNKCG3CJ" localSheetId="18" hidden="1">#REF!</definedName>
    <definedName name="BEx98T7ZEF0HKRFLBVK3BNKCG3CJ" localSheetId="19" hidden="1">#REF!</definedName>
    <definedName name="BEx98T7ZEF0HKRFLBVK3BNKCG3CJ" localSheetId="14" hidden="1">#REF!</definedName>
    <definedName name="BEx98T7ZEF0HKRFLBVK3BNKCG3CJ" localSheetId="15" hidden="1">#REF!</definedName>
    <definedName name="BEx98T7ZEF0HKRFLBVK3BNKCG3CJ" localSheetId="5" hidden="1">#REF!</definedName>
    <definedName name="BEx98T7ZEF0HKRFLBVK3BNKCG3CJ" localSheetId="9" hidden="1">#REF!</definedName>
    <definedName name="BEx98T7ZEF0HKRFLBVK3BNKCG3CJ" localSheetId="2" hidden="1">#REF!</definedName>
    <definedName name="BEx98T7ZEF0HKRFLBVK3BNKCG3CJ" localSheetId="1" hidden="1">#REF!</definedName>
    <definedName name="BEx98T7ZEF0HKRFLBVK3BNKCG3CJ" hidden="1">#REF!</definedName>
    <definedName name="BEx98WYSAS39FWGYTMQ8QGIT81TF" localSheetId="18" hidden="1">#REF!</definedName>
    <definedName name="BEx98WYSAS39FWGYTMQ8QGIT81TF" localSheetId="19" hidden="1">#REF!</definedName>
    <definedName name="BEx98WYSAS39FWGYTMQ8QGIT81TF" localSheetId="14" hidden="1">#REF!</definedName>
    <definedName name="BEx98WYSAS39FWGYTMQ8QGIT81TF" localSheetId="15" hidden="1">#REF!</definedName>
    <definedName name="BEx98WYSAS39FWGYTMQ8QGIT81TF" localSheetId="5" hidden="1">#REF!</definedName>
    <definedName name="BEx98WYSAS39FWGYTMQ8QGIT81TF" localSheetId="9" hidden="1">#REF!</definedName>
    <definedName name="BEx98WYSAS39FWGYTMQ8QGIT81TF" localSheetId="2" hidden="1">#REF!</definedName>
    <definedName name="BEx98WYSAS39FWGYTMQ8QGIT81TF" localSheetId="1" hidden="1">#REF!</definedName>
    <definedName name="BEx98WYSAS39FWGYTMQ8QGIT81TF" hidden="1">#REF!</definedName>
    <definedName name="BEx990461P2YAJ7BRK25INFYZ7RQ" localSheetId="18" hidden="1">#REF!</definedName>
    <definedName name="BEx990461P2YAJ7BRK25INFYZ7RQ" localSheetId="19" hidden="1">#REF!</definedName>
    <definedName name="BEx990461P2YAJ7BRK25INFYZ7RQ" localSheetId="14" hidden="1">#REF!</definedName>
    <definedName name="BEx990461P2YAJ7BRK25INFYZ7RQ" localSheetId="15" hidden="1">#REF!</definedName>
    <definedName name="BEx990461P2YAJ7BRK25INFYZ7RQ" localSheetId="5" hidden="1">#REF!</definedName>
    <definedName name="BEx990461P2YAJ7BRK25INFYZ7RQ" localSheetId="9" hidden="1">#REF!</definedName>
    <definedName name="BEx990461P2YAJ7BRK25INFYZ7RQ" localSheetId="2" hidden="1">#REF!</definedName>
    <definedName name="BEx990461P2YAJ7BRK25INFYZ7RQ" localSheetId="1" hidden="1">#REF!</definedName>
    <definedName name="BEx990461P2YAJ7BRK25INFYZ7RQ" hidden="1">#REF!</definedName>
    <definedName name="BEx9915UVD4G7RA3IMLFZ0LG3UA2" localSheetId="18" hidden="1">#REF!</definedName>
    <definedName name="BEx9915UVD4G7RA3IMLFZ0LG3UA2" localSheetId="19" hidden="1">#REF!</definedName>
    <definedName name="BEx9915UVD4G7RA3IMLFZ0LG3UA2" localSheetId="14" hidden="1">#REF!</definedName>
    <definedName name="BEx9915UVD4G7RA3IMLFZ0LG3UA2" localSheetId="15" hidden="1">#REF!</definedName>
    <definedName name="BEx9915UVD4G7RA3IMLFZ0LG3UA2" localSheetId="5" hidden="1">#REF!</definedName>
    <definedName name="BEx9915UVD4G7RA3IMLFZ0LG3UA2" localSheetId="9" hidden="1">#REF!</definedName>
    <definedName name="BEx9915UVD4G7RA3IMLFZ0LG3UA2" localSheetId="2" hidden="1">#REF!</definedName>
    <definedName name="BEx9915UVD4G7RA3IMLFZ0LG3UA2" localSheetId="1" hidden="1">#REF!</definedName>
    <definedName name="BEx9915UVD4G7RA3IMLFZ0LG3UA2" hidden="1">#REF!</definedName>
    <definedName name="BEx991M410V3S2PKCJGQ30O6JT6H" localSheetId="18" hidden="1">#REF!</definedName>
    <definedName name="BEx991M410V3S2PKCJGQ30O6JT6H" localSheetId="19" hidden="1">#REF!</definedName>
    <definedName name="BEx991M410V3S2PKCJGQ30O6JT6H" localSheetId="14" hidden="1">#REF!</definedName>
    <definedName name="BEx991M410V3S2PKCJGQ30O6JT6H" localSheetId="15" hidden="1">#REF!</definedName>
    <definedName name="BEx991M410V3S2PKCJGQ30O6JT6H" localSheetId="5" hidden="1">#REF!</definedName>
    <definedName name="BEx991M410V3S2PKCJGQ30O6JT6H" localSheetId="9" hidden="1">#REF!</definedName>
    <definedName name="BEx991M410V3S2PKCJGQ30O6JT6H" localSheetId="2" hidden="1">#REF!</definedName>
    <definedName name="BEx991M410V3S2PKCJGQ30O6JT6H" localSheetId="1" hidden="1">#REF!</definedName>
    <definedName name="BEx991M410V3S2PKCJGQ30O6JT6H" hidden="1">#REF!</definedName>
    <definedName name="BEx992CZON8AO7U7V88VN1JBO0MG" localSheetId="18" hidden="1">#REF!</definedName>
    <definedName name="BEx992CZON8AO7U7V88VN1JBO0MG" localSheetId="19" hidden="1">#REF!</definedName>
    <definedName name="BEx992CZON8AO7U7V88VN1JBO0MG" localSheetId="14" hidden="1">#REF!</definedName>
    <definedName name="BEx992CZON8AO7U7V88VN1JBO0MG" localSheetId="15" hidden="1">#REF!</definedName>
    <definedName name="BEx992CZON8AO7U7V88VN1JBO0MG" localSheetId="5" hidden="1">#REF!</definedName>
    <definedName name="BEx992CZON8AO7U7V88VN1JBO0MG" localSheetId="9" hidden="1">#REF!</definedName>
    <definedName name="BEx992CZON8AO7U7V88VN1JBO0MG" localSheetId="2" hidden="1">#REF!</definedName>
    <definedName name="BEx992CZON8AO7U7V88VN1JBO0MG" localSheetId="1" hidden="1">#REF!</definedName>
    <definedName name="BEx992CZON8AO7U7V88VN1JBO0MG" hidden="1">#REF!</definedName>
    <definedName name="BEx9952469XMFGSPXL7CMXHPJF90" localSheetId="18" hidden="1">#REF!</definedName>
    <definedName name="BEx9952469XMFGSPXL7CMXHPJF90" localSheetId="19" hidden="1">#REF!</definedName>
    <definedName name="BEx9952469XMFGSPXL7CMXHPJF90" localSheetId="14" hidden="1">#REF!</definedName>
    <definedName name="BEx9952469XMFGSPXL7CMXHPJF90" localSheetId="15" hidden="1">#REF!</definedName>
    <definedName name="BEx9952469XMFGSPXL7CMXHPJF90" localSheetId="5" hidden="1">#REF!</definedName>
    <definedName name="BEx9952469XMFGSPXL7CMXHPJF90" localSheetId="9" hidden="1">#REF!</definedName>
    <definedName name="BEx9952469XMFGSPXL7CMXHPJF90" localSheetId="2" hidden="1">#REF!</definedName>
    <definedName name="BEx9952469XMFGSPXL7CMXHPJF90" localSheetId="1" hidden="1">#REF!</definedName>
    <definedName name="BEx9952469XMFGSPXL7CMXHPJF90" hidden="1">#REF!</definedName>
    <definedName name="BEx99B77I7TUSHRR4HIZ9FU2EIUT" localSheetId="18" hidden="1">#REF!</definedName>
    <definedName name="BEx99B77I7TUSHRR4HIZ9FU2EIUT" localSheetId="19" hidden="1">#REF!</definedName>
    <definedName name="BEx99B77I7TUSHRR4HIZ9FU2EIUT" localSheetId="14" hidden="1">#REF!</definedName>
    <definedName name="BEx99B77I7TUSHRR4HIZ9FU2EIUT" localSheetId="15" hidden="1">#REF!</definedName>
    <definedName name="BEx99B77I7TUSHRR4HIZ9FU2EIUT" localSheetId="5" hidden="1">#REF!</definedName>
    <definedName name="BEx99B77I7TUSHRR4HIZ9FU2EIUT" localSheetId="9" hidden="1">#REF!</definedName>
    <definedName name="BEx99B77I7TUSHRR4HIZ9FU2EIUT" localSheetId="2" hidden="1">#REF!</definedName>
    <definedName name="BEx99B77I7TUSHRR4HIZ9FU2EIUT" localSheetId="1" hidden="1">#REF!</definedName>
    <definedName name="BEx99B77I7TUSHRR4HIZ9FU2EIUT" hidden="1">#REF!</definedName>
    <definedName name="BEx99EHWKKHZB66Q30C7QIXU3BVM" localSheetId="18" hidden="1">#REF!</definedName>
    <definedName name="BEx99EHWKKHZB66Q30C7QIXU3BVM" localSheetId="19" hidden="1">#REF!</definedName>
    <definedName name="BEx99EHWKKHZB66Q30C7QIXU3BVM" localSheetId="14" hidden="1">#REF!</definedName>
    <definedName name="BEx99EHWKKHZB66Q30C7QIXU3BVM" localSheetId="15" hidden="1">#REF!</definedName>
    <definedName name="BEx99EHWKKHZB66Q30C7QIXU3BVM" localSheetId="5" hidden="1">#REF!</definedName>
    <definedName name="BEx99EHWKKHZB66Q30C7QIXU3BVM" localSheetId="9" hidden="1">#REF!</definedName>
    <definedName name="BEx99EHWKKHZB66Q30C7QIXU3BVM" localSheetId="2" hidden="1">#REF!</definedName>
    <definedName name="BEx99EHWKKHZB66Q30C7QIXU3BVM" localSheetId="1" hidden="1">#REF!</definedName>
    <definedName name="BEx99EHWKKHZB66Q30C7QIXU3BVM" hidden="1">#REF!</definedName>
    <definedName name="BEx99IE6TEODZ443HP0AYCXVTNOV" localSheetId="18" hidden="1">#REF!</definedName>
    <definedName name="BEx99IE6TEODZ443HP0AYCXVTNOV" localSheetId="19" hidden="1">#REF!</definedName>
    <definedName name="BEx99IE6TEODZ443HP0AYCXVTNOV" localSheetId="14" hidden="1">#REF!</definedName>
    <definedName name="BEx99IE6TEODZ443HP0AYCXVTNOV" localSheetId="15" hidden="1">#REF!</definedName>
    <definedName name="BEx99IE6TEODZ443HP0AYCXVTNOV" localSheetId="5" hidden="1">#REF!</definedName>
    <definedName name="BEx99IE6TEODZ443HP0AYCXVTNOV" localSheetId="9" hidden="1">#REF!</definedName>
    <definedName name="BEx99IE6TEODZ443HP0AYCXVTNOV" localSheetId="2" hidden="1">#REF!</definedName>
    <definedName name="BEx99IE6TEODZ443HP0AYCXVTNOV" localSheetId="1" hidden="1">#REF!</definedName>
    <definedName name="BEx99IE6TEODZ443HP0AYCXVTNOV" hidden="1">#REF!</definedName>
    <definedName name="BEx99Q6PH5F3OQKCCAAO75PYDEFN" localSheetId="18" hidden="1">#REF!</definedName>
    <definedName name="BEx99Q6PH5F3OQKCCAAO75PYDEFN" localSheetId="19" hidden="1">#REF!</definedName>
    <definedName name="BEx99Q6PH5F3OQKCCAAO75PYDEFN" localSheetId="14" hidden="1">#REF!</definedName>
    <definedName name="BEx99Q6PH5F3OQKCCAAO75PYDEFN" localSheetId="15" hidden="1">#REF!</definedName>
    <definedName name="BEx99Q6PH5F3OQKCCAAO75PYDEFN" localSheetId="5" hidden="1">#REF!</definedName>
    <definedName name="BEx99Q6PH5F3OQKCCAAO75PYDEFN" localSheetId="9" hidden="1">#REF!</definedName>
    <definedName name="BEx99Q6PH5F3OQKCCAAO75PYDEFN" localSheetId="2" hidden="1">#REF!</definedName>
    <definedName name="BEx99Q6PH5F3OQKCCAAO75PYDEFN" localSheetId="1" hidden="1">#REF!</definedName>
    <definedName name="BEx99Q6PH5F3OQKCCAAO75PYDEFN" hidden="1">#REF!</definedName>
    <definedName name="BEx99RU5I4O0109P2FW9DN4IU3QX" localSheetId="18" hidden="1">#REF!</definedName>
    <definedName name="BEx99RU5I4O0109P2FW9DN4IU3QX" localSheetId="19" hidden="1">#REF!</definedName>
    <definedName name="BEx99RU5I4O0109P2FW9DN4IU3QX" localSheetId="14" hidden="1">#REF!</definedName>
    <definedName name="BEx99RU5I4O0109P2FW9DN4IU3QX" localSheetId="15" hidden="1">#REF!</definedName>
    <definedName name="BEx99RU5I4O0109P2FW9DN4IU3QX" localSheetId="5" hidden="1">#REF!</definedName>
    <definedName name="BEx99RU5I4O0109P2FW9DN4IU3QX" localSheetId="9" hidden="1">#REF!</definedName>
    <definedName name="BEx99RU5I4O0109P2FW9DN4IU3QX" localSheetId="2" hidden="1">#REF!</definedName>
    <definedName name="BEx99RU5I4O0109P2FW9DN4IU3QX" localSheetId="1" hidden="1">#REF!</definedName>
    <definedName name="BEx99RU5I4O0109P2FW9DN4IU3QX" hidden="1">#REF!</definedName>
    <definedName name="BEx99WBYT2D6UUC1PT7A40ENYID4" localSheetId="18" hidden="1">#REF!</definedName>
    <definedName name="BEx99WBYT2D6UUC1PT7A40ENYID4" localSheetId="19" hidden="1">#REF!</definedName>
    <definedName name="BEx99WBYT2D6UUC1PT7A40ENYID4" localSheetId="14" hidden="1">#REF!</definedName>
    <definedName name="BEx99WBYT2D6UUC1PT7A40ENYID4" localSheetId="15" hidden="1">#REF!</definedName>
    <definedName name="BEx99WBYT2D6UUC1PT7A40ENYID4" localSheetId="5" hidden="1">#REF!</definedName>
    <definedName name="BEx99WBYT2D6UUC1PT7A40ENYID4" localSheetId="9" hidden="1">#REF!</definedName>
    <definedName name="BEx99WBYT2D6UUC1PT7A40ENYID4" localSheetId="2" hidden="1">#REF!</definedName>
    <definedName name="BEx99WBYT2D6UUC1PT7A40ENYID4" localSheetId="1" hidden="1">#REF!</definedName>
    <definedName name="BEx99WBYT2D6UUC1PT7A40ENYID4" hidden="1">#REF!</definedName>
    <definedName name="BEx99WS2X3RTQE9O764SS5G2FPE6" localSheetId="18" hidden="1">#REF!</definedName>
    <definedName name="BEx99WS2X3RTQE9O764SS5G2FPE6" localSheetId="19" hidden="1">#REF!</definedName>
    <definedName name="BEx99WS2X3RTQE9O764SS5G2FPE6" localSheetId="14" hidden="1">#REF!</definedName>
    <definedName name="BEx99WS2X3RTQE9O764SS5G2FPE6" localSheetId="15" hidden="1">#REF!</definedName>
    <definedName name="BEx99WS2X3RTQE9O764SS5G2FPE6" localSheetId="5" hidden="1">#REF!</definedName>
    <definedName name="BEx99WS2X3RTQE9O764SS5G2FPE6" localSheetId="9" hidden="1">#REF!</definedName>
    <definedName name="BEx99WS2X3RTQE9O764SS5G2FPE6" localSheetId="2" hidden="1">#REF!</definedName>
    <definedName name="BEx99WS2X3RTQE9O764SS5G2FPE6" localSheetId="1" hidden="1">#REF!</definedName>
    <definedName name="BEx99WS2X3RTQE9O764SS5G2FPE6" hidden="1">#REF!</definedName>
    <definedName name="BEx99ZRZ4I7FHDPGRAT5VW7NVBPU" localSheetId="18" hidden="1">#REF!</definedName>
    <definedName name="BEx99ZRZ4I7FHDPGRAT5VW7NVBPU" localSheetId="19" hidden="1">#REF!</definedName>
    <definedName name="BEx99ZRZ4I7FHDPGRAT5VW7NVBPU" localSheetId="14" hidden="1">#REF!</definedName>
    <definedName name="BEx99ZRZ4I7FHDPGRAT5VW7NVBPU" localSheetId="15" hidden="1">#REF!</definedName>
    <definedName name="BEx99ZRZ4I7FHDPGRAT5VW7NVBPU" localSheetId="5" hidden="1">#REF!</definedName>
    <definedName name="BEx99ZRZ4I7FHDPGRAT5VW7NVBPU" localSheetId="9" hidden="1">#REF!</definedName>
    <definedName name="BEx99ZRZ4I7FHDPGRAT5VW7NVBPU" localSheetId="2" hidden="1">#REF!</definedName>
    <definedName name="BEx99ZRZ4I7FHDPGRAT5VW7NVBPU" localSheetId="1" hidden="1">#REF!</definedName>
    <definedName name="BEx99ZRZ4I7FHDPGRAT5VW7NVBPU" hidden="1">#REF!</definedName>
    <definedName name="BEx9AT5E3ZSHKSOL35O38L8HF9TH" localSheetId="18" hidden="1">#REF!</definedName>
    <definedName name="BEx9AT5E3ZSHKSOL35O38L8HF9TH" localSheetId="19" hidden="1">#REF!</definedName>
    <definedName name="BEx9AT5E3ZSHKSOL35O38L8HF9TH" localSheetId="14" hidden="1">#REF!</definedName>
    <definedName name="BEx9AT5E3ZSHKSOL35O38L8HF9TH" localSheetId="15" hidden="1">#REF!</definedName>
    <definedName name="BEx9AT5E3ZSHKSOL35O38L8HF9TH" localSheetId="5" hidden="1">#REF!</definedName>
    <definedName name="BEx9AT5E3ZSHKSOL35O38L8HF9TH" localSheetId="9" hidden="1">#REF!</definedName>
    <definedName name="BEx9AT5E3ZSHKSOL35O38L8HF9TH" localSheetId="2" hidden="1">#REF!</definedName>
    <definedName name="BEx9AT5E3ZSHKSOL35O38L8HF9TH" localSheetId="1" hidden="1">#REF!</definedName>
    <definedName name="BEx9AT5E3ZSHKSOL35O38L8HF9TH" hidden="1">#REF!</definedName>
    <definedName name="BEx9ATW9WB5CNKQR5HKK7Y2GHYGR" localSheetId="18" hidden="1">#REF!</definedName>
    <definedName name="BEx9ATW9WB5CNKQR5HKK7Y2GHYGR" localSheetId="19" hidden="1">#REF!</definedName>
    <definedName name="BEx9ATW9WB5CNKQR5HKK7Y2GHYGR" localSheetId="14" hidden="1">#REF!</definedName>
    <definedName name="BEx9ATW9WB5CNKQR5HKK7Y2GHYGR" localSheetId="15" hidden="1">#REF!</definedName>
    <definedName name="BEx9ATW9WB5CNKQR5HKK7Y2GHYGR" localSheetId="5" hidden="1">#REF!</definedName>
    <definedName name="BEx9ATW9WB5CNKQR5HKK7Y2GHYGR" localSheetId="9" hidden="1">#REF!</definedName>
    <definedName name="BEx9ATW9WB5CNKQR5HKK7Y2GHYGR" localSheetId="2" hidden="1">#REF!</definedName>
    <definedName name="BEx9ATW9WB5CNKQR5HKK7Y2GHYGR" localSheetId="1" hidden="1">#REF!</definedName>
    <definedName name="BEx9ATW9WB5CNKQR5HKK7Y2GHYGR" hidden="1">#REF!</definedName>
    <definedName name="BEx9AV8W1FAWF5BHATYEN47X12JN" localSheetId="18" hidden="1">#REF!</definedName>
    <definedName name="BEx9AV8W1FAWF5BHATYEN47X12JN" localSheetId="19" hidden="1">#REF!</definedName>
    <definedName name="BEx9AV8W1FAWF5BHATYEN47X12JN" localSheetId="14" hidden="1">#REF!</definedName>
    <definedName name="BEx9AV8W1FAWF5BHATYEN47X12JN" localSheetId="15" hidden="1">#REF!</definedName>
    <definedName name="BEx9AV8W1FAWF5BHATYEN47X12JN" localSheetId="5" hidden="1">#REF!</definedName>
    <definedName name="BEx9AV8W1FAWF5BHATYEN47X12JN" localSheetId="9" hidden="1">#REF!</definedName>
    <definedName name="BEx9AV8W1FAWF5BHATYEN47X12JN" localSheetId="2" hidden="1">#REF!</definedName>
    <definedName name="BEx9AV8W1FAWF5BHATYEN47X12JN" localSheetId="1" hidden="1">#REF!</definedName>
    <definedName name="BEx9AV8W1FAWF5BHATYEN47X12JN" hidden="1">#REF!</definedName>
    <definedName name="BEx9B8A5186FNTQQNLIO5LK02ABI" localSheetId="18" hidden="1">#REF!</definedName>
    <definedName name="BEx9B8A5186FNTQQNLIO5LK02ABI" localSheetId="19" hidden="1">#REF!</definedName>
    <definedName name="BEx9B8A5186FNTQQNLIO5LK02ABI" localSheetId="14" hidden="1">#REF!</definedName>
    <definedName name="BEx9B8A5186FNTQQNLIO5LK02ABI" localSheetId="15" hidden="1">#REF!</definedName>
    <definedName name="BEx9B8A5186FNTQQNLIO5LK02ABI" localSheetId="5" hidden="1">#REF!</definedName>
    <definedName name="BEx9B8A5186FNTQQNLIO5LK02ABI" localSheetId="9" hidden="1">#REF!</definedName>
    <definedName name="BEx9B8A5186FNTQQNLIO5LK02ABI" localSheetId="2" hidden="1">#REF!</definedName>
    <definedName name="BEx9B8A5186FNTQQNLIO5LK02ABI" localSheetId="1" hidden="1">#REF!</definedName>
    <definedName name="BEx9B8A5186FNTQQNLIO5LK02ABI" hidden="1">#REF!</definedName>
    <definedName name="BEx9B8VR20E2CILU4CDQUQQ9ONXK" localSheetId="18" hidden="1">#REF!</definedName>
    <definedName name="BEx9B8VR20E2CILU4CDQUQQ9ONXK" localSheetId="19" hidden="1">#REF!</definedName>
    <definedName name="BEx9B8VR20E2CILU4CDQUQQ9ONXK" localSheetId="14" hidden="1">#REF!</definedName>
    <definedName name="BEx9B8VR20E2CILU4CDQUQQ9ONXK" localSheetId="15" hidden="1">#REF!</definedName>
    <definedName name="BEx9B8VR20E2CILU4CDQUQQ9ONXK" localSheetId="5" hidden="1">#REF!</definedName>
    <definedName name="BEx9B8VR20E2CILU4CDQUQQ9ONXK" localSheetId="9" hidden="1">#REF!</definedName>
    <definedName name="BEx9B8VR20E2CILU4CDQUQQ9ONXK" localSheetId="2" hidden="1">#REF!</definedName>
    <definedName name="BEx9B8VR20E2CILU4CDQUQQ9ONXK" localSheetId="1" hidden="1">#REF!</definedName>
    <definedName name="BEx9B8VR20E2CILU4CDQUQQ9ONXK" hidden="1">#REF!</definedName>
    <definedName name="BEx9B917EUP13X6FQ3NPQL76XM5V" localSheetId="18" hidden="1">#REF!</definedName>
    <definedName name="BEx9B917EUP13X6FQ3NPQL76XM5V" localSheetId="19" hidden="1">#REF!</definedName>
    <definedName name="BEx9B917EUP13X6FQ3NPQL76XM5V" localSheetId="14" hidden="1">#REF!</definedName>
    <definedName name="BEx9B917EUP13X6FQ3NPQL76XM5V" localSheetId="15" hidden="1">#REF!</definedName>
    <definedName name="BEx9B917EUP13X6FQ3NPQL76XM5V" localSheetId="5" hidden="1">#REF!</definedName>
    <definedName name="BEx9B917EUP13X6FQ3NPQL76XM5V" localSheetId="9" hidden="1">#REF!</definedName>
    <definedName name="BEx9B917EUP13X6FQ3NPQL76XM5V" localSheetId="2" hidden="1">#REF!</definedName>
    <definedName name="BEx9B917EUP13X6FQ3NPQL76XM5V" localSheetId="1" hidden="1">#REF!</definedName>
    <definedName name="BEx9B917EUP13X6FQ3NPQL76XM5V" hidden="1">#REF!</definedName>
    <definedName name="BEx9BAJ5WYEQ623HUT9NNCMP3RUG" localSheetId="18" hidden="1">#REF!</definedName>
    <definedName name="BEx9BAJ5WYEQ623HUT9NNCMP3RUG" localSheetId="19" hidden="1">#REF!</definedName>
    <definedName name="BEx9BAJ5WYEQ623HUT9NNCMP3RUG" localSheetId="14" hidden="1">#REF!</definedName>
    <definedName name="BEx9BAJ5WYEQ623HUT9NNCMP3RUG" localSheetId="15" hidden="1">#REF!</definedName>
    <definedName name="BEx9BAJ5WYEQ623HUT9NNCMP3RUG" localSheetId="5" hidden="1">#REF!</definedName>
    <definedName name="BEx9BAJ5WYEQ623HUT9NNCMP3RUG" localSheetId="9" hidden="1">#REF!</definedName>
    <definedName name="BEx9BAJ5WYEQ623HUT9NNCMP3RUG" localSheetId="2" hidden="1">#REF!</definedName>
    <definedName name="BEx9BAJ5WYEQ623HUT9NNCMP3RUG" localSheetId="1" hidden="1">#REF!</definedName>
    <definedName name="BEx9BAJ5WYEQ623HUT9NNCMP3RUG" hidden="1">#REF!</definedName>
    <definedName name="BEx9BE9Z7EFJCFDYJJOY5KFTGDF4" localSheetId="18" hidden="1">#REF!</definedName>
    <definedName name="BEx9BE9Z7EFJCFDYJJOY5KFTGDF4" localSheetId="19" hidden="1">#REF!</definedName>
    <definedName name="BEx9BE9Z7EFJCFDYJJOY5KFTGDF4" localSheetId="14" hidden="1">#REF!</definedName>
    <definedName name="BEx9BE9Z7EFJCFDYJJOY5KFTGDF4" localSheetId="15" hidden="1">#REF!</definedName>
    <definedName name="BEx9BE9Z7EFJCFDYJJOY5KFTGDF4" localSheetId="5" hidden="1">#REF!</definedName>
    <definedName name="BEx9BE9Z7EFJCFDYJJOY5KFTGDF4" localSheetId="9" hidden="1">#REF!</definedName>
    <definedName name="BEx9BE9Z7EFJCFDYJJOY5KFTGDF4" localSheetId="2" hidden="1">#REF!</definedName>
    <definedName name="BEx9BE9Z7EFJCFDYJJOY5KFTGDF4" localSheetId="1" hidden="1">#REF!</definedName>
    <definedName name="BEx9BE9Z7EFJCFDYJJOY5KFTGDF4" hidden="1">#REF!</definedName>
    <definedName name="BEx9BSIJN2O0MG8CXAMCAOADEMTO" localSheetId="18" hidden="1">#REF!</definedName>
    <definedName name="BEx9BSIJN2O0MG8CXAMCAOADEMTO" localSheetId="19" hidden="1">#REF!</definedName>
    <definedName name="BEx9BSIJN2O0MG8CXAMCAOADEMTO" localSheetId="14" hidden="1">#REF!</definedName>
    <definedName name="BEx9BSIJN2O0MG8CXAMCAOADEMTO" localSheetId="15" hidden="1">#REF!</definedName>
    <definedName name="BEx9BSIJN2O0MG8CXAMCAOADEMTO" localSheetId="5" hidden="1">#REF!</definedName>
    <definedName name="BEx9BSIJN2O0MG8CXAMCAOADEMTO" localSheetId="9" hidden="1">#REF!</definedName>
    <definedName name="BEx9BSIJN2O0MG8CXAMCAOADEMTO" localSheetId="2" hidden="1">#REF!</definedName>
    <definedName name="BEx9BSIJN2O0MG8CXAMCAOADEMTO" localSheetId="1" hidden="1">#REF!</definedName>
    <definedName name="BEx9BSIJN2O0MG8CXAMCAOADEMTO" hidden="1">#REF!</definedName>
    <definedName name="BEx9BU0BBJO3ITPCO4T9FIVEVJY7" localSheetId="18" hidden="1">#REF!</definedName>
    <definedName name="BEx9BU0BBJO3ITPCO4T9FIVEVJY7" localSheetId="19" hidden="1">#REF!</definedName>
    <definedName name="BEx9BU0BBJO3ITPCO4T9FIVEVJY7" localSheetId="14" hidden="1">#REF!</definedName>
    <definedName name="BEx9BU0BBJO3ITPCO4T9FIVEVJY7" localSheetId="15" hidden="1">#REF!</definedName>
    <definedName name="BEx9BU0BBJO3ITPCO4T9FIVEVJY7" localSheetId="5" hidden="1">#REF!</definedName>
    <definedName name="BEx9BU0BBJO3ITPCO4T9FIVEVJY7" localSheetId="9" hidden="1">#REF!</definedName>
    <definedName name="BEx9BU0BBJO3ITPCO4T9FIVEVJY7" localSheetId="2" hidden="1">#REF!</definedName>
    <definedName name="BEx9BU0BBJO3ITPCO4T9FIVEVJY7" localSheetId="1" hidden="1">#REF!</definedName>
    <definedName name="BEx9BU0BBJO3ITPCO4T9FIVEVJY7" hidden="1">#REF!</definedName>
    <definedName name="BEx9BYSYW7QCPXS2NAVLFAU5Y2Z2" localSheetId="18" hidden="1">#REF!</definedName>
    <definedName name="BEx9BYSYW7QCPXS2NAVLFAU5Y2Z2" localSheetId="19" hidden="1">#REF!</definedName>
    <definedName name="BEx9BYSYW7QCPXS2NAVLFAU5Y2Z2" localSheetId="14" hidden="1">#REF!</definedName>
    <definedName name="BEx9BYSYW7QCPXS2NAVLFAU5Y2Z2" localSheetId="15" hidden="1">#REF!</definedName>
    <definedName name="BEx9BYSYW7QCPXS2NAVLFAU5Y2Z2" localSheetId="5" hidden="1">#REF!</definedName>
    <definedName name="BEx9BYSYW7QCPXS2NAVLFAU5Y2Z2" localSheetId="9" hidden="1">#REF!</definedName>
    <definedName name="BEx9BYSYW7QCPXS2NAVLFAU5Y2Z2" localSheetId="2" hidden="1">#REF!</definedName>
    <definedName name="BEx9BYSYW7QCPXS2NAVLFAU5Y2Z2" localSheetId="1" hidden="1">#REF!</definedName>
    <definedName name="BEx9BYSYW7QCPXS2NAVLFAU5Y2Z2" hidden="1">#REF!</definedName>
    <definedName name="BEx9C590HJ2O31IWJB73C1HR74AI" localSheetId="18" hidden="1">#REF!</definedName>
    <definedName name="BEx9C590HJ2O31IWJB73C1HR74AI" localSheetId="19" hidden="1">#REF!</definedName>
    <definedName name="BEx9C590HJ2O31IWJB73C1HR74AI" localSheetId="14" hidden="1">#REF!</definedName>
    <definedName name="BEx9C590HJ2O31IWJB73C1HR74AI" localSheetId="15" hidden="1">#REF!</definedName>
    <definedName name="BEx9C590HJ2O31IWJB73C1HR74AI" localSheetId="5" hidden="1">#REF!</definedName>
    <definedName name="BEx9C590HJ2O31IWJB73C1HR74AI" localSheetId="9" hidden="1">#REF!</definedName>
    <definedName name="BEx9C590HJ2O31IWJB73C1HR74AI" localSheetId="2" hidden="1">#REF!</definedName>
    <definedName name="BEx9C590HJ2O31IWJB73C1HR74AI" localSheetId="1" hidden="1">#REF!</definedName>
    <definedName name="BEx9C590HJ2O31IWJB73C1HR74AI" hidden="1">#REF!</definedName>
    <definedName name="BEx9CCQRMYYOGIOYTOM73VKDIPS1" localSheetId="18" hidden="1">#REF!</definedName>
    <definedName name="BEx9CCQRMYYOGIOYTOM73VKDIPS1" localSheetId="19" hidden="1">#REF!</definedName>
    <definedName name="BEx9CCQRMYYOGIOYTOM73VKDIPS1" localSheetId="14" hidden="1">#REF!</definedName>
    <definedName name="BEx9CCQRMYYOGIOYTOM73VKDIPS1" localSheetId="15" hidden="1">#REF!</definedName>
    <definedName name="BEx9CCQRMYYOGIOYTOM73VKDIPS1" localSheetId="5" hidden="1">#REF!</definedName>
    <definedName name="BEx9CCQRMYYOGIOYTOM73VKDIPS1" localSheetId="9" hidden="1">#REF!</definedName>
    <definedName name="BEx9CCQRMYYOGIOYTOM73VKDIPS1" localSheetId="2" hidden="1">#REF!</definedName>
    <definedName name="BEx9CCQRMYYOGIOYTOM73VKDIPS1" localSheetId="1" hidden="1">#REF!</definedName>
    <definedName name="BEx9CCQRMYYOGIOYTOM73VKDIPS1" hidden="1">#REF!</definedName>
    <definedName name="BEx9CM6JVXIG9S6EAZMR899UW190" localSheetId="18" hidden="1">#REF!</definedName>
    <definedName name="BEx9CM6JVXIG9S6EAZMR899UW190" localSheetId="19" hidden="1">#REF!</definedName>
    <definedName name="BEx9CM6JVXIG9S6EAZMR899UW190" localSheetId="14" hidden="1">#REF!</definedName>
    <definedName name="BEx9CM6JVXIG9S6EAZMR899UW190" localSheetId="15" hidden="1">#REF!</definedName>
    <definedName name="BEx9CM6JVXIG9S6EAZMR899UW190" localSheetId="5" hidden="1">#REF!</definedName>
    <definedName name="BEx9CM6JVXIG9S6EAZMR899UW190" localSheetId="9" hidden="1">#REF!</definedName>
    <definedName name="BEx9CM6JVXIG9S6EAZMR899UW190" localSheetId="2" hidden="1">#REF!</definedName>
    <definedName name="BEx9CM6JVXIG9S6EAZMR899UW190" localSheetId="1" hidden="1">#REF!</definedName>
    <definedName name="BEx9CM6JVXIG9S6EAZMR899UW190" hidden="1">#REF!</definedName>
    <definedName name="BEx9D160NRGTDVT2ML4H9A7UKR4T" localSheetId="18" hidden="1">#REF!</definedName>
    <definedName name="BEx9D160NRGTDVT2ML4H9A7UKR4T" localSheetId="19" hidden="1">#REF!</definedName>
    <definedName name="BEx9D160NRGTDVT2ML4H9A7UKR4T" localSheetId="14" hidden="1">#REF!</definedName>
    <definedName name="BEx9D160NRGTDVT2ML4H9A7UKR4T" localSheetId="15" hidden="1">#REF!</definedName>
    <definedName name="BEx9D160NRGTDVT2ML4H9A7UKR4T" localSheetId="5" hidden="1">#REF!</definedName>
    <definedName name="BEx9D160NRGTDVT2ML4H9A7UKR4T" localSheetId="9" hidden="1">#REF!</definedName>
    <definedName name="BEx9D160NRGTDVT2ML4H9A7UKR4T" localSheetId="2" hidden="1">#REF!</definedName>
    <definedName name="BEx9D160NRGTDVT2ML4H9A7UKR4T" localSheetId="1" hidden="1">#REF!</definedName>
    <definedName name="BEx9D160NRGTDVT2ML4H9A7UKR4T" hidden="1">#REF!</definedName>
    <definedName name="BEx9D1BC9FT19KY0INAABNDBAMR1" localSheetId="18" hidden="1">#REF!</definedName>
    <definedName name="BEx9D1BC9FT19KY0INAABNDBAMR1" localSheetId="19" hidden="1">#REF!</definedName>
    <definedName name="BEx9D1BC9FT19KY0INAABNDBAMR1" localSheetId="14" hidden="1">#REF!</definedName>
    <definedName name="BEx9D1BC9FT19KY0INAABNDBAMR1" localSheetId="15" hidden="1">#REF!</definedName>
    <definedName name="BEx9D1BC9FT19KY0INAABNDBAMR1" localSheetId="5" hidden="1">#REF!</definedName>
    <definedName name="BEx9D1BC9FT19KY0INAABNDBAMR1" localSheetId="9" hidden="1">#REF!</definedName>
    <definedName name="BEx9D1BC9FT19KY0INAABNDBAMR1" localSheetId="2" hidden="1">#REF!</definedName>
    <definedName name="BEx9D1BC9FT19KY0INAABNDBAMR1" localSheetId="1" hidden="1">#REF!</definedName>
    <definedName name="BEx9D1BC9FT19KY0INAABNDBAMR1" hidden="1">#REF!</definedName>
    <definedName name="BEx9D1MB15VSARB7IKBMZYU0JJBI" localSheetId="18" hidden="1">#REF!</definedName>
    <definedName name="BEx9D1MB15VSARB7IKBMZYU0JJBI" localSheetId="19" hidden="1">#REF!</definedName>
    <definedName name="BEx9D1MB15VSARB7IKBMZYU0JJBI" localSheetId="14" hidden="1">#REF!</definedName>
    <definedName name="BEx9D1MB15VSARB7IKBMZYU0JJBI" localSheetId="15" hidden="1">#REF!</definedName>
    <definedName name="BEx9D1MB15VSARB7IKBMZYU0JJBI" localSheetId="5" hidden="1">#REF!</definedName>
    <definedName name="BEx9D1MB15VSARB7IKBMZYU0JJBI" localSheetId="9" hidden="1">#REF!</definedName>
    <definedName name="BEx9D1MB15VSARB7IKBMZYU0JJBI" localSheetId="2" hidden="1">#REF!</definedName>
    <definedName name="BEx9D1MB15VSARB7IKBMZYU0JJBI" localSheetId="1" hidden="1">#REF!</definedName>
    <definedName name="BEx9D1MB15VSARB7IKBMZYU0JJBI" hidden="1">#REF!</definedName>
    <definedName name="BEx9DN6ZMF18Q39MPMXSDJTZQNJ3" localSheetId="18" hidden="1">#REF!</definedName>
    <definedName name="BEx9DN6ZMF18Q39MPMXSDJTZQNJ3" localSheetId="19" hidden="1">#REF!</definedName>
    <definedName name="BEx9DN6ZMF18Q39MPMXSDJTZQNJ3" localSheetId="14" hidden="1">#REF!</definedName>
    <definedName name="BEx9DN6ZMF18Q39MPMXSDJTZQNJ3" localSheetId="15" hidden="1">#REF!</definedName>
    <definedName name="BEx9DN6ZMF18Q39MPMXSDJTZQNJ3" localSheetId="5" hidden="1">#REF!</definedName>
    <definedName name="BEx9DN6ZMF18Q39MPMXSDJTZQNJ3" localSheetId="9" hidden="1">#REF!</definedName>
    <definedName name="BEx9DN6ZMF18Q39MPMXSDJTZQNJ3" localSheetId="2" hidden="1">#REF!</definedName>
    <definedName name="BEx9DN6ZMF18Q39MPMXSDJTZQNJ3" localSheetId="1" hidden="1">#REF!</definedName>
    <definedName name="BEx9DN6ZMF18Q39MPMXSDJTZQNJ3" hidden="1">#REF!</definedName>
    <definedName name="BEx9DZXN85O544CD9O60K126YYAU" localSheetId="18" hidden="1">#REF!</definedName>
    <definedName name="BEx9DZXN85O544CD9O60K126YYAU" localSheetId="19" hidden="1">#REF!</definedName>
    <definedName name="BEx9DZXN85O544CD9O60K126YYAU" localSheetId="14" hidden="1">#REF!</definedName>
    <definedName name="BEx9DZXN85O544CD9O60K126YYAU" localSheetId="15" hidden="1">#REF!</definedName>
    <definedName name="BEx9DZXN85O544CD9O60K126YYAU" localSheetId="5" hidden="1">#REF!</definedName>
    <definedName name="BEx9DZXN85O544CD9O60K126YYAU" localSheetId="9" hidden="1">#REF!</definedName>
    <definedName name="BEx9DZXN85O544CD9O60K126YYAU" localSheetId="2" hidden="1">#REF!</definedName>
    <definedName name="BEx9DZXN85O544CD9O60K126YYAU" localSheetId="1" hidden="1">#REF!</definedName>
    <definedName name="BEx9DZXN85O544CD9O60K126YYAU" hidden="1">#REF!</definedName>
    <definedName name="BEx9E14TDNSEMI784W0OTIEQMWN6" localSheetId="18" hidden="1">#REF!</definedName>
    <definedName name="BEx9E14TDNSEMI784W0OTIEQMWN6" localSheetId="19" hidden="1">#REF!</definedName>
    <definedName name="BEx9E14TDNSEMI784W0OTIEQMWN6" localSheetId="14" hidden="1">#REF!</definedName>
    <definedName name="BEx9E14TDNSEMI784W0OTIEQMWN6" localSheetId="15" hidden="1">#REF!</definedName>
    <definedName name="BEx9E14TDNSEMI784W0OTIEQMWN6" localSheetId="5" hidden="1">#REF!</definedName>
    <definedName name="BEx9E14TDNSEMI784W0OTIEQMWN6" localSheetId="9" hidden="1">#REF!</definedName>
    <definedName name="BEx9E14TDNSEMI784W0OTIEQMWN6" localSheetId="2" hidden="1">#REF!</definedName>
    <definedName name="BEx9E14TDNSEMI784W0OTIEQMWN6" localSheetId="1" hidden="1">#REF!</definedName>
    <definedName name="BEx9E14TDNSEMI784W0OTIEQMWN6" hidden="1">#REF!</definedName>
    <definedName name="BEx9E14TGNBYGMDDG9NETDK4SYAW" localSheetId="18" hidden="1">#REF!</definedName>
    <definedName name="BEx9E14TGNBYGMDDG9NETDK4SYAW" localSheetId="19" hidden="1">#REF!</definedName>
    <definedName name="BEx9E14TGNBYGMDDG9NETDK4SYAW" localSheetId="14" hidden="1">#REF!</definedName>
    <definedName name="BEx9E14TGNBYGMDDG9NETDK4SYAW" localSheetId="15" hidden="1">#REF!</definedName>
    <definedName name="BEx9E14TGNBYGMDDG9NETDK4SYAW" localSheetId="5" hidden="1">#REF!</definedName>
    <definedName name="BEx9E14TGNBYGMDDG9NETDK4SYAW" localSheetId="9" hidden="1">#REF!</definedName>
    <definedName name="BEx9E14TGNBYGMDDG9NETDK4SYAW" localSheetId="2" hidden="1">#REF!</definedName>
    <definedName name="BEx9E14TGNBYGMDDG9NETDK4SYAW" localSheetId="1" hidden="1">#REF!</definedName>
    <definedName name="BEx9E14TGNBYGMDDG9NETDK4SYAW" hidden="1">#REF!</definedName>
    <definedName name="BEx9E2BZ2B1R41FMGJCJ7JLGLUAJ" localSheetId="18" hidden="1">#REF!</definedName>
    <definedName name="BEx9E2BZ2B1R41FMGJCJ7JLGLUAJ" localSheetId="19" hidden="1">#REF!</definedName>
    <definedName name="BEx9E2BZ2B1R41FMGJCJ7JLGLUAJ" localSheetId="14" hidden="1">#REF!</definedName>
    <definedName name="BEx9E2BZ2B1R41FMGJCJ7JLGLUAJ" localSheetId="15" hidden="1">#REF!</definedName>
    <definedName name="BEx9E2BZ2B1R41FMGJCJ7JLGLUAJ" localSheetId="5" hidden="1">#REF!</definedName>
    <definedName name="BEx9E2BZ2B1R41FMGJCJ7JLGLUAJ" localSheetId="9" hidden="1">#REF!</definedName>
    <definedName name="BEx9E2BZ2B1R41FMGJCJ7JLGLUAJ" localSheetId="2" hidden="1">#REF!</definedName>
    <definedName name="BEx9E2BZ2B1R41FMGJCJ7JLGLUAJ" localSheetId="1" hidden="1">#REF!</definedName>
    <definedName name="BEx9E2BZ2B1R41FMGJCJ7JLGLUAJ" hidden="1">#REF!</definedName>
    <definedName name="BEx9EG9KBJ77M8LEOR9ITOKN5KXY" localSheetId="18" hidden="1">#REF!</definedName>
    <definedName name="BEx9EG9KBJ77M8LEOR9ITOKN5KXY" localSheetId="19" hidden="1">#REF!</definedName>
    <definedName name="BEx9EG9KBJ77M8LEOR9ITOKN5KXY" localSheetId="14" hidden="1">#REF!</definedName>
    <definedName name="BEx9EG9KBJ77M8LEOR9ITOKN5KXY" localSheetId="15" hidden="1">#REF!</definedName>
    <definedName name="BEx9EG9KBJ77M8LEOR9ITOKN5KXY" localSheetId="5" hidden="1">#REF!</definedName>
    <definedName name="BEx9EG9KBJ77M8LEOR9ITOKN5KXY" localSheetId="9" hidden="1">#REF!</definedName>
    <definedName name="BEx9EG9KBJ77M8LEOR9ITOKN5KXY" localSheetId="2" hidden="1">#REF!</definedName>
    <definedName name="BEx9EG9KBJ77M8LEOR9ITOKN5KXY" localSheetId="1" hidden="1">#REF!</definedName>
    <definedName name="BEx9EG9KBJ77M8LEOR9ITOKN5KXY" hidden="1">#REF!</definedName>
    <definedName name="BEx9EL27NGDBCTVPW97K42QANS5K" localSheetId="18" hidden="1">#REF!</definedName>
    <definedName name="BEx9EL27NGDBCTVPW97K42QANS5K" localSheetId="19" hidden="1">#REF!</definedName>
    <definedName name="BEx9EL27NGDBCTVPW97K42QANS5K" localSheetId="14" hidden="1">#REF!</definedName>
    <definedName name="BEx9EL27NGDBCTVPW97K42QANS5K" localSheetId="15" hidden="1">#REF!</definedName>
    <definedName name="BEx9EL27NGDBCTVPW97K42QANS5K" localSheetId="5" hidden="1">#REF!</definedName>
    <definedName name="BEx9EL27NGDBCTVPW97K42QANS5K" localSheetId="9" hidden="1">#REF!</definedName>
    <definedName name="BEx9EL27NGDBCTVPW97K42QANS5K" localSheetId="2" hidden="1">#REF!</definedName>
    <definedName name="BEx9EL27NGDBCTVPW97K42QANS5K" localSheetId="1" hidden="1">#REF!</definedName>
    <definedName name="BEx9EL27NGDBCTVPW97K42QANS5K" hidden="1">#REF!</definedName>
    <definedName name="BEx9EMK6HAJJMVYZTN5AUIV7O1E6" localSheetId="18" hidden="1">#REF!</definedName>
    <definedName name="BEx9EMK6HAJJMVYZTN5AUIV7O1E6" localSheetId="19" hidden="1">#REF!</definedName>
    <definedName name="BEx9EMK6HAJJMVYZTN5AUIV7O1E6" localSheetId="14" hidden="1">#REF!</definedName>
    <definedName name="BEx9EMK6HAJJMVYZTN5AUIV7O1E6" localSheetId="15" hidden="1">#REF!</definedName>
    <definedName name="BEx9EMK6HAJJMVYZTN5AUIV7O1E6" localSheetId="5" hidden="1">#REF!</definedName>
    <definedName name="BEx9EMK6HAJJMVYZTN5AUIV7O1E6" localSheetId="9" hidden="1">#REF!</definedName>
    <definedName name="BEx9EMK6HAJJMVYZTN5AUIV7O1E6" localSheetId="2" hidden="1">#REF!</definedName>
    <definedName name="BEx9EMK6HAJJMVYZTN5AUIV7O1E6" localSheetId="1" hidden="1">#REF!</definedName>
    <definedName name="BEx9EMK6HAJJMVYZTN5AUIV7O1E6" hidden="1">#REF!</definedName>
    <definedName name="BEx9ENB8RPU9FA3QW16IGB6LK1CH" localSheetId="18" hidden="1">#REF!</definedName>
    <definedName name="BEx9ENB8RPU9FA3QW16IGB6LK1CH" localSheetId="19" hidden="1">#REF!</definedName>
    <definedName name="BEx9ENB8RPU9FA3QW16IGB6LK1CH" localSheetId="14" hidden="1">#REF!</definedName>
    <definedName name="BEx9ENB8RPU9FA3QW16IGB6LK1CH" localSheetId="15" hidden="1">#REF!</definedName>
    <definedName name="BEx9ENB8RPU9FA3QW16IGB6LK1CH" localSheetId="5" hidden="1">#REF!</definedName>
    <definedName name="BEx9ENB8RPU9FA3QW16IGB6LK1CH" localSheetId="9" hidden="1">#REF!</definedName>
    <definedName name="BEx9ENB8RPU9FA3QW16IGB6LK1CH" localSheetId="2" hidden="1">#REF!</definedName>
    <definedName name="BEx9ENB8RPU9FA3QW16IGB6LK1CH" localSheetId="1" hidden="1">#REF!</definedName>
    <definedName name="BEx9ENB8RPU9FA3QW16IGB6LK1CH" hidden="1">#REF!</definedName>
    <definedName name="BEx9EQLVZHYQ1TPX7WH3SOWXCZLE" localSheetId="18" hidden="1">#REF!</definedName>
    <definedName name="BEx9EQLVZHYQ1TPX7WH3SOWXCZLE" localSheetId="19" hidden="1">#REF!</definedName>
    <definedName name="BEx9EQLVZHYQ1TPX7WH3SOWXCZLE" localSheetId="14" hidden="1">#REF!</definedName>
    <definedName name="BEx9EQLVZHYQ1TPX7WH3SOWXCZLE" localSheetId="15" hidden="1">#REF!</definedName>
    <definedName name="BEx9EQLVZHYQ1TPX7WH3SOWXCZLE" localSheetId="5" hidden="1">#REF!</definedName>
    <definedName name="BEx9EQLVZHYQ1TPX7WH3SOWXCZLE" localSheetId="9" hidden="1">#REF!</definedName>
    <definedName name="BEx9EQLVZHYQ1TPX7WH3SOWXCZLE" localSheetId="2" hidden="1">#REF!</definedName>
    <definedName name="BEx9EQLVZHYQ1TPX7WH3SOWXCZLE" localSheetId="1" hidden="1">#REF!</definedName>
    <definedName name="BEx9EQLVZHYQ1TPX7WH3SOWXCZLE" hidden="1">#REF!</definedName>
    <definedName name="BEx9ETLU0EK5LGEM1QCNYN2S8O5F" localSheetId="18" hidden="1">#REF!</definedName>
    <definedName name="BEx9ETLU0EK5LGEM1QCNYN2S8O5F" localSheetId="19" hidden="1">#REF!</definedName>
    <definedName name="BEx9ETLU0EK5LGEM1QCNYN2S8O5F" localSheetId="14" hidden="1">#REF!</definedName>
    <definedName name="BEx9ETLU0EK5LGEM1QCNYN2S8O5F" localSheetId="15" hidden="1">#REF!</definedName>
    <definedName name="BEx9ETLU0EK5LGEM1QCNYN2S8O5F" localSheetId="5" hidden="1">#REF!</definedName>
    <definedName name="BEx9ETLU0EK5LGEM1QCNYN2S8O5F" localSheetId="9" hidden="1">#REF!</definedName>
    <definedName name="BEx9ETLU0EK5LGEM1QCNYN2S8O5F" localSheetId="2" hidden="1">#REF!</definedName>
    <definedName name="BEx9ETLU0EK5LGEM1QCNYN2S8O5F" localSheetId="1" hidden="1">#REF!</definedName>
    <definedName name="BEx9ETLU0EK5LGEM1QCNYN2S8O5F" hidden="1">#REF!</definedName>
    <definedName name="BEx9F0710LGLAU3161O0O346N58H" localSheetId="18" hidden="1">#REF!</definedName>
    <definedName name="BEx9F0710LGLAU3161O0O346N58H" localSheetId="19" hidden="1">#REF!</definedName>
    <definedName name="BEx9F0710LGLAU3161O0O346N58H" localSheetId="14" hidden="1">#REF!</definedName>
    <definedName name="BEx9F0710LGLAU3161O0O346N58H" localSheetId="15" hidden="1">#REF!</definedName>
    <definedName name="BEx9F0710LGLAU3161O0O346N58H" localSheetId="5" hidden="1">#REF!</definedName>
    <definedName name="BEx9F0710LGLAU3161O0O346N58H" localSheetId="9" hidden="1">#REF!</definedName>
    <definedName name="BEx9F0710LGLAU3161O0O346N58H" localSheetId="2" hidden="1">#REF!</definedName>
    <definedName name="BEx9F0710LGLAU3161O0O346N58H" localSheetId="1" hidden="1">#REF!</definedName>
    <definedName name="BEx9F0710LGLAU3161O0O346N58H" hidden="1">#REF!</definedName>
    <definedName name="BEx9F0Y2ESUNE3U7TQDLMPE9BO67" localSheetId="18" hidden="1">#REF!</definedName>
    <definedName name="BEx9F0Y2ESUNE3U7TQDLMPE9BO67" localSheetId="19" hidden="1">#REF!</definedName>
    <definedName name="BEx9F0Y2ESUNE3U7TQDLMPE9BO67" localSheetId="14" hidden="1">#REF!</definedName>
    <definedName name="BEx9F0Y2ESUNE3U7TQDLMPE9BO67" localSheetId="15" hidden="1">#REF!</definedName>
    <definedName name="BEx9F0Y2ESUNE3U7TQDLMPE9BO67" localSheetId="5" hidden="1">#REF!</definedName>
    <definedName name="BEx9F0Y2ESUNE3U7TQDLMPE9BO67" localSheetId="9" hidden="1">#REF!</definedName>
    <definedName name="BEx9F0Y2ESUNE3U7TQDLMPE9BO67" localSheetId="2" hidden="1">#REF!</definedName>
    <definedName name="BEx9F0Y2ESUNE3U7TQDLMPE9BO67" localSheetId="1" hidden="1">#REF!</definedName>
    <definedName name="BEx9F0Y2ESUNE3U7TQDLMPE9BO67" hidden="1">#REF!</definedName>
    <definedName name="BEx9F439L1R726MJFX2EP39XIBPY" localSheetId="18" hidden="1">#REF!</definedName>
    <definedName name="BEx9F439L1R726MJFX2EP39XIBPY" localSheetId="19" hidden="1">#REF!</definedName>
    <definedName name="BEx9F439L1R726MJFX2EP39XIBPY" localSheetId="14" hidden="1">#REF!</definedName>
    <definedName name="BEx9F439L1R726MJFX2EP39XIBPY" localSheetId="15" hidden="1">#REF!</definedName>
    <definedName name="BEx9F439L1R726MJFX2EP39XIBPY" localSheetId="5" hidden="1">#REF!</definedName>
    <definedName name="BEx9F439L1R726MJFX2EP39XIBPY" localSheetId="9" hidden="1">#REF!</definedName>
    <definedName name="BEx9F439L1R726MJFX2EP39XIBPY" localSheetId="2" hidden="1">#REF!</definedName>
    <definedName name="BEx9F439L1R726MJFX2EP39XIBPY" localSheetId="1" hidden="1">#REF!</definedName>
    <definedName name="BEx9F439L1R726MJFX2EP39XIBPY" hidden="1">#REF!</definedName>
    <definedName name="BEx9F5W18ZGFOKGRE8PR6T1MO6GT" localSheetId="18" hidden="1">#REF!</definedName>
    <definedName name="BEx9F5W18ZGFOKGRE8PR6T1MO6GT" localSheetId="19" hidden="1">#REF!</definedName>
    <definedName name="BEx9F5W18ZGFOKGRE8PR6T1MO6GT" localSheetId="14" hidden="1">#REF!</definedName>
    <definedName name="BEx9F5W18ZGFOKGRE8PR6T1MO6GT" localSheetId="15" hidden="1">#REF!</definedName>
    <definedName name="BEx9F5W18ZGFOKGRE8PR6T1MO6GT" localSheetId="5" hidden="1">#REF!</definedName>
    <definedName name="BEx9F5W18ZGFOKGRE8PR6T1MO6GT" localSheetId="9" hidden="1">#REF!</definedName>
    <definedName name="BEx9F5W18ZGFOKGRE8PR6T1MO6GT" localSheetId="2" hidden="1">#REF!</definedName>
    <definedName name="BEx9F5W18ZGFOKGRE8PR6T1MO6GT" localSheetId="1" hidden="1">#REF!</definedName>
    <definedName name="BEx9F5W18ZGFOKGRE8PR6T1MO6GT" hidden="1">#REF!</definedName>
    <definedName name="BEx9F78N4HY0XFGBQ4UJRD52L1EI" localSheetId="18" hidden="1">#REF!</definedName>
    <definedName name="BEx9F78N4HY0XFGBQ4UJRD52L1EI" localSheetId="19" hidden="1">#REF!</definedName>
    <definedName name="BEx9F78N4HY0XFGBQ4UJRD52L1EI" localSheetId="14" hidden="1">#REF!</definedName>
    <definedName name="BEx9F78N4HY0XFGBQ4UJRD52L1EI" localSheetId="15" hidden="1">#REF!</definedName>
    <definedName name="BEx9F78N4HY0XFGBQ4UJRD52L1EI" localSheetId="5" hidden="1">#REF!</definedName>
    <definedName name="BEx9F78N4HY0XFGBQ4UJRD52L1EI" localSheetId="9" hidden="1">#REF!</definedName>
    <definedName name="BEx9F78N4HY0XFGBQ4UJRD52L1EI" localSheetId="2" hidden="1">#REF!</definedName>
    <definedName name="BEx9F78N4HY0XFGBQ4UJRD52L1EI" localSheetId="1" hidden="1">#REF!</definedName>
    <definedName name="BEx9F78N4HY0XFGBQ4UJRD52L1EI" hidden="1">#REF!</definedName>
    <definedName name="BEx9FF16LOQP5QIR4UHW5EIFGQB8" localSheetId="18" hidden="1">#REF!</definedName>
    <definedName name="BEx9FF16LOQP5QIR4UHW5EIFGQB8" localSheetId="19" hidden="1">#REF!</definedName>
    <definedName name="BEx9FF16LOQP5QIR4UHW5EIFGQB8" localSheetId="14" hidden="1">#REF!</definedName>
    <definedName name="BEx9FF16LOQP5QIR4UHW5EIFGQB8" localSheetId="15" hidden="1">#REF!</definedName>
    <definedName name="BEx9FF16LOQP5QIR4UHW5EIFGQB8" localSheetId="5" hidden="1">#REF!</definedName>
    <definedName name="BEx9FF16LOQP5QIR4UHW5EIFGQB8" localSheetId="9" hidden="1">#REF!</definedName>
    <definedName name="BEx9FF16LOQP5QIR4UHW5EIFGQB8" localSheetId="2" hidden="1">#REF!</definedName>
    <definedName name="BEx9FF16LOQP5QIR4UHW5EIFGQB8" localSheetId="1" hidden="1">#REF!</definedName>
    <definedName name="BEx9FF16LOQP5QIR4UHW5EIFGQB8" hidden="1">#REF!</definedName>
    <definedName name="BEx9FJTSRCZ3ZXT3QVBJT5NF8T7V" localSheetId="18" hidden="1">#REF!</definedName>
    <definedName name="BEx9FJTSRCZ3ZXT3QVBJT5NF8T7V" localSheetId="19" hidden="1">#REF!</definedName>
    <definedName name="BEx9FJTSRCZ3ZXT3QVBJT5NF8T7V" localSheetId="14" hidden="1">#REF!</definedName>
    <definedName name="BEx9FJTSRCZ3ZXT3QVBJT5NF8T7V" localSheetId="15" hidden="1">#REF!</definedName>
    <definedName name="BEx9FJTSRCZ3ZXT3QVBJT5NF8T7V" localSheetId="5" hidden="1">#REF!</definedName>
    <definedName name="BEx9FJTSRCZ3ZXT3QVBJT5NF8T7V" localSheetId="9" hidden="1">#REF!</definedName>
    <definedName name="BEx9FJTSRCZ3ZXT3QVBJT5NF8T7V" localSheetId="2" hidden="1">#REF!</definedName>
    <definedName name="BEx9FJTSRCZ3ZXT3QVBJT5NF8T7V" localSheetId="1" hidden="1">#REF!</definedName>
    <definedName name="BEx9FJTSRCZ3ZXT3QVBJT5NF8T7V" hidden="1">#REF!</definedName>
    <definedName name="BEx9FRBEEYPS5HLS3XT34AKZN94G" localSheetId="18" hidden="1">#REF!</definedName>
    <definedName name="BEx9FRBEEYPS5HLS3XT34AKZN94G" localSheetId="19" hidden="1">#REF!</definedName>
    <definedName name="BEx9FRBEEYPS5HLS3XT34AKZN94G" localSheetId="14" hidden="1">#REF!</definedName>
    <definedName name="BEx9FRBEEYPS5HLS3XT34AKZN94G" localSheetId="15" hidden="1">#REF!</definedName>
    <definedName name="BEx9FRBEEYPS5HLS3XT34AKZN94G" localSheetId="5" hidden="1">#REF!</definedName>
    <definedName name="BEx9FRBEEYPS5HLS3XT34AKZN94G" localSheetId="9" hidden="1">#REF!</definedName>
    <definedName name="BEx9FRBEEYPS5HLS3XT34AKZN94G" localSheetId="2" hidden="1">#REF!</definedName>
    <definedName name="BEx9FRBEEYPS5HLS3XT34AKZN94G" localSheetId="1" hidden="1">#REF!</definedName>
    <definedName name="BEx9FRBEEYPS5HLS3XT34AKZN94G" hidden="1">#REF!</definedName>
    <definedName name="BEx9G5USBCNYNA7HGVW92D800SKX" localSheetId="18" hidden="1">#REF!</definedName>
    <definedName name="BEx9G5USBCNYNA7HGVW92D800SKX" localSheetId="19" hidden="1">#REF!</definedName>
    <definedName name="BEx9G5USBCNYNA7HGVW92D800SKX" localSheetId="14" hidden="1">#REF!</definedName>
    <definedName name="BEx9G5USBCNYNA7HGVW92D800SKX" localSheetId="15" hidden="1">#REF!</definedName>
    <definedName name="BEx9G5USBCNYNA7HGVW92D800SKX" localSheetId="5" hidden="1">#REF!</definedName>
    <definedName name="BEx9G5USBCNYNA7HGVW92D800SKX" localSheetId="9" hidden="1">#REF!</definedName>
    <definedName name="BEx9G5USBCNYNA7HGVW92D800SKX" localSheetId="2" hidden="1">#REF!</definedName>
    <definedName name="BEx9G5USBCNYNA7HGVW92D800SKX" localSheetId="1" hidden="1">#REF!</definedName>
    <definedName name="BEx9G5USBCNYNA7HGVW92D800SKX" hidden="1">#REF!</definedName>
    <definedName name="BEx9G7CPXG7HR6N6FHPU2DBBUIKG" localSheetId="18" hidden="1">#REF!</definedName>
    <definedName name="BEx9G7CPXG7HR6N6FHPU2DBBUIKG" localSheetId="19" hidden="1">#REF!</definedName>
    <definedName name="BEx9G7CPXG7HR6N6FHPU2DBBUIKG" localSheetId="14" hidden="1">#REF!</definedName>
    <definedName name="BEx9G7CPXG7HR6N6FHPU2DBBUIKG" localSheetId="15" hidden="1">#REF!</definedName>
    <definedName name="BEx9G7CPXG7HR6N6FHPU2DBBUIKG" localSheetId="5" hidden="1">#REF!</definedName>
    <definedName name="BEx9G7CPXG7HR6N6FHPU2DBBUIKG" localSheetId="9" hidden="1">#REF!</definedName>
    <definedName name="BEx9G7CPXG7HR6N6FHPU2DBBUIKG" localSheetId="2" hidden="1">#REF!</definedName>
    <definedName name="BEx9G7CPXG7HR6N6FHPU2DBBUIKG" localSheetId="1" hidden="1">#REF!</definedName>
    <definedName name="BEx9G7CPXG7HR6N6FHPU2DBBUIKG" hidden="1">#REF!</definedName>
    <definedName name="BEx9GDY4D8ZPQJCYFIMYM0V0C51Y" localSheetId="18" hidden="1">#REF!</definedName>
    <definedName name="BEx9GDY4D8ZPQJCYFIMYM0V0C51Y" localSheetId="19" hidden="1">#REF!</definedName>
    <definedName name="BEx9GDY4D8ZPQJCYFIMYM0V0C51Y" localSheetId="14" hidden="1">#REF!</definedName>
    <definedName name="BEx9GDY4D8ZPQJCYFIMYM0V0C51Y" localSheetId="15" hidden="1">#REF!</definedName>
    <definedName name="BEx9GDY4D8ZPQJCYFIMYM0V0C51Y" localSheetId="5" hidden="1">#REF!</definedName>
    <definedName name="BEx9GDY4D8ZPQJCYFIMYM0V0C51Y" localSheetId="9" hidden="1">#REF!</definedName>
    <definedName name="BEx9GDY4D8ZPQJCYFIMYM0V0C51Y" localSheetId="2" hidden="1">#REF!</definedName>
    <definedName name="BEx9GDY4D8ZPQJCYFIMYM0V0C51Y" localSheetId="1" hidden="1">#REF!</definedName>
    <definedName name="BEx9GDY4D8ZPQJCYFIMYM0V0C51Y" hidden="1">#REF!</definedName>
    <definedName name="BEx9GGY04V0ZWI6O9KZH4KSBB389" localSheetId="18" hidden="1">#REF!</definedName>
    <definedName name="BEx9GGY04V0ZWI6O9KZH4KSBB389" localSheetId="19" hidden="1">#REF!</definedName>
    <definedName name="BEx9GGY04V0ZWI6O9KZH4KSBB389" localSheetId="14" hidden="1">#REF!</definedName>
    <definedName name="BEx9GGY04V0ZWI6O9KZH4KSBB389" localSheetId="15" hidden="1">#REF!</definedName>
    <definedName name="BEx9GGY04V0ZWI6O9KZH4KSBB389" localSheetId="5" hidden="1">#REF!</definedName>
    <definedName name="BEx9GGY04V0ZWI6O9KZH4KSBB389" localSheetId="9" hidden="1">#REF!</definedName>
    <definedName name="BEx9GGY04V0ZWI6O9KZH4KSBB389" localSheetId="2" hidden="1">#REF!</definedName>
    <definedName name="BEx9GGY04V0ZWI6O9KZH4KSBB389" localSheetId="1" hidden="1">#REF!</definedName>
    <definedName name="BEx9GGY04V0ZWI6O9KZH4KSBB389" hidden="1">#REF!</definedName>
    <definedName name="BEx9GMC7TE8SDTCO5PHODBUF4SM1" localSheetId="18" hidden="1">#REF!</definedName>
    <definedName name="BEx9GMC7TE8SDTCO5PHODBUF4SM1" localSheetId="19" hidden="1">#REF!</definedName>
    <definedName name="BEx9GMC7TE8SDTCO5PHODBUF4SM1" localSheetId="14" hidden="1">#REF!</definedName>
    <definedName name="BEx9GMC7TE8SDTCO5PHODBUF4SM1" localSheetId="15" hidden="1">#REF!</definedName>
    <definedName name="BEx9GMC7TE8SDTCO5PHODBUF4SM1" localSheetId="5" hidden="1">#REF!</definedName>
    <definedName name="BEx9GMC7TE8SDTCO5PHODBUF4SM1" localSheetId="9" hidden="1">#REF!</definedName>
    <definedName name="BEx9GMC7TE8SDTCO5PHODBUF4SM1" localSheetId="2" hidden="1">#REF!</definedName>
    <definedName name="BEx9GMC7TE8SDTCO5PHODBUF4SM1" localSheetId="1" hidden="1">#REF!</definedName>
    <definedName name="BEx9GMC7TE8SDTCO5PHODBUF4SM1" hidden="1">#REF!</definedName>
    <definedName name="BEx9GMN0B495HEAOG6JQK9D7HUPC" localSheetId="18" hidden="1">#REF!</definedName>
    <definedName name="BEx9GMN0B495HEAOG6JQK9D7HUPC" localSheetId="19" hidden="1">#REF!</definedName>
    <definedName name="BEx9GMN0B495HEAOG6JQK9D7HUPC" localSheetId="14" hidden="1">#REF!</definedName>
    <definedName name="BEx9GMN0B495HEAOG6JQK9D7HUPC" localSheetId="15" hidden="1">#REF!</definedName>
    <definedName name="BEx9GMN0B495HEAOG6JQK9D7HUPC" localSheetId="5" hidden="1">#REF!</definedName>
    <definedName name="BEx9GMN0B495HEAOG6JQK9D7HUPC" localSheetId="9" hidden="1">#REF!</definedName>
    <definedName name="BEx9GMN0B495HEAOG6JQK9D7HUPC" localSheetId="2" hidden="1">#REF!</definedName>
    <definedName name="BEx9GMN0B495HEAOG6JQK9D7HUPC" localSheetId="1" hidden="1">#REF!</definedName>
    <definedName name="BEx9GMN0B495HEAOG6JQK9D7HUPC" hidden="1">#REF!</definedName>
    <definedName name="BEx9GNOPB6OZ2RH3FCDNJR38RJOS" localSheetId="18" hidden="1">#REF!</definedName>
    <definedName name="BEx9GNOPB6OZ2RH3FCDNJR38RJOS" localSheetId="19" hidden="1">#REF!</definedName>
    <definedName name="BEx9GNOPB6OZ2RH3FCDNJR38RJOS" localSheetId="14" hidden="1">#REF!</definedName>
    <definedName name="BEx9GNOPB6OZ2RH3FCDNJR38RJOS" localSheetId="15" hidden="1">#REF!</definedName>
    <definedName name="BEx9GNOPB6OZ2RH3FCDNJR38RJOS" localSheetId="5" hidden="1">#REF!</definedName>
    <definedName name="BEx9GNOPB6OZ2RH3FCDNJR38RJOS" localSheetId="9" hidden="1">#REF!</definedName>
    <definedName name="BEx9GNOPB6OZ2RH3FCDNJR38RJOS" localSheetId="2" hidden="1">#REF!</definedName>
    <definedName name="BEx9GNOPB6OZ2RH3FCDNJR38RJOS" localSheetId="1" hidden="1">#REF!</definedName>
    <definedName name="BEx9GNOPB6OZ2RH3FCDNJR38RJOS" hidden="1">#REF!</definedName>
    <definedName name="BEx9GUQALUWCD30UKUQGSWW8KBQ7" localSheetId="18" hidden="1">#REF!</definedName>
    <definedName name="BEx9GUQALUWCD30UKUQGSWW8KBQ7" localSheetId="19" hidden="1">#REF!</definedName>
    <definedName name="BEx9GUQALUWCD30UKUQGSWW8KBQ7" localSheetId="14" hidden="1">#REF!</definedName>
    <definedName name="BEx9GUQALUWCD30UKUQGSWW8KBQ7" localSheetId="15" hidden="1">#REF!</definedName>
    <definedName name="BEx9GUQALUWCD30UKUQGSWW8KBQ7" localSheetId="5" hidden="1">#REF!</definedName>
    <definedName name="BEx9GUQALUWCD30UKUQGSWW8KBQ7" localSheetId="9" hidden="1">#REF!</definedName>
    <definedName name="BEx9GUQALUWCD30UKUQGSWW8KBQ7" localSheetId="2" hidden="1">#REF!</definedName>
    <definedName name="BEx9GUQALUWCD30UKUQGSWW8KBQ7" localSheetId="1" hidden="1">#REF!</definedName>
    <definedName name="BEx9GUQALUWCD30UKUQGSWW8KBQ7" hidden="1">#REF!</definedName>
    <definedName name="BEx9GY6BVFQGCLMOWVT6PIC9WP5X" localSheetId="18" hidden="1">#REF!</definedName>
    <definedName name="BEx9GY6BVFQGCLMOWVT6PIC9WP5X" localSheetId="19" hidden="1">#REF!</definedName>
    <definedName name="BEx9GY6BVFQGCLMOWVT6PIC9WP5X" localSheetId="14" hidden="1">#REF!</definedName>
    <definedName name="BEx9GY6BVFQGCLMOWVT6PIC9WP5X" localSheetId="15" hidden="1">#REF!</definedName>
    <definedName name="BEx9GY6BVFQGCLMOWVT6PIC9WP5X" localSheetId="5" hidden="1">#REF!</definedName>
    <definedName name="BEx9GY6BVFQGCLMOWVT6PIC9WP5X" localSheetId="9" hidden="1">#REF!</definedName>
    <definedName name="BEx9GY6BVFQGCLMOWVT6PIC9WP5X" localSheetId="2" hidden="1">#REF!</definedName>
    <definedName name="BEx9GY6BVFQGCLMOWVT6PIC9WP5X" localSheetId="1" hidden="1">#REF!</definedName>
    <definedName name="BEx9GY6BVFQGCLMOWVT6PIC9WP5X" hidden="1">#REF!</definedName>
    <definedName name="BEx9GZ2P3FDHKXEBXX2VS0BG2NP2" localSheetId="18" hidden="1">#REF!</definedName>
    <definedName name="BEx9GZ2P3FDHKXEBXX2VS0BG2NP2" localSheetId="19" hidden="1">#REF!</definedName>
    <definedName name="BEx9GZ2P3FDHKXEBXX2VS0BG2NP2" localSheetId="14" hidden="1">#REF!</definedName>
    <definedName name="BEx9GZ2P3FDHKXEBXX2VS0BG2NP2" localSheetId="15" hidden="1">#REF!</definedName>
    <definedName name="BEx9GZ2P3FDHKXEBXX2VS0BG2NP2" localSheetId="5" hidden="1">#REF!</definedName>
    <definedName name="BEx9GZ2P3FDHKXEBXX2VS0BG2NP2" localSheetId="9" hidden="1">#REF!</definedName>
    <definedName name="BEx9GZ2P3FDHKXEBXX2VS0BG2NP2" localSheetId="2" hidden="1">#REF!</definedName>
    <definedName name="BEx9GZ2P3FDHKXEBXX2VS0BG2NP2" localSheetId="1" hidden="1">#REF!</definedName>
    <definedName name="BEx9GZ2P3FDHKXEBXX2VS0BG2NP2" hidden="1">#REF!</definedName>
    <definedName name="BEx9H04IB14E1437FF2OIRRWBSD7" localSheetId="18" hidden="1">#REF!</definedName>
    <definedName name="BEx9H04IB14E1437FF2OIRRWBSD7" localSheetId="19" hidden="1">#REF!</definedName>
    <definedName name="BEx9H04IB14E1437FF2OIRRWBSD7" localSheetId="14" hidden="1">#REF!</definedName>
    <definedName name="BEx9H04IB14E1437FF2OIRRWBSD7" localSheetId="15" hidden="1">#REF!</definedName>
    <definedName name="BEx9H04IB14E1437FF2OIRRWBSD7" localSheetId="5" hidden="1">#REF!</definedName>
    <definedName name="BEx9H04IB14E1437FF2OIRRWBSD7" localSheetId="9" hidden="1">#REF!</definedName>
    <definedName name="BEx9H04IB14E1437FF2OIRRWBSD7" localSheetId="2" hidden="1">#REF!</definedName>
    <definedName name="BEx9H04IB14E1437FF2OIRRWBSD7" localSheetId="1" hidden="1">#REF!</definedName>
    <definedName name="BEx9H04IB14E1437FF2OIRRWBSD7" hidden="1">#REF!</definedName>
    <definedName name="BEx9H5O1KDZJCW91Q29VRPY5YS6P" localSheetId="18" hidden="1">#REF!</definedName>
    <definedName name="BEx9H5O1KDZJCW91Q29VRPY5YS6P" localSheetId="19" hidden="1">#REF!</definedName>
    <definedName name="BEx9H5O1KDZJCW91Q29VRPY5YS6P" localSheetId="14" hidden="1">#REF!</definedName>
    <definedName name="BEx9H5O1KDZJCW91Q29VRPY5YS6P" localSheetId="15" hidden="1">#REF!</definedName>
    <definedName name="BEx9H5O1KDZJCW91Q29VRPY5YS6P" localSheetId="5" hidden="1">#REF!</definedName>
    <definedName name="BEx9H5O1KDZJCW91Q29VRPY5YS6P" localSheetId="9" hidden="1">#REF!</definedName>
    <definedName name="BEx9H5O1KDZJCW91Q29VRPY5YS6P" localSheetId="2" hidden="1">#REF!</definedName>
    <definedName name="BEx9H5O1KDZJCW91Q29VRPY5YS6P" localSheetId="1" hidden="1">#REF!</definedName>
    <definedName name="BEx9H5O1KDZJCW91Q29VRPY5YS6P" hidden="1">#REF!</definedName>
    <definedName name="BEx9H8YR0E906F1JXZMBX3LNT004" localSheetId="18" hidden="1">#REF!</definedName>
    <definedName name="BEx9H8YR0E906F1JXZMBX3LNT004" localSheetId="19" hidden="1">#REF!</definedName>
    <definedName name="BEx9H8YR0E906F1JXZMBX3LNT004" localSheetId="14" hidden="1">#REF!</definedName>
    <definedName name="BEx9H8YR0E906F1JXZMBX3LNT004" localSheetId="15" hidden="1">#REF!</definedName>
    <definedName name="BEx9H8YR0E906F1JXZMBX3LNT004" localSheetId="5" hidden="1">#REF!</definedName>
    <definedName name="BEx9H8YR0E906F1JXZMBX3LNT004" localSheetId="9" hidden="1">#REF!</definedName>
    <definedName name="BEx9H8YR0E906F1JXZMBX3LNT004" localSheetId="2" hidden="1">#REF!</definedName>
    <definedName name="BEx9H8YR0E906F1JXZMBX3LNT004" localSheetId="1" hidden="1">#REF!</definedName>
    <definedName name="BEx9H8YR0E906F1JXZMBX3LNT004" hidden="1">#REF!</definedName>
    <definedName name="BEx9I1QKLI6OOUPQLUQ0EF0355X6" localSheetId="18" hidden="1">#REF!</definedName>
    <definedName name="BEx9I1QKLI6OOUPQLUQ0EF0355X6" localSheetId="19" hidden="1">#REF!</definedName>
    <definedName name="BEx9I1QKLI6OOUPQLUQ0EF0355X6" localSheetId="14" hidden="1">#REF!</definedName>
    <definedName name="BEx9I1QKLI6OOUPQLUQ0EF0355X6" localSheetId="15" hidden="1">#REF!</definedName>
    <definedName name="BEx9I1QKLI6OOUPQLUQ0EF0355X6" localSheetId="5" hidden="1">#REF!</definedName>
    <definedName name="BEx9I1QKLI6OOUPQLUQ0EF0355X6" localSheetId="9" hidden="1">#REF!</definedName>
    <definedName name="BEx9I1QKLI6OOUPQLUQ0EF0355X6" localSheetId="2" hidden="1">#REF!</definedName>
    <definedName name="BEx9I1QKLI6OOUPQLUQ0EF0355X6" localSheetId="1" hidden="1">#REF!</definedName>
    <definedName name="BEx9I1QKLI6OOUPQLUQ0EF0355X6" hidden="1">#REF!</definedName>
    <definedName name="BEx9I8XIG7E5NB48QQHXP23FIN60" localSheetId="18" hidden="1">#REF!</definedName>
    <definedName name="BEx9I8XIG7E5NB48QQHXP23FIN60" localSheetId="19" hidden="1">#REF!</definedName>
    <definedName name="BEx9I8XIG7E5NB48QQHXP23FIN60" localSheetId="14" hidden="1">#REF!</definedName>
    <definedName name="BEx9I8XIG7E5NB48QQHXP23FIN60" localSheetId="15" hidden="1">#REF!</definedName>
    <definedName name="BEx9I8XIG7E5NB48QQHXP23FIN60" localSheetId="5" hidden="1">#REF!</definedName>
    <definedName name="BEx9I8XIG7E5NB48QQHXP23FIN60" localSheetId="9" hidden="1">#REF!</definedName>
    <definedName name="BEx9I8XIG7E5NB48QQHXP23FIN60" localSheetId="2" hidden="1">#REF!</definedName>
    <definedName name="BEx9I8XIG7E5NB48QQHXP23FIN60" localSheetId="1" hidden="1">#REF!</definedName>
    <definedName name="BEx9I8XIG7E5NB48QQHXP23FIN60" hidden="1">#REF!</definedName>
    <definedName name="BEx9IQRF01ATLVK0YE60ARKQJ68L" localSheetId="18" hidden="1">#REF!</definedName>
    <definedName name="BEx9IQRF01ATLVK0YE60ARKQJ68L" localSheetId="19" hidden="1">#REF!</definedName>
    <definedName name="BEx9IQRF01ATLVK0YE60ARKQJ68L" localSheetId="14" hidden="1">#REF!</definedName>
    <definedName name="BEx9IQRF01ATLVK0YE60ARKQJ68L" localSheetId="15" hidden="1">#REF!</definedName>
    <definedName name="BEx9IQRF01ATLVK0YE60ARKQJ68L" localSheetId="5" hidden="1">#REF!</definedName>
    <definedName name="BEx9IQRF01ATLVK0YE60ARKQJ68L" localSheetId="9" hidden="1">#REF!</definedName>
    <definedName name="BEx9IQRF01ATLVK0YE60ARKQJ68L" localSheetId="2" hidden="1">#REF!</definedName>
    <definedName name="BEx9IQRF01ATLVK0YE60ARKQJ68L" localSheetId="1" hidden="1">#REF!</definedName>
    <definedName name="BEx9IQRF01ATLVK0YE60ARKQJ68L" hidden="1">#REF!</definedName>
    <definedName name="BEx9IT5QNZWKM6YQ5WER0DC2PMMU" localSheetId="18" hidden="1">#REF!</definedName>
    <definedName name="BEx9IT5QNZWKM6YQ5WER0DC2PMMU" localSheetId="19" hidden="1">#REF!</definedName>
    <definedName name="BEx9IT5QNZWKM6YQ5WER0DC2PMMU" localSheetId="14" hidden="1">#REF!</definedName>
    <definedName name="BEx9IT5QNZWKM6YQ5WER0DC2PMMU" localSheetId="15" hidden="1">#REF!</definedName>
    <definedName name="BEx9IT5QNZWKM6YQ5WER0DC2PMMU" localSheetId="5" hidden="1">#REF!</definedName>
    <definedName name="BEx9IT5QNZWKM6YQ5WER0DC2PMMU" localSheetId="9" hidden="1">#REF!</definedName>
    <definedName name="BEx9IT5QNZWKM6YQ5WER0DC2PMMU" localSheetId="2" hidden="1">#REF!</definedName>
    <definedName name="BEx9IT5QNZWKM6YQ5WER0DC2PMMU" localSheetId="1" hidden="1">#REF!</definedName>
    <definedName name="BEx9IT5QNZWKM6YQ5WER0DC2PMMU" hidden="1">#REF!</definedName>
    <definedName name="BEx9IUICG3HZWG57MG3NXCEX4LQI" localSheetId="18" hidden="1">#REF!</definedName>
    <definedName name="BEx9IUICG3HZWG57MG3NXCEX4LQI" localSheetId="19" hidden="1">#REF!</definedName>
    <definedName name="BEx9IUICG3HZWG57MG3NXCEX4LQI" localSheetId="14" hidden="1">#REF!</definedName>
    <definedName name="BEx9IUICG3HZWG57MG3NXCEX4LQI" localSheetId="15" hidden="1">#REF!</definedName>
    <definedName name="BEx9IUICG3HZWG57MG3NXCEX4LQI" localSheetId="5" hidden="1">#REF!</definedName>
    <definedName name="BEx9IUICG3HZWG57MG3NXCEX4LQI" localSheetId="9" hidden="1">#REF!</definedName>
    <definedName name="BEx9IUICG3HZWG57MG3NXCEX4LQI" localSheetId="2" hidden="1">#REF!</definedName>
    <definedName name="BEx9IUICG3HZWG57MG3NXCEX4LQI" localSheetId="1" hidden="1">#REF!</definedName>
    <definedName name="BEx9IUICG3HZWG57MG3NXCEX4LQI" hidden="1">#REF!</definedName>
    <definedName name="BEx9IW5LYJF40GS78FJNXO9O667A" localSheetId="18" hidden="1">#REF!</definedName>
    <definedName name="BEx9IW5LYJF40GS78FJNXO9O667A" localSheetId="19" hidden="1">#REF!</definedName>
    <definedName name="BEx9IW5LYJF40GS78FJNXO9O667A" localSheetId="14" hidden="1">#REF!</definedName>
    <definedName name="BEx9IW5LYJF40GS78FJNXO9O667A" localSheetId="15" hidden="1">#REF!</definedName>
    <definedName name="BEx9IW5LYJF40GS78FJNXO9O667A" localSheetId="5" hidden="1">#REF!</definedName>
    <definedName name="BEx9IW5LYJF40GS78FJNXO9O667A" localSheetId="9" hidden="1">#REF!</definedName>
    <definedName name="BEx9IW5LYJF40GS78FJNXO9O667A" localSheetId="2" hidden="1">#REF!</definedName>
    <definedName name="BEx9IW5LYJF40GS78FJNXO9O667A" localSheetId="1" hidden="1">#REF!</definedName>
    <definedName name="BEx9IW5LYJF40GS78FJNXO9O667A" hidden="1">#REF!</definedName>
    <definedName name="BEx9IW5MFLXTVCJHVUZTUH93AXOS" localSheetId="18" hidden="1">#REF!</definedName>
    <definedName name="BEx9IW5MFLXTVCJHVUZTUH93AXOS" localSheetId="19" hidden="1">#REF!</definedName>
    <definedName name="BEx9IW5MFLXTVCJHVUZTUH93AXOS" localSheetId="14" hidden="1">#REF!</definedName>
    <definedName name="BEx9IW5MFLXTVCJHVUZTUH93AXOS" localSheetId="15" hidden="1">#REF!</definedName>
    <definedName name="BEx9IW5MFLXTVCJHVUZTUH93AXOS" localSheetId="5" hidden="1">#REF!</definedName>
    <definedName name="BEx9IW5MFLXTVCJHVUZTUH93AXOS" localSheetId="9" hidden="1">#REF!</definedName>
    <definedName name="BEx9IW5MFLXTVCJHVUZTUH93AXOS" localSheetId="2" hidden="1">#REF!</definedName>
    <definedName name="BEx9IW5MFLXTVCJHVUZTUH93AXOS" localSheetId="1" hidden="1">#REF!</definedName>
    <definedName name="BEx9IW5MFLXTVCJHVUZTUH93AXOS" hidden="1">#REF!</definedName>
    <definedName name="BEx9IXCSPSZC80YZUPRCYTG326KV" localSheetId="18" hidden="1">#REF!</definedName>
    <definedName name="BEx9IXCSPSZC80YZUPRCYTG326KV" localSheetId="19" hidden="1">#REF!</definedName>
    <definedName name="BEx9IXCSPSZC80YZUPRCYTG326KV" localSheetId="14" hidden="1">#REF!</definedName>
    <definedName name="BEx9IXCSPSZC80YZUPRCYTG326KV" localSheetId="15" hidden="1">#REF!</definedName>
    <definedName name="BEx9IXCSPSZC80YZUPRCYTG326KV" localSheetId="5" hidden="1">#REF!</definedName>
    <definedName name="BEx9IXCSPSZC80YZUPRCYTG326KV" localSheetId="9" hidden="1">#REF!</definedName>
    <definedName name="BEx9IXCSPSZC80YZUPRCYTG326KV" localSheetId="2" hidden="1">#REF!</definedName>
    <definedName name="BEx9IXCSPSZC80YZUPRCYTG326KV" localSheetId="1" hidden="1">#REF!</definedName>
    <definedName name="BEx9IXCSPSZC80YZUPRCYTG326KV" hidden="1">#REF!</definedName>
    <definedName name="BEx9IYUQSBZ0GG9ZT1QKX83F42F1" localSheetId="18" hidden="1">#REF!</definedName>
    <definedName name="BEx9IYUQSBZ0GG9ZT1QKX83F42F1" localSheetId="19" hidden="1">#REF!</definedName>
    <definedName name="BEx9IYUQSBZ0GG9ZT1QKX83F42F1" localSheetId="14" hidden="1">#REF!</definedName>
    <definedName name="BEx9IYUQSBZ0GG9ZT1QKX83F42F1" localSheetId="15" hidden="1">#REF!</definedName>
    <definedName name="BEx9IYUQSBZ0GG9ZT1QKX83F42F1" localSheetId="5" hidden="1">#REF!</definedName>
    <definedName name="BEx9IYUQSBZ0GG9ZT1QKX83F42F1" localSheetId="9" hidden="1">#REF!</definedName>
    <definedName name="BEx9IYUQSBZ0GG9ZT1QKX83F42F1" localSheetId="2" hidden="1">#REF!</definedName>
    <definedName name="BEx9IYUQSBZ0GG9ZT1QKX83F42F1" localSheetId="1" hidden="1">#REF!</definedName>
    <definedName name="BEx9IYUQSBZ0GG9ZT1QKX83F42F1" hidden="1">#REF!</definedName>
    <definedName name="BEx9IZR39NHDGOM97H4E6F81RTQW" localSheetId="18" hidden="1">#REF!</definedName>
    <definedName name="BEx9IZR39NHDGOM97H4E6F81RTQW" localSheetId="19" hidden="1">#REF!</definedName>
    <definedName name="BEx9IZR39NHDGOM97H4E6F81RTQW" localSheetId="14" hidden="1">#REF!</definedName>
    <definedName name="BEx9IZR39NHDGOM97H4E6F81RTQW" localSheetId="15" hidden="1">#REF!</definedName>
    <definedName name="BEx9IZR39NHDGOM97H4E6F81RTQW" localSheetId="5" hidden="1">#REF!</definedName>
    <definedName name="BEx9IZR39NHDGOM97H4E6F81RTQW" localSheetId="9" hidden="1">#REF!</definedName>
    <definedName name="BEx9IZR39NHDGOM97H4E6F81RTQW" localSheetId="2" hidden="1">#REF!</definedName>
    <definedName name="BEx9IZR39NHDGOM97H4E6F81RTQW" localSheetId="1" hidden="1">#REF!</definedName>
    <definedName name="BEx9IZR39NHDGOM97H4E6F81RTQW" hidden="1">#REF!</definedName>
    <definedName name="BEx9J6CH5E7YZPER7HXEIOIKGPCA" localSheetId="18" hidden="1">#REF!</definedName>
    <definedName name="BEx9J6CH5E7YZPER7HXEIOIKGPCA" localSheetId="19" hidden="1">#REF!</definedName>
    <definedName name="BEx9J6CH5E7YZPER7HXEIOIKGPCA" localSheetId="14" hidden="1">#REF!</definedName>
    <definedName name="BEx9J6CH5E7YZPER7HXEIOIKGPCA" localSheetId="15" hidden="1">#REF!</definedName>
    <definedName name="BEx9J6CH5E7YZPER7HXEIOIKGPCA" localSheetId="5" hidden="1">#REF!</definedName>
    <definedName name="BEx9J6CH5E7YZPER7HXEIOIKGPCA" localSheetId="9" hidden="1">#REF!</definedName>
    <definedName name="BEx9J6CH5E7YZPER7HXEIOIKGPCA" localSheetId="2" hidden="1">#REF!</definedName>
    <definedName name="BEx9J6CH5E7YZPER7HXEIOIKGPCA" localSheetId="1" hidden="1">#REF!</definedName>
    <definedName name="BEx9J6CH5E7YZPER7HXEIOIKGPCA" hidden="1">#REF!</definedName>
    <definedName name="BEx9JJTZKVUJAVPTRE0RAVTEH41G" localSheetId="18" hidden="1">#REF!</definedName>
    <definedName name="BEx9JJTZKVUJAVPTRE0RAVTEH41G" localSheetId="19" hidden="1">#REF!</definedName>
    <definedName name="BEx9JJTZKVUJAVPTRE0RAVTEH41G" localSheetId="14" hidden="1">#REF!</definedName>
    <definedName name="BEx9JJTZKVUJAVPTRE0RAVTEH41G" localSheetId="15" hidden="1">#REF!</definedName>
    <definedName name="BEx9JJTZKVUJAVPTRE0RAVTEH41G" localSheetId="5" hidden="1">#REF!</definedName>
    <definedName name="BEx9JJTZKVUJAVPTRE0RAVTEH41G" localSheetId="9" hidden="1">#REF!</definedName>
    <definedName name="BEx9JJTZKVUJAVPTRE0RAVTEH41G" localSheetId="2" hidden="1">#REF!</definedName>
    <definedName name="BEx9JJTZKVUJAVPTRE0RAVTEH41G" localSheetId="1" hidden="1">#REF!</definedName>
    <definedName name="BEx9JJTZKVUJAVPTRE0RAVTEH41G" hidden="1">#REF!</definedName>
    <definedName name="BEx9JLBYK239B3F841C7YG1GT7ST" localSheetId="18" hidden="1">#REF!</definedName>
    <definedName name="BEx9JLBYK239B3F841C7YG1GT7ST" localSheetId="19" hidden="1">#REF!</definedName>
    <definedName name="BEx9JLBYK239B3F841C7YG1GT7ST" localSheetId="14" hidden="1">#REF!</definedName>
    <definedName name="BEx9JLBYK239B3F841C7YG1GT7ST" localSheetId="15" hidden="1">#REF!</definedName>
    <definedName name="BEx9JLBYK239B3F841C7YG1GT7ST" localSheetId="5" hidden="1">#REF!</definedName>
    <definedName name="BEx9JLBYK239B3F841C7YG1GT7ST" localSheetId="9" hidden="1">#REF!</definedName>
    <definedName name="BEx9JLBYK239B3F841C7YG1GT7ST" localSheetId="2" hidden="1">#REF!</definedName>
    <definedName name="BEx9JLBYK239B3F841C7YG1GT7ST" localSheetId="1" hidden="1">#REF!</definedName>
    <definedName name="BEx9JLBYK239B3F841C7YG1GT7ST" hidden="1">#REF!</definedName>
    <definedName name="BExAW4IIW5D0MDY6TJ3G4FOLPYIR" localSheetId="18" hidden="1">#REF!</definedName>
    <definedName name="BExAW4IIW5D0MDY6TJ3G4FOLPYIR" localSheetId="19" hidden="1">#REF!</definedName>
    <definedName name="BExAW4IIW5D0MDY6TJ3G4FOLPYIR" localSheetId="14" hidden="1">#REF!</definedName>
    <definedName name="BExAW4IIW5D0MDY6TJ3G4FOLPYIR" localSheetId="15" hidden="1">#REF!</definedName>
    <definedName name="BExAW4IIW5D0MDY6TJ3G4FOLPYIR" localSheetId="5" hidden="1">#REF!</definedName>
    <definedName name="BExAW4IIW5D0MDY6TJ3G4FOLPYIR" localSheetId="9" hidden="1">#REF!</definedName>
    <definedName name="BExAW4IIW5D0MDY6TJ3G4FOLPYIR" localSheetId="2" hidden="1">#REF!</definedName>
    <definedName name="BExAW4IIW5D0MDY6TJ3G4FOLPYIR" localSheetId="1" hidden="1">#REF!</definedName>
    <definedName name="BExAW4IIW5D0MDY6TJ3G4FOLPYIR" hidden="1">#REF!</definedName>
    <definedName name="BExAWNP1B2E9Q88TW48NH41C0FTZ" localSheetId="18" hidden="1">#REF!</definedName>
    <definedName name="BExAWNP1B2E9Q88TW48NH41C0FTZ" localSheetId="19" hidden="1">#REF!</definedName>
    <definedName name="BExAWNP1B2E9Q88TW48NH41C0FTZ" localSheetId="14" hidden="1">#REF!</definedName>
    <definedName name="BExAWNP1B2E9Q88TW48NH41C0FTZ" localSheetId="15" hidden="1">#REF!</definedName>
    <definedName name="BExAWNP1B2E9Q88TW48NH41C0FTZ" localSheetId="5" hidden="1">#REF!</definedName>
    <definedName name="BExAWNP1B2E9Q88TW48NH41C0FTZ" localSheetId="9" hidden="1">#REF!</definedName>
    <definedName name="BExAWNP1B2E9Q88TW48NH41C0FTZ" localSheetId="2" hidden="1">#REF!</definedName>
    <definedName name="BExAWNP1B2E9Q88TW48NH41C0FTZ" localSheetId="1" hidden="1">#REF!</definedName>
    <definedName name="BExAWNP1B2E9Q88TW48NH41C0FTZ" hidden="1">#REF!</definedName>
    <definedName name="BExAWUFQXTIPQ308ERZPSVPTUMYN" localSheetId="18" hidden="1">#REF!</definedName>
    <definedName name="BExAWUFQXTIPQ308ERZPSVPTUMYN" localSheetId="19" hidden="1">#REF!</definedName>
    <definedName name="BExAWUFQXTIPQ308ERZPSVPTUMYN" localSheetId="14" hidden="1">#REF!</definedName>
    <definedName name="BExAWUFQXTIPQ308ERZPSVPTUMYN" localSheetId="15" hidden="1">#REF!</definedName>
    <definedName name="BExAWUFQXTIPQ308ERZPSVPTUMYN" localSheetId="5" hidden="1">#REF!</definedName>
    <definedName name="BExAWUFQXTIPQ308ERZPSVPTUMYN" localSheetId="9" hidden="1">#REF!</definedName>
    <definedName name="BExAWUFQXTIPQ308ERZPSVPTUMYN" localSheetId="2" hidden="1">#REF!</definedName>
    <definedName name="BExAWUFQXTIPQ308ERZPSVPTUMYN" localSheetId="1" hidden="1">#REF!</definedName>
    <definedName name="BExAWUFQXTIPQ308ERZPSVPTUMYN" hidden="1">#REF!</definedName>
    <definedName name="BExAWY6O96OQO2R036QK2DI37EKV" localSheetId="18" hidden="1">#REF!</definedName>
    <definedName name="BExAWY6O96OQO2R036QK2DI37EKV" localSheetId="19" hidden="1">#REF!</definedName>
    <definedName name="BExAWY6O96OQO2R036QK2DI37EKV" localSheetId="14" hidden="1">#REF!</definedName>
    <definedName name="BExAWY6O96OQO2R036QK2DI37EKV" localSheetId="15" hidden="1">#REF!</definedName>
    <definedName name="BExAWY6O96OQO2R036QK2DI37EKV" localSheetId="5" hidden="1">#REF!</definedName>
    <definedName name="BExAWY6O96OQO2R036QK2DI37EKV" localSheetId="9" hidden="1">#REF!</definedName>
    <definedName name="BExAWY6O96OQO2R036QK2DI37EKV" localSheetId="2" hidden="1">#REF!</definedName>
    <definedName name="BExAWY6O96OQO2R036QK2DI37EKV" localSheetId="1" hidden="1">#REF!</definedName>
    <definedName name="BExAWY6O96OQO2R036QK2DI37EKV" hidden="1">#REF!</definedName>
    <definedName name="BExAX410NB4F2XOB84OR2197H8M5" localSheetId="18" hidden="1">#REF!</definedName>
    <definedName name="BExAX410NB4F2XOB84OR2197H8M5" localSheetId="19" hidden="1">#REF!</definedName>
    <definedName name="BExAX410NB4F2XOB84OR2197H8M5" localSheetId="14" hidden="1">#REF!</definedName>
    <definedName name="BExAX410NB4F2XOB84OR2197H8M5" localSheetId="15" hidden="1">#REF!</definedName>
    <definedName name="BExAX410NB4F2XOB84OR2197H8M5" localSheetId="5" hidden="1">#REF!</definedName>
    <definedName name="BExAX410NB4F2XOB84OR2197H8M5" localSheetId="9" hidden="1">#REF!</definedName>
    <definedName name="BExAX410NB4F2XOB84OR2197H8M5" localSheetId="2" hidden="1">#REF!</definedName>
    <definedName name="BExAX410NB4F2XOB84OR2197H8M5" localSheetId="1" hidden="1">#REF!</definedName>
    <definedName name="BExAX410NB4F2XOB84OR2197H8M5" hidden="1">#REF!</definedName>
    <definedName name="BExAX8TNG8LQ5Q4904SAYQIPGBSV" localSheetId="18" hidden="1">#REF!</definedName>
    <definedName name="BExAX8TNG8LQ5Q4904SAYQIPGBSV" localSheetId="19" hidden="1">#REF!</definedName>
    <definedName name="BExAX8TNG8LQ5Q4904SAYQIPGBSV" localSheetId="14" hidden="1">#REF!</definedName>
    <definedName name="BExAX8TNG8LQ5Q4904SAYQIPGBSV" localSheetId="15" hidden="1">#REF!</definedName>
    <definedName name="BExAX8TNG8LQ5Q4904SAYQIPGBSV" localSheetId="5" hidden="1">#REF!</definedName>
    <definedName name="BExAX8TNG8LQ5Q4904SAYQIPGBSV" localSheetId="9" hidden="1">#REF!</definedName>
    <definedName name="BExAX8TNG8LQ5Q4904SAYQIPGBSV" localSheetId="2" hidden="1">#REF!</definedName>
    <definedName name="BExAX8TNG8LQ5Q4904SAYQIPGBSV" localSheetId="1" hidden="1">#REF!</definedName>
    <definedName name="BExAX8TNG8LQ5Q4904SAYQIPGBSV" hidden="1">#REF!</definedName>
    <definedName name="BExAX9KPAVIVUVU3XREDCV1BIYZL" localSheetId="18" hidden="1">#REF!</definedName>
    <definedName name="BExAX9KPAVIVUVU3XREDCV1BIYZL" localSheetId="19" hidden="1">#REF!</definedName>
    <definedName name="BExAX9KPAVIVUVU3XREDCV1BIYZL" localSheetId="14" hidden="1">#REF!</definedName>
    <definedName name="BExAX9KPAVIVUVU3XREDCV1BIYZL" localSheetId="15" hidden="1">#REF!</definedName>
    <definedName name="BExAX9KPAVIVUVU3XREDCV1BIYZL" localSheetId="5" hidden="1">#REF!</definedName>
    <definedName name="BExAX9KPAVIVUVU3XREDCV1BIYZL" localSheetId="9" hidden="1">#REF!</definedName>
    <definedName name="BExAX9KPAVIVUVU3XREDCV1BIYZL" localSheetId="2" hidden="1">#REF!</definedName>
    <definedName name="BExAX9KPAVIVUVU3XREDCV1BIYZL" localSheetId="1" hidden="1">#REF!</definedName>
    <definedName name="BExAX9KPAVIVUVU3XREDCV1BIYZL" hidden="1">#REF!</definedName>
    <definedName name="BExAXPB35BNVXZYF2XS6UP3LP0QH" localSheetId="18" hidden="1">#REF!</definedName>
    <definedName name="BExAXPB35BNVXZYF2XS6UP3LP0QH" localSheetId="19" hidden="1">#REF!</definedName>
    <definedName name="BExAXPB35BNVXZYF2XS6UP3LP0QH" localSheetId="14" hidden="1">#REF!</definedName>
    <definedName name="BExAXPB35BNVXZYF2XS6UP3LP0QH" localSheetId="15" hidden="1">#REF!</definedName>
    <definedName name="BExAXPB35BNVXZYF2XS6UP3LP0QH" localSheetId="5" hidden="1">#REF!</definedName>
    <definedName name="BExAXPB35BNVXZYF2XS6UP3LP0QH" localSheetId="9" hidden="1">#REF!</definedName>
    <definedName name="BExAXPB35BNVXZYF2XS6UP3LP0QH" localSheetId="2" hidden="1">#REF!</definedName>
    <definedName name="BExAXPB35BNVXZYF2XS6UP3LP0QH" localSheetId="1" hidden="1">#REF!</definedName>
    <definedName name="BExAXPB35BNVXZYF2XS6UP3LP0QH" hidden="1">#REF!</definedName>
    <definedName name="BExAXWSRVPK0GCZ2UFU10UOP01IY" localSheetId="18" hidden="1">#REF!</definedName>
    <definedName name="BExAXWSRVPK0GCZ2UFU10UOP01IY" localSheetId="19" hidden="1">#REF!</definedName>
    <definedName name="BExAXWSRVPK0GCZ2UFU10UOP01IY" localSheetId="14" hidden="1">#REF!</definedName>
    <definedName name="BExAXWSRVPK0GCZ2UFU10UOP01IY" localSheetId="15" hidden="1">#REF!</definedName>
    <definedName name="BExAXWSRVPK0GCZ2UFU10UOP01IY" localSheetId="5" hidden="1">#REF!</definedName>
    <definedName name="BExAXWSRVPK0GCZ2UFU10UOP01IY" localSheetId="9" hidden="1">#REF!</definedName>
    <definedName name="BExAXWSRVPK0GCZ2UFU10UOP01IY" localSheetId="2" hidden="1">#REF!</definedName>
    <definedName name="BExAXWSRVPK0GCZ2UFU10UOP01IY" localSheetId="1" hidden="1">#REF!</definedName>
    <definedName name="BExAXWSRVPK0GCZ2UFU10UOP01IY" hidden="1">#REF!</definedName>
    <definedName name="BExAY0EAT2LXR5MFGM0DLIB45PLO" localSheetId="18" hidden="1">#REF!</definedName>
    <definedName name="BExAY0EAT2LXR5MFGM0DLIB45PLO" localSheetId="19" hidden="1">#REF!</definedName>
    <definedName name="BExAY0EAT2LXR5MFGM0DLIB45PLO" localSheetId="14" hidden="1">#REF!</definedName>
    <definedName name="BExAY0EAT2LXR5MFGM0DLIB45PLO" localSheetId="15" hidden="1">#REF!</definedName>
    <definedName name="BExAY0EAT2LXR5MFGM0DLIB45PLO" localSheetId="5" hidden="1">#REF!</definedName>
    <definedName name="BExAY0EAT2LXR5MFGM0DLIB45PLO" localSheetId="9" hidden="1">#REF!</definedName>
    <definedName name="BExAY0EAT2LXR5MFGM0DLIB45PLO" localSheetId="2" hidden="1">#REF!</definedName>
    <definedName name="BExAY0EAT2LXR5MFGM0DLIB45PLO" localSheetId="1" hidden="1">#REF!</definedName>
    <definedName name="BExAY0EAT2LXR5MFGM0DLIB45PLO" hidden="1">#REF!</definedName>
    <definedName name="BExAY6JK0AK9EBIJSPEJNOIDE40W" localSheetId="18" hidden="1">#REF!</definedName>
    <definedName name="BExAY6JK0AK9EBIJSPEJNOIDE40W" localSheetId="19" hidden="1">#REF!</definedName>
    <definedName name="BExAY6JK0AK9EBIJSPEJNOIDE40W" localSheetId="14" hidden="1">#REF!</definedName>
    <definedName name="BExAY6JK0AK9EBIJSPEJNOIDE40W" localSheetId="15" hidden="1">#REF!</definedName>
    <definedName name="BExAY6JK0AK9EBIJSPEJNOIDE40W" localSheetId="5" hidden="1">#REF!</definedName>
    <definedName name="BExAY6JK0AK9EBIJSPEJNOIDE40W" localSheetId="9" hidden="1">#REF!</definedName>
    <definedName name="BExAY6JK0AK9EBIJSPEJNOIDE40W" localSheetId="2" hidden="1">#REF!</definedName>
    <definedName name="BExAY6JK0AK9EBIJSPEJNOIDE40W" localSheetId="1" hidden="1">#REF!</definedName>
    <definedName name="BExAY6JK0AK9EBIJSPEJNOIDE40W" hidden="1">#REF!</definedName>
    <definedName name="BExAYE6LNIEBR9DSNI5JGNITGKIT" localSheetId="18" hidden="1">#REF!</definedName>
    <definedName name="BExAYE6LNIEBR9DSNI5JGNITGKIT" localSheetId="19" hidden="1">#REF!</definedName>
    <definedName name="BExAYE6LNIEBR9DSNI5JGNITGKIT" localSheetId="14" hidden="1">#REF!</definedName>
    <definedName name="BExAYE6LNIEBR9DSNI5JGNITGKIT" localSheetId="15" hidden="1">#REF!</definedName>
    <definedName name="BExAYE6LNIEBR9DSNI5JGNITGKIT" localSheetId="5" hidden="1">#REF!</definedName>
    <definedName name="BExAYE6LNIEBR9DSNI5JGNITGKIT" localSheetId="9" hidden="1">#REF!</definedName>
    <definedName name="BExAYE6LNIEBR9DSNI5JGNITGKIT" localSheetId="2" hidden="1">#REF!</definedName>
    <definedName name="BExAYE6LNIEBR9DSNI5JGNITGKIT" localSheetId="1" hidden="1">#REF!</definedName>
    <definedName name="BExAYE6LNIEBR9DSNI5JGNITGKIT" hidden="1">#REF!</definedName>
    <definedName name="BExAYHMLXGGO25P8HYB2S75DEB4F" localSheetId="18" hidden="1">#REF!</definedName>
    <definedName name="BExAYHMLXGGO25P8HYB2S75DEB4F" localSheetId="19" hidden="1">#REF!</definedName>
    <definedName name="BExAYHMLXGGO25P8HYB2S75DEB4F" localSheetId="14" hidden="1">#REF!</definedName>
    <definedName name="BExAYHMLXGGO25P8HYB2S75DEB4F" localSheetId="15" hidden="1">#REF!</definedName>
    <definedName name="BExAYHMLXGGO25P8HYB2S75DEB4F" localSheetId="5" hidden="1">#REF!</definedName>
    <definedName name="BExAYHMLXGGO25P8HYB2S75DEB4F" localSheetId="9" hidden="1">#REF!</definedName>
    <definedName name="BExAYHMLXGGO25P8HYB2S75DEB4F" localSheetId="2" hidden="1">#REF!</definedName>
    <definedName name="BExAYHMLXGGO25P8HYB2S75DEB4F" localSheetId="1" hidden="1">#REF!</definedName>
    <definedName name="BExAYHMLXGGO25P8HYB2S75DEB4F" hidden="1">#REF!</definedName>
    <definedName name="BExAYKXAUWGDOPG952TEJ2UKZKWN" localSheetId="18" hidden="1">#REF!</definedName>
    <definedName name="BExAYKXAUWGDOPG952TEJ2UKZKWN" localSheetId="19" hidden="1">#REF!</definedName>
    <definedName name="BExAYKXAUWGDOPG952TEJ2UKZKWN" localSheetId="14" hidden="1">#REF!</definedName>
    <definedName name="BExAYKXAUWGDOPG952TEJ2UKZKWN" localSheetId="15" hidden="1">#REF!</definedName>
    <definedName name="BExAYKXAUWGDOPG952TEJ2UKZKWN" localSheetId="5" hidden="1">#REF!</definedName>
    <definedName name="BExAYKXAUWGDOPG952TEJ2UKZKWN" localSheetId="9" hidden="1">#REF!</definedName>
    <definedName name="BExAYKXAUWGDOPG952TEJ2UKZKWN" localSheetId="2" hidden="1">#REF!</definedName>
    <definedName name="BExAYKXAUWGDOPG952TEJ2UKZKWN" localSheetId="1" hidden="1">#REF!</definedName>
    <definedName name="BExAYKXAUWGDOPG952TEJ2UKZKWN" hidden="1">#REF!</definedName>
    <definedName name="BExAYP9TDTI2MBP6EYE0H39CPMXN" localSheetId="18" hidden="1">#REF!</definedName>
    <definedName name="BExAYP9TDTI2MBP6EYE0H39CPMXN" localSheetId="19" hidden="1">#REF!</definedName>
    <definedName name="BExAYP9TDTI2MBP6EYE0H39CPMXN" localSheetId="14" hidden="1">#REF!</definedName>
    <definedName name="BExAYP9TDTI2MBP6EYE0H39CPMXN" localSheetId="15" hidden="1">#REF!</definedName>
    <definedName name="BExAYP9TDTI2MBP6EYE0H39CPMXN" localSheetId="5" hidden="1">#REF!</definedName>
    <definedName name="BExAYP9TDTI2MBP6EYE0H39CPMXN" localSheetId="9" hidden="1">#REF!</definedName>
    <definedName name="BExAYP9TDTI2MBP6EYE0H39CPMXN" localSheetId="2" hidden="1">#REF!</definedName>
    <definedName name="BExAYP9TDTI2MBP6EYE0H39CPMXN" localSheetId="1" hidden="1">#REF!</definedName>
    <definedName name="BExAYP9TDTI2MBP6EYE0H39CPMXN" hidden="1">#REF!</definedName>
    <definedName name="BExAYPPWJPWDKU59O051WMGB7O0J" localSheetId="18" hidden="1">#REF!</definedName>
    <definedName name="BExAYPPWJPWDKU59O051WMGB7O0J" localSheetId="19" hidden="1">#REF!</definedName>
    <definedName name="BExAYPPWJPWDKU59O051WMGB7O0J" localSheetId="14" hidden="1">#REF!</definedName>
    <definedName name="BExAYPPWJPWDKU59O051WMGB7O0J" localSheetId="15" hidden="1">#REF!</definedName>
    <definedName name="BExAYPPWJPWDKU59O051WMGB7O0J" localSheetId="5" hidden="1">#REF!</definedName>
    <definedName name="BExAYPPWJPWDKU59O051WMGB7O0J" localSheetId="9" hidden="1">#REF!</definedName>
    <definedName name="BExAYPPWJPWDKU59O051WMGB7O0J" localSheetId="2" hidden="1">#REF!</definedName>
    <definedName name="BExAYPPWJPWDKU59O051WMGB7O0J" localSheetId="1" hidden="1">#REF!</definedName>
    <definedName name="BExAYPPWJPWDKU59O051WMGB7O0J" hidden="1">#REF!</definedName>
    <definedName name="BExAYR2JZCJBUH6F1LZC2A7JIVRJ" localSheetId="18" hidden="1">#REF!</definedName>
    <definedName name="BExAYR2JZCJBUH6F1LZC2A7JIVRJ" localSheetId="19" hidden="1">#REF!</definedName>
    <definedName name="BExAYR2JZCJBUH6F1LZC2A7JIVRJ" localSheetId="14" hidden="1">#REF!</definedName>
    <definedName name="BExAYR2JZCJBUH6F1LZC2A7JIVRJ" localSheetId="15" hidden="1">#REF!</definedName>
    <definedName name="BExAYR2JZCJBUH6F1LZC2A7JIVRJ" localSheetId="5" hidden="1">#REF!</definedName>
    <definedName name="BExAYR2JZCJBUH6F1LZC2A7JIVRJ" localSheetId="9" hidden="1">#REF!</definedName>
    <definedName name="BExAYR2JZCJBUH6F1LZC2A7JIVRJ" localSheetId="2" hidden="1">#REF!</definedName>
    <definedName name="BExAYR2JZCJBUH6F1LZC2A7JIVRJ" localSheetId="1" hidden="1">#REF!</definedName>
    <definedName name="BExAYR2JZCJBUH6F1LZC2A7JIVRJ" hidden="1">#REF!</definedName>
    <definedName name="BExAYTGVRD3DLKO75RFPMBKCIWB8" localSheetId="18" hidden="1">#REF!</definedName>
    <definedName name="BExAYTGVRD3DLKO75RFPMBKCIWB8" localSheetId="19" hidden="1">#REF!</definedName>
    <definedName name="BExAYTGVRD3DLKO75RFPMBKCIWB8" localSheetId="14" hidden="1">#REF!</definedName>
    <definedName name="BExAYTGVRD3DLKO75RFPMBKCIWB8" localSheetId="15" hidden="1">#REF!</definedName>
    <definedName name="BExAYTGVRD3DLKO75RFPMBKCIWB8" localSheetId="5" hidden="1">#REF!</definedName>
    <definedName name="BExAYTGVRD3DLKO75RFPMBKCIWB8" localSheetId="9" hidden="1">#REF!</definedName>
    <definedName name="BExAYTGVRD3DLKO75RFPMBKCIWB8" localSheetId="2" hidden="1">#REF!</definedName>
    <definedName name="BExAYTGVRD3DLKO75RFPMBKCIWB8" localSheetId="1" hidden="1">#REF!</definedName>
    <definedName name="BExAYTGVRD3DLKO75RFPMBKCIWB8" hidden="1">#REF!</definedName>
    <definedName name="BExAYY9H9COOT46HJLPVDLTO12UL" localSheetId="18" hidden="1">#REF!</definedName>
    <definedName name="BExAYY9H9COOT46HJLPVDLTO12UL" localSheetId="19" hidden="1">#REF!</definedName>
    <definedName name="BExAYY9H9COOT46HJLPVDLTO12UL" localSheetId="14" hidden="1">#REF!</definedName>
    <definedName name="BExAYY9H9COOT46HJLPVDLTO12UL" localSheetId="15" hidden="1">#REF!</definedName>
    <definedName name="BExAYY9H9COOT46HJLPVDLTO12UL" localSheetId="5" hidden="1">#REF!</definedName>
    <definedName name="BExAYY9H9COOT46HJLPVDLTO12UL" localSheetId="9" hidden="1">#REF!</definedName>
    <definedName name="BExAYY9H9COOT46HJLPVDLTO12UL" localSheetId="2" hidden="1">#REF!</definedName>
    <definedName name="BExAYY9H9COOT46HJLPVDLTO12UL" localSheetId="1" hidden="1">#REF!</definedName>
    <definedName name="BExAYY9H9COOT46HJLPVDLTO12UL" hidden="1">#REF!</definedName>
    <definedName name="BExAYYKAQA3KDMQ890FIE5M9SPBL" localSheetId="18" hidden="1">#REF!</definedName>
    <definedName name="BExAYYKAQA3KDMQ890FIE5M9SPBL" localSheetId="19" hidden="1">#REF!</definedName>
    <definedName name="BExAYYKAQA3KDMQ890FIE5M9SPBL" localSheetId="14" hidden="1">#REF!</definedName>
    <definedName name="BExAYYKAQA3KDMQ890FIE5M9SPBL" localSheetId="15" hidden="1">#REF!</definedName>
    <definedName name="BExAYYKAQA3KDMQ890FIE5M9SPBL" localSheetId="5" hidden="1">#REF!</definedName>
    <definedName name="BExAYYKAQA3KDMQ890FIE5M9SPBL" localSheetId="9" hidden="1">#REF!</definedName>
    <definedName name="BExAYYKAQA3KDMQ890FIE5M9SPBL" localSheetId="2" hidden="1">#REF!</definedName>
    <definedName name="BExAYYKAQA3KDMQ890FIE5M9SPBL" localSheetId="1" hidden="1">#REF!</definedName>
    <definedName name="BExAYYKAQA3KDMQ890FIE5M9SPBL" hidden="1">#REF!</definedName>
    <definedName name="BExAZ6SY0EU69GC3CWI5EOO0YLFG" localSheetId="18" hidden="1">#REF!</definedName>
    <definedName name="BExAZ6SY0EU69GC3CWI5EOO0YLFG" localSheetId="19" hidden="1">#REF!</definedName>
    <definedName name="BExAZ6SY0EU69GC3CWI5EOO0YLFG" localSheetId="14" hidden="1">#REF!</definedName>
    <definedName name="BExAZ6SY0EU69GC3CWI5EOO0YLFG" localSheetId="15" hidden="1">#REF!</definedName>
    <definedName name="BExAZ6SY0EU69GC3CWI5EOO0YLFG" localSheetId="5" hidden="1">#REF!</definedName>
    <definedName name="BExAZ6SY0EU69GC3CWI5EOO0YLFG" localSheetId="9" hidden="1">#REF!</definedName>
    <definedName name="BExAZ6SY0EU69GC3CWI5EOO0YLFG" localSheetId="2" hidden="1">#REF!</definedName>
    <definedName name="BExAZ6SY0EU69GC3CWI5EOO0YLFG" localSheetId="1" hidden="1">#REF!</definedName>
    <definedName name="BExAZ6SY0EU69GC3CWI5EOO0YLFG" hidden="1">#REF!</definedName>
    <definedName name="BExAZ6YEEBJV0PCKFE137K2Y3A8M" localSheetId="18" hidden="1">#REF!</definedName>
    <definedName name="BExAZ6YEEBJV0PCKFE137K2Y3A8M" localSheetId="19" hidden="1">#REF!</definedName>
    <definedName name="BExAZ6YEEBJV0PCKFE137K2Y3A8M" localSheetId="14" hidden="1">#REF!</definedName>
    <definedName name="BExAZ6YEEBJV0PCKFE137K2Y3A8M" localSheetId="15" hidden="1">#REF!</definedName>
    <definedName name="BExAZ6YEEBJV0PCKFE137K2Y3A8M" localSheetId="5" hidden="1">#REF!</definedName>
    <definedName name="BExAZ6YEEBJV0PCKFE137K2Y3A8M" localSheetId="9" hidden="1">#REF!</definedName>
    <definedName name="BExAZ6YEEBJV0PCKFE137K2Y3A8M" localSheetId="2" hidden="1">#REF!</definedName>
    <definedName name="BExAZ6YEEBJV0PCKFE137K2Y3A8M" localSheetId="1" hidden="1">#REF!</definedName>
    <definedName name="BExAZ6YEEBJV0PCKFE137K2Y3A8M" hidden="1">#REF!</definedName>
    <definedName name="BExAZAP844MJ4GSAIYNYHQ7FECC3" localSheetId="18" hidden="1">#REF!</definedName>
    <definedName name="BExAZAP844MJ4GSAIYNYHQ7FECC3" localSheetId="19" hidden="1">#REF!</definedName>
    <definedName name="BExAZAP844MJ4GSAIYNYHQ7FECC3" localSheetId="14" hidden="1">#REF!</definedName>
    <definedName name="BExAZAP844MJ4GSAIYNYHQ7FECC3" localSheetId="15" hidden="1">#REF!</definedName>
    <definedName name="BExAZAP844MJ4GSAIYNYHQ7FECC3" localSheetId="5" hidden="1">#REF!</definedName>
    <definedName name="BExAZAP844MJ4GSAIYNYHQ7FECC3" localSheetId="9" hidden="1">#REF!</definedName>
    <definedName name="BExAZAP844MJ4GSAIYNYHQ7FECC3" localSheetId="2" hidden="1">#REF!</definedName>
    <definedName name="BExAZAP844MJ4GSAIYNYHQ7FECC3" localSheetId="1" hidden="1">#REF!</definedName>
    <definedName name="BExAZAP844MJ4GSAIYNYHQ7FECC3" hidden="1">#REF!</definedName>
    <definedName name="BExAZCNEGB4JYHC8CZ51KTN890US" localSheetId="18" hidden="1">#REF!</definedName>
    <definedName name="BExAZCNEGB4JYHC8CZ51KTN890US" localSheetId="19" hidden="1">#REF!</definedName>
    <definedName name="BExAZCNEGB4JYHC8CZ51KTN890US" localSheetId="14" hidden="1">#REF!</definedName>
    <definedName name="BExAZCNEGB4JYHC8CZ51KTN890US" localSheetId="15" hidden="1">#REF!</definedName>
    <definedName name="BExAZCNEGB4JYHC8CZ51KTN890US" localSheetId="5" hidden="1">#REF!</definedName>
    <definedName name="BExAZCNEGB4JYHC8CZ51KTN890US" localSheetId="9" hidden="1">#REF!</definedName>
    <definedName name="BExAZCNEGB4JYHC8CZ51KTN890US" localSheetId="2" hidden="1">#REF!</definedName>
    <definedName name="BExAZCNEGB4JYHC8CZ51KTN890US" localSheetId="1" hidden="1">#REF!</definedName>
    <definedName name="BExAZCNEGB4JYHC8CZ51KTN890US" hidden="1">#REF!</definedName>
    <definedName name="BExAZFCI302YFYRDJYQDWQQL0Q0O" localSheetId="18" hidden="1">#REF!</definedName>
    <definedName name="BExAZFCI302YFYRDJYQDWQQL0Q0O" localSheetId="19" hidden="1">#REF!</definedName>
    <definedName name="BExAZFCI302YFYRDJYQDWQQL0Q0O" localSheetId="14" hidden="1">#REF!</definedName>
    <definedName name="BExAZFCI302YFYRDJYQDWQQL0Q0O" localSheetId="15" hidden="1">#REF!</definedName>
    <definedName name="BExAZFCI302YFYRDJYQDWQQL0Q0O" localSheetId="5" hidden="1">#REF!</definedName>
    <definedName name="BExAZFCI302YFYRDJYQDWQQL0Q0O" localSheetId="9" hidden="1">#REF!</definedName>
    <definedName name="BExAZFCI302YFYRDJYQDWQQL0Q0O" localSheetId="2" hidden="1">#REF!</definedName>
    <definedName name="BExAZFCI302YFYRDJYQDWQQL0Q0O" localSheetId="1" hidden="1">#REF!</definedName>
    <definedName name="BExAZFCI302YFYRDJYQDWQQL0Q0O" hidden="1">#REF!</definedName>
    <definedName name="BExAZJE2UOL40XUAU2RB53X5K20P" localSheetId="18" hidden="1">#REF!</definedName>
    <definedName name="BExAZJE2UOL40XUAU2RB53X5K20P" localSheetId="19" hidden="1">#REF!</definedName>
    <definedName name="BExAZJE2UOL40XUAU2RB53X5K20P" localSheetId="14" hidden="1">#REF!</definedName>
    <definedName name="BExAZJE2UOL40XUAU2RB53X5K20P" localSheetId="15" hidden="1">#REF!</definedName>
    <definedName name="BExAZJE2UOL40XUAU2RB53X5K20P" localSheetId="5" hidden="1">#REF!</definedName>
    <definedName name="BExAZJE2UOL40XUAU2RB53X5K20P" localSheetId="9" hidden="1">#REF!</definedName>
    <definedName name="BExAZJE2UOL40XUAU2RB53X5K20P" localSheetId="2" hidden="1">#REF!</definedName>
    <definedName name="BExAZJE2UOL40XUAU2RB53X5K20P" localSheetId="1" hidden="1">#REF!</definedName>
    <definedName name="BExAZJE2UOL40XUAU2RB53X5K20P" hidden="1">#REF!</definedName>
    <definedName name="BExAZLHLST9OP89R1HJMC1POQG8H" localSheetId="18" hidden="1">#REF!</definedName>
    <definedName name="BExAZLHLST9OP89R1HJMC1POQG8H" localSheetId="19" hidden="1">#REF!</definedName>
    <definedName name="BExAZLHLST9OP89R1HJMC1POQG8H" localSheetId="14" hidden="1">#REF!</definedName>
    <definedName name="BExAZLHLST9OP89R1HJMC1POQG8H" localSheetId="15" hidden="1">#REF!</definedName>
    <definedName name="BExAZLHLST9OP89R1HJMC1POQG8H" localSheetId="5" hidden="1">#REF!</definedName>
    <definedName name="BExAZLHLST9OP89R1HJMC1POQG8H" localSheetId="9" hidden="1">#REF!</definedName>
    <definedName name="BExAZLHLST9OP89R1HJMC1POQG8H" localSheetId="2" hidden="1">#REF!</definedName>
    <definedName name="BExAZLHLST9OP89R1HJMC1POQG8H" localSheetId="1" hidden="1">#REF!</definedName>
    <definedName name="BExAZLHLST9OP89R1HJMC1POQG8H" hidden="1">#REF!</definedName>
    <definedName name="BExAZMDYMIAA7RX1BMCKU1VLBRGY" localSheetId="18" hidden="1">#REF!</definedName>
    <definedName name="BExAZMDYMIAA7RX1BMCKU1VLBRGY" localSheetId="19" hidden="1">#REF!</definedName>
    <definedName name="BExAZMDYMIAA7RX1BMCKU1VLBRGY" localSheetId="14" hidden="1">#REF!</definedName>
    <definedName name="BExAZMDYMIAA7RX1BMCKU1VLBRGY" localSheetId="15" hidden="1">#REF!</definedName>
    <definedName name="BExAZMDYMIAA7RX1BMCKU1VLBRGY" localSheetId="5" hidden="1">#REF!</definedName>
    <definedName name="BExAZMDYMIAA7RX1BMCKU1VLBRGY" localSheetId="9" hidden="1">#REF!</definedName>
    <definedName name="BExAZMDYMIAA7RX1BMCKU1VLBRGY" localSheetId="2" hidden="1">#REF!</definedName>
    <definedName name="BExAZMDYMIAA7RX1BMCKU1VLBRGY" localSheetId="1" hidden="1">#REF!</definedName>
    <definedName name="BExAZMDYMIAA7RX1BMCKU1VLBRGY" hidden="1">#REF!</definedName>
    <definedName name="BExAZNL6BHI8DCQWXOX4I2P839UX" localSheetId="18" hidden="1">#REF!</definedName>
    <definedName name="BExAZNL6BHI8DCQWXOX4I2P839UX" localSheetId="19" hidden="1">#REF!</definedName>
    <definedName name="BExAZNL6BHI8DCQWXOX4I2P839UX" localSheetId="14" hidden="1">#REF!</definedName>
    <definedName name="BExAZNL6BHI8DCQWXOX4I2P839UX" localSheetId="15" hidden="1">#REF!</definedName>
    <definedName name="BExAZNL6BHI8DCQWXOX4I2P839UX" localSheetId="5" hidden="1">#REF!</definedName>
    <definedName name="BExAZNL6BHI8DCQWXOX4I2P839UX" localSheetId="9" hidden="1">#REF!</definedName>
    <definedName name="BExAZNL6BHI8DCQWXOX4I2P839UX" localSheetId="2" hidden="1">#REF!</definedName>
    <definedName name="BExAZNL6BHI8DCQWXOX4I2P839UX" localSheetId="1" hidden="1">#REF!</definedName>
    <definedName name="BExAZNL6BHI8DCQWXOX4I2P839UX" hidden="1">#REF!</definedName>
    <definedName name="BExAZRMWSONMCG9KDUM4KAQ7BONM" localSheetId="18" hidden="1">#REF!</definedName>
    <definedName name="BExAZRMWSONMCG9KDUM4KAQ7BONM" localSheetId="19" hidden="1">#REF!</definedName>
    <definedName name="BExAZRMWSONMCG9KDUM4KAQ7BONM" localSheetId="14" hidden="1">#REF!</definedName>
    <definedName name="BExAZRMWSONMCG9KDUM4KAQ7BONM" localSheetId="15" hidden="1">#REF!</definedName>
    <definedName name="BExAZRMWSONMCG9KDUM4KAQ7BONM" localSheetId="5" hidden="1">#REF!</definedName>
    <definedName name="BExAZRMWSONMCG9KDUM4KAQ7BONM" localSheetId="9" hidden="1">#REF!</definedName>
    <definedName name="BExAZRMWSONMCG9KDUM4KAQ7BONM" localSheetId="2" hidden="1">#REF!</definedName>
    <definedName name="BExAZRMWSONMCG9KDUM4KAQ7BONM" localSheetId="1" hidden="1">#REF!</definedName>
    <definedName name="BExAZRMWSONMCG9KDUM4KAQ7BONM" hidden="1">#REF!</definedName>
    <definedName name="BExAZSOJNQ5N3LM4XA17IH7NIY7G" localSheetId="18" hidden="1">#REF!</definedName>
    <definedName name="BExAZSOJNQ5N3LM4XA17IH7NIY7G" localSheetId="19" hidden="1">#REF!</definedName>
    <definedName name="BExAZSOJNQ5N3LM4XA17IH7NIY7G" localSheetId="14" hidden="1">#REF!</definedName>
    <definedName name="BExAZSOJNQ5N3LM4XA17IH7NIY7G" localSheetId="15" hidden="1">#REF!</definedName>
    <definedName name="BExAZSOJNQ5N3LM4XA17IH7NIY7G" localSheetId="5" hidden="1">#REF!</definedName>
    <definedName name="BExAZSOJNQ5N3LM4XA17IH7NIY7G" localSheetId="9" hidden="1">#REF!</definedName>
    <definedName name="BExAZSOJNQ5N3LM4XA17IH7NIY7G" localSheetId="2" hidden="1">#REF!</definedName>
    <definedName name="BExAZSOJNQ5N3LM4XA17IH7NIY7G" localSheetId="1" hidden="1">#REF!</definedName>
    <definedName name="BExAZSOJNQ5N3LM4XA17IH7NIY7G" hidden="1">#REF!</definedName>
    <definedName name="BExAZTFG4SJRG4TW6JXRF7N08JFI" localSheetId="18" hidden="1">#REF!</definedName>
    <definedName name="BExAZTFG4SJRG4TW6JXRF7N08JFI" localSheetId="19" hidden="1">#REF!</definedName>
    <definedName name="BExAZTFG4SJRG4TW6JXRF7N08JFI" localSheetId="14" hidden="1">#REF!</definedName>
    <definedName name="BExAZTFG4SJRG4TW6JXRF7N08JFI" localSheetId="15" hidden="1">#REF!</definedName>
    <definedName name="BExAZTFG4SJRG4TW6JXRF7N08JFI" localSheetId="5" hidden="1">#REF!</definedName>
    <definedName name="BExAZTFG4SJRG4TW6JXRF7N08JFI" localSheetId="9" hidden="1">#REF!</definedName>
    <definedName name="BExAZTFG4SJRG4TW6JXRF7N08JFI" localSheetId="2" hidden="1">#REF!</definedName>
    <definedName name="BExAZTFG4SJRG4TW6JXRF7N08JFI" localSheetId="1" hidden="1">#REF!</definedName>
    <definedName name="BExAZTFG4SJRG4TW6JXRF7N08JFI" hidden="1">#REF!</definedName>
    <definedName name="BExAZUS4A8OHDZK0MWAOCCCKTH73" localSheetId="18" hidden="1">#REF!</definedName>
    <definedName name="BExAZUS4A8OHDZK0MWAOCCCKTH73" localSheetId="19" hidden="1">#REF!</definedName>
    <definedName name="BExAZUS4A8OHDZK0MWAOCCCKTH73" localSheetId="14" hidden="1">#REF!</definedName>
    <definedName name="BExAZUS4A8OHDZK0MWAOCCCKTH73" localSheetId="15" hidden="1">#REF!</definedName>
    <definedName name="BExAZUS4A8OHDZK0MWAOCCCKTH73" localSheetId="5" hidden="1">#REF!</definedName>
    <definedName name="BExAZUS4A8OHDZK0MWAOCCCKTH73" localSheetId="9" hidden="1">#REF!</definedName>
    <definedName name="BExAZUS4A8OHDZK0MWAOCCCKTH73" localSheetId="2" hidden="1">#REF!</definedName>
    <definedName name="BExAZUS4A8OHDZK0MWAOCCCKTH73" localSheetId="1" hidden="1">#REF!</definedName>
    <definedName name="BExAZUS4A8OHDZK0MWAOCCCKTH73" hidden="1">#REF!</definedName>
    <definedName name="BExAZX6FECVK3E07KXM2XPYKGM6U" localSheetId="18" hidden="1">#REF!</definedName>
    <definedName name="BExAZX6FECVK3E07KXM2XPYKGM6U" localSheetId="19" hidden="1">#REF!</definedName>
    <definedName name="BExAZX6FECVK3E07KXM2XPYKGM6U" localSheetId="14" hidden="1">#REF!</definedName>
    <definedName name="BExAZX6FECVK3E07KXM2XPYKGM6U" localSheetId="15" hidden="1">#REF!</definedName>
    <definedName name="BExAZX6FECVK3E07KXM2XPYKGM6U" localSheetId="5" hidden="1">#REF!</definedName>
    <definedName name="BExAZX6FECVK3E07KXM2XPYKGM6U" localSheetId="9" hidden="1">#REF!</definedName>
    <definedName name="BExAZX6FECVK3E07KXM2XPYKGM6U" localSheetId="2" hidden="1">#REF!</definedName>
    <definedName name="BExAZX6FECVK3E07KXM2XPYKGM6U" localSheetId="1" hidden="1">#REF!</definedName>
    <definedName name="BExAZX6FECVK3E07KXM2XPYKGM6U" hidden="1">#REF!</definedName>
    <definedName name="BExB012NJ8GASTNNPBRRFTLHIOC9" localSheetId="18" hidden="1">#REF!</definedName>
    <definedName name="BExB012NJ8GASTNNPBRRFTLHIOC9" localSheetId="19" hidden="1">#REF!</definedName>
    <definedName name="BExB012NJ8GASTNNPBRRFTLHIOC9" localSheetId="14" hidden="1">#REF!</definedName>
    <definedName name="BExB012NJ8GASTNNPBRRFTLHIOC9" localSheetId="15" hidden="1">#REF!</definedName>
    <definedName name="BExB012NJ8GASTNNPBRRFTLHIOC9" localSheetId="5" hidden="1">#REF!</definedName>
    <definedName name="BExB012NJ8GASTNNPBRRFTLHIOC9" localSheetId="9" hidden="1">#REF!</definedName>
    <definedName name="BExB012NJ8GASTNNPBRRFTLHIOC9" localSheetId="2" hidden="1">#REF!</definedName>
    <definedName name="BExB012NJ8GASTNNPBRRFTLHIOC9" localSheetId="1" hidden="1">#REF!</definedName>
    <definedName name="BExB012NJ8GASTNNPBRRFTLHIOC9" hidden="1">#REF!</definedName>
    <definedName name="BExB072HHXVMUC0VYNGG48GRSH5Q" localSheetId="18" hidden="1">#REF!</definedName>
    <definedName name="BExB072HHXVMUC0VYNGG48GRSH5Q" localSheetId="19" hidden="1">#REF!</definedName>
    <definedName name="BExB072HHXVMUC0VYNGG48GRSH5Q" localSheetId="14" hidden="1">#REF!</definedName>
    <definedName name="BExB072HHXVMUC0VYNGG48GRSH5Q" localSheetId="15" hidden="1">#REF!</definedName>
    <definedName name="BExB072HHXVMUC0VYNGG48GRSH5Q" localSheetId="5" hidden="1">#REF!</definedName>
    <definedName name="BExB072HHXVMUC0VYNGG48GRSH5Q" localSheetId="9" hidden="1">#REF!</definedName>
    <definedName name="BExB072HHXVMUC0VYNGG48GRSH5Q" localSheetId="2" hidden="1">#REF!</definedName>
    <definedName name="BExB072HHXVMUC0VYNGG48GRSH5Q" localSheetId="1" hidden="1">#REF!</definedName>
    <definedName name="BExB072HHXVMUC0VYNGG48GRSH5Q" hidden="1">#REF!</definedName>
    <definedName name="BExB0FRDEYDEUEAB1W8KD6D965XA" localSheetId="18" hidden="1">#REF!</definedName>
    <definedName name="BExB0FRDEYDEUEAB1W8KD6D965XA" localSheetId="19" hidden="1">#REF!</definedName>
    <definedName name="BExB0FRDEYDEUEAB1W8KD6D965XA" localSheetId="14" hidden="1">#REF!</definedName>
    <definedName name="BExB0FRDEYDEUEAB1W8KD6D965XA" localSheetId="15" hidden="1">#REF!</definedName>
    <definedName name="BExB0FRDEYDEUEAB1W8KD6D965XA" localSheetId="5" hidden="1">#REF!</definedName>
    <definedName name="BExB0FRDEYDEUEAB1W8KD6D965XA" localSheetId="9" hidden="1">#REF!</definedName>
    <definedName name="BExB0FRDEYDEUEAB1W8KD6D965XA" localSheetId="2" hidden="1">#REF!</definedName>
    <definedName name="BExB0FRDEYDEUEAB1W8KD6D965XA" localSheetId="1" hidden="1">#REF!</definedName>
    <definedName name="BExB0FRDEYDEUEAB1W8KD6D965XA" hidden="1">#REF!</definedName>
    <definedName name="BExB0GIGLDV7P55ZR51C0HG15PA2" localSheetId="18" hidden="1">#REF!</definedName>
    <definedName name="BExB0GIGLDV7P55ZR51C0HG15PA2" localSheetId="19" hidden="1">#REF!</definedName>
    <definedName name="BExB0GIGLDV7P55ZR51C0HG15PA2" localSheetId="14" hidden="1">#REF!</definedName>
    <definedName name="BExB0GIGLDV7P55ZR51C0HG15PA2" localSheetId="15" hidden="1">#REF!</definedName>
    <definedName name="BExB0GIGLDV7P55ZR51C0HG15PA2" localSheetId="5" hidden="1">#REF!</definedName>
    <definedName name="BExB0GIGLDV7P55ZR51C0HG15PA2" localSheetId="9" hidden="1">#REF!</definedName>
    <definedName name="BExB0GIGLDV7P55ZR51C0HG15PA2" localSheetId="2" hidden="1">#REF!</definedName>
    <definedName name="BExB0GIGLDV7P55ZR51C0HG15PA2" localSheetId="1" hidden="1">#REF!</definedName>
    <definedName name="BExB0GIGLDV7P55ZR51C0HG15PA2" hidden="1">#REF!</definedName>
    <definedName name="BExB0KPCN7YJORQAYUCF4YKIKPMC" localSheetId="18" hidden="1">#REF!</definedName>
    <definedName name="BExB0KPCN7YJORQAYUCF4YKIKPMC" localSheetId="19" hidden="1">#REF!</definedName>
    <definedName name="BExB0KPCN7YJORQAYUCF4YKIKPMC" localSheetId="14" hidden="1">#REF!</definedName>
    <definedName name="BExB0KPCN7YJORQAYUCF4YKIKPMC" localSheetId="15" hidden="1">#REF!</definedName>
    <definedName name="BExB0KPCN7YJORQAYUCF4YKIKPMC" localSheetId="5" hidden="1">#REF!</definedName>
    <definedName name="BExB0KPCN7YJORQAYUCF4YKIKPMC" localSheetId="9" hidden="1">#REF!</definedName>
    <definedName name="BExB0KPCN7YJORQAYUCF4YKIKPMC" localSheetId="2" hidden="1">#REF!</definedName>
    <definedName name="BExB0KPCN7YJORQAYUCF4YKIKPMC" localSheetId="1" hidden="1">#REF!</definedName>
    <definedName name="BExB0KPCN7YJORQAYUCF4YKIKPMC" hidden="1">#REF!</definedName>
    <definedName name="BExB0VHQD6ORZS0MIC86QWHCE4UC" localSheetId="18" hidden="1">#REF!</definedName>
    <definedName name="BExB0VHQD6ORZS0MIC86QWHCE4UC" localSheetId="19" hidden="1">#REF!</definedName>
    <definedName name="BExB0VHQD6ORZS0MIC86QWHCE4UC" localSheetId="14" hidden="1">#REF!</definedName>
    <definedName name="BExB0VHQD6ORZS0MIC86QWHCE4UC" localSheetId="15" hidden="1">#REF!</definedName>
    <definedName name="BExB0VHQD6ORZS0MIC86QWHCE4UC" localSheetId="5" hidden="1">#REF!</definedName>
    <definedName name="BExB0VHQD6ORZS0MIC86QWHCE4UC" localSheetId="9" hidden="1">#REF!</definedName>
    <definedName name="BExB0VHQD6ORZS0MIC86QWHCE4UC" localSheetId="2" hidden="1">#REF!</definedName>
    <definedName name="BExB0VHQD6ORZS0MIC86QWHCE4UC" localSheetId="1" hidden="1">#REF!</definedName>
    <definedName name="BExB0VHQD6ORZS0MIC86QWHCE4UC" hidden="1">#REF!</definedName>
    <definedName name="BExB0WE4PI3NOBXXVO9CTEN4DIU2" localSheetId="18" hidden="1">#REF!</definedName>
    <definedName name="BExB0WE4PI3NOBXXVO9CTEN4DIU2" localSheetId="19" hidden="1">#REF!</definedName>
    <definedName name="BExB0WE4PI3NOBXXVO9CTEN4DIU2" localSheetId="14" hidden="1">#REF!</definedName>
    <definedName name="BExB0WE4PI3NOBXXVO9CTEN4DIU2" localSheetId="15" hidden="1">#REF!</definedName>
    <definedName name="BExB0WE4PI3NOBXXVO9CTEN4DIU2" localSheetId="5" hidden="1">#REF!</definedName>
    <definedName name="BExB0WE4PI3NOBXXVO9CTEN4DIU2" localSheetId="9" hidden="1">#REF!</definedName>
    <definedName name="BExB0WE4PI3NOBXXVO9CTEN4DIU2" localSheetId="2" hidden="1">#REF!</definedName>
    <definedName name="BExB0WE4PI3NOBXXVO9CTEN4DIU2" localSheetId="1" hidden="1">#REF!</definedName>
    <definedName name="BExB0WE4PI3NOBXXVO9CTEN4DIU2" hidden="1">#REF!</definedName>
    <definedName name="BExB0Z8O1CQF2CWFBBHE8SNISDAO" localSheetId="18" hidden="1">#REF!</definedName>
    <definedName name="BExB0Z8O1CQF2CWFBBHE8SNISDAO" localSheetId="19" hidden="1">#REF!</definedName>
    <definedName name="BExB0Z8O1CQF2CWFBBHE8SNISDAO" localSheetId="14" hidden="1">#REF!</definedName>
    <definedName name="BExB0Z8O1CQF2CWFBBHE8SNISDAO" localSheetId="15" hidden="1">#REF!</definedName>
    <definedName name="BExB0Z8O1CQF2CWFBBHE8SNISDAO" localSheetId="5" hidden="1">#REF!</definedName>
    <definedName name="BExB0Z8O1CQF2CWFBBHE8SNISDAO" localSheetId="9" hidden="1">#REF!</definedName>
    <definedName name="BExB0Z8O1CQF2CWFBBHE8SNISDAO" localSheetId="2" hidden="1">#REF!</definedName>
    <definedName name="BExB0Z8O1CQF2CWFBBHE8SNISDAO" localSheetId="1" hidden="1">#REF!</definedName>
    <definedName name="BExB0Z8O1CQF2CWFBBHE8SNISDAO" hidden="1">#REF!</definedName>
    <definedName name="BExB10QNIVITUYS55OAEKK3VLJFE" localSheetId="18" hidden="1">#REF!</definedName>
    <definedName name="BExB10QNIVITUYS55OAEKK3VLJFE" localSheetId="19" hidden="1">#REF!</definedName>
    <definedName name="BExB10QNIVITUYS55OAEKK3VLJFE" localSheetId="14" hidden="1">#REF!</definedName>
    <definedName name="BExB10QNIVITUYS55OAEKK3VLJFE" localSheetId="15" hidden="1">#REF!</definedName>
    <definedName name="BExB10QNIVITUYS55OAEKK3VLJFE" localSheetId="5" hidden="1">#REF!</definedName>
    <definedName name="BExB10QNIVITUYS55OAEKK3VLJFE" localSheetId="9" hidden="1">#REF!</definedName>
    <definedName name="BExB10QNIVITUYS55OAEKK3VLJFE" localSheetId="2" hidden="1">#REF!</definedName>
    <definedName name="BExB10QNIVITUYS55OAEKK3VLJFE" localSheetId="1" hidden="1">#REF!</definedName>
    <definedName name="BExB10QNIVITUYS55OAEKK3VLJFE" hidden="1">#REF!</definedName>
    <definedName name="BExB15ZDRY4CIJ911DONP0KCY9KU" localSheetId="18" hidden="1">#REF!</definedName>
    <definedName name="BExB15ZDRY4CIJ911DONP0KCY9KU" localSheetId="19" hidden="1">#REF!</definedName>
    <definedName name="BExB15ZDRY4CIJ911DONP0KCY9KU" localSheetId="14" hidden="1">#REF!</definedName>
    <definedName name="BExB15ZDRY4CIJ911DONP0KCY9KU" localSheetId="15" hidden="1">#REF!</definedName>
    <definedName name="BExB15ZDRY4CIJ911DONP0KCY9KU" localSheetId="5" hidden="1">#REF!</definedName>
    <definedName name="BExB15ZDRY4CIJ911DONP0KCY9KU" localSheetId="9" hidden="1">#REF!</definedName>
    <definedName name="BExB15ZDRY4CIJ911DONP0KCY9KU" localSheetId="2" hidden="1">#REF!</definedName>
    <definedName name="BExB15ZDRY4CIJ911DONP0KCY9KU" localSheetId="1" hidden="1">#REF!</definedName>
    <definedName name="BExB15ZDRY4CIJ911DONP0KCY9KU" hidden="1">#REF!</definedName>
    <definedName name="BExB16VQY0O0RLZYJFU3OFEONVTE" localSheetId="18" hidden="1">#REF!</definedName>
    <definedName name="BExB16VQY0O0RLZYJFU3OFEONVTE" localSheetId="19" hidden="1">#REF!</definedName>
    <definedName name="BExB16VQY0O0RLZYJFU3OFEONVTE" localSheetId="14" hidden="1">#REF!</definedName>
    <definedName name="BExB16VQY0O0RLZYJFU3OFEONVTE" localSheetId="15" hidden="1">#REF!</definedName>
    <definedName name="BExB16VQY0O0RLZYJFU3OFEONVTE" localSheetId="5" hidden="1">#REF!</definedName>
    <definedName name="BExB16VQY0O0RLZYJFU3OFEONVTE" localSheetId="9" hidden="1">#REF!</definedName>
    <definedName name="BExB16VQY0O0RLZYJFU3OFEONVTE" localSheetId="2" hidden="1">#REF!</definedName>
    <definedName name="BExB16VQY0O0RLZYJFU3OFEONVTE" localSheetId="1" hidden="1">#REF!</definedName>
    <definedName name="BExB16VQY0O0RLZYJFU3OFEONVTE" hidden="1">#REF!</definedName>
    <definedName name="BExB1FKNY2UO4W5FUGFHJOA2WFGG" localSheetId="18" hidden="1">#REF!</definedName>
    <definedName name="BExB1FKNY2UO4W5FUGFHJOA2WFGG" localSheetId="19" hidden="1">#REF!</definedName>
    <definedName name="BExB1FKNY2UO4W5FUGFHJOA2WFGG" localSheetId="14" hidden="1">#REF!</definedName>
    <definedName name="BExB1FKNY2UO4W5FUGFHJOA2WFGG" localSheetId="15" hidden="1">#REF!</definedName>
    <definedName name="BExB1FKNY2UO4W5FUGFHJOA2WFGG" localSheetId="5" hidden="1">#REF!</definedName>
    <definedName name="BExB1FKNY2UO4W5FUGFHJOA2WFGG" localSheetId="9" hidden="1">#REF!</definedName>
    <definedName name="BExB1FKNY2UO4W5FUGFHJOA2WFGG" localSheetId="2" hidden="1">#REF!</definedName>
    <definedName name="BExB1FKNY2UO4W5FUGFHJOA2WFGG" localSheetId="1" hidden="1">#REF!</definedName>
    <definedName name="BExB1FKNY2UO4W5FUGFHJOA2WFGG" hidden="1">#REF!</definedName>
    <definedName name="BExB1GMD0PIDGTFBGQOPRWQSP9I4" localSheetId="18" hidden="1">#REF!</definedName>
    <definedName name="BExB1GMD0PIDGTFBGQOPRWQSP9I4" localSheetId="19" hidden="1">#REF!</definedName>
    <definedName name="BExB1GMD0PIDGTFBGQOPRWQSP9I4" localSheetId="14" hidden="1">#REF!</definedName>
    <definedName name="BExB1GMD0PIDGTFBGQOPRWQSP9I4" localSheetId="15" hidden="1">#REF!</definedName>
    <definedName name="BExB1GMD0PIDGTFBGQOPRWQSP9I4" localSheetId="5" hidden="1">#REF!</definedName>
    <definedName name="BExB1GMD0PIDGTFBGQOPRWQSP9I4" localSheetId="9" hidden="1">#REF!</definedName>
    <definedName name="BExB1GMD0PIDGTFBGQOPRWQSP9I4" localSheetId="2" hidden="1">#REF!</definedName>
    <definedName name="BExB1GMD0PIDGTFBGQOPRWQSP9I4" localSheetId="1" hidden="1">#REF!</definedName>
    <definedName name="BExB1GMD0PIDGTFBGQOPRWQSP9I4" hidden="1">#REF!</definedName>
    <definedName name="BExB1HZ0FHGNOS2URJWFD5G55OMO" localSheetId="18" hidden="1">#REF!</definedName>
    <definedName name="BExB1HZ0FHGNOS2URJWFD5G55OMO" localSheetId="19" hidden="1">#REF!</definedName>
    <definedName name="BExB1HZ0FHGNOS2URJWFD5G55OMO" localSheetId="14" hidden="1">#REF!</definedName>
    <definedName name="BExB1HZ0FHGNOS2URJWFD5G55OMO" localSheetId="15" hidden="1">#REF!</definedName>
    <definedName name="BExB1HZ0FHGNOS2URJWFD5G55OMO" localSheetId="5" hidden="1">#REF!</definedName>
    <definedName name="BExB1HZ0FHGNOS2URJWFD5G55OMO" localSheetId="9" hidden="1">#REF!</definedName>
    <definedName name="BExB1HZ0FHGNOS2URJWFD5G55OMO" localSheetId="2" hidden="1">#REF!</definedName>
    <definedName name="BExB1HZ0FHGNOS2URJWFD5G55OMO" localSheetId="1" hidden="1">#REF!</definedName>
    <definedName name="BExB1HZ0FHGNOS2URJWFD5G55OMO" hidden="1">#REF!</definedName>
    <definedName name="BExB1Q29OO6LNFNT1EQLA3KYE7MX" localSheetId="18" hidden="1">#REF!</definedName>
    <definedName name="BExB1Q29OO6LNFNT1EQLA3KYE7MX" localSheetId="19" hidden="1">#REF!</definedName>
    <definedName name="BExB1Q29OO6LNFNT1EQLA3KYE7MX" localSheetId="14" hidden="1">#REF!</definedName>
    <definedName name="BExB1Q29OO6LNFNT1EQLA3KYE7MX" localSheetId="15" hidden="1">#REF!</definedName>
    <definedName name="BExB1Q29OO6LNFNT1EQLA3KYE7MX" localSheetId="5" hidden="1">#REF!</definedName>
    <definedName name="BExB1Q29OO6LNFNT1EQLA3KYE7MX" localSheetId="9" hidden="1">#REF!</definedName>
    <definedName name="BExB1Q29OO6LNFNT1EQLA3KYE7MX" localSheetId="2" hidden="1">#REF!</definedName>
    <definedName name="BExB1Q29OO6LNFNT1EQLA3KYE7MX" localSheetId="1" hidden="1">#REF!</definedName>
    <definedName name="BExB1Q29OO6LNFNT1EQLA3KYE7MX" hidden="1">#REF!</definedName>
    <definedName name="BExB1TNRV5EBWZEHYLHI76T0FVA7" localSheetId="18" hidden="1">#REF!</definedName>
    <definedName name="BExB1TNRV5EBWZEHYLHI76T0FVA7" localSheetId="19" hidden="1">#REF!</definedName>
    <definedName name="BExB1TNRV5EBWZEHYLHI76T0FVA7" localSheetId="14" hidden="1">#REF!</definedName>
    <definedName name="BExB1TNRV5EBWZEHYLHI76T0FVA7" localSheetId="15" hidden="1">#REF!</definedName>
    <definedName name="BExB1TNRV5EBWZEHYLHI76T0FVA7" localSheetId="5" hidden="1">#REF!</definedName>
    <definedName name="BExB1TNRV5EBWZEHYLHI76T0FVA7" localSheetId="9" hidden="1">#REF!</definedName>
    <definedName name="BExB1TNRV5EBWZEHYLHI76T0FVA7" localSheetId="2" hidden="1">#REF!</definedName>
    <definedName name="BExB1TNRV5EBWZEHYLHI76T0FVA7" localSheetId="1" hidden="1">#REF!</definedName>
    <definedName name="BExB1TNRV5EBWZEHYLHI76T0FVA7" hidden="1">#REF!</definedName>
    <definedName name="BExB1WI6M8I0EEP1ANUQZCFY24EV" localSheetId="18" hidden="1">#REF!</definedName>
    <definedName name="BExB1WI6M8I0EEP1ANUQZCFY24EV" localSheetId="19" hidden="1">#REF!</definedName>
    <definedName name="BExB1WI6M8I0EEP1ANUQZCFY24EV" localSheetId="14" hidden="1">#REF!</definedName>
    <definedName name="BExB1WI6M8I0EEP1ANUQZCFY24EV" localSheetId="15" hidden="1">#REF!</definedName>
    <definedName name="BExB1WI6M8I0EEP1ANUQZCFY24EV" localSheetId="5" hidden="1">#REF!</definedName>
    <definedName name="BExB1WI6M8I0EEP1ANUQZCFY24EV" localSheetId="9" hidden="1">#REF!</definedName>
    <definedName name="BExB1WI6M8I0EEP1ANUQZCFY24EV" localSheetId="2" hidden="1">#REF!</definedName>
    <definedName name="BExB1WI6M8I0EEP1ANUQZCFY24EV" localSheetId="1" hidden="1">#REF!</definedName>
    <definedName name="BExB1WI6M8I0EEP1ANUQZCFY24EV" hidden="1">#REF!</definedName>
    <definedName name="BExB203OWC9QZA3BYOKQ18L4FUJE" localSheetId="18" hidden="1">#REF!</definedName>
    <definedName name="BExB203OWC9QZA3BYOKQ18L4FUJE" localSheetId="19" hidden="1">#REF!</definedName>
    <definedName name="BExB203OWC9QZA3BYOKQ18L4FUJE" localSheetId="14" hidden="1">#REF!</definedName>
    <definedName name="BExB203OWC9QZA3BYOKQ18L4FUJE" localSheetId="15" hidden="1">#REF!</definedName>
    <definedName name="BExB203OWC9QZA3BYOKQ18L4FUJE" localSheetId="5" hidden="1">#REF!</definedName>
    <definedName name="BExB203OWC9QZA3BYOKQ18L4FUJE" localSheetId="9" hidden="1">#REF!</definedName>
    <definedName name="BExB203OWC9QZA3BYOKQ18L4FUJE" localSheetId="2" hidden="1">#REF!</definedName>
    <definedName name="BExB203OWC9QZA3BYOKQ18L4FUJE" localSheetId="1" hidden="1">#REF!</definedName>
    <definedName name="BExB203OWC9QZA3BYOKQ18L4FUJE" hidden="1">#REF!</definedName>
    <definedName name="BExB2CJHTU7C591BR4WRL5L2F2K6" localSheetId="18" hidden="1">#REF!</definedName>
    <definedName name="BExB2CJHTU7C591BR4WRL5L2F2K6" localSheetId="19" hidden="1">#REF!</definedName>
    <definedName name="BExB2CJHTU7C591BR4WRL5L2F2K6" localSheetId="14" hidden="1">#REF!</definedName>
    <definedName name="BExB2CJHTU7C591BR4WRL5L2F2K6" localSheetId="15" hidden="1">#REF!</definedName>
    <definedName name="BExB2CJHTU7C591BR4WRL5L2F2K6" localSheetId="5" hidden="1">#REF!</definedName>
    <definedName name="BExB2CJHTU7C591BR4WRL5L2F2K6" localSheetId="9" hidden="1">#REF!</definedName>
    <definedName name="BExB2CJHTU7C591BR4WRL5L2F2K6" localSheetId="2" hidden="1">#REF!</definedName>
    <definedName name="BExB2CJHTU7C591BR4WRL5L2F2K6" localSheetId="1" hidden="1">#REF!</definedName>
    <definedName name="BExB2CJHTU7C591BR4WRL5L2F2K6" hidden="1">#REF!</definedName>
    <definedName name="BExB2K1AV4PGNS1O6C7D7AO411AX" localSheetId="18" hidden="1">#REF!</definedName>
    <definedName name="BExB2K1AV4PGNS1O6C7D7AO411AX" localSheetId="19" hidden="1">#REF!</definedName>
    <definedName name="BExB2K1AV4PGNS1O6C7D7AO411AX" localSheetId="14" hidden="1">#REF!</definedName>
    <definedName name="BExB2K1AV4PGNS1O6C7D7AO411AX" localSheetId="15" hidden="1">#REF!</definedName>
    <definedName name="BExB2K1AV4PGNS1O6C7D7AO411AX" localSheetId="5" hidden="1">#REF!</definedName>
    <definedName name="BExB2K1AV4PGNS1O6C7D7AO411AX" localSheetId="9" hidden="1">#REF!</definedName>
    <definedName name="BExB2K1AV4PGNS1O6C7D7AO411AX" localSheetId="2" hidden="1">#REF!</definedName>
    <definedName name="BExB2K1AV4PGNS1O6C7D7AO411AX" localSheetId="1" hidden="1">#REF!</definedName>
    <definedName name="BExB2K1AV4PGNS1O6C7D7AO411AX" hidden="1">#REF!</definedName>
    <definedName name="BExB2O2UYHKI324YE324E1N7FVIB" localSheetId="18" hidden="1">#REF!</definedName>
    <definedName name="BExB2O2UYHKI324YE324E1N7FVIB" localSheetId="19" hidden="1">#REF!</definedName>
    <definedName name="BExB2O2UYHKI324YE324E1N7FVIB" localSheetId="14" hidden="1">#REF!</definedName>
    <definedName name="BExB2O2UYHKI324YE324E1N7FVIB" localSheetId="15" hidden="1">#REF!</definedName>
    <definedName name="BExB2O2UYHKI324YE324E1N7FVIB" localSheetId="5" hidden="1">#REF!</definedName>
    <definedName name="BExB2O2UYHKI324YE324E1N7FVIB" localSheetId="9" hidden="1">#REF!</definedName>
    <definedName name="BExB2O2UYHKI324YE324E1N7FVIB" localSheetId="2" hidden="1">#REF!</definedName>
    <definedName name="BExB2O2UYHKI324YE324E1N7FVIB" localSheetId="1" hidden="1">#REF!</definedName>
    <definedName name="BExB2O2UYHKI324YE324E1N7FVIB" hidden="1">#REF!</definedName>
    <definedName name="BExB2Q0VJ0MU2URO3JOVUAVHEI3V" localSheetId="18" hidden="1">#REF!</definedName>
    <definedName name="BExB2Q0VJ0MU2URO3JOVUAVHEI3V" localSheetId="19" hidden="1">#REF!</definedName>
    <definedName name="BExB2Q0VJ0MU2URO3JOVUAVHEI3V" localSheetId="14" hidden="1">#REF!</definedName>
    <definedName name="BExB2Q0VJ0MU2URO3JOVUAVHEI3V" localSheetId="15" hidden="1">#REF!</definedName>
    <definedName name="BExB2Q0VJ0MU2URO3JOVUAVHEI3V" localSheetId="5" hidden="1">#REF!</definedName>
    <definedName name="BExB2Q0VJ0MU2URO3JOVUAVHEI3V" localSheetId="9" hidden="1">#REF!</definedName>
    <definedName name="BExB2Q0VJ0MU2URO3JOVUAVHEI3V" localSheetId="2" hidden="1">#REF!</definedName>
    <definedName name="BExB2Q0VJ0MU2URO3JOVUAVHEI3V" localSheetId="1" hidden="1">#REF!</definedName>
    <definedName name="BExB2Q0VJ0MU2URO3JOVUAVHEI3V" hidden="1">#REF!</definedName>
    <definedName name="BExB30IP1DNKNQ6PZ5ERUGR5MK4Z" localSheetId="18" hidden="1">#REF!</definedName>
    <definedName name="BExB30IP1DNKNQ6PZ5ERUGR5MK4Z" localSheetId="19" hidden="1">#REF!</definedName>
    <definedName name="BExB30IP1DNKNQ6PZ5ERUGR5MK4Z" localSheetId="14" hidden="1">#REF!</definedName>
    <definedName name="BExB30IP1DNKNQ6PZ5ERUGR5MK4Z" localSheetId="15" hidden="1">#REF!</definedName>
    <definedName name="BExB30IP1DNKNQ6PZ5ERUGR5MK4Z" localSheetId="5" hidden="1">#REF!</definedName>
    <definedName name="BExB30IP1DNKNQ6PZ5ERUGR5MK4Z" localSheetId="9" hidden="1">#REF!</definedName>
    <definedName name="BExB30IP1DNKNQ6PZ5ERUGR5MK4Z" localSheetId="2" hidden="1">#REF!</definedName>
    <definedName name="BExB30IP1DNKNQ6PZ5ERUGR5MK4Z" localSheetId="1" hidden="1">#REF!</definedName>
    <definedName name="BExB30IP1DNKNQ6PZ5ERUGR5MK4Z" hidden="1">#REF!</definedName>
    <definedName name="BExB385QW2BSSBXS953SSQN2ISSW" localSheetId="18" hidden="1">#REF!</definedName>
    <definedName name="BExB385QW2BSSBXS953SSQN2ISSW" localSheetId="19" hidden="1">#REF!</definedName>
    <definedName name="BExB385QW2BSSBXS953SSQN2ISSW" localSheetId="14" hidden="1">#REF!</definedName>
    <definedName name="BExB385QW2BSSBXS953SSQN2ISSW" localSheetId="15" hidden="1">#REF!</definedName>
    <definedName name="BExB385QW2BSSBXS953SSQN2ISSW" localSheetId="5" hidden="1">#REF!</definedName>
    <definedName name="BExB385QW2BSSBXS953SSQN2ISSW" localSheetId="9" hidden="1">#REF!</definedName>
    <definedName name="BExB385QW2BSSBXS953SSQN2ISSW" localSheetId="2" hidden="1">#REF!</definedName>
    <definedName name="BExB385QW2BSSBXS953SSQN2ISSW" localSheetId="1" hidden="1">#REF!</definedName>
    <definedName name="BExB385QW2BSSBXS953SSQN2ISSW" hidden="1">#REF!</definedName>
    <definedName name="BExB3DEMEV5D9G8FDHD4NQ9X2YNT" localSheetId="18" hidden="1">#REF!</definedName>
    <definedName name="BExB3DEMEV5D9G8FDHD4NQ9X2YNT" localSheetId="19" hidden="1">#REF!</definedName>
    <definedName name="BExB3DEMEV5D9G8FDHD4NQ9X2YNT" localSheetId="14" hidden="1">#REF!</definedName>
    <definedName name="BExB3DEMEV5D9G8FDHD4NQ9X2YNT" localSheetId="15" hidden="1">#REF!</definedName>
    <definedName name="BExB3DEMEV5D9G8FDHD4NQ9X2YNT" localSheetId="5" hidden="1">#REF!</definedName>
    <definedName name="BExB3DEMEV5D9G8FDHD4NQ9X2YNT" localSheetId="9" hidden="1">#REF!</definedName>
    <definedName name="BExB3DEMEV5D9G8FDHD4NQ9X2YNT" localSheetId="2" hidden="1">#REF!</definedName>
    <definedName name="BExB3DEMEV5D9G8FDHD4NQ9X2YNT" localSheetId="1" hidden="1">#REF!</definedName>
    <definedName name="BExB3DEMEV5D9G8FDHD4NQ9X2YNT" hidden="1">#REF!</definedName>
    <definedName name="BExB3RXU8AJQ86I5RXEWLGGR7R7C" localSheetId="18" hidden="1">#REF!</definedName>
    <definedName name="BExB3RXU8AJQ86I5RXEWLGGR7R7C" localSheetId="19" hidden="1">#REF!</definedName>
    <definedName name="BExB3RXU8AJQ86I5RXEWLGGR7R7C" localSheetId="14" hidden="1">#REF!</definedName>
    <definedName name="BExB3RXU8AJQ86I5RXEWLGGR7R7C" localSheetId="15" hidden="1">#REF!</definedName>
    <definedName name="BExB3RXU8AJQ86I5RXEWLGGR7R7C" localSheetId="5" hidden="1">#REF!</definedName>
    <definedName name="BExB3RXU8AJQ86I5RXEWLGGR7R7C" localSheetId="9" hidden="1">#REF!</definedName>
    <definedName name="BExB3RXU8AJQ86I5RXEWLGGR7R7C" localSheetId="2" hidden="1">#REF!</definedName>
    <definedName name="BExB3RXU8AJQ86I5RXEWLGGR7R7C" localSheetId="1" hidden="1">#REF!</definedName>
    <definedName name="BExB3RXU8AJQ86I5RXEWLGGR7R7C" hidden="1">#REF!</definedName>
    <definedName name="BExB442RX0T3L6HUL6X5T21CENW6" localSheetId="18" hidden="1">#REF!</definedName>
    <definedName name="BExB442RX0T3L6HUL6X5T21CENW6" localSheetId="19" hidden="1">#REF!</definedName>
    <definedName name="BExB442RX0T3L6HUL6X5T21CENW6" localSheetId="14" hidden="1">#REF!</definedName>
    <definedName name="BExB442RX0T3L6HUL6X5T21CENW6" localSheetId="15" hidden="1">#REF!</definedName>
    <definedName name="BExB442RX0T3L6HUL6X5T21CENW6" localSheetId="5" hidden="1">#REF!</definedName>
    <definedName name="BExB442RX0T3L6HUL6X5T21CENW6" localSheetId="9" hidden="1">#REF!</definedName>
    <definedName name="BExB442RX0T3L6HUL6X5T21CENW6" localSheetId="2" hidden="1">#REF!</definedName>
    <definedName name="BExB442RX0T3L6HUL6X5T21CENW6" localSheetId="1" hidden="1">#REF!</definedName>
    <definedName name="BExB442RX0T3L6HUL6X5T21CENW6" hidden="1">#REF!</definedName>
    <definedName name="BExB4ADD0L7417CII901XTFKXD1J" localSheetId="18" hidden="1">#REF!</definedName>
    <definedName name="BExB4ADD0L7417CII901XTFKXD1J" localSheetId="19" hidden="1">#REF!</definedName>
    <definedName name="BExB4ADD0L7417CII901XTFKXD1J" localSheetId="14" hidden="1">#REF!</definedName>
    <definedName name="BExB4ADD0L7417CII901XTFKXD1J" localSheetId="15" hidden="1">#REF!</definedName>
    <definedName name="BExB4ADD0L7417CII901XTFKXD1J" localSheetId="5" hidden="1">#REF!</definedName>
    <definedName name="BExB4ADD0L7417CII901XTFKXD1J" localSheetId="9" hidden="1">#REF!</definedName>
    <definedName name="BExB4ADD0L7417CII901XTFKXD1J" localSheetId="2" hidden="1">#REF!</definedName>
    <definedName name="BExB4ADD0L7417CII901XTFKXD1J" localSheetId="1" hidden="1">#REF!</definedName>
    <definedName name="BExB4ADD0L7417CII901XTFKXD1J" hidden="1">#REF!</definedName>
    <definedName name="BExB4DYU06HCGRIPBSWRCXK804UM" localSheetId="18" hidden="1">#REF!</definedName>
    <definedName name="BExB4DYU06HCGRIPBSWRCXK804UM" localSheetId="19" hidden="1">#REF!</definedName>
    <definedName name="BExB4DYU06HCGRIPBSWRCXK804UM" localSheetId="14" hidden="1">#REF!</definedName>
    <definedName name="BExB4DYU06HCGRIPBSWRCXK804UM" localSheetId="15" hidden="1">#REF!</definedName>
    <definedName name="BExB4DYU06HCGRIPBSWRCXK804UM" localSheetId="5" hidden="1">#REF!</definedName>
    <definedName name="BExB4DYU06HCGRIPBSWRCXK804UM" localSheetId="9" hidden="1">#REF!</definedName>
    <definedName name="BExB4DYU06HCGRIPBSWRCXK804UM" localSheetId="2" hidden="1">#REF!</definedName>
    <definedName name="BExB4DYU06HCGRIPBSWRCXK804UM" localSheetId="1" hidden="1">#REF!</definedName>
    <definedName name="BExB4DYU06HCGRIPBSWRCXK804UM" hidden="1">#REF!</definedName>
    <definedName name="BExB4HEZO4E597Q5M4M10LT8TLY3" localSheetId="18" hidden="1">#REF!</definedName>
    <definedName name="BExB4HEZO4E597Q5M4M10LT8TLY3" localSheetId="19" hidden="1">#REF!</definedName>
    <definedName name="BExB4HEZO4E597Q5M4M10LT8TLY3" localSheetId="14" hidden="1">#REF!</definedName>
    <definedName name="BExB4HEZO4E597Q5M4M10LT8TLY3" localSheetId="15" hidden="1">#REF!</definedName>
    <definedName name="BExB4HEZO4E597Q5M4M10LT8TLY3" localSheetId="5" hidden="1">#REF!</definedName>
    <definedName name="BExB4HEZO4E597Q5M4M10LT8TLY3" localSheetId="9" hidden="1">#REF!</definedName>
    <definedName name="BExB4HEZO4E597Q5M4M10LT8TLY3" localSheetId="2" hidden="1">#REF!</definedName>
    <definedName name="BExB4HEZO4E597Q5M4M10LT8TLY3" localSheetId="1" hidden="1">#REF!</definedName>
    <definedName name="BExB4HEZO4E597Q5M4M10LT8TLY3" hidden="1">#REF!</definedName>
    <definedName name="BExB4X01APD3Z8ZW6MVX1P8NAO7G" localSheetId="18" hidden="1">#REF!</definedName>
    <definedName name="BExB4X01APD3Z8ZW6MVX1P8NAO7G" localSheetId="19" hidden="1">#REF!</definedName>
    <definedName name="BExB4X01APD3Z8ZW6MVX1P8NAO7G" localSheetId="14" hidden="1">#REF!</definedName>
    <definedName name="BExB4X01APD3Z8ZW6MVX1P8NAO7G" localSheetId="15" hidden="1">#REF!</definedName>
    <definedName name="BExB4X01APD3Z8ZW6MVX1P8NAO7G" localSheetId="5" hidden="1">#REF!</definedName>
    <definedName name="BExB4X01APD3Z8ZW6MVX1P8NAO7G" localSheetId="9" hidden="1">#REF!</definedName>
    <definedName name="BExB4X01APD3Z8ZW6MVX1P8NAO7G" localSheetId="2" hidden="1">#REF!</definedName>
    <definedName name="BExB4X01APD3Z8ZW6MVX1P8NAO7G" localSheetId="1" hidden="1">#REF!</definedName>
    <definedName name="BExB4X01APD3Z8ZW6MVX1P8NAO7G" hidden="1">#REF!</definedName>
    <definedName name="BExB4Z3EZBGYYI33U0KQ8NEIH8PY" localSheetId="18" hidden="1">#REF!</definedName>
    <definedName name="BExB4Z3EZBGYYI33U0KQ8NEIH8PY" localSheetId="19" hidden="1">#REF!</definedName>
    <definedName name="BExB4Z3EZBGYYI33U0KQ8NEIH8PY" localSheetId="14" hidden="1">#REF!</definedName>
    <definedName name="BExB4Z3EZBGYYI33U0KQ8NEIH8PY" localSheetId="15" hidden="1">#REF!</definedName>
    <definedName name="BExB4Z3EZBGYYI33U0KQ8NEIH8PY" localSheetId="5" hidden="1">#REF!</definedName>
    <definedName name="BExB4Z3EZBGYYI33U0KQ8NEIH8PY" localSheetId="9" hidden="1">#REF!</definedName>
    <definedName name="BExB4Z3EZBGYYI33U0KQ8NEIH8PY" localSheetId="2" hidden="1">#REF!</definedName>
    <definedName name="BExB4Z3EZBGYYI33U0KQ8NEIH8PY" localSheetId="1" hidden="1">#REF!</definedName>
    <definedName name="BExB4Z3EZBGYYI33U0KQ8NEIH8PY" hidden="1">#REF!</definedName>
    <definedName name="BExB4ZJOLU1PXBMG4TPCCLTRMNRE" localSheetId="18" hidden="1">#REF!</definedName>
    <definedName name="BExB4ZJOLU1PXBMG4TPCCLTRMNRE" localSheetId="19" hidden="1">#REF!</definedName>
    <definedName name="BExB4ZJOLU1PXBMG4TPCCLTRMNRE" localSheetId="14" hidden="1">#REF!</definedName>
    <definedName name="BExB4ZJOLU1PXBMG4TPCCLTRMNRE" localSheetId="15" hidden="1">#REF!</definedName>
    <definedName name="BExB4ZJOLU1PXBMG4TPCCLTRMNRE" localSheetId="5" hidden="1">#REF!</definedName>
    <definedName name="BExB4ZJOLU1PXBMG4TPCCLTRMNRE" localSheetId="9" hidden="1">#REF!</definedName>
    <definedName name="BExB4ZJOLU1PXBMG4TPCCLTRMNRE" localSheetId="2" hidden="1">#REF!</definedName>
    <definedName name="BExB4ZJOLU1PXBMG4TPCCLTRMNRE" localSheetId="1" hidden="1">#REF!</definedName>
    <definedName name="BExB4ZJOLU1PXBMG4TPCCLTRMNRE" hidden="1">#REF!</definedName>
    <definedName name="BExB4ZZSDPL4Q05BMVT5TUN0IGKT" localSheetId="18" hidden="1">#REF!</definedName>
    <definedName name="BExB4ZZSDPL4Q05BMVT5TUN0IGKT" localSheetId="19" hidden="1">#REF!</definedName>
    <definedName name="BExB4ZZSDPL4Q05BMVT5TUN0IGKT" localSheetId="14" hidden="1">#REF!</definedName>
    <definedName name="BExB4ZZSDPL4Q05BMVT5TUN0IGKT" localSheetId="15" hidden="1">#REF!</definedName>
    <definedName name="BExB4ZZSDPL4Q05BMVT5TUN0IGKT" localSheetId="5" hidden="1">#REF!</definedName>
    <definedName name="BExB4ZZSDPL4Q05BMVT5TUN0IGKT" localSheetId="9" hidden="1">#REF!</definedName>
    <definedName name="BExB4ZZSDPL4Q05BMVT5TUN0IGKT" localSheetId="2" hidden="1">#REF!</definedName>
    <definedName name="BExB4ZZSDPL4Q05BMVT5TUN0IGKT" localSheetId="1" hidden="1">#REF!</definedName>
    <definedName name="BExB4ZZSDPL4Q05BMVT5TUN0IGKT" hidden="1">#REF!</definedName>
    <definedName name="BExB55368XW7UX657ZSPC6BFE92S" localSheetId="18" hidden="1">#REF!</definedName>
    <definedName name="BExB55368XW7UX657ZSPC6BFE92S" localSheetId="19" hidden="1">#REF!</definedName>
    <definedName name="BExB55368XW7UX657ZSPC6BFE92S" localSheetId="14" hidden="1">#REF!</definedName>
    <definedName name="BExB55368XW7UX657ZSPC6BFE92S" localSheetId="15" hidden="1">#REF!</definedName>
    <definedName name="BExB55368XW7UX657ZSPC6BFE92S" localSheetId="5" hidden="1">#REF!</definedName>
    <definedName name="BExB55368XW7UX657ZSPC6BFE92S" localSheetId="9" hidden="1">#REF!</definedName>
    <definedName name="BExB55368XW7UX657ZSPC6BFE92S" localSheetId="2" hidden="1">#REF!</definedName>
    <definedName name="BExB55368XW7UX657ZSPC6BFE92S" localSheetId="1" hidden="1">#REF!</definedName>
    <definedName name="BExB55368XW7UX657ZSPC6BFE92S" hidden="1">#REF!</definedName>
    <definedName name="BExB57MZEPL2SA2ONPK66YFLZWJU" localSheetId="18" hidden="1">#REF!</definedName>
    <definedName name="BExB57MZEPL2SA2ONPK66YFLZWJU" localSheetId="19" hidden="1">#REF!</definedName>
    <definedName name="BExB57MZEPL2SA2ONPK66YFLZWJU" localSheetId="14" hidden="1">#REF!</definedName>
    <definedName name="BExB57MZEPL2SA2ONPK66YFLZWJU" localSheetId="15" hidden="1">#REF!</definedName>
    <definedName name="BExB57MZEPL2SA2ONPK66YFLZWJU" localSheetId="5" hidden="1">#REF!</definedName>
    <definedName name="BExB57MZEPL2SA2ONPK66YFLZWJU" localSheetId="9" hidden="1">#REF!</definedName>
    <definedName name="BExB57MZEPL2SA2ONPK66YFLZWJU" localSheetId="2" hidden="1">#REF!</definedName>
    <definedName name="BExB57MZEPL2SA2ONPK66YFLZWJU" localSheetId="1" hidden="1">#REF!</definedName>
    <definedName name="BExB57MZEPL2SA2ONPK66YFLZWJU" hidden="1">#REF!</definedName>
    <definedName name="BExB5833OAOJ22VK1YK47FHUSVK2" localSheetId="18" hidden="1">#REF!</definedName>
    <definedName name="BExB5833OAOJ22VK1YK47FHUSVK2" localSheetId="19" hidden="1">#REF!</definedName>
    <definedName name="BExB5833OAOJ22VK1YK47FHUSVK2" localSheetId="14" hidden="1">#REF!</definedName>
    <definedName name="BExB5833OAOJ22VK1YK47FHUSVK2" localSheetId="15" hidden="1">#REF!</definedName>
    <definedName name="BExB5833OAOJ22VK1YK47FHUSVK2" localSheetId="5" hidden="1">#REF!</definedName>
    <definedName name="BExB5833OAOJ22VK1YK47FHUSVK2" localSheetId="9" hidden="1">#REF!</definedName>
    <definedName name="BExB5833OAOJ22VK1YK47FHUSVK2" localSheetId="2" hidden="1">#REF!</definedName>
    <definedName name="BExB5833OAOJ22VK1YK47FHUSVK2" localSheetId="1" hidden="1">#REF!</definedName>
    <definedName name="BExB5833OAOJ22VK1YK47FHUSVK2" hidden="1">#REF!</definedName>
    <definedName name="BExB58JDIHS42JZT9DJJMKA8QFCO" localSheetId="18" hidden="1">#REF!</definedName>
    <definedName name="BExB58JDIHS42JZT9DJJMKA8QFCO" localSheetId="19" hidden="1">#REF!</definedName>
    <definedName name="BExB58JDIHS42JZT9DJJMKA8QFCO" localSheetId="14" hidden="1">#REF!</definedName>
    <definedName name="BExB58JDIHS42JZT9DJJMKA8QFCO" localSheetId="15" hidden="1">#REF!</definedName>
    <definedName name="BExB58JDIHS42JZT9DJJMKA8QFCO" localSheetId="5" hidden="1">#REF!</definedName>
    <definedName name="BExB58JDIHS42JZT9DJJMKA8QFCO" localSheetId="9" hidden="1">#REF!</definedName>
    <definedName name="BExB58JDIHS42JZT9DJJMKA8QFCO" localSheetId="2" hidden="1">#REF!</definedName>
    <definedName name="BExB58JDIHS42JZT9DJJMKA8QFCO" localSheetId="1" hidden="1">#REF!</definedName>
    <definedName name="BExB58JDIHS42JZT9DJJMKA8QFCO" hidden="1">#REF!</definedName>
    <definedName name="BExB58U5FQC5JWV9CGC83HLLZUZI" localSheetId="18" hidden="1">#REF!</definedName>
    <definedName name="BExB58U5FQC5JWV9CGC83HLLZUZI" localSheetId="19" hidden="1">#REF!</definedName>
    <definedName name="BExB58U5FQC5JWV9CGC83HLLZUZI" localSheetId="14" hidden="1">#REF!</definedName>
    <definedName name="BExB58U5FQC5JWV9CGC83HLLZUZI" localSheetId="15" hidden="1">#REF!</definedName>
    <definedName name="BExB58U5FQC5JWV9CGC83HLLZUZI" localSheetId="5" hidden="1">#REF!</definedName>
    <definedName name="BExB58U5FQC5JWV9CGC83HLLZUZI" localSheetId="9" hidden="1">#REF!</definedName>
    <definedName name="BExB58U5FQC5JWV9CGC83HLLZUZI" localSheetId="2" hidden="1">#REF!</definedName>
    <definedName name="BExB58U5FQC5JWV9CGC83HLLZUZI" localSheetId="1" hidden="1">#REF!</definedName>
    <definedName name="BExB58U5FQC5JWV9CGC83HLLZUZI" hidden="1">#REF!</definedName>
    <definedName name="BExB5EDO9XUKHF74X3HAU2WPPHZH" localSheetId="18" hidden="1">#REF!</definedName>
    <definedName name="BExB5EDO9XUKHF74X3HAU2WPPHZH" localSheetId="19" hidden="1">#REF!</definedName>
    <definedName name="BExB5EDO9XUKHF74X3HAU2WPPHZH" localSheetId="14" hidden="1">#REF!</definedName>
    <definedName name="BExB5EDO9XUKHF74X3HAU2WPPHZH" localSheetId="15" hidden="1">#REF!</definedName>
    <definedName name="BExB5EDO9XUKHF74X3HAU2WPPHZH" localSheetId="5" hidden="1">#REF!</definedName>
    <definedName name="BExB5EDO9XUKHF74X3HAU2WPPHZH" localSheetId="9" hidden="1">#REF!</definedName>
    <definedName name="BExB5EDO9XUKHF74X3HAU2WPPHZH" localSheetId="2" hidden="1">#REF!</definedName>
    <definedName name="BExB5EDO9XUKHF74X3HAU2WPPHZH" localSheetId="1" hidden="1">#REF!</definedName>
    <definedName name="BExB5EDO9XUKHF74X3HAU2WPPHZH" hidden="1">#REF!</definedName>
    <definedName name="BExB5EDOQKZIQXT13IG1KLCZ474G" localSheetId="18" hidden="1">#REF!</definedName>
    <definedName name="BExB5EDOQKZIQXT13IG1KLCZ474G" localSheetId="19" hidden="1">#REF!</definedName>
    <definedName name="BExB5EDOQKZIQXT13IG1KLCZ474G" localSheetId="14" hidden="1">#REF!</definedName>
    <definedName name="BExB5EDOQKZIQXT13IG1KLCZ474G" localSheetId="15" hidden="1">#REF!</definedName>
    <definedName name="BExB5EDOQKZIQXT13IG1KLCZ474G" localSheetId="5" hidden="1">#REF!</definedName>
    <definedName name="BExB5EDOQKZIQXT13IG1KLCZ474G" localSheetId="9" hidden="1">#REF!</definedName>
    <definedName name="BExB5EDOQKZIQXT13IG1KLCZ474G" localSheetId="2" hidden="1">#REF!</definedName>
    <definedName name="BExB5EDOQKZIQXT13IG1KLCZ474G" localSheetId="1" hidden="1">#REF!</definedName>
    <definedName name="BExB5EDOQKZIQXT13IG1KLCZ474G" hidden="1">#REF!</definedName>
    <definedName name="BExB5G6EH68AYEP1UT0GHUEL3SLN" localSheetId="18" hidden="1">#REF!</definedName>
    <definedName name="BExB5G6EH68AYEP1UT0GHUEL3SLN" localSheetId="19" hidden="1">#REF!</definedName>
    <definedName name="BExB5G6EH68AYEP1UT0GHUEL3SLN" localSheetId="14" hidden="1">#REF!</definedName>
    <definedName name="BExB5G6EH68AYEP1UT0GHUEL3SLN" localSheetId="15" hidden="1">#REF!</definedName>
    <definedName name="BExB5G6EH68AYEP1UT0GHUEL3SLN" localSheetId="5" hidden="1">#REF!</definedName>
    <definedName name="BExB5G6EH68AYEP1UT0GHUEL3SLN" localSheetId="9" hidden="1">#REF!</definedName>
    <definedName name="BExB5G6EH68AYEP1UT0GHUEL3SLN" localSheetId="2" hidden="1">#REF!</definedName>
    <definedName name="BExB5G6EH68AYEP1UT0GHUEL3SLN" localSheetId="1" hidden="1">#REF!</definedName>
    <definedName name="BExB5G6EH68AYEP1UT0GHUEL3SLN" hidden="1">#REF!</definedName>
    <definedName name="BExB5LVGGXMNUN3D3452G3J62MKF" localSheetId="18" hidden="1">#REF!</definedName>
    <definedName name="BExB5LVGGXMNUN3D3452G3J62MKF" localSheetId="19" hidden="1">#REF!</definedName>
    <definedName name="BExB5LVGGXMNUN3D3452G3J62MKF" localSheetId="14" hidden="1">#REF!</definedName>
    <definedName name="BExB5LVGGXMNUN3D3452G3J62MKF" localSheetId="15" hidden="1">#REF!</definedName>
    <definedName name="BExB5LVGGXMNUN3D3452G3J62MKF" localSheetId="5" hidden="1">#REF!</definedName>
    <definedName name="BExB5LVGGXMNUN3D3452G3J62MKF" localSheetId="9" hidden="1">#REF!</definedName>
    <definedName name="BExB5LVGGXMNUN3D3452G3J62MKF" localSheetId="2" hidden="1">#REF!</definedName>
    <definedName name="BExB5LVGGXMNUN3D3452G3J62MKF" localSheetId="1" hidden="1">#REF!</definedName>
    <definedName name="BExB5LVGGXMNUN3D3452G3J62MKF" hidden="1">#REF!</definedName>
    <definedName name="BExB5QYVEZWFE5DQVHAM760EV05X" localSheetId="18" hidden="1">#REF!</definedName>
    <definedName name="BExB5QYVEZWFE5DQVHAM760EV05X" localSheetId="19" hidden="1">#REF!</definedName>
    <definedName name="BExB5QYVEZWFE5DQVHAM760EV05X" localSheetId="14" hidden="1">#REF!</definedName>
    <definedName name="BExB5QYVEZWFE5DQVHAM760EV05X" localSheetId="15" hidden="1">#REF!</definedName>
    <definedName name="BExB5QYVEZWFE5DQVHAM760EV05X" localSheetId="5" hidden="1">#REF!</definedName>
    <definedName name="BExB5QYVEZWFE5DQVHAM760EV05X" localSheetId="9" hidden="1">#REF!</definedName>
    <definedName name="BExB5QYVEZWFE5DQVHAM760EV05X" localSheetId="2" hidden="1">#REF!</definedName>
    <definedName name="BExB5QYVEZWFE5DQVHAM760EV05X" localSheetId="1" hidden="1">#REF!</definedName>
    <definedName name="BExB5QYVEZWFE5DQVHAM760EV05X" hidden="1">#REF!</definedName>
    <definedName name="BExB5U9IRH14EMOE0YGIE3WIVLFS" localSheetId="18" hidden="1">#REF!</definedName>
    <definedName name="BExB5U9IRH14EMOE0YGIE3WIVLFS" localSheetId="19" hidden="1">#REF!</definedName>
    <definedName name="BExB5U9IRH14EMOE0YGIE3WIVLFS" localSheetId="14" hidden="1">#REF!</definedName>
    <definedName name="BExB5U9IRH14EMOE0YGIE3WIVLFS" localSheetId="15" hidden="1">#REF!</definedName>
    <definedName name="BExB5U9IRH14EMOE0YGIE3WIVLFS" localSheetId="5" hidden="1">#REF!</definedName>
    <definedName name="BExB5U9IRH14EMOE0YGIE3WIVLFS" localSheetId="9" hidden="1">#REF!</definedName>
    <definedName name="BExB5U9IRH14EMOE0YGIE3WIVLFS" localSheetId="2" hidden="1">#REF!</definedName>
    <definedName name="BExB5U9IRH14EMOE0YGIE3WIVLFS" localSheetId="1" hidden="1">#REF!</definedName>
    <definedName name="BExB5U9IRH14EMOE0YGIE3WIVLFS" hidden="1">#REF!</definedName>
    <definedName name="BExB5V5WWQYPK4GCSYZQALJYGC94" localSheetId="18" hidden="1">#REF!</definedName>
    <definedName name="BExB5V5WWQYPK4GCSYZQALJYGC94" localSheetId="19" hidden="1">#REF!</definedName>
    <definedName name="BExB5V5WWQYPK4GCSYZQALJYGC94" localSheetId="14" hidden="1">#REF!</definedName>
    <definedName name="BExB5V5WWQYPK4GCSYZQALJYGC94" localSheetId="15" hidden="1">#REF!</definedName>
    <definedName name="BExB5V5WWQYPK4GCSYZQALJYGC94" localSheetId="5" hidden="1">#REF!</definedName>
    <definedName name="BExB5V5WWQYPK4GCSYZQALJYGC94" localSheetId="9" hidden="1">#REF!</definedName>
    <definedName name="BExB5V5WWQYPK4GCSYZQALJYGC94" localSheetId="2" hidden="1">#REF!</definedName>
    <definedName name="BExB5V5WWQYPK4GCSYZQALJYGC94" localSheetId="1" hidden="1">#REF!</definedName>
    <definedName name="BExB5V5WWQYPK4GCSYZQALJYGC94" hidden="1">#REF!</definedName>
    <definedName name="BExB5VWYMOV6BAIH7XUBBVPU7MMD" localSheetId="18" hidden="1">#REF!</definedName>
    <definedName name="BExB5VWYMOV6BAIH7XUBBVPU7MMD" localSheetId="19" hidden="1">#REF!</definedName>
    <definedName name="BExB5VWYMOV6BAIH7XUBBVPU7MMD" localSheetId="14" hidden="1">#REF!</definedName>
    <definedName name="BExB5VWYMOV6BAIH7XUBBVPU7MMD" localSheetId="15" hidden="1">#REF!</definedName>
    <definedName name="BExB5VWYMOV6BAIH7XUBBVPU7MMD" localSheetId="5" hidden="1">#REF!</definedName>
    <definedName name="BExB5VWYMOV6BAIH7XUBBVPU7MMD" localSheetId="9" hidden="1">#REF!</definedName>
    <definedName name="BExB5VWYMOV6BAIH7XUBBVPU7MMD" localSheetId="2" hidden="1">#REF!</definedName>
    <definedName name="BExB5VWYMOV6BAIH7XUBBVPU7MMD" localSheetId="1" hidden="1">#REF!</definedName>
    <definedName name="BExB5VWYMOV6BAIH7XUBBVPU7MMD" hidden="1">#REF!</definedName>
    <definedName name="BExB610DZWIJP1B72U9QM42COH2B" localSheetId="18" hidden="1">#REF!</definedName>
    <definedName name="BExB610DZWIJP1B72U9QM42COH2B" localSheetId="19" hidden="1">#REF!</definedName>
    <definedName name="BExB610DZWIJP1B72U9QM42COH2B" localSheetId="14" hidden="1">#REF!</definedName>
    <definedName name="BExB610DZWIJP1B72U9QM42COH2B" localSheetId="15" hidden="1">#REF!</definedName>
    <definedName name="BExB610DZWIJP1B72U9QM42COH2B" localSheetId="5" hidden="1">#REF!</definedName>
    <definedName name="BExB610DZWIJP1B72U9QM42COH2B" localSheetId="9" hidden="1">#REF!</definedName>
    <definedName name="BExB610DZWIJP1B72U9QM42COH2B" localSheetId="2" hidden="1">#REF!</definedName>
    <definedName name="BExB610DZWIJP1B72U9QM42COH2B" localSheetId="1" hidden="1">#REF!</definedName>
    <definedName name="BExB610DZWIJP1B72U9QM42COH2B" hidden="1">#REF!</definedName>
    <definedName name="BExB64AX81KEVMGZDXB25NB459SW" localSheetId="18" hidden="1">#REF!</definedName>
    <definedName name="BExB64AX81KEVMGZDXB25NB459SW" localSheetId="19" hidden="1">#REF!</definedName>
    <definedName name="BExB64AX81KEVMGZDXB25NB459SW" localSheetId="14" hidden="1">#REF!</definedName>
    <definedName name="BExB64AX81KEVMGZDXB25NB459SW" localSheetId="15" hidden="1">#REF!</definedName>
    <definedName name="BExB64AX81KEVMGZDXB25NB459SW" localSheetId="5" hidden="1">#REF!</definedName>
    <definedName name="BExB64AX81KEVMGZDXB25NB459SW" localSheetId="9" hidden="1">#REF!</definedName>
    <definedName name="BExB64AX81KEVMGZDXB25NB459SW" localSheetId="2" hidden="1">#REF!</definedName>
    <definedName name="BExB64AX81KEVMGZDXB25NB459SW" localSheetId="1" hidden="1">#REF!</definedName>
    <definedName name="BExB64AX81KEVMGZDXB25NB459SW" hidden="1">#REF!</definedName>
    <definedName name="BExB6C3FUAKK9ML5T767NMWGA9YB" localSheetId="18" hidden="1">#REF!</definedName>
    <definedName name="BExB6C3FUAKK9ML5T767NMWGA9YB" localSheetId="19" hidden="1">#REF!</definedName>
    <definedName name="BExB6C3FUAKK9ML5T767NMWGA9YB" localSheetId="14" hidden="1">#REF!</definedName>
    <definedName name="BExB6C3FUAKK9ML5T767NMWGA9YB" localSheetId="15" hidden="1">#REF!</definedName>
    <definedName name="BExB6C3FUAKK9ML5T767NMWGA9YB" localSheetId="5" hidden="1">#REF!</definedName>
    <definedName name="BExB6C3FUAKK9ML5T767NMWGA9YB" localSheetId="9" hidden="1">#REF!</definedName>
    <definedName name="BExB6C3FUAKK9ML5T767NMWGA9YB" localSheetId="2" hidden="1">#REF!</definedName>
    <definedName name="BExB6C3FUAKK9ML5T767NMWGA9YB" localSheetId="1" hidden="1">#REF!</definedName>
    <definedName name="BExB6C3FUAKK9ML5T767NMWGA9YB" hidden="1">#REF!</definedName>
    <definedName name="BExB6C8X6JYRLKZKK17VE3QUNL3D" localSheetId="18" hidden="1">#REF!</definedName>
    <definedName name="BExB6C8X6JYRLKZKK17VE3QUNL3D" localSheetId="19" hidden="1">#REF!</definedName>
    <definedName name="BExB6C8X6JYRLKZKK17VE3QUNL3D" localSheetId="14" hidden="1">#REF!</definedName>
    <definedName name="BExB6C8X6JYRLKZKK17VE3QUNL3D" localSheetId="15" hidden="1">#REF!</definedName>
    <definedName name="BExB6C8X6JYRLKZKK17VE3QUNL3D" localSheetId="5" hidden="1">#REF!</definedName>
    <definedName name="BExB6C8X6JYRLKZKK17VE3QUNL3D" localSheetId="9" hidden="1">#REF!</definedName>
    <definedName name="BExB6C8X6JYRLKZKK17VE3QUNL3D" localSheetId="2" hidden="1">#REF!</definedName>
    <definedName name="BExB6C8X6JYRLKZKK17VE3QUNL3D" localSheetId="1" hidden="1">#REF!</definedName>
    <definedName name="BExB6C8X6JYRLKZKK17VE3QUNL3D" hidden="1">#REF!</definedName>
    <definedName name="BExB6HN3QRFPXM71MDUK21BKM7PF" localSheetId="18" hidden="1">#REF!</definedName>
    <definedName name="BExB6HN3QRFPXM71MDUK21BKM7PF" localSheetId="19" hidden="1">#REF!</definedName>
    <definedName name="BExB6HN3QRFPXM71MDUK21BKM7PF" localSheetId="14" hidden="1">#REF!</definedName>
    <definedName name="BExB6HN3QRFPXM71MDUK21BKM7PF" localSheetId="15" hidden="1">#REF!</definedName>
    <definedName name="BExB6HN3QRFPXM71MDUK21BKM7PF" localSheetId="5" hidden="1">#REF!</definedName>
    <definedName name="BExB6HN3QRFPXM71MDUK21BKM7PF" localSheetId="9" hidden="1">#REF!</definedName>
    <definedName name="BExB6HN3QRFPXM71MDUK21BKM7PF" localSheetId="2" hidden="1">#REF!</definedName>
    <definedName name="BExB6HN3QRFPXM71MDUK21BKM7PF" localSheetId="1" hidden="1">#REF!</definedName>
    <definedName name="BExB6HN3QRFPXM71MDUK21BKM7PF" hidden="1">#REF!</definedName>
    <definedName name="BExB6I39SKL5BMHHDD9EED7FQD9Z" localSheetId="18" hidden="1">#REF!</definedName>
    <definedName name="BExB6I39SKL5BMHHDD9EED7FQD9Z" localSheetId="19" hidden="1">#REF!</definedName>
    <definedName name="BExB6I39SKL5BMHHDD9EED7FQD9Z" localSheetId="14" hidden="1">#REF!</definedName>
    <definedName name="BExB6I39SKL5BMHHDD9EED7FQD9Z" localSheetId="15" hidden="1">#REF!</definedName>
    <definedName name="BExB6I39SKL5BMHHDD9EED7FQD9Z" localSheetId="5" hidden="1">#REF!</definedName>
    <definedName name="BExB6I39SKL5BMHHDD9EED7FQD9Z" localSheetId="9" hidden="1">#REF!</definedName>
    <definedName name="BExB6I39SKL5BMHHDD9EED7FQD9Z" localSheetId="2" hidden="1">#REF!</definedName>
    <definedName name="BExB6I39SKL5BMHHDD9EED7FQD9Z" localSheetId="1" hidden="1">#REF!</definedName>
    <definedName name="BExB6I39SKL5BMHHDD9EED7FQD9Z" hidden="1">#REF!</definedName>
    <definedName name="BExB6IZMHCZ3LB7N73KD90YB1HBZ" localSheetId="18" hidden="1">#REF!</definedName>
    <definedName name="BExB6IZMHCZ3LB7N73KD90YB1HBZ" localSheetId="19" hidden="1">#REF!</definedName>
    <definedName name="BExB6IZMHCZ3LB7N73KD90YB1HBZ" localSheetId="14" hidden="1">#REF!</definedName>
    <definedName name="BExB6IZMHCZ3LB7N73KD90YB1HBZ" localSheetId="15" hidden="1">#REF!</definedName>
    <definedName name="BExB6IZMHCZ3LB7N73KD90YB1HBZ" localSheetId="5" hidden="1">#REF!</definedName>
    <definedName name="BExB6IZMHCZ3LB7N73KD90YB1HBZ" localSheetId="9" hidden="1">#REF!</definedName>
    <definedName name="BExB6IZMHCZ3LB7N73KD90YB1HBZ" localSheetId="2" hidden="1">#REF!</definedName>
    <definedName name="BExB6IZMHCZ3LB7N73KD90YB1HBZ" localSheetId="1" hidden="1">#REF!</definedName>
    <definedName name="BExB6IZMHCZ3LB7N73KD90YB1HBZ" hidden="1">#REF!</definedName>
    <definedName name="BExB719SGNX4Y8NE6JEXC555K596" localSheetId="18" hidden="1">#REF!</definedName>
    <definedName name="BExB719SGNX4Y8NE6JEXC555K596" localSheetId="19" hidden="1">#REF!</definedName>
    <definedName name="BExB719SGNX4Y8NE6JEXC555K596" localSheetId="14" hidden="1">#REF!</definedName>
    <definedName name="BExB719SGNX4Y8NE6JEXC555K596" localSheetId="15" hidden="1">#REF!</definedName>
    <definedName name="BExB719SGNX4Y8NE6JEXC555K596" localSheetId="5" hidden="1">#REF!</definedName>
    <definedName name="BExB719SGNX4Y8NE6JEXC555K596" localSheetId="9" hidden="1">#REF!</definedName>
    <definedName name="BExB719SGNX4Y8NE6JEXC555K596" localSheetId="2" hidden="1">#REF!</definedName>
    <definedName name="BExB719SGNX4Y8NE6JEXC555K596" localSheetId="1" hidden="1">#REF!</definedName>
    <definedName name="BExB719SGNX4Y8NE6JEXC555K596" hidden="1">#REF!</definedName>
    <definedName name="BExB7265DCHKS7V2OWRBXCZTEIW9" localSheetId="18" hidden="1">#REF!</definedName>
    <definedName name="BExB7265DCHKS7V2OWRBXCZTEIW9" localSheetId="19" hidden="1">#REF!</definedName>
    <definedName name="BExB7265DCHKS7V2OWRBXCZTEIW9" localSheetId="14" hidden="1">#REF!</definedName>
    <definedName name="BExB7265DCHKS7V2OWRBXCZTEIW9" localSheetId="15" hidden="1">#REF!</definedName>
    <definedName name="BExB7265DCHKS7V2OWRBXCZTEIW9" localSheetId="5" hidden="1">#REF!</definedName>
    <definedName name="BExB7265DCHKS7V2OWRBXCZTEIW9" localSheetId="9" hidden="1">#REF!</definedName>
    <definedName name="BExB7265DCHKS7V2OWRBXCZTEIW9" localSheetId="2" hidden="1">#REF!</definedName>
    <definedName name="BExB7265DCHKS7V2OWRBXCZTEIW9" localSheetId="1" hidden="1">#REF!</definedName>
    <definedName name="BExB7265DCHKS7V2OWRBXCZTEIW9" hidden="1">#REF!</definedName>
    <definedName name="BExB74PS5P9G0P09Y6DZSCX0FLTJ" localSheetId="18" hidden="1">#REF!</definedName>
    <definedName name="BExB74PS5P9G0P09Y6DZSCX0FLTJ" localSheetId="19" hidden="1">#REF!</definedName>
    <definedName name="BExB74PS5P9G0P09Y6DZSCX0FLTJ" localSheetId="14" hidden="1">#REF!</definedName>
    <definedName name="BExB74PS5P9G0P09Y6DZSCX0FLTJ" localSheetId="15" hidden="1">#REF!</definedName>
    <definedName name="BExB74PS5P9G0P09Y6DZSCX0FLTJ" localSheetId="5" hidden="1">#REF!</definedName>
    <definedName name="BExB74PS5P9G0P09Y6DZSCX0FLTJ" localSheetId="9" hidden="1">#REF!</definedName>
    <definedName name="BExB74PS5P9G0P09Y6DZSCX0FLTJ" localSheetId="2" hidden="1">#REF!</definedName>
    <definedName name="BExB74PS5P9G0P09Y6DZSCX0FLTJ" localSheetId="1" hidden="1">#REF!</definedName>
    <definedName name="BExB74PS5P9G0P09Y6DZSCX0FLTJ" hidden="1">#REF!</definedName>
    <definedName name="BExB78RH79J0MIF7H8CAZ0CFE88Q" localSheetId="18" hidden="1">#REF!</definedName>
    <definedName name="BExB78RH79J0MIF7H8CAZ0CFE88Q" localSheetId="19" hidden="1">#REF!</definedName>
    <definedName name="BExB78RH79J0MIF7H8CAZ0CFE88Q" localSheetId="14" hidden="1">#REF!</definedName>
    <definedName name="BExB78RH79J0MIF7H8CAZ0CFE88Q" localSheetId="15" hidden="1">#REF!</definedName>
    <definedName name="BExB78RH79J0MIF7H8CAZ0CFE88Q" localSheetId="5" hidden="1">#REF!</definedName>
    <definedName name="BExB78RH79J0MIF7H8CAZ0CFE88Q" localSheetId="9" hidden="1">#REF!</definedName>
    <definedName name="BExB78RH79J0MIF7H8CAZ0CFE88Q" localSheetId="2" hidden="1">#REF!</definedName>
    <definedName name="BExB78RH79J0MIF7H8CAZ0CFE88Q" localSheetId="1" hidden="1">#REF!</definedName>
    <definedName name="BExB78RH79J0MIF7H8CAZ0CFE88Q" hidden="1">#REF!</definedName>
    <definedName name="BExB7ELT09HGDVO5BJC1ZY9D09GZ" localSheetId="18" hidden="1">#REF!</definedName>
    <definedName name="BExB7ELT09HGDVO5BJC1ZY9D09GZ" localSheetId="19" hidden="1">#REF!</definedName>
    <definedName name="BExB7ELT09HGDVO5BJC1ZY9D09GZ" localSheetId="14" hidden="1">#REF!</definedName>
    <definedName name="BExB7ELT09HGDVO5BJC1ZY9D09GZ" localSheetId="15" hidden="1">#REF!</definedName>
    <definedName name="BExB7ELT09HGDVO5BJC1ZY9D09GZ" localSheetId="5" hidden="1">#REF!</definedName>
    <definedName name="BExB7ELT09HGDVO5BJC1ZY9D09GZ" localSheetId="9" hidden="1">#REF!</definedName>
    <definedName name="BExB7ELT09HGDVO5BJC1ZY9D09GZ" localSheetId="2" hidden="1">#REF!</definedName>
    <definedName name="BExB7ELT09HGDVO5BJC1ZY9D09GZ" localSheetId="1" hidden="1">#REF!</definedName>
    <definedName name="BExB7ELT09HGDVO5BJC1ZY9D09GZ" hidden="1">#REF!</definedName>
    <definedName name="BExB7F7EIHG0MYMQYUVG9HIZPHMZ" localSheetId="18" hidden="1">#REF!</definedName>
    <definedName name="BExB7F7EIHG0MYMQYUVG9HIZPHMZ" localSheetId="19" hidden="1">#REF!</definedName>
    <definedName name="BExB7F7EIHG0MYMQYUVG9HIZPHMZ" localSheetId="14" hidden="1">#REF!</definedName>
    <definedName name="BExB7F7EIHG0MYMQYUVG9HIZPHMZ" localSheetId="15" hidden="1">#REF!</definedName>
    <definedName name="BExB7F7EIHG0MYMQYUVG9HIZPHMZ" localSheetId="5" hidden="1">#REF!</definedName>
    <definedName name="BExB7F7EIHG0MYMQYUVG9HIZPHMZ" localSheetId="9" hidden="1">#REF!</definedName>
    <definedName name="BExB7F7EIHG0MYMQYUVG9HIZPHMZ" localSheetId="2" hidden="1">#REF!</definedName>
    <definedName name="BExB7F7EIHG0MYMQYUVG9HIZPHMZ" localSheetId="1" hidden="1">#REF!</definedName>
    <definedName name="BExB7F7EIHG0MYMQYUVG9HIZPHMZ" hidden="1">#REF!</definedName>
    <definedName name="BExB806PAXX70XUTA3ZI7OORD78R" localSheetId="18" hidden="1">#REF!</definedName>
    <definedName name="BExB806PAXX70XUTA3ZI7OORD78R" localSheetId="19" hidden="1">#REF!</definedName>
    <definedName name="BExB806PAXX70XUTA3ZI7OORD78R" localSheetId="14" hidden="1">#REF!</definedName>
    <definedName name="BExB806PAXX70XUTA3ZI7OORD78R" localSheetId="15" hidden="1">#REF!</definedName>
    <definedName name="BExB806PAXX70XUTA3ZI7OORD78R" localSheetId="5" hidden="1">#REF!</definedName>
    <definedName name="BExB806PAXX70XUTA3ZI7OORD78R" localSheetId="9" hidden="1">#REF!</definedName>
    <definedName name="BExB806PAXX70XUTA3ZI7OORD78R" localSheetId="2" hidden="1">#REF!</definedName>
    <definedName name="BExB806PAXX70XUTA3ZI7OORD78R" localSheetId="1" hidden="1">#REF!</definedName>
    <definedName name="BExB806PAXX70XUTA3ZI7OORD78R" hidden="1">#REF!</definedName>
    <definedName name="BExB83199EQQS6I5HE7WADNCK8OE" localSheetId="18" hidden="1">#REF!</definedName>
    <definedName name="BExB83199EQQS6I5HE7WADNCK8OE" localSheetId="19" hidden="1">#REF!</definedName>
    <definedName name="BExB83199EQQS6I5HE7WADNCK8OE" localSheetId="14" hidden="1">#REF!</definedName>
    <definedName name="BExB83199EQQS6I5HE7WADNCK8OE" localSheetId="15" hidden="1">#REF!</definedName>
    <definedName name="BExB83199EQQS6I5HE7WADNCK8OE" localSheetId="5" hidden="1">#REF!</definedName>
    <definedName name="BExB83199EQQS6I5HE7WADNCK8OE" localSheetId="9" hidden="1">#REF!</definedName>
    <definedName name="BExB83199EQQS6I5HE7WADNCK8OE" localSheetId="2" hidden="1">#REF!</definedName>
    <definedName name="BExB83199EQQS6I5HE7WADNCK8OE" localSheetId="1" hidden="1">#REF!</definedName>
    <definedName name="BExB83199EQQS6I5HE7WADNCK8OE" hidden="1">#REF!</definedName>
    <definedName name="BExB8HF4UBVZKQCSRFRUQL2EE6VL" localSheetId="18" hidden="1">#REF!</definedName>
    <definedName name="BExB8HF4UBVZKQCSRFRUQL2EE6VL" localSheetId="19" hidden="1">#REF!</definedName>
    <definedName name="BExB8HF4UBVZKQCSRFRUQL2EE6VL" localSheetId="14" hidden="1">#REF!</definedName>
    <definedName name="BExB8HF4UBVZKQCSRFRUQL2EE6VL" localSheetId="15" hidden="1">#REF!</definedName>
    <definedName name="BExB8HF4UBVZKQCSRFRUQL2EE6VL" localSheetId="5" hidden="1">#REF!</definedName>
    <definedName name="BExB8HF4UBVZKQCSRFRUQL2EE6VL" localSheetId="9" hidden="1">#REF!</definedName>
    <definedName name="BExB8HF4UBVZKQCSRFRUQL2EE6VL" localSheetId="2" hidden="1">#REF!</definedName>
    <definedName name="BExB8HF4UBVZKQCSRFRUQL2EE6VL" localSheetId="1" hidden="1">#REF!</definedName>
    <definedName name="BExB8HF4UBVZKQCSRFRUQL2EE6VL" hidden="1">#REF!</definedName>
    <definedName name="BExB8HKHKZ1ORJZUYGG2M4VSCC39" localSheetId="18" hidden="1">#REF!</definedName>
    <definedName name="BExB8HKHKZ1ORJZUYGG2M4VSCC39" localSheetId="19" hidden="1">#REF!</definedName>
    <definedName name="BExB8HKHKZ1ORJZUYGG2M4VSCC39" localSheetId="14" hidden="1">#REF!</definedName>
    <definedName name="BExB8HKHKZ1ORJZUYGG2M4VSCC39" localSheetId="15" hidden="1">#REF!</definedName>
    <definedName name="BExB8HKHKZ1ORJZUYGG2M4VSCC39" localSheetId="5" hidden="1">#REF!</definedName>
    <definedName name="BExB8HKHKZ1ORJZUYGG2M4VSCC39" localSheetId="9" hidden="1">#REF!</definedName>
    <definedName name="BExB8HKHKZ1ORJZUYGG2M4VSCC39" localSheetId="2" hidden="1">#REF!</definedName>
    <definedName name="BExB8HKHKZ1ORJZUYGG2M4VSCC39" localSheetId="1" hidden="1">#REF!</definedName>
    <definedName name="BExB8HKHKZ1ORJZUYGG2M4VSCC39" hidden="1">#REF!</definedName>
    <definedName name="BExB8HV9YUS1Q77M9SNFRKDLU5HS" localSheetId="18" hidden="1">#REF!</definedName>
    <definedName name="BExB8HV9YUS1Q77M9SNFRKDLU5HS" localSheetId="19" hidden="1">#REF!</definedName>
    <definedName name="BExB8HV9YUS1Q77M9SNFRKDLU5HS" localSheetId="14" hidden="1">#REF!</definedName>
    <definedName name="BExB8HV9YUS1Q77M9SNFRKDLU5HS" localSheetId="15" hidden="1">#REF!</definedName>
    <definedName name="BExB8HV9YUS1Q77M9SNFRKDLU5HS" localSheetId="5" hidden="1">#REF!</definedName>
    <definedName name="BExB8HV9YUS1Q77M9SNFRKDLU5HS" localSheetId="9" hidden="1">#REF!</definedName>
    <definedName name="BExB8HV9YUS1Q77M9SNFRKDLU5HS" localSheetId="2" hidden="1">#REF!</definedName>
    <definedName name="BExB8HV9YUS1Q77M9SNFRKDLU5HS" localSheetId="1" hidden="1">#REF!</definedName>
    <definedName name="BExB8HV9YUS1Q77M9SNFRKDLU5HS" hidden="1">#REF!</definedName>
    <definedName name="BExB8QPH8DC5BESEVPSMBCWVN6PO" localSheetId="18" hidden="1">#REF!</definedName>
    <definedName name="BExB8QPH8DC5BESEVPSMBCWVN6PO" localSheetId="19" hidden="1">#REF!</definedName>
    <definedName name="BExB8QPH8DC5BESEVPSMBCWVN6PO" localSheetId="14" hidden="1">#REF!</definedName>
    <definedName name="BExB8QPH8DC5BESEVPSMBCWVN6PO" localSheetId="15" hidden="1">#REF!</definedName>
    <definedName name="BExB8QPH8DC5BESEVPSMBCWVN6PO" localSheetId="5" hidden="1">#REF!</definedName>
    <definedName name="BExB8QPH8DC5BESEVPSMBCWVN6PO" localSheetId="9" hidden="1">#REF!</definedName>
    <definedName name="BExB8QPH8DC5BESEVPSMBCWVN6PO" localSheetId="2" hidden="1">#REF!</definedName>
    <definedName name="BExB8QPH8DC5BESEVPSMBCWVN6PO" localSheetId="1" hidden="1">#REF!</definedName>
    <definedName name="BExB8QPH8DC5BESEVPSMBCWVN6PO" hidden="1">#REF!</definedName>
    <definedName name="BExB8U5N0D85YR8APKN3PPKG0FWP" localSheetId="18" hidden="1">#REF!</definedName>
    <definedName name="BExB8U5N0D85YR8APKN3PPKG0FWP" localSheetId="19" hidden="1">#REF!</definedName>
    <definedName name="BExB8U5N0D85YR8APKN3PPKG0FWP" localSheetId="14" hidden="1">#REF!</definedName>
    <definedName name="BExB8U5N0D85YR8APKN3PPKG0FWP" localSheetId="15" hidden="1">#REF!</definedName>
    <definedName name="BExB8U5N0D85YR8APKN3PPKG0FWP" localSheetId="5" hidden="1">#REF!</definedName>
    <definedName name="BExB8U5N0D85YR8APKN3PPKG0FWP" localSheetId="9" hidden="1">#REF!</definedName>
    <definedName name="BExB8U5N0D85YR8APKN3PPKG0FWP" localSheetId="2" hidden="1">#REF!</definedName>
    <definedName name="BExB8U5N0D85YR8APKN3PPKG0FWP" localSheetId="1" hidden="1">#REF!</definedName>
    <definedName name="BExB8U5N0D85YR8APKN3PPKG0FWP" hidden="1">#REF!</definedName>
    <definedName name="BExB93G413CK5DKO7925ZHSOBGIN" localSheetId="18" hidden="1">#REF!</definedName>
    <definedName name="BExB93G413CK5DKO7925ZHSOBGIN" localSheetId="19" hidden="1">#REF!</definedName>
    <definedName name="BExB93G413CK5DKO7925ZHSOBGIN" localSheetId="14" hidden="1">#REF!</definedName>
    <definedName name="BExB93G413CK5DKO7925ZHSOBGIN" localSheetId="15" hidden="1">#REF!</definedName>
    <definedName name="BExB93G413CK5DKO7925ZHSOBGIN" localSheetId="5" hidden="1">#REF!</definedName>
    <definedName name="BExB93G413CK5DKO7925ZHSOBGIN" localSheetId="9" hidden="1">#REF!</definedName>
    <definedName name="BExB93G413CK5DKO7925ZHSOBGIN" localSheetId="2" hidden="1">#REF!</definedName>
    <definedName name="BExB93G413CK5DKO7925ZHSOBGIN" localSheetId="1" hidden="1">#REF!</definedName>
    <definedName name="BExB93G413CK5DKO7925ZHSOBGIN" hidden="1">#REF!</definedName>
    <definedName name="BExB96LBXL1JW5A4PP93UJ9UDLKZ" localSheetId="18" hidden="1">#REF!</definedName>
    <definedName name="BExB96LBXL1JW5A4PP93UJ9UDLKZ" localSheetId="19" hidden="1">#REF!</definedName>
    <definedName name="BExB96LBXL1JW5A4PP93UJ9UDLKZ" localSheetId="14" hidden="1">#REF!</definedName>
    <definedName name="BExB96LBXL1JW5A4PP93UJ9UDLKZ" localSheetId="15" hidden="1">#REF!</definedName>
    <definedName name="BExB96LBXL1JW5A4PP93UJ9UDLKZ" localSheetId="5" hidden="1">#REF!</definedName>
    <definedName name="BExB96LBXL1JW5A4PP93UJ9UDLKZ" localSheetId="9" hidden="1">#REF!</definedName>
    <definedName name="BExB96LBXL1JW5A4PP93UJ9UDLKZ" localSheetId="2" hidden="1">#REF!</definedName>
    <definedName name="BExB96LBXL1JW5A4PP93UJ9UDLKZ" localSheetId="1" hidden="1">#REF!</definedName>
    <definedName name="BExB96LBXL1JW5A4PP93UJ9UDLKZ" hidden="1">#REF!</definedName>
    <definedName name="BExB9DHI5I2TJ2LXYPM98EE81L27" localSheetId="18" hidden="1">#REF!</definedName>
    <definedName name="BExB9DHI5I2TJ2LXYPM98EE81L27" localSheetId="19" hidden="1">#REF!</definedName>
    <definedName name="BExB9DHI5I2TJ2LXYPM98EE81L27" localSheetId="14" hidden="1">#REF!</definedName>
    <definedName name="BExB9DHI5I2TJ2LXYPM98EE81L27" localSheetId="15" hidden="1">#REF!</definedName>
    <definedName name="BExB9DHI5I2TJ2LXYPM98EE81L27" localSheetId="5" hidden="1">#REF!</definedName>
    <definedName name="BExB9DHI5I2TJ2LXYPM98EE81L27" localSheetId="9" hidden="1">#REF!</definedName>
    <definedName name="BExB9DHI5I2TJ2LXYPM98EE81L27" localSheetId="2" hidden="1">#REF!</definedName>
    <definedName name="BExB9DHI5I2TJ2LXYPM98EE81L27" localSheetId="1" hidden="1">#REF!</definedName>
    <definedName name="BExB9DHI5I2TJ2LXYPM98EE81L27" hidden="1">#REF!</definedName>
    <definedName name="BExB9G6LZG5OQUY0GZLHX066V3D4" localSheetId="18" hidden="1">#REF!</definedName>
    <definedName name="BExB9G6LZG5OQUY0GZLHX066V3D4" localSheetId="19" hidden="1">#REF!</definedName>
    <definedName name="BExB9G6LZG5OQUY0GZLHX066V3D4" localSheetId="14" hidden="1">#REF!</definedName>
    <definedName name="BExB9G6LZG5OQUY0GZLHX066V3D4" localSheetId="15" hidden="1">#REF!</definedName>
    <definedName name="BExB9G6LZG5OQUY0GZLHX066V3D4" localSheetId="5" hidden="1">#REF!</definedName>
    <definedName name="BExB9G6LZG5OQUY0GZLHX066V3D4" localSheetId="9" hidden="1">#REF!</definedName>
    <definedName name="BExB9G6LZG5OQUY0GZLHX066V3D4" localSheetId="2" hidden="1">#REF!</definedName>
    <definedName name="BExB9G6LZG5OQUY0GZLHX066V3D4" localSheetId="1" hidden="1">#REF!</definedName>
    <definedName name="BExB9G6LZG5OQUY0GZLHX066V3D4" hidden="1">#REF!</definedName>
    <definedName name="BExB9IFG9FW3RQUDIMDFKIYDB4HE" localSheetId="18" hidden="1">#REF!</definedName>
    <definedName name="BExB9IFG9FW3RQUDIMDFKIYDB4HE" localSheetId="19" hidden="1">#REF!</definedName>
    <definedName name="BExB9IFG9FW3RQUDIMDFKIYDB4HE" localSheetId="14" hidden="1">#REF!</definedName>
    <definedName name="BExB9IFG9FW3RQUDIMDFKIYDB4HE" localSheetId="15" hidden="1">#REF!</definedName>
    <definedName name="BExB9IFG9FW3RQUDIMDFKIYDB4HE" localSheetId="5" hidden="1">#REF!</definedName>
    <definedName name="BExB9IFG9FW3RQUDIMDFKIYDB4HE" localSheetId="9" hidden="1">#REF!</definedName>
    <definedName name="BExB9IFG9FW3RQUDIMDFKIYDB4HE" localSheetId="2" hidden="1">#REF!</definedName>
    <definedName name="BExB9IFG9FW3RQUDIMDFKIYDB4HE" localSheetId="1" hidden="1">#REF!</definedName>
    <definedName name="BExB9IFG9FW3RQUDIMDFKIYDB4HE" hidden="1">#REF!</definedName>
    <definedName name="BExB9NDIZ7LGMTL8351GRA6VK2K0" localSheetId="18" hidden="1">#REF!</definedName>
    <definedName name="BExB9NDIZ7LGMTL8351GRA6VK2K0" localSheetId="19" hidden="1">#REF!</definedName>
    <definedName name="BExB9NDIZ7LGMTL8351GRA6VK2K0" localSheetId="14" hidden="1">#REF!</definedName>
    <definedName name="BExB9NDIZ7LGMTL8351GRA6VK2K0" localSheetId="15" hidden="1">#REF!</definedName>
    <definedName name="BExB9NDIZ7LGMTL8351GRA6VK2K0" localSheetId="5" hidden="1">#REF!</definedName>
    <definedName name="BExB9NDIZ7LGMTL8351GRA6VK2K0" localSheetId="9" hidden="1">#REF!</definedName>
    <definedName name="BExB9NDIZ7LGMTL8351GRA6VK2K0" localSheetId="2" hidden="1">#REF!</definedName>
    <definedName name="BExB9NDIZ7LGMTL8351GRA6VK2K0" localSheetId="1" hidden="1">#REF!</definedName>
    <definedName name="BExB9NDIZ7LGMTL8351GRA6VK2K0" hidden="1">#REF!</definedName>
    <definedName name="BExB9Q2MZZHBGW8QQKVEYIMJBPIE" localSheetId="18" hidden="1">#REF!</definedName>
    <definedName name="BExB9Q2MZZHBGW8QQKVEYIMJBPIE" localSheetId="19" hidden="1">#REF!</definedName>
    <definedName name="BExB9Q2MZZHBGW8QQKVEYIMJBPIE" localSheetId="14" hidden="1">#REF!</definedName>
    <definedName name="BExB9Q2MZZHBGW8QQKVEYIMJBPIE" localSheetId="15" hidden="1">#REF!</definedName>
    <definedName name="BExB9Q2MZZHBGW8QQKVEYIMJBPIE" localSheetId="5" hidden="1">#REF!</definedName>
    <definedName name="BExB9Q2MZZHBGW8QQKVEYIMJBPIE" localSheetId="9" hidden="1">#REF!</definedName>
    <definedName name="BExB9Q2MZZHBGW8QQKVEYIMJBPIE" localSheetId="2" hidden="1">#REF!</definedName>
    <definedName name="BExB9Q2MZZHBGW8QQKVEYIMJBPIE" localSheetId="1" hidden="1">#REF!</definedName>
    <definedName name="BExB9Q2MZZHBGW8QQKVEYIMJBPIE" hidden="1">#REF!</definedName>
    <definedName name="BExBA1GON0EZRJ20UYPILAPLNQWM" localSheetId="18" hidden="1">#REF!</definedName>
    <definedName name="BExBA1GON0EZRJ20UYPILAPLNQWM" localSheetId="19" hidden="1">#REF!</definedName>
    <definedName name="BExBA1GON0EZRJ20UYPILAPLNQWM" localSheetId="14" hidden="1">#REF!</definedName>
    <definedName name="BExBA1GON0EZRJ20UYPILAPLNQWM" localSheetId="15" hidden="1">#REF!</definedName>
    <definedName name="BExBA1GON0EZRJ20UYPILAPLNQWM" localSheetId="5" hidden="1">#REF!</definedName>
    <definedName name="BExBA1GON0EZRJ20UYPILAPLNQWM" localSheetId="9" hidden="1">#REF!</definedName>
    <definedName name="BExBA1GON0EZRJ20UYPILAPLNQWM" localSheetId="2" hidden="1">#REF!</definedName>
    <definedName name="BExBA1GON0EZRJ20UYPILAPLNQWM" localSheetId="1" hidden="1">#REF!</definedName>
    <definedName name="BExBA1GON0EZRJ20UYPILAPLNQWM" hidden="1">#REF!</definedName>
    <definedName name="BExBA525BALJ5HMTDMMSM5WWJ1YW" localSheetId="18" hidden="1">#REF!</definedName>
    <definedName name="BExBA525BALJ5HMTDMMSM5WWJ1YW" localSheetId="19" hidden="1">#REF!</definedName>
    <definedName name="BExBA525BALJ5HMTDMMSM5WWJ1YW" localSheetId="14" hidden="1">#REF!</definedName>
    <definedName name="BExBA525BALJ5HMTDMMSM5WWJ1YW" localSheetId="15" hidden="1">#REF!</definedName>
    <definedName name="BExBA525BALJ5HMTDMMSM5WWJ1YW" localSheetId="5" hidden="1">#REF!</definedName>
    <definedName name="BExBA525BALJ5HMTDMMSM5WWJ1YW" localSheetId="9" hidden="1">#REF!</definedName>
    <definedName name="BExBA525BALJ5HMTDMMSM5WWJ1YW" localSheetId="2" hidden="1">#REF!</definedName>
    <definedName name="BExBA525BALJ5HMTDMMSM5WWJ1YW" localSheetId="1" hidden="1">#REF!</definedName>
    <definedName name="BExBA525BALJ5HMTDMMSM5WWJ1YW" hidden="1">#REF!</definedName>
    <definedName name="BExBA69ASGYRZW1G1DYIS9QRRTBN" localSheetId="18" hidden="1">#REF!</definedName>
    <definedName name="BExBA69ASGYRZW1G1DYIS9QRRTBN" localSheetId="19" hidden="1">#REF!</definedName>
    <definedName name="BExBA69ASGYRZW1G1DYIS9QRRTBN" localSheetId="14" hidden="1">#REF!</definedName>
    <definedName name="BExBA69ASGYRZW1G1DYIS9QRRTBN" localSheetId="15" hidden="1">#REF!</definedName>
    <definedName name="BExBA69ASGYRZW1G1DYIS9QRRTBN" localSheetId="5" hidden="1">#REF!</definedName>
    <definedName name="BExBA69ASGYRZW1G1DYIS9QRRTBN" localSheetId="9" hidden="1">#REF!</definedName>
    <definedName name="BExBA69ASGYRZW1G1DYIS9QRRTBN" localSheetId="2" hidden="1">#REF!</definedName>
    <definedName name="BExBA69ASGYRZW1G1DYIS9QRRTBN" localSheetId="1" hidden="1">#REF!</definedName>
    <definedName name="BExBA69ASGYRZW1G1DYIS9QRRTBN" hidden="1">#REF!</definedName>
    <definedName name="BExBA6K42582A14WFFWQ3Q8QQWB6" localSheetId="18" hidden="1">#REF!</definedName>
    <definedName name="BExBA6K42582A14WFFWQ3Q8QQWB6" localSheetId="19" hidden="1">#REF!</definedName>
    <definedName name="BExBA6K42582A14WFFWQ3Q8QQWB6" localSheetId="14" hidden="1">#REF!</definedName>
    <definedName name="BExBA6K42582A14WFFWQ3Q8QQWB6" localSheetId="15" hidden="1">#REF!</definedName>
    <definedName name="BExBA6K42582A14WFFWQ3Q8QQWB6" localSheetId="5" hidden="1">#REF!</definedName>
    <definedName name="BExBA6K42582A14WFFWQ3Q8QQWB6" localSheetId="9" hidden="1">#REF!</definedName>
    <definedName name="BExBA6K42582A14WFFWQ3Q8QQWB6" localSheetId="2" hidden="1">#REF!</definedName>
    <definedName name="BExBA6K42582A14WFFWQ3Q8QQWB6" localSheetId="1" hidden="1">#REF!</definedName>
    <definedName name="BExBA6K42582A14WFFWQ3Q8QQWB6" hidden="1">#REF!</definedName>
    <definedName name="BExBA8I5D4R8R2PYQ1K16TWGTOEP" localSheetId="18" hidden="1">#REF!</definedName>
    <definedName name="BExBA8I5D4R8R2PYQ1K16TWGTOEP" localSheetId="19" hidden="1">#REF!</definedName>
    <definedName name="BExBA8I5D4R8R2PYQ1K16TWGTOEP" localSheetId="14" hidden="1">#REF!</definedName>
    <definedName name="BExBA8I5D4R8R2PYQ1K16TWGTOEP" localSheetId="15" hidden="1">#REF!</definedName>
    <definedName name="BExBA8I5D4R8R2PYQ1K16TWGTOEP" localSheetId="5" hidden="1">#REF!</definedName>
    <definedName name="BExBA8I5D4R8R2PYQ1K16TWGTOEP" localSheetId="9" hidden="1">#REF!</definedName>
    <definedName name="BExBA8I5D4R8R2PYQ1K16TWGTOEP" localSheetId="2" hidden="1">#REF!</definedName>
    <definedName name="BExBA8I5D4R8R2PYQ1K16TWGTOEP" localSheetId="1" hidden="1">#REF!</definedName>
    <definedName name="BExBA8I5D4R8R2PYQ1K16TWGTOEP" hidden="1">#REF!</definedName>
    <definedName name="BExBA93PE0DGUUTA7LLSIGBIXWE5" localSheetId="18" hidden="1">#REF!</definedName>
    <definedName name="BExBA93PE0DGUUTA7LLSIGBIXWE5" localSheetId="19" hidden="1">#REF!</definedName>
    <definedName name="BExBA93PE0DGUUTA7LLSIGBIXWE5" localSheetId="14" hidden="1">#REF!</definedName>
    <definedName name="BExBA93PE0DGUUTA7LLSIGBIXWE5" localSheetId="15" hidden="1">#REF!</definedName>
    <definedName name="BExBA93PE0DGUUTA7LLSIGBIXWE5" localSheetId="5" hidden="1">#REF!</definedName>
    <definedName name="BExBA93PE0DGUUTA7LLSIGBIXWE5" localSheetId="9" hidden="1">#REF!</definedName>
    <definedName name="BExBA93PE0DGUUTA7LLSIGBIXWE5" localSheetId="2" hidden="1">#REF!</definedName>
    <definedName name="BExBA93PE0DGUUTA7LLSIGBIXWE5" localSheetId="1" hidden="1">#REF!</definedName>
    <definedName name="BExBA93PE0DGUUTA7LLSIGBIXWE5" hidden="1">#REF!</definedName>
    <definedName name="BExBABCQMR685CQ1SC8CECO7GTGB" localSheetId="18" hidden="1">#REF!</definedName>
    <definedName name="BExBABCQMR685CQ1SC8CECO7GTGB" localSheetId="19" hidden="1">#REF!</definedName>
    <definedName name="BExBABCQMR685CQ1SC8CECO7GTGB" localSheetId="14" hidden="1">#REF!</definedName>
    <definedName name="BExBABCQMR685CQ1SC8CECO7GTGB" localSheetId="15" hidden="1">#REF!</definedName>
    <definedName name="BExBABCQMR685CQ1SC8CECO7GTGB" localSheetId="5" hidden="1">#REF!</definedName>
    <definedName name="BExBABCQMR685CQ1SC8CECO7GTGB" localSheetId="9" hidden="1">#REF!</definedName>
    <definedName name="BExBABCQMR685CQ1SC8CECO7GTGB" localSheetId="2" hidden="1">#REF!</definedName>
    <definedName name="BExBABCQMR685CQ1SC8CECO7GTGB" localSheetId="1" hidden="1">#REF!</definedName>
    <definedName name="BExBABCQMR685CQ1SC8CECO7GTGB" hidden="1">#REF!</definedName>
    <definedName name="BExBAI8X0FKDQJ6YZJQDTTG4ZCWY" localSheetId="18" hidden="1">#REF!</definedName>
    <definedName name="BExBAI8X0FKDQJ6YZJQDTTG4ZCWY" localSheetId="19" hidden="1">#REF!</definedName>
    <definedName name="BExBAI8X0FKDQJ6YZJQDTTG4ZCWY" localSheetId="14" hidden="1">#REF!</definedName>
    <definedName name="BExBAI8X0FKDQJ6YZJQDTTG4ZCWY" localSheetId="15" hidden="1">#REF!</definedName>
    <definedName name="BExBAI8X0FKDQJ6YZJQDTTG4ZCWY" localSheetId="5" hidden="1">#REF!</definedName>
    <definedName name="BExBAI8X0FKDQJ6YZJQDTTG4ZCWY" localSheetId="9" hidden="1">#REF!</definedName>
    <definedName name="BExBAI8X0FKDQJ6YZJQDTTG4ZCWY" localSheetId="2" hidden="1">#REF!</definedName>
    <definedName name="BExBAI8X0FKDQJ6YZJQDTTG4ZCWY" localSheetId="1" hidden="1">#REF!</definedName>
    <definedName name="BExBAI8X0FKDQJ6YZJQDTTG4ZCWY" hidden="1">#REF!</definedName>
    <definedName name="BExBAKN7XIBAXCF9PCNVS038PCQO" localSheetId="18" hidden="1">#REF!</definedName>
    <definedName name="BExBAKN7XIBAXCF9PCNVS038PCQO" localSheetId="19" hidden="1">#REF!</definedName>
    <definedName name="BExBAKN7XIBAXCF9PCNVS038PCQO" localSheetId="14" hidden="1">#REF!</definedName>
    <definedName name="BExBAKN7XIBAXCF9PCNVS038PCQO" localSheetId="15" hidden="1">#REF!</definedName>
    <definedName name="BExBAKN7XIBAXCF9PCNVS038PCQO" localSheetId="5" hidden="1">#REF!</definedName>
    <definedName name="BExBAKN7XIBAXCF9PCNVS038PCQO" localSheetId="9" hidden="1">#REF!</definedName>
    <definedName name="BExBAKN7XIBAXCF9PCNVS038PCQO" localSheetId="2" hidden="1">#REF!</definedName>
    <definedName name="BExBAKN7XIBAXCF9PCNVS038PCQO" localSheetId="1" hidden="1">#REF!</definedName>
    <definedName name="BExBAKN7XIBAXCF9PCNVS038PCQO" hidden="1">#REF!</definedName>
    <definedName name="BExBAKXZ7PBW3DDKKA5MWC1ZUC7O" localSheetId="18" hidden="1">#REF!</definedName>
    <definedName name="BExBAKXZ7PBW3DDKKA5MWC1ZUC7O" localSheetId="19" hidden="1">#REF!</definedName>
    <definedName name="BExBAKXZ7PBW3DDKKA5MWC1ZUC7O" localSheetId="14" hidden="1">#REF!</definedName>
    <definedName name="BExBAKXZ7PBW3DDKKA5MWC1ZUC7O" localSheetId="15" hidden="1">#REF!</definedName>
    <definedName name="BExBAKXZ7PBW3DDKKA5MWC1ZUC7O" localSheetId="5" hidden="1">#REF!</definedName>
    <definedName name="BExBAKXZ7PBW3DDKKA5MWC1ZUC7O" localSheetId="9" hidden="1">#REF!</definedName>
    <definedName name="BExBAKXZ7PBW3DDKKA5MWC1ZUC7O" localSheetId="2" hidden="1">#REF!</definedName>
    <definedName name="BExBAKXZ7PBW3DDKKA5MWC1ZUC7O" localSheetId="1" hidden="1">#REF!</definedName>
    <definedName name="BExBAKXZ7PBW3DDKKA5MWC1ZUC7O" hidden="1">#REF!</definedName>
    <definedName name="BExBAO8NLXZXHO6KCIECSFCH3RR0" localSheetId="18" hidden="1">#REF!</definedName>
    <definedName name="BExBAO8NLXZXHO6KCIECSFCH3RR0" localSheetId="19" hidden="1">#REF!</definedName>
    <definedName name="BExBAO8NLXZXHO6KCIECSFCH3RR0" localSheetId="14" hidden="1">#REF!</definedName>
    <definedName name="BExBAO8NLXZXHO6KCIECSFCH3RR0" localSheetId="15" hidden="1">#REF!</definedName>
    <definedName name="BExBAO8NLXZXHO6KCIECSFCH3RR0" localSheetId="5" hidden="1">#REF!</definedName>
    <definedName name="BExBAO8NLXZXHO6KCIECSFCH3RR0" localSheetId="9" hidden="1">#REF!</definedName>
    <definedName name="BExBAO8NLXZXHO6KCIECSFCH3RR0" localSheetId="2" hidden="1">#REF!</definedName>
    <definedName name="BExBAO8NLXZXHO6KCIECSFCH3RR0" localSheetId="1" hidden="1">#REF!</definedName>
    <definedName name="BExBAO8NLXZXHO6KCIECSFCH3RR0" hidden="1">#REF!</definedName>
    <definedName name="BExBAOOT1KBSIEISN1ADL4RMY879" localSheetId="18" hidden="1">#REF!</definedName>
    <definedName name="BExBAOOT1KBSIEISN1ADL4RMY879" localSheetId="19" hidden="1">#REF!</definedName>
    <definedName name="BExBAOOT1KBSIEISN1ADL4RMY879" localSheetId="14" hidden="1">#REF!</definedName>
    <definedName name="BExBAOOT1KBSIEISN1ADL4RMY879" localSheetId="15" hidden="1">#REF!</definedName>
    <definedName name="BExBAOOT1KBSIEISN1ADL4RMY879" localSheetId="5" hidden="1">#REF!</definedName>
    <definedName name="BExBAOOT1KBSIEISN1ADL4RMY879" localSheetId="9" hidden="1">#REF!</definedName>
    <definedName name="BExBAOOT1KBSIEISN1ADL4RMY879" localSheetId="2" hidden="1">#REF!</definedName>
    <definedName name="BExBAOOT1KBSIEISN1ADL4RMY879" localSheetId="1" hidden="1">#REF!</definedName>
    <definedName name="BExBAOOT1KBSIEISN1ADL4RMY879" hidden="1">#REF!</definedName>
    <definedName name="BExBAVKX8Q09370X1GCZWJ4E91YJ" localSheetId="18" hidden="1">#REF!</definedName>
    <definedName name="BExBAVKX8Q09370X1GCZWJ4E91YJ" localSheetId="19" hidden="1">#REF!</definedName>
    <definedName name="BExBAVKX8Q09370X1GCZWJ4E91YJ" localSheetId="14" hidden="1">#REF!</definedName>
    <definedName name="BExBAVKX8Q09370X1GCZWJ4E91YJ" localSheetId="15" hidden="1">#REF!</definedName>
    <definedName name="BExBAVKX8Q09370X1GCZWJ4E91YJ" localSheetId="5" hidden="1">#REF!</definedName>
    <definedName name="BExBAVKX8Q09370X1GCZWJ4E91YJ" localSheetId="9" hidden="1">#REF!</definedName>
    <definedName name="BExBAVKX8Q09370X1GCZWJ4E91YJ" localSheetId="2" hidden="1">#REF!</definedName>
    <definedName name="BExBAVKX8Q09370X1GCZWJ4E91YJ" localSheetId="1" hidden="1">#REF!</definedName>
    <definedName name="BExBAVKX8Q09370X1GCZWJ4E91YJ" hidden="1">#REF!</definedName>
    <definedName name="BExBAX2X2ENJYO4QTR5VAIQ86L7B" localSheetId="18" hidden="1">#REF!</definedName>
    <definedName name="BExBAX2X2ENJYO4QTR5VAIQ86L7B" localSheetId="19" hidden="1">#REF!</definedName>
    <definedName name="BExBAX2X2ENJYO4QTR5VAIQ86L7B" localSheetId="14" hidden="1">#REF!</definedName>
    <definedName name="BExBAX2X2ENJYO4QTR5VAIQ86L7B" localSheetId="15" hidden="1">#REF!</definedName>
    <definedName name="BExBAX2X2ENJYO4QTR5VAIQ86L7B" localSheetId="5" hidden="1">#REF!</definedName>
    <definedName name="BExBAX2X2ENJYO4QTR5VAIQ86L7B" localSheetId="9" hidden="1">#REF!</definedName>
    <definedName name="BExBAX2X2ENJYO4QTR5VAIQ86L7B" localSheetId="2" hidden="1">#REF!</definedName>
    <definedName name="BExBAX2X2ENJYO4QTR5VAIQ86L7B" localSheetId="1" hidden="1">#REF!</definedName>
    <definedName name="BExBAX2X2ENJYO4QTR5VAIQ86L7B" hidden="1">#REF!</definedName>
    <definedName name="BExBAZ13D3F1DVJQ6YJ8JGUYEYJE" localSheetId="18" hidden="1">#REF!</definedName>
    <definedName name="BExBAZ13D3F1DVJQ6YJ8JGUYEYJE" localSheetId="19" hidden="1">#REF!</definedName>
    <definedName name="BExBAZ13D3F1DVJQ6YJ8JGUYEYJE" localSheetId="14" hidden="1">#REF!</definedName>
    <definedName name="BExBAZ13D3F1DVJQ6YJ8JGUYEYJE" localSheetId="15" hidden="1">#REF!</definedName>
    <definedName name="BExBAZ13D3F1DVJQ6YJ8JGUYEYJE" localSheetId="5" hidden="1">#REF!</definedName>
    <definedName name="BExBAZ13D3F1DVJQ6YJ8JGUYEYJE" localSheetId="9" hidden="1">#REF!</definedName>
    <definedName name="BExBAZ13D3F1DVJQ6YJ8JGUYEYJE" localSheetId="2" hidden="1">#REF!</definedName>
    <definedName name="BExBAZ13D3F1DVJQ6YJ8JGUYEYJE" localSheetId="1" hidden="1">#REF!</definedName>
    <definedName name="BExBAZ13D3F1DVJQ6YJ8JGUYEYJE" hidden="1">#REF!</definedName>
    <definedName name="BExBBMPCB1QOZY8WWEX4J21JDE6U" localSheetId="18" hidden="1">#REF!</definedName>
    <definedName name="BExBBMPCB1QOZY8WWEX4J21JDE6U" localSheetId="19" hidden="1">#REF!</definedName>
    <definedName name="BExBBMPCB1QOZY8WWEX4J21JDE6U" localSheetId="14" hidden="1">#REF!</definedName>
    <definedName name="BExBBMPCB1QOZY8WWEX4J21JDE6U" localSheetId="15" hidden="1">#REF!</definedName>
    <definedName name="BExBBMPCB1QOZY8WWEX4J21JDE6U" localSheetId="5" hidden="1">#REF!</definedName>
    <definedName name="BExBBMPCB1QOZY8WWEX4J21JDE6U" localSheetId="9" hidden="1">#REF!</definedName>
    <definedName name="BExBBMPCB1QOZY8WWEX4J21JDE6U" localSheetId="2" hidden="1">#REF!</definedName>
    <definedName name="BExBBMPCB1QOZY8WWEX4J21JDE6U" localSheetId="1" hidden="1">#REF!</definedName>
    <definedName name="BExBBMPCB1QOZY8WWEX4J21JDE6U" hidden="1">#REF!</definedName>
    <definedName name="BExBBU1QQWUE0YFG7O1TN0RFLSSG" localSheetId="18" hidden="1">#REF!</definedName>
    <definedName name="BExBBU1QQWUE0YFG7O1TN0RFLSSG" localSheetId="19" hidden="1">#REF!</definedName>
    <definedName name="BExBBU1QQWUE0YFG7O1TN0RFLSSG" localSheetId="14" hidden="1">#REF!</definedName>
    <definedName name="BExBBU1QQWUE0YFG7O1TN0RFLSSG" localSheetId="15" hidden="1">#REF!</definedName>
    <definedName name="BExBBU1QQWUE0YFG7O1TN0RFLSSG" localSheetId="5" hidden="1">#REF!</definedName>
    <definedName name="BExBBU1QQWUE0YFG7O1TN0RFLSSG" localSheetId="9" hidden="1">#REF!</definedName>
    <definedName name="BExBBU1QQWUE0YFG7O1TN0RFLSSG" localSheetId="2" hidden="1">#REF!</definedName>
    <definedName name="BExBBU1QQWUE0YFG7O1TN0RFLSSG" localSheetId="1" hidden="1">#REF!</definedName>
    <definedName name="BExBBU1QQWUE0YFG7O1TN0RFLSSG" hidden="1">#REF!</definedName>
    <definedName name="BExBBUCJQRR74Q7GPWDEZXYK2KJL" localSheetId="18" hidden="1">#REF!</definedName>
    <definedName name="BExBBUCJQRR74Q7GPWDEZXYK2KJL" localSheetId="19" hidden="1">#REF!</definedName>
    <definedName name="BExBBUCJQRR74Q7GPWDEZXYK2KJL" localSheetId="14" hidden="1">#REF!</definedName>
    <definedName name="BExBBUCJQRR74Q7GPWDEZXYK2KJL" localSheetId="15" hidden="1">#REF!</definedName>
    <definedName name="BExBBUCJQRR74Q7GPWDEZXYK2KJL" localSheetId="5" hidden="1">#REF!</definedName>
    <definedName name="BExBBUCJQRR74Q7GPWDEZXYK2KJL" localSheetId="9" hidden="1">#REF!</definedName>
    <definedName name="BExBBUCJQRR74Q7GPWDEZXYK2KJL" localSheetId="2" hidden="1">#REF!</definedName>
    <definedName name="BExBBUCJQRR74Q7GPWDEZXYK2KJL" localSheetId="1" hidden="1">#REF!</definedName>
    <definedName name="BExBBUCJQRR74Q7GPWDEZXYK2KJL" hidden="1">#REF!</definedName>
    <definedName name="BExBBV8XVMD9CKZY711T0BN7H3PM" localSheetId="18" hidden="1">#REF!</definedName>
    <definedName name="BExBBV8XVMD9CKZY711T0BN7H3PM" localSheetId="19" hidden="1">#REF!</definedName>
    <definedName name="BExBBV8XVMD9CKZY711T0BN7H3PM" localSheetId="14" hidden="1">#REF!</definedName>
    <definedName name="BExBBV8XVMD9CKZY711T0BN7H3PM" localSheetId="15" hidden="1">#REF!</definedName>
    <definedName name="BExBBV8XVMD9CKZY711T0BN7H3PM" localSheetId="5" hidden="1">#REF!</definedName>
    <definedName name="BExBBV8XVMD9CKZY711T0BN7H3PM" localSheetId="9" hidden="1">#REF!</definedName>
    <definedName name="BExBBV8XVMD9CKZY711T0BN7H3PM" localSheetId="2" hidden="1">#REF!</definedName>
    <definedName name="BExBBV8XVMD9CKZY711T0BN7H3PM" localSheetId="1" hidden="1">#REF!</definedName>
    <definedName name="BExBBV8XVMD9CKZY711T0BN7H3PM" hidden="1">#REF!</definedName>
    <definedName name="BExBC78HXWXHO3XAB6E8NVTBGLJS" localSheetId="18" hidden="1">#REF!</definedName>
    <definedName name="BExBC78HXWXHO3XAB6E8NVTBGLJS" localSheetId="19" hidden="1">#REF!</definedName>
    <definedName name="BExBC78HXWXHO3XAB6E8NVTBGLJS" localSheetId="14" hidden="1">#REF!</definedName>
    <definedName name="BExBC78HXWXHO3XAB6E8NVTBGLJS" localSheetId="15" hidden="1">#REF!</definedName>
    <definedName name="BExBC78HXWXHO3XAB6E8NVTBGLJS" localSheetId="5" hidden="1">#REF!</definedName>
    <definedName name="BExBC78HXWXHO3XAB6E8NVTBGLJS" localSheetId="9" hidden="1">#REF!</definedName>
    <definedName name="BExBC78HXWXHO3XAB6E8NVTBGLJS" localSheetId="2" hidden="1">#REF!</definedName>
    <definedName name="BExBC78HXWXHO3XAB6E8NVTBGLJS" localSheetId="1" hidden="1">#REF!</definedName>
    <definedName name="BExBC78HXWXHO3XAB6E8NVTBGLJS" hidden="1">#REF!</definedName>
    <definedName name="BExBCFH3SMGZ2IPHFB6BCM9O3W0H" localSheetId="18" hidden="1">#REF!</definedName>
    <definedName name="BExBCFH3SMGZ2IPHFB6BCM9O3W0H" localSheetId="19" hidden="1">#REF!</definedName>
    <definedName name="BExBCFH3SMGZ2IPHFB6BCM9O3W0H" localSheetId="14" hidden="1">#REF!</definedName>
    <definedName name="BExBCFH3SMGZ2IPHFB6BCM9O3W0H" localSheetId="15" hidden="1">#REF!</definedName>
    <definedName name="BExBCFH3SMGZ2IPHFB6BCM9O3W0H" localSheetId="5" hidden="1">#REF!</definedName>
    <definedName name="BExBCFH3SMGZ2IPHFB6BCM9O3W0H" localSheetId="9" hidden="1">#REF!</definedName>
    <definedName name="BExBCFH3SMGZ2IPHFB6BCM9O3W0H" localSheetId="2" hidden="1">#REF!</definedName>
    <definedName name="BExBCFH3SMGZ2IPHFB6BCM9O3W0H" localSheetId="1" hidden="1">#REF!</definedName>
    <definedName name="BExBCFH3SMGZ2IPHFB6BCM9O3W0H" hidden="1">#REF!</definedName>
    <definedName name="BExBCK9SCAABKOT9IP6TEPRR7YDT" localSheetId="18" hidden="1">#REF!</definedName>
    <definedName name="BExBCK9SCAABKOT9IP6TEPRR7YDT" localSheetId="19" hidden="1">#REF!</definedName>
    <definedName name="BExBCK9SCAABKOT9IP6TEPRR7YDT" localSheetId="14" hidden="1">#REF!</definedName>
    <definedName name="BExBCK9SCAABKOT9IP6TEPRR7YDT" localSheetId="15" hidden="1">#REF!</definedName>
    <definedName name="BExBCK9SCAABKOT9IP6TEPRR7YDT" localSheetId="5" hidden="1">#REF!</definedName>
    <definedName name="BExBCK9SCAABKOT9IP6TEPRR7YDT" localSheetId="9" hidden="1">#REF!</definedName>
    <definedName name="BExBCK9SCAABKOT9IP6TEPRR7YDT" localSheetId="2" hidden="1">#REF!</definedName>
    <definedName name="BExBCK9SCAABKOT9IP6TEPRR7YDT" localSheetId="1" hidden="1">#REF!</definedName>
    <definedName name="BExBCK9SCAABKOT9IP6TEPRR7YDT" hidden="1">#REF!</definedName>
    <definedName name="BExBCKKJFFT2RP50WNPKBT7X8PJ3" localSheetId="18" hidden="1">#REF!</definedName>
    <definedName name="BExBCKKJFFT2RP50WNPKBT7X8PJ3" localSheetId="19" hidden="1">#REF!</definedName>
    <definedName name="BExBCKKJFFT2RP50WNPKBT7X8PJ3" localSheetId="14" hidden="1">#REF!</definedName>
    <definedName name="BExBCKKJFFT2RP50WNPKBT7X8PJ3" localSheetId="15" hidden="1">#REF!</definedName>
    <definedName name="BExBCKKJFFT2RP50WNPKBT7X8PJ3" localSheetId="5" hidden="1">#REF!</definedName>
    <definedName name="BExBCKKJFFT2RP50WNPKBT7X8PJ3" localSheetId="9" hidden="1">#REF!</definedName>
    <definedName name="BExBCKKJFFT2RP50WNPKBT7X8PJ3" localSheetId="2" hidden="1">#REF!</definedName>
    <definedName name="BExBCKKJFFT2RP50WNPKBT7X8PJ3" localSheetId="1" hidden="1">#REF!</definedName>
    <definedName name="BExBCKKJFFT2RP50WNPKBT7X8PJ3" hidden="1">#REF!</definedName>
    <definedName name="BExBCKKJTIRKC1RZJRTK65HHLX4W" localSheetId="18" hidden="1">#REF!</definedName>
    <definedName name="BExBCKKJTIRKC1RZJRTK65HHLX4W" localSheetId="19" hidden="1">#REF!</definedName>
    <definedName name="BExBCKKJTIRKC1RZJRTK65HHLX4W" localSheetId="14" hidden="1">#REF!</definedName>
    <definedName name="BExBCKKJTIRKC1RZJRTK65HHLX4W" localSheetId="15" hidden="1">#REF!</definedName>
    <definedName name="BExBCKKJTIRKC1RZJRTK65HHLX4W" localSheetId="5" hidden="1">#REF!</definedName>
    <definedName name="BExBCKKJTIRKC1RZJRTK65HHLX4W" localSheetId="9" hidden="1">#REF!</definedName>
    <definedName name="BExBCKKJTIRKC1RZJRTK65HHLX4W" localSheetId="2" hidden="1">#REF!</definedName>
    <definedName name="BExBCKKJTIRKC1RZJRTK65HHLX4W" localSheetId="1" hidden="1">#REF!</definedName>
    <definedName name="BExBCKKJTIRKC1RZJRTK65HHLX4W" hidden="1">#REF!</definedName>
    <definedName name="BExBCLMEPAN3XXX174TU8SS0627Q" localSheetId="18" hidden="1">#REF!</definedName>
    <definedName name="BExBCLMEPAN3XXX174TU8SS0627Q" localSheetId="19" hidden="1">#REF!</definedName>
    <definedName name="BExBCLMEPAN3XXX174TU8SS0627Q" localSheetId="14" hidden="1">#REF!</definedName>
    <definedName name="BExBCLMEPAN3XXX174TU8SS0627Q" localSheetId="15" hidden="1">#REF!</definedName>
    <definedName name="BExBCLMEPAN3XXX174TU8SS0627Q" localSheetId="5" hidden="1">#REF!</definedName>
    <definedName name="BExBCLMEPAN3XXX174TU8SS0627Q" localSheetId="9" hidden="1">#REF!</definedName>
    <definedName name="BExBCLMEPAN3XXX174TU8SS0627Q" localSheetId="2" hidden="1">#REF!</definedName>
    <definedName name="BExBCLMEPAN3XXX174TU8SS0627Q" localSheetId="1" hidden="1">#REF!</definedName>
    <definedName name="BExBCLMEPAN3XXX174TU8SS0627Q" hidden="1">#REF!</definedName>
    <definedName name="BExBCRBEYR2KZ8FAQFZ2NHY13WIY" localSheetId="18" hidden="1">#REF!</definedName>
    <definedName name="BExBCRBEYR2KZ8FAQFZ2NHY13WIY" localSheetId="19" hidden="1">#REF!</definedName>
    <definedName name="BExBCRBEYR2KZ8FAQFZ2NHY13WIY" localSheetId="14" hidden="1">#REF!</definedName>
    <definedName name="BExBCRBEYR2KZ8FAQFZ2NHY13WIY" localSheetId="15" hidden="1">#REF!</definedName>
    <definedName name="BExBCRBEYR2KZ8FAQFZ2NHY13WIY" localSheetId="5" hidden="1">#REF!</definedName>
    <definedName name="BExBCRBEYR2KZ8FAQFZ2NHY13WIY" localSheetId="9" hidden="1">#REF!</definedName>
    <definedName name="BExBCRBEYR2KZ8FAQFZ2NHY13WIY" localSheetId="2" hidden="1">#REF!</definedName>
    <definedName name="BExBCRBEYR2KZ8FAQFZ2NHY13WIY" localSheetId="1" hidden="1">#REF!</definedName>
    <definedName name="BExBCRBEYR2KZ8FAQFZ2NHY13WIY" hidden="1">#REF!</definedName>
    <definedName name="BExBD4I559NXSV6J07Q343TKYMVJ" localSheetId="18" hidden="1">#REF!</definedName>
    <definedName name="BExBD4I559NXSV6J07Q343TKYMVJ" localSheetId="19" hidden="1">#REF!</definedName>
    <definedName name="BExBD4I559NXSV6J07Q343TKYMVJ" localSheetId="14" hidden="1">#REF!</definedName>
    <definedName name="BExBD4I559NXSV6J07Q343TKYMVJ" localSheetId="15" hidden="1">#REF!</definedName>
    <definedName name="BExBD4I559NXSV6J07Q343TKYMVJ" localSheetId="5" hidden="1">#REF!</definedName>
    <definedName name="BExBD4I559NXSV6J07Q343TKYMVJ" localSheetId="9" hidden="1">#REF!</definedName>
    <definedName name="BExBD4I559NXSV6J07Q343TKYMVJ" localSheetId="2" hidden="1">#REF!</definedName>
    <definedName name="BExBD4I559NXSV6J07Q343TKYMVJ" localSheetId="1" hidden="1">#REF!</definedName>
    <definedName name="BExBD4I559NXSV6J07Q343TKYMVJ" hidden="1">#REF!</definedName>
    <definedName name="BExBD9W8C0W9N6L1AFL18JP4H94W" localSheetId="18" hidden="1">#REF!</definedName>
    <definedName name="BExBD9W8C0W9N6L1AFL18JP4H94W" localSheetId="19" hidden="1">#REF!</definedName>
    <definedName name="BExBD9W8C0W9N6L1AFL18JP4H94W" localSheetId="14" hidden="1">#REF!</definedName>
    <definedName name="BExBD9W8C0W9N6L1AFL18JP4H94W" localSheetId="15" hidden="1">#REF!</definedName>
    <definedName name="BExBD9W8C0W9N6L1AFL18JP4H94W" localSheetId="5" hidden="1">#REF!</definedName>
    <definedName name="BExBD9W8C0W9N6L1AFL18JP4H94W" localSheetId="9" hidden="1">#REF!</definedName>
    <definedName name="BExBD9W8C0W9N6L1AFL18JP4H94W" localSheetId="2" hidden="1">#REF!</definedName>
    <definedName name="BExBD9W8C0W9N6L1AFL18JP4H94W" localSheetId="1" hidden="1">#REF!</definedName>
    <definedName name="BExBD9W8C0W9N6L1AFL18JP4H94W" hidden="1">#REF!</definedName>
    <definedName name="BExBDBZQLTX3OGFYGULQFK5WEZU5" localSheetId="18" hidden="1">#REF!</definedName>
    <definedName name="BExBDBZQLTX3OGFYGULQFK5WEZU5" localSheetId="19" hidden="1">#REF!</definedName>
    <definedName name="BExBDBZQLTX3OGFYGULQFK5WEZU5" localSheetId="14" hidden="1">#REF!</definedName>
    <definedName name="BExBDBZQLTX3OGFYGULQFK5WEZU5" localSheetId="15" hidden="1">#REF!</definedName>
    <definedName name="BExBDBZQLTX3OGFYGULQFK5WEZU5" localSheetId="5" hidden="1">#REF!</definedName>
    <definedName name="BExBDBZQLTX3OGFYGULQFK5WEZU5" localSheetId="9" hidden="1">#REF!</definedName>
    <definedName name="BExBDBZQLTX3OGFYGULQFK5WEZU5" localSheetId="2" hidden="1">#REF!</definedName>
    <definedName name="BExBDBZQLTX3OGFYGULQFK5WEZU5" localSheetId="1" hidden="1">#REF!</definedName>
    <definedName name="BExBDBZQLTX3OGFYGULQFK5WEZU5" hidden="1">#REF!</definedName>
    <definedName name="BExBDJS9TUEU8Z84IV59E5V4T8K6" localSheetId="18" hidden="1">#REF!</definedName>
    <definedName name="BExBDJS9TUEU8Z84IV59E5V4T8K6" localSheetId="19" hidden="1">#REF!</definedName>
    <definedName name="BExBDJS9TUEU8Z84IV59E5V4T8K6" localSheetId="14" hidden="1">#REF!</definedName>
    <definedName name="BExBDJS9TUEU8Z84IV59E5V4T8K6" localSheetId="15" hidden="1">#REF!</definedName>
    <definedName name="BExBDJS9TUEU8Z84IV59E5V4T8K6" localSheetId="5" hidden="1">#REF!</definedName>
    <definedName name="BExBDJS9TUEU8Z84IV59E5V4T8K6" localSheetId="9" hidden="1">#REF!</definedName>
    <definedName name="BExBDJS9TUEU8Z84IV59E5V4T8K6" localSheetId="2" hidden="1">#REF!</definedName>
    <definedName name="BExBDJS9TUEU8Z84IV59E5V4T8K6" localSheetId="1" hidden="1">#REF!</definedName>
    <definedName name="BExBDJS9TUEU8Z84IV59E5V4T8K6" hidden="1">#REF!</definedName>
    <definedName name="BExBDKOMSVH4XMH52CFJ3F028I9R" localSheetId="18" hidden="1">#REF!</definedName>
    <definedName name="BExBDKOMSVH4XMH52CFJ3F028I9R" localSheetId="19" hidden="1">#REF!</definedName>
    <definedName name="BExBDKOMSVH4XMH52CFJ3F028I9R" localSheetId="14" hidden="1">#REF!</definedName>
    <definedName name="BExBDKOMSVH4XMH52CFJ3F028I9R" localSheetId="15" hidden="1">#REF!</definedName>
    <definedName name="BExBDKOMSVH4XMH52CFJ3F028I9R" localSheetId="5" hidden="1">#REF!</definedName>
    <definedName name="BExBDKOMSVH4XMH52CFJ3F028I9R" localSheetId="9" hidden="1">#REF!</definedName>
    <definedName name="BExBDKOMSVH4XMH52CFJ3F028I9R" localSheetId="2" hidden="1">#REF!</definedName>
    <definedName name="BExBDKOMSVH4XMH52CFJ3F028I9R" localSheetId="1" hidden="1">#REF!</definedName>
    <definedName name="BExBDKOMSVH4XMH52CFJ3F028I9R" hidden="1">#REF!</definedName>
    <definedName name="BExBDSRXVZQ0W5WXQMP5XD00GRRL" localSheetId="18" hidden="1">#REF!</definedName>
    <definedName name="BExBDSRXVZQ0W5WXQMP5XD00GRRL" localSheetId="19" hidden="1">#REF!</definedName>
    <definedName name="BExBDSRXVZQ0W5WXQMP5XD00GRRL" localSheetId="14" hidden="1">#REF!</definedName>
    <definedName name="BExBDSRXVZQ0W5WXQMP5XD00GRRL" localSheetId="15" hidden="1">#REF!</definedName>
    <definedName name="BExBDSRXVZQ0W5WXQMP5XD00GRRL" localSheetId="5" hidden="1">#REF!</definedName>
    <definedName name="BExBDSRXVZQ0W5WXQMP5XD00GRRL" localSheetId="9" hidden="1">#REF!</definedName>
    <definedName name="BExBDSRXVZQ0W5WXQMP5XD00GRRL" localSheetId="2" hidden="1">#REF!</definedName>
    <definedName name="BExBDSRXVZQ0W5WXQMP5XD00GRRL" localSheetId="1" hidden="1">#REF!</definedName>
    <definedName name="BExBDSRXVZQ0W5WXQMP5XD00GRRL" hidden="1">#REF!</definedName>
    <definedName name="BExBDTJ0J7XEHB9OATXFF5I8FZBJ" localSheetId="18" hidden="1">#REF!</definedName>
    <definedName name="BExBDTJ0J7XEHB9OATXFF5I8FZBJ" localSheetId="19" hidden="1">#REF!</definedName>
    <definedName name="BExBDTJ0J7XEHB9OATXFF5I8FZBJ" localSheetId="14" hidden="1">#REF!</definedName>
    <definedName name="BExBDTJ0J7XEHB9OATXFF5I8FZBJ" localSheetId="15" hidden="1">#REF!</definedName>
    <definedName name="BExBDTJ0J7XEHB9OATXFF5I8FZBJ" localSheetId="5" hidden="1">#REF!</definedName>
    <definedName name="BExBDTJ0J7XEHB9OATXFF5I8FZBJ" localSheetId="9" hidden="1">#REF!</definedName>
    <definedName name="BExBDTJ0J7XEHB9OATXFF5I8FZBJ" localSheetId="2" hidden="1">#REF!</definedName>
    <definedName name="BExBDTJ0J7XEHB9OATXFF5I8FZBJ" localSheetId="1" hidden="1">#REF!</definedName>
    <definedName name="BExBDTJ0J7XEHB9OATXFF5I8FZBJ" hidden="1">#REF!</definedName>
    <definedName name="BExBDUVGK3E1J4JY9ZYTS7V14BLY" localSheetId="18" hidden="1">#REF!</definedName>
    <definedName name="BExBDUVGK3E1J4JY9ZYTS7V14BLY" localSheetId="19" hidden="1">#REF!</definedName>
    <definedName name="BExBDUVGK3E1J4JY9ZYTS7V14BLY" localSheetId="14" hidden="1">#REF!</definedName>
    <definedName name="BExBDUVGK3E1J4JY9ZYTS7V14BLY" localSheetId="15" hidden="1">#REF!</definedName>
    <definedName name="BExBDUVGK3E1J4JY9ZYTS7V14BLY" localSheetId="5" hidden="1">#REF!</definedName>
    <definedName name="BExBDUVGK3E1J4JY9ZYTS7V14BLY" localSheetId="9" hidden="1">#REF!</definedName>
    <definedName name="BExBDUVGK3E1J4JY9ZYTS7V14BLY" localSheetId="2" hidden="1">#REF!</definedName>
    <definedName name="BExBDUVGK3E1J4JY9ZYTS7V14BLY" localSheetId="1" hidden="1">#REF!</definedName>
    <definedName name="BExBDUVGK3E1J4JY9ZYTS7V14BLY" hidden="1">#REF!</definedName>
    <definedName name="BExBE0KGY14GSWOGPU4HSJRLD2UD" localSheetId="18" hidden="1">#REF!</definedName>
    <definedName name="BExBE0KGY14GSWOGPU4HSJRLD2UD" localSheetId="19" hidden="1">#REF!</definedName>
    <definedName name="BExBE0KGY14GSWOGPU4HSJRLD2UD" localSheetId="14" hidden="1">#REF!</definedName>
    <definedName name="BExBE0KGY14GSWOGPU4HSJRLD2UD" localSheetId="15" hidden="1">#REF!</definedName>
    <definedName name="BExBE0KGY14GSWOGPU4HSJRLD2UD" localSheetId="5" hidden="1">#REF!</definedName>
    <definedName name="BExBE0KGY14GSWOGPU4HSJRLD2UD" localSheetId="9" hidden="1">#REF!</definedName>
    <definedName name="BExBE0KGY14GSWOGPU4HSJRLD2UD" localSheetId="2" hidden="1">#REF!</definedName>
    <definedName name="BExBE0KGY14GSWOGPU4HSJRLD2UD" localSheetId="1" hidden="1">#REF!</definedName>
    <definedName name="BExBE0KGY14GSWOGPU4HSJRLD2UD" hidden="1">#REF!</definedName>
    <definedName name="BExBE162OSBKD30I7T1DKKPT3I9I" localSheetId="18" hidden="1">#REF!</definedName>
    <definedName name="BExBE162OSBKD30I7T1DKKPT3I9I" localSheetId="19" hidden="1">#REF!</definedName>
    <definedName name="BExBE162OSBKD30I7T1DKKPT3I9I" localSheetId="14" hidden="1">#REF!</definedName>
    <definedName name="BExBE162OSBKD30I7T1DKKPT3I9I" localSheetId="15" hidden="1">#REF!</definedName>
    <definedName name="BExBE162OSBKD30I7T1DKKPT3I9I" localSheetId="5" hidden="1">#REF!</definedName>
    <definedName name="BExBE162OSBKD30I7T1DKKPT3I9I" localSheetId="9" hidden="1">#REF!</definedName>
    <definedName name="BExBE162OSBKD30I7T1DKKPT3I9I" localSheetId="2" hidden="1">#REF!</definedName>
    <definedName name="BExBE162OSBKD30I7T1DKKPT3I9I" localSheetId="1" hidden="1">#REF!</definedName>
    <definedName name="BExBE162OSBKD30I7T1DKKPT3I9I" hidden="1">#REF!</definedName>
    <definedName name="BExBEC9ATLQZF86W1M3APSM4HEOH" localSheetId="18" hidden="1">#REF!</definedName>
    <definedName name="BExBEC9ATLQZF86W1M3APSM4HEOH" localSheetId="19" hidden="1">#REF!</definedName>
    <definedName name="BExBEC9ATLQZF86W1M3APSM4HEOH" localSheetId="14" hidden="1">#REF!</definedName>
    <definedName name="BExBEC9ATLQZF86W1M3APSM4HEOH" localSheetId="15" hidden="1">#REF!</definedName>
    <definedName name="BExBEC9ATLQZF86W1M3APSM4HEOH" localSheetId="5" hidden="1">#REF!</definedName>
    <definedName name="BExBEC9ATLQZF86W1M3APSM4HEOH" localSheetId="9" hidden="1">#REF!</definedName>
    <definedName name="BExBEC9ATLQZF86W1M3APSM4HEOH" localSheetId="2" hidden="1">#REF!</definedName>
    <definedName name="BExBEC9ATLQZF86W1M3APSM4HEOH" localSheetId="1" hidden="1">#REF!</definedName>
    <definedName name="BExBEC9ATLQZF86W1M3APSM4HEOH" hidden="1">#REF!</definedName>
    <definedName name="BExBEXU4CFCM1P5CTZ4NE14PBGDA" localSheetId="18" hidden="1">#REF!</definedName>
    <definedName name="BExBEXU4CFCM1P5CTZ4NE14PBGDA" localSheetId="19" hidden="1">#REF!</definedName>
    <definedName name="BExBEXU4CFCM1P5CTZ4NE14PBGDA" localSheetId="14" hidden="1">#REF!</definedName>
    <definedName name="BExBEXU4CFCM1P5CTZ4NE14PBGDA" localSheetId="15" hidden="1">#REF!</definedName>
    <definedName name="BExBEXU4CFCM1P5CTZ4NE14PBGDA" localSheetId="5" hidden="1">#REF!</definedName>
    <definedName name="BExBEXU4CFCM1P5CTZ4NE14PBGDA" localSheetId="9" hidden="1">#REF!</definedName>
    <definedName name="BExBEXU4CFCM1P5CTZ4NE14PBGDA" localSheetId="2" hidden="1">#REF!</definedName>
    <definedName name="BExBEXU4CFCM1P5CTZ4NE14PBGDA" localSheetId="1" hidden="1">#REF!</definedName>
    <definedName name="BExBEXU4CFCM1P5CTZ4NE14PBGDA" hidden="1">#REF!</definedName>
    <definedName name="BExBEYFQJE9YK12A6JBMRFKEC7RN" localSheetId="18" hidden="1">#REF!</definedName>
    <definedName name="BExBEYFQJE9YK12A6JBMRFKEC7RN" localSheetId="19" hidden="1">#REF!</definedName>
    <definedName name="BExBEYFQJE9YK12A6JBMRFKEC7RN" localSheetId="14" hidden="1">#REF!</definedName>
    <definedName name="BExBEYFQJE9YK12A6JBMRFKEC7RN" localSheetId="15" hidden="1">#REF!</definedName>
    <definedName name="BExBEYFQJE9YK12A6JBMRFKEC7RN" localSheetId="5" hidden="1">#REF!</definedName>
    <definedName name="BExBEYFQJE9YK12A6JBMRFKEC7RN" localSheetId="9" hidden="1">#REF!</definedName>
    <definedName name="BExBEYFQJE9YK12A6JBMRFKEC7RN" localSheetId="2" hidden="1">#REF!</definedName>
    <definedName name="BExBEYFQJE9YK12A6JBMRFKEC7RN" localSheetId="1" hidden="1">#REF!</definedName>
    <definedName name="BExBEYFQJE9YK12A6JBMRFKEC7RN" hidden="1">#REF!</definedName>
    <definedName name="BExBG1ED81J2O4A2S5F5Y3BPHMCR" localSheetId="18" hidden="1">#REF!</definedName>
    <definedName name="BExBG1ED81J2O4A2S5F5Y3BPHMCR" localSheetId="19" hidden="1">#REF!</definedName>
    <definedName name="BExBG1ED81J2O4A2S5F5Y3BPHMCR" localSheetId="14" hidden="1">#REF!</definedName>
    <definedName name="BExBG1ED81J2O4A2S5F5Y3BPHMCR" localSheetId="15" hidden="1">#REF!</definedName>
    <definedName name="BExBG1ED81J2O4A2S5F5Y3BPHMCR" localSheetId="5" hidden="1">#REF!</definedName>
    <definedName name="BExBG1ED81J2O4A2S5F5Y3BPHMCR" localSheetId="9" hidden="1">#REF!</definedName>
    <definedName name="BExBG1ED81J2O4A2S5F5Y3BPHMCR" localSheetId="2" hidden="1">#REF!</definedName>
    <definedName name="BExBG1ED81J2O4A2S5F5Y3BPHMCR" localSheetId="1" hidden="1">#REF!</definedName>
    <definedName name="BExBG1ED81J2O4A2S5F5Y3BPHMCR" hidden="1">#REF!</definedName>
    <definedName name="BExCRK0K58VDM9V35DGI6VK8C92V" localSheetId="18" hidden="1">#REF!</definedName>
    <definedName name="BExCRK0K58VDM9V35DGI6VK8C92V" localSheetId="19" hidden="1">#REF!</definedName>
    <definedName name="BExCRK0K58VDM9V35DGI6VK8C92V" localSheetId="14" hidden="1">#REF!</definedName>
    <definedName name="BExCRK0K58VDM9V35DGI6VK8C92V" localSheetId="15" hidden="1">#REF!</definedName>
    <definedName name="BExCRK0K58VDM9V35DGI6VK8C92V" localSheetId="5" hidden="1">#REF!</definedName>
    <definedName name="BExCRK0K58VDM9V35DGI6VK8C92V" localSheetId="9" hidden="1">#REF!</definedName>
    <definedName name="BExCRK0K58VDM9V35DGI6VK8C92V" localSheetId="2" hidden="1">#REF!</definedName>
    <definedName name="BExCRK0K58VDM9V35DGI6VK8C92V" localSheetId="1" hidden="1">#REF!</definedName>
    <definedName name="BExCRK0K58VDM9V35DGI6VK8C92V" hidden="1">#REF!</definedName>
    <definedName name="BExCRLIHS7466WFJ3RPIUGGXYESZ" localSheetId="18" hidden="1">#REF!</definedName>
    <definedName name="BExCRLIHS7466WFJ3RPIUGGXYESZ" localSheetId="19" hidden="1">#REF!</definedName>
    <definedName name="BExCRLIHS7466WFJ3RPIUGGXYESZ" localSheetId="14" hidden="1">#REF!</definedName>
    <definedName name="BExCRLIHS7466WFJ3RPIUGGXYESZ" localSheetId="15" hidden="1">#REF!</definedName>
    <definedName name="BExCRLIHS7466WFJ3RPIUGGXYESZ" localSheetId="5" hidden="1">#REF!</definedName>
    <definedName name="BExCRLIHS7466WFJ3RPIUGGXYESZ" localSheetId="9" hidden="1">#REF!</definedName>
    <definedName name="BExCRLIHS7466WFJ3RPIUGGXYESZ" localSheetId="2" hidden="1">#REF!</definedName>
    <definedName name="BExCRLIHS7466WFJ3RPIUGGXYESZ" localSheetId="1" hidden="1">#REF!</definedName>
    <definedName name="BExCRLIHS7466WFJ3RPIUGGXYESZ" hidden="1">#REF!</definedName>
    <definedName name="BExCRXSXMF4LHAQZHN64FXJPMVZ7" localSheetId="18" hidden="1">#REF!</definedName>
    <definedName name="BExCRXSXMF4LHAQZHN64FXJPMVZ7" localSheetId="19" hidden="1">#REF!</definedName>
    <definedName name="BExCRXSXMF4LHAQZHN64FXJPMVZ7" localSheetId="14" hidden="1">#REF!</definedName>
    <definedName name="BExCRXSXMF4LHAQZHN64FXJPMVZ7" localSheetId="15" hidden="1">#REF!</definedName>
    <definedName name="BExCRXSXMF4LHAQZHN64FXJPMVZ7" localSheetId="5" hidden="1">#REF!</definedName>
    <definedName name="BExCRXSXMF4LHAQZHN64FXJPMVZ7" localSheetId="9" hidden="1">#REF!</definedName>
    <definedName name="BExCRXSXMF4LHAQZHN64FXJPMVZ7" localSheetId="2" hidden="1">#REF!</definedName>
    <definedName name="BExCRXSXMF4LHAQZHN64FXJPMVZ7" localSheetId="1" hidden="1">#REF!</definedName>
    <definedName name="BExCRXSXMF4LHAQZHN64FXJPMVZ7" hidden="1">#REF!</definedName>
    <definedName name="BExCS1EDDUEAEWHVYXHIP9I1WCJH" localSheetId="18" hidden="1">#REF!</definedName>
    <definedName name="BExCS1EDDUEAEWHVYXHIP9I1WCJH" localSheetId="19" hidden="1">#REF!</definedName>
    <definedName name="BExCS1EDDUEAEWHVYXHIP9I1WCJH" localSheetId="14" hidden="1">#REF!</definedName>
    <definedName name="BExCS1EDDUEAEWHVYXHIP9I1WCJH" localSheetId="15" hidden="1">#REF!</definedName>
    <definedName name="BExCS1EDDUEAEWHVYXHIP9I1WCJH" localSheetId="5" hidden="1">#REF!</definedName>
    <definedName name="BExCS1EDDUEAEWHVYXHIP9I1WCJH" localSheetId="9" hidden="1">#REF!</definedName>
    <definedName name="BExCS1EDDUEAEWHVYXHIP9I1WCJH" localSheetId="2" hidden="1">#REF!</definedName>
    <definedName name="BExCS1EDDUEAEWHVYXHIP9I1WCJH" localSheetId="1" hidden="1">#REF!</definedName>
    <definedName name="BExCS1EDDUEAEWHVYXHIP9I1WCJH" hidden="1">#REF!</definedName>
    <definedName name="BExCS1P5QG0X3OTHKX07RALOE5T5" localSheetId="18" hidden="1">#REF!</definedName>
    <definedName name="BExCS1P5QG0X3OTHKX07RALOE5T5" localSheetId="19" hidden="1">#REF!</definedName>
    <definedName name="BExCS1P5QG0X3OTHKX07RALOE5T5" localSheetId="14" hidden="1">#REF!</definedName>
    <definedName name="BExCS1P5QG0X3OTHKX07RALOE5T5" localSheetId="15" hidden="1">#REF!</definedName>
    <definedName name="BExCS1P5QG0X3OTHKX07RALOE5T5" localSheetId="5" hidden="1">#REF!</definedName>
    <definedName name="BExCS1P5QG0X3OTHKX07RALOE5T5" localSheetId="9" hidden="1">#REF!</definedName>
    <definedName name="BExCS1P5QG0X3OTHKX07RALOE5T5" localSheetId="2" hidden="1">#REF!</definedName>
    <definedName name="BExCS1P5QG0X3OTHKX07RALOE5T5" localSheetId="1" hidden="1">#REF!</definedName>
    <definedName name="BExCS1P5QG0X3OTHKX07RALOE5T5" hidden="1">#REF!</definedName>
    <definedName name="BExCS7ZPMHFJ4UJDAL8CQOLSZ13B" localSheetId="18" hidden="1">#REF!</definedName>
    <definedName name="BExCS7ZPMHFJ4UJDAL8CQOLSZ13B" localSheetId="19" hidden="1">#REF!</definedName>
    <definedName name="BExCS7ZPMHFJ4UJDAL8CQOLSZ13B" localSheetId="14" hidden="1">#REF!</definedName>
    <definedName name="BExCS7ZPMHFJ4UJDAL8CQOLSZ13B" localSheetId="15" hidden="1">#REF!</definedName>
    <definedName name="BExCS7ZPMHFJ4UJDAL8CQOLSZ13B" localSheetId="5" hidden="1">#REF!</definedName>
    <definedName name="BExCS7ZPMHFJ4UJDAL8CQOLSZ13B" localSheetId="9" hidden="1">#REF!</definedName>
    <definedName name="BExCS7ZPMHFJ4UJDAL8CQOLSZ13B" localSheetId="2" hidden="1">#REF!</definedName>
    <definedName name="BExCS7ZPMHFJ4UJDAL8CQOLSZ13B" localSheetId="1" hidden="1">#REF!</definedName>
    <definedName name="BExCS7ZPMHFJ4UJDAL8CQOLSZ13B" hidden="1">#REF!</definedName>
    <definedName name="BExCS8W4NJUZH9S1CYB6XSDLEPBW" localSheetId="18" hidden="1">#REF!</definedName>
    <definedName name="BExCS8W4NJUZH9S1CYB6XSDLEPBW" localSheetId="19" hidden="1">#REF!</definedName>
    <definedName name="BExCS8W4NJUZH9S1CYB6XSDLEPBW" localSheetId="14" hidden="1">#REF!</definedName>
    <definedName name="BExCS8W4NJUZH9S1CYB6XSDLEPBW" localSheetId="15" hidden="1">#REF!</definedName>
    <definedName name="BExCS8W4NJUZH9S1CYB6XSDLEPBW" localSheetId="5" hidden="1">#REF!</definedName>
    <definedName name="BExCS8W4NJUZH9S1CYB6XSDLEPBW" localSheetId="9" hidden="1">#REF!</definedName>
    <definedName name="BExCS8W4NJUZH9S1CYB6XSDLEPBW" localSheetId="2" hidden="1">#REF!</definedName>
    <definedName name="BExCS8W4NJUZH9S1CYB6XSDLEPBW" localSheetId="1" hidden="1">#REF!</definedName>
    <definedName name="BExCS8W4NJUZH9S1CYB6XSDLEPBW" hidden="1">#REF!</definedName>
    <definedName name="BExCSAE1M6G20R41J0Y24YNN0YC1" localSheetId="18" hidden="1">#REF!</definedName>
    <definedName name="BExCSAE1M6G20R41J0Y24YNN0YC1" localSheetId="19" hidden="1">#REF!</definedName>
    <definedName name="BExCSAE1M6G20R41J0Y24YNN0YC1" localSheetId="14" hidden="1">#REF!</definedName>
    <definedName name="BExCSAE1M6G20R41J0Y24YNN0YC1" localSheetId="15" hidden="1">#REF!</definedName>
    <definedName name="BExCSAE1M6G20R41J0Y24YNN0YC1" localSheetId="5" hidden="1">#REF!</definedName>
    <definedName name="BExCSAE1M6G20R41J0Y24YNN0YC1" localSheetId="9" hidden="1">#REF!</definedName>
    <definedName name="BExCSAE1M6G20R41J0Y24YNN0YC1" localSheetId="2" hidden="1">#REF!</definedName>
    <definedName name="BExCSAE1M6G20R41J0Y24YNN0YC1" localSheetId="1" hidden="1">#REF!</definedName>
    <definedName name="BExCSAE1M6G20R41J0Y24YNN0YC1" hidden="1">#REF!</definedName>
    <definedName name="BExCSAOUZOYKHN7HV511TO8VDJ02" localSheetId="18" hidden="1">#REF!</definedName>
    <definedName name="BExCSAOUZOYKHN7HV511TO8VDJ02" localSheetId="19" hidden="1">#REF!</definedName>
    <definedName name="BExCSAOUZOYKHN7HV511TO8VDJ02" localSheetId="14" hidden="1">#REF!</definedName>
    <definedName name="BExCSAOUZOYKHN7HV511TO8VDJ02" localSheetId="15" hidden="1">#REF!</definedName>
    <definedName name="BExCSAOUZOYKHN7HV511TO8VDJ02" localSheetId="5" hidden="1">#REF!</definedName>
    <definedName name="BExCSAOUZOYKHN7HV511TO8VDJ02" localSheetId="9" hidden="1">#REF!</definedName>
    <definedName name="BExCSAOUZOYKHN7HV511TO8VDJ02" localSheetId="2" hidden="1">#REF!</definedName>
    <definedName name="BExCSAOUZOYKHN7HV511TO8VDJ02" localSheetId="1" hidden="1">#REF!</definedName>
    <definedName name="BExCSAOUZOYKHN7HV511TO8VDJ02" hidden="1">#REF!</definedName>
    <definedName name="BExCSJ2XVKHN6ULCF7JML0TCRKEO" localSheetId="18" hidden="1">#REF!</definedName>
    <definedName name="BExCSJ2XVKHN6ULCF7JML0TCRKEO" localSheetId="19" hidden="1">#REF!</definedName>
    <definedName name="BExCSJ2XVKHN6ULCF7JML0TCRKEO" localSheetId="14" hidden="1">#REF!</definedName>
    <definedName name="BExCSJ2XVKHN6ULCF7JML0TCRKEO" localSheetId="15" hidden="1">#REF!</definedName>
    <definedName name="BExCSJ2XVKHN6ULCF7JML0TCRKEO" localSheetId="5" hidden="1">#REF!</definedName>
    <definedName name="BExCSJ2XVKHN6ULCF7JML0TCRKEO" localSheetId="9" hidden="1">#REF!</definedName>
    <definedName name="BExCSJ2XVKHN6ULCF7JML0TCRKEO" localSheetId="2" hidden="1">#REF!</definedName>
    <definedName name="BExCSJ2XVKHN6ULCF7JML0TCRKEO" localSheetId="1" hidden="1">#REF!</definedName>
    <definedName name="BExCSJ2XVKHN6ULCF7JML0TCRKEO" hidden="1">#REF!</definedName>
    <definedName name="BExCSMOFTXSUEC1T46LR1UPYRCX5" localSheetId="18" hidden="1">#REF!</definedName>
    <definedName name="BExCSMOFTXSUEC1T46LR1UPYRCX5" localSheetId="19" hidden="1">#REF!</definedName>
    <definedName name="BExCSMOFTXSUEC1T46LR1UPYRCX5" localSheetId="14" hidden="1">#REF!</definedName>
    <definedName name="BExCSMOFTXSUEC1T46LR1UPYRCX5" localSheetId="15" hidden="1">#REF!</definedName>
    <definedName name="BExCSMOFTXSUEC1T46LR1UPYRCX5" localSheetId="5" hidden="1">#REF!</definedName>
    <definedName name="BExCSMOFTXSUEC1T46LR1UPYRCX5" localSheetId="9" hidden="1">#REF!</definedName>
    <definedName name="BExCSMOFTXSUEC1T46LR1UPYRCX5" localSheetId="2" hidden="1">#REF!</definedName>
    <definedName name="BExCSMOFTXSUEC1T46LR1UPYRCX5" localSheetId="1" hidden="1">#REF!</definedName>
    <definedName name="BExCSMOFTXSUEC1T46LR1UPYRCX5" hidden="1">#REF!</definedName>
    <definedName name="BExCSSDG3TM6TPKS19E9QYJEELZ6" localSheetId="18" hidden="1">#REF!</definedName>
    <definedName name="BExCSSDG3TM6TPKS19E9QYJEELZ6" localSheetId="19" hidden="1">#REF!</definedName>
    <definedName name="BExCSSDG3TM6TPKS19E9QYJEELZ6" localSheetId="14" hidden="1">#REF!</definedName>
    <definedName name="BExCSSDG3TM6TPKS19E9QYJEELZ6" localSheetId="15" hidden="1">#REF!</definedName>
    <definedName name="BExCSSDG3TM6TPKS19E9QYJEELZ6" localSheetId="5" hidden="1">#REF!</definedName>
    <definedName name="BExCSSDG3TM6TPKS19E9QYJEELZ6" localSheetId="9" hidden="1">#REF!</definedName>
    <definedName name="BExCSSDG3TM6TPKS19E9QYJEELZ6" localSheetId="2" hidden="1">#REF!</definedName>
    <definedName name="BExCSSDG3TM6TPKS19E9QYJEELZ6" localSheetId="1" hidden="1">#REF!</definedName>
    <definedName name="BExCSSDG3TM6TPKS19E9QYJEELZ6" hidden="1">#REF!</definedName>
    <definedName name="BExCSZV7U67UWXL2HKJNM5W1E4OO" localSheetId="18" hidden="1">#REF!</definedName>
    <definedName name="BExCSZV7U67UWXL2HKJNM5W1E4OO" localSheetId="19" hidden="1">#REF!</definedName>
    <definedName name="BExCSZV7U67UWXL2HKJNM5W1E4OO" localSheetId="14" hidden="1">#REF!</definedName>
    <definedName name="BExCSZV7U67UWXL2HKJNM5W1E4OO" localSheetId="15" hidden="1">#REF!</definedName>
    <definedName name="BExCSZV7U67UWXL2HKJNM5W1E4OO" localSheetId="5" hidden="1">#REF!</definedName>
    <definedName name="BExCSZV7U67UWXL2HKJNM5W1E4OO" localSheetId="9" hidden="1">#REF!</definedName>
    <definedName name="BExCSZV7U67UWXL2HKJNM5W1E4OO" localSheetId="2" hidden="1">#REF!</definedName>
    <definedName name="BExCSZV7U67UWXL2HKJNM5W1E4OO" localSheetId="1" hidden="1">#REF!</definedName>
    <definedName name="BExCSZV7U67UWXL2HKJNM5W1E4OO" hidden="1">#REF!</definedName>
    <definedName name="BExCT4NSDT61OCH04Y2QIFIOP75H" localSheetId="18" hidden="1">#REF!</definedName>
    <definedName name="BExCT4NSDT61OCH04Y2QIFIOP75H" localSheetId="19" hidden="1">#REF!</definedName>
    <definedName name="BExCT4NSDT61OCH04Y2QIFIOP75H" localSheetId="14" hidden="1">#REF!</definedName>
    <definedName name="BExCT4NSDT61OCH04Y2QIFIOP75H" localSheetId="15" hidden="1">#REF!</definedName>
    <definedName name="BExCT4NSDT61OCH04Y2QIFIOP75H" localSheetId="5" hidden="1">#REF!</definedName>
    <definedName name="BExCT4NSDT61OCH04Y2QIFIOP75H" localSheetId="9" hidden="1">#REF!</definedName>
    <definedName name="BExCT4NSDT61OCH04Y2QIFIOP75H" localSheetId="2" hidden="1">#REF!</definedName>
    <definedName name="BExCT4NSDT61OCH04Y2QIFIOP75H" localSheetId="1" hidden="1">#REF!</definedName>
    <definedName name="BExCT4NSDT61OCH04Y2QIFIOP75H" hidden="1">#REF!</definedName>
    <definedName name="BExCTHZWIPJVLE56GATEFKPIKLK2" localSheetId="18" hidden="1">#REF!</definedName>
    <definedName name="BExCTHZWIPJVLE56GATEFKPIKLK2" localSheetId="19" hidden="1">#REF!</definedName>
    <definedName name="BExCTHZWIPJVLE56GATEFKPIKLK2" localSheetId="14" hidden="1">#REF!</definedName>
    <definedName name="BExCTHZWIPJVLE56GATEFKPIKLK2" localSheetId="15" hidden="1">#REF!</definedName>
    <definedName name="BExCTHZWIPJVLE56GATEFKPIKLK2" localSheetId="5" hidden="1">#REF!</definedName>
    <definedName name="BExCTHZWIPJVLE56GATEFKPIKLK2" localSheetId="9" hidden="1">#REF!</definedName>
    <definedName name="BExCTHZWIPJVLE56GATEFKPIKLK2" localSheetId="2" hidden="1">#REF!</definedName>
    <definedName name="BExCTHZWIPJVLE56GATEFKPIKLK2" localSheetId="1" hidden="1">#REF!</definedName>
    <definedName name="BExCTHZWIPJVLE56GATEFKPIKLK2" hidden="1">#REF!</definedName>
    <definedName name="BExCTW8G3VCZ55S09HTUGXKB1P2M" localSheetId="18" hidden="1">#REF!</definedName>
    <definedName name="BExCTW8G3VCZ55S09HTUGXKB1P2M" localSheetId="19" hidden="1">#REF!</definedName>
    <definedName name="BExCTW8G3VCZ55S09HTUGXKB1P2M" localSheetId="14" hidden="1">#REF!</definedName>
    <definedName name="BExCTW8G3VCZ55S09HTUGXKB1P2M" localSheetId="15" hidden="1">#REF!</definedName>
    <definedName name="BExCTW8G3VCZ55S09HTUGXKB1P2M" localSheetId="5" hidden="1">#REF!</definedName>
    <definedName name="BExCTW8G3VCZ55S09HTUGXKB1P2M" localSheetId="9" hidden="1">#REF!</definedName>
    <definedName name="BExCTW8G3VCZ55S09HTUGXKB1P2M" localSheetId="2" hidden="1">#REF!</definedName>
    <definedName name="BExCTW8G3VCZ55S09HTUGXKB1P2M" localSheetId="1" hidden="1">#REF!</definedName>
    <definedName name="BExCTW8G3VCZ55S09HTUGXKB1P2M" hidden="1">#REF!</definedName>
    <definedName name="BExCTYS2KX0QANOLT8LGZ9WV3S3T" localSheetId="18" hidden="1">#REF!</definedName>
    <definedName name="BExCTYS2KX0QANOLT8LGZ9WV3S3T" localSheetId="19" hidden="1">#REF!</definedName>
    <definedName name="BExCTYS2KX0QANOLT8LGZ9WV3S3T" localSheetId="14" hidden="1">#REF!</definedName>
    <definedName name="BExCTYS2KX0QANOLT8LGZ9WV3S3T" localSheetId="15" hidden="1">#REF!</definedName>
    <definedName name="BExCTYS2KX0QANOLT8LGZ9WV3S3T" localSheetId="5" hidden="1">#REF!</definedName>
    <definedName name="BExCTYS2KX0QANOLT8LGZ9WV3S3T" localSheetId="9" hidden="1">#REF!</definedName>
    <definedName name="BExCTYS2KX0QANOLT8LGZ9WV3S3T" localSheetId="2" hidden="1">#REF!</definedName>
    <definedName name="BExCTYS2KX0QANOLT8LGZ9WV3S3T" localSheetId="1" hidden="1">#REF!</definedName>
    <definedName name="BExCTYS2KX0QANOLT8LGZ9WV3S3T" hidden="1">#REF!</definedName>
    <definedName name="BExCTZ2V6H9TT6LFGK3SADZ2TIGQ" localSheetId="18" hidden="1">#REF!</definedName>
    <definedName name="BExCTZ2V6H9TT6LFGK3SADZ2TIGQ" localSheetId="19" hidden="1">#REF!</definedName>
    <definedName name="BExCTZ2V6H9TT6LFGK3SADZ2TIGQ" localSheetId="14" hidden="1">#REF!</definedName>
    <definedName name="BExCTZ2V6H9TT6LFGK3SADZ2TIGQ" localSheetId="15" hidden="1">#REF!</definedName>
    <definedName name="BExCTZ2V6H9TT6LFGK3SADZ2TIGQ" localSheetId="5" hidden="1">#REF!</definedName>
    <definedName name="BExCTZ2V6H9TT6LFGK3SADZ2TIGQ" localSheetId="9" hidden="1">#REF!</definedName>
    <definedName name="BExCTZ2V6H9TT6LFGK3SADZ2TIGQ" localSheetId="2" hidden="1">#REF!</definedName>
    <definedName name="BExCTZ2V6H9TT6LFGK3SADZ2TIGQ" localSheetId="1" hidden="1">#REF!</definedName>
    <definedName name="BExCTZ2V6H9TT6LFGK3SADZ2TIGQ" hidden="1">#REF!</definedName>
    <definedName name="BExCTZZ9JNES4EDHW97NP0EGQALX" localSheetId="18" hidden="1">#REF!</definedName>
    <definedName name="BExCTZZ9JNES4EDHW97NP0EGQALX" localSheetId="19" hidden="1">#REF!</definedName>
    <definedName name="BExCTZZ9JNES4EDHW97NP0EGQALX" localSheetId="14" hidden="1">#REF!</definedName>
    <definedName name="BExCTZZ9JNES4EDHW97NP0EGQALX" localSheetId="15" hidden="1">#REF!</definedName>
    <definedName name="BExCTZZ9JNES4EDHW97NP0EGQALX" localSheetId="5" hidden="1">#REF!</definedName>
    <definedName name="BExCTZZ9JNES4EDHW97NP0EGQALX" localSheetId="9" hidden="1">#REF!</definedName>
    <definedName name="BExCTZZ9JNES4EDHW97NP0EGQALX" localSheetId="2" hidden="1">#REF!</definedName>
    <definedName name="BExCTZZ9JNES4EDHW97NP0EGQALX" localSheetId="1" hidden="1">#REF!</definedName>
    <definedName name="BExCTZZ9JNES4EDHW97NP0EGQALX" hidden="1">#REF!</definedName>
    <definedName name="BExCU0A1V6NMZQ9ASYJ8QIVQ5UR2" localSheetId="18" hidden="1">#REF!</definedName>
    <definedName name="BExCU0A1V6NMZQ9ASYJ8QIVQ5UR2" localSheetId="19" hidden="1">#REF!</definedName>
    <definedName name="BExCU0A1V6NMZQ9ASYJ8QIVQ5UR2" localSheetId="14" hidden="1">#REF!</definedName>
    <definedName name="BExCU0A1V6NMZQ9ASYJ8QIVQ5UR2" localSheetId="15" hidden="1">#REF!</definedName>
    <definedName name="BExCU0A1V6NMZQ9ASYJ8QIVQ5UR2" localSheetId="5" hidden="1">#REF!</definedName>
    <definedName name="BExCU0A1V6NMZQ9ASYJ8QIVQ5UR2" localSheetId="9" hidden="1">#REF!</definedName>
    <definedName name="BExCU0A1V6NMZQ9ASYJ8QIVQ5UR2" localSheetId="2" hidden="1">#REF!</definedName>
    <definedName name="BExCU0A1V6NMZQ9ASYJ8QIVQ5UR2" localSheetId="1" hidden="1">#REF!</definedName>
    <definedName name="BExCU0A1V6NMZQ9ASYJ8QIVQ5UR2" hidden="1">#REF!</definedName>
    <definedName name="BExCU2834920JBHSPCRC4UF80OLL" localSheetId="18" hidden="1">#REF!</definedName>
    <definedName name="BExCU2834920JBHSPCRC4UF80OLL" localSheetId="19" hidden="1">#REF!</definedName>
    <definedName name="BExCU2834920JBHSPCRC4UF80OLL" localSheetId="14" hidden="1">#REF!</definedName>
    <definedName name="BExCU2834920JBHSPCRC4UF80OLL" localSheetId="15" hidden="1">#REF!</definedName>
    <definedName name="BExCU2834920JBHSPCRC4UF80OLL" localSheetId="5" hidden="1">#REF!</definedName>
    <definedName name="BExCU2834920JBHSPCRC4UF80OLL" localSheetId="9" hidden="1">#REF!</definedName>
    <definedName name="BExCU2834920JBHSPCRC4UF80OLL" localSheetId="2" hidden="1">#REF!</definedName>
    <definedName name="BExCU2834920JBHSPCRC4UF80OLL" localSheetId="1" hidden="1">#REF!</definedName>
    <definedName name="BExCU2834920JBHSPCRC4UF80OLL" hidden="1">#REF!</definedName>
    <definedName name="BExCU8O54I3P3WRYWY1CRP3S78QY" localSheetId="18" hidden="1">#REF!</definedName>
    <definedName name="BExCU8O54I3P3WRYWY1CRP3S78QY" localSheetId="19" hidden="1">#REF!</definedName>
    <definedName name="BExCU8O54I3P3WRYWY1CRP3S78QY" localSheetId="14" hidden="1">#REF!</definedName>
    <definedName name="BExCU8O54I3P3WRYWY1CRP3S78QY" localSheetId="15" hidden="1">#REF!</definedName>
    <definedName name="BExCU8O54I3P3WRYWY1CRP3S78QY" localSheetId="5" hidden="1">#REF!</definedName>
    <definedName name="BExCU8O54I3P3WRYWY1CRP3S78QY" localSheetId="9" hidden="1">#REF!</definedName>
    <definedName name="BExCU8O54I3P3WRYWY1CRP3S78QY" localSheetId="2" hidden="1">#REF!</definedName>
    <definedName name="BExCU8O54I3P3WRYWY1CRP3S78QY" localSheetId="1" hidden="1">#REF!</definedName>
    <definedName name="BExCU8O54I3P3WRYWY1CRP3S78QY" hidden="1">#REF!</definedName>
    <definedName name="BExCUDRJO23YOKT8GPWOVQ4XEHF5" localSheetId="18" hidden="1">#REF!</definedName>
    <definedName name="BExCUDRJO23YOKT8GPWOVQ4XEHF5" localSheetId="19" hidden="1">#REF!</definedName>
    <definedName name="BExCUDRJO23YOKT8GPWOVQ4XEHF5" localSheetId="14" hidden="1">#REF!</definedName>
    <definedName name="BExCUDRJO23YOKT8GPWOVQ4XEHF5" localSheetId="15" hidden="1">#REF!</definedName>
    <definedName name="BExCUDRJO23YOKT8GPWOVQ4XEHF5" localSheetId="5" hidden="1">#REF!</definedName>
    <definedName name="BExCUDRJO23YOKT8GPWOVQ4XEHF5" localSheetId="9" hidden="1">#REF!</definedName>
    <definedName name="BExCUDRJO23YOKT8GPWOVQ4XEHF5" localSheetId="2" hidden="1">#REF!</definedName>
    <definedName name="BExCUDRJO23YOKT8GPWOVQ4XEHF5" localSheetId="1" hidden="1">#REF!</definedName>
    <definedName name="BExCUDRJO23YOKT8GPWOVQ4XEHF5" hidden="1">#REF!</definedName>
    <definedName name="BExCULEOALM7SEHVMQC4B4N25MRM" localSheetId="18" hidden="1">#REF!</definedName>
    <definedName name="BExCULEOALM7SEHVMQC4B4N25MRM" localSheetId="19" hidden="1">#REF!</definedName>
    <definedName name="BExCULEOALM7SEHVMQC4B4N25MRM" localSheetId="14" hidden="1">#REF!</definedName>
    <definedName name="BExCULEOALM7SEHVMQC4B4N25MRM" localSheetId="15" hidden="1">#REF!</definedName>
    <definedName name="BExCULEOALM7SEHVMQC4B4N25MRM" localSheetId="5" hidden="1">#REF!</definedName>
    <definedName name="BExCULEOALM7SEHVMQC4B4N25MRM" localSheetId="9" hidden="1">#REF!</definedName>
    <definedName name="BExCULEOALM7SEHVMQC4B4N25MRM" localSheetId="2" hidden="1">#REF!</definedName>
    <definedName name="BExCULEOALM7SEHVMQC4B4N25MRM" localSheetId="1" hidden="1">#REF!</definedName>
    <definedName name="BExCULEOALM7SEHVMQC4B4N25MRM" hidden="1">#REF!</definedName>
    <definedName name="BExCUPAXFR16YMWL30ME3F3BSRDZ" localSheetId="18" hidden="1">#REF!</definedName>
    <definedName name="BExCUPAXFR16YMWL30ME3F3BSRDZ" localSheetId="19" hidden="1">#REF!</definedName>
    <definedName name="BExCUPAXFR16YMWL30ME3F3BSRDZ" localSheetId="14" hidden="1">#REF!</definedName>
    <definedName name="BExCUPAXFR16YMWL30ME3F3BSRDZ" localSheetId="15" hidden="1">#REF!</definedName>
    <definedName name="BExCUPAXFR16YMWL30ME3F3BSRDZ" localSheetId="5" hidden="1">#REF!</definedName>
    <definedName name="BExCUPAXFR16YMWL30ME3F3BSRDZ" localSheetId="9" hidden="1">#REF!</definedName>
    <definedName name="BExCUPAXFR16YMWL30ME3F3BSRDZ" localSheetId="2" hidden="1">#REF!</definedName>
    <definedName name="BExCUPAXFR16YMWL30ME3F3BSRDZ" localSheetId="1" hidden="1">#REF!</definedName>
    <definedName name="BExCUPAXFR16YMWL30ME3F3BSRDZ" hidden="1">#REF!</definedName>
    <definedName name="BExCUR94DHCE47PUUWEMT5QZOYR2" localSheetId="18" hidden="1">#REF!</definedName>
    <definedName name="BExCUR94DHCE47PUUWEMT5QZOYR2" localSheetId="19" hidden="1">#REF!</definedName>
    <definedName name="BExCUR94DHCE47PUUWEMT5QZOYR2" localSheetId="14" hidden="1">#REF!</definedName>
    <definedName name="BExCUR94DHCE47PUUWEMT5QZOYR2" localSheetId="15" hidden="1">#REF!</definedName>
    <definedName name="BExCUR94DHCE47PUUWEMT5QZOYR2" localSheetId="5" hidden="1">#REF!</definedName>
    <definedName name="BExCUR94DHCE47PUUWEMT5QZOYR2" localSheetId="9" hidden="1">#REF!</definedName>
    <definedName name="BExCUR94DHCE47PUUWEMT5QZOYR2" localSheetId="2" hidden="1">#REF!</definedName>
    <definedName name="BExCUR94DHCE47PUUWEMT5QZOYR2" localSheetId="1" hidden="1">#REF!</definedName>
    <definedName name="BExCUR94DHCE47PUUWEMT5QZOYR2" hidden="1">#REF!</definedName>
    <definedName name="BExCV5HJSTBNPQZVGYJY9AZ4IJ26" localSheetId="18" hidden="1">#REF!</definedName>
    <definedName name="BExCV5HJSTBNPQZVGYJY9AZ4IJ26" localSheetId="19" hidden="1">#REF!</definedName>
    <definedName name="BExCV5HJSTBNPQZVGYJY9AZ4IJ26" localSheetId="14" hidden="1">#REF!</definedName>
    <definedName name="BExCV5HJSTBNPQZVGYJY9AZ4IJ26" localSheetId="15" hidden="1">#REF!</definedName>
    <definedName name="BExCV5HJSTBNPQZVGYJY9AZ4IJ26" localSheetId="5" hidden="1">#REF!</definedName>
    <definedName name="BExCV5HJSTBNPQZVGYJY9AZ4IJ26" localSheetId="9" hidden="1">#REF!</definedName>
    <definedName name="BExCV5HJSTBNPQZVGYJY9AZ4IJ26" localSheetId="2" hidden="1">#REF!</definedName>
    <definedName name="BExCV5HJSTBNPQZVGYJY9AZ4IJ26" localSheetId="1" hidden="1">#REF!</definedName>
    <definedName name="BExCV5HJSTBNPQZVGYJY9AZ4IJ26" hidden="1">#REF!</definedName>
    <definedName name="BExCV634L7SVHGB0UDDTRRQ2Q72H" localSheetId="18" hidden="1">#REF!</definedName>
    <definedName name="BExCV634L7SVHGB0UDDTRRQ2Q72H" localSheetId="19" hidden="1">#REF!</definedName>
    <definedName name="BExCV634L7SVHGB0UDDTRRQ2Q72H" localSheetId="14" hidden="1">#REF!</definedName>
    <definedName name="BExCV634L7SVHGB0UDDTRRQ2Q72H" localSheetId="15" hidden="1">#REF!</definedName>
    <definedName name="BExCV634L7SVHGB0UDDTRRQ2Q72H" localSheetId="5" hidden="1">#REF!</definedName>
    <definedName name="BExCV634L7SVHGB0UDDTRRQ2Q72H" localSheetId="9" hidden="1">#REF!</definedName>
    <definedName name="BExCV634L7SVHGB0UDDTRRQ2Q72H" localSheetId="2" hidden="1">#REF!</definedName>
    <definedName name="BExCV634L7SVHGB0UDDTRRQ2Q72H" localSheetId="1" hidden="1">#REF!</definedName>
    <definedName name="BExCV634L7SVHGB0UDDTRRQ2Q72H" hidden="1">#REF!</definedName>
    <definedName name="BExCVBXGSXT9FWJRG62PX9S1RK83" localSheetId="18" hidden="1">#REF!</definedName>
    <definedName name="BExCVBXGSXT9FWJRG62PX9S1RK83" localSheetId="19" hidden="1">#REF!</definedName>
    <definedName name="BExCVBXGSXT9FWJRG62PX9S1RK83" localSheetId="14" hidden="1">#REF!</definedName>
    <definedName name="BExCVBXGSXT9FWJRG62PX9S1RK83" localSheetId="15" hidden="1">#REF!</definedName>
    <definedName name="BExCVBXGSXT9FWJRG62PX9S1RK83" localSheetId="5" hidden="1">#REF!</definedName>
    <definedName name="BExCVBXGSXT9FWJRG62PX9S1RK83" localSheetId="9" hidden="1">#REF!</definedName>
    <definedName name="BExCVBXGSXT9FWJRG62PX9S1RK83" localSheetId="2" hidden="1">#REF!</definedName>
    <definedName name="BExCVBXGSXT9FWJRG62PX9S1RK83" localSheetId="1" hidden="1">#REF!</definedName>
    <definedName name="BExCVBXGSXT9FWJRG62PX9S1RK83" hidden="1">#REF!</definedName>
    <definedName name="BExCVHBNLOHNFS0JAV3I1XGPNH9W" localSheetId="18" hidden="1">#REF!</definedName>
    <definedName name="BExCVHBNLOHNFS0JAV3I1XGPNH9W" localSheetId="19" hidden="1">#REF!</definedName>
    <definedName name="BExCVHBNLOHNFS0JAV3I1XGPNH9W" localSheetId="14" hidden="1">#REF!</definedName>
    <definedName name="BExCVHBNLOHNFS0JAV3I1XGPNH9W" localSheetId="15" hidden="1">#REF!</definedName>
    <definedName name="BExCVHBNLOHNFS0JAV3I1XGPNH9W" localSheetId="5" hidden="1">#REF!</definedName>
    <definedName name="BExCVHBNLOHNFS0JAV3I1XGPNH9W" localSheetId="9" hidden="1">#REF!</definedName>
    <definedName name="BExCVHBNLOHNFS0JAV3I1XGPNH9W" localSheetId="2" hidden="1">#REF!</definedName>
    <definedName name="BExCVHBNLOHNFS0JAV3I1XGPNH9W" localSheetId="1" hidden="1">#REF!</definedName>
    <definedName name="BExCVHBNLOHNFS0JAV3I1XGPNH9W" hidden="1">#REF!</definedName>
    <definedName name="BExCVI86R31A2IOZIEBY1FJLVILD" localSheetId="18" hidden="1">#REF!</definedName>
    <definedName name="BExCVI86R31A2IOZIEBY1FJLVILD" localSheetId="19" hidden="1">#REF!</definedName>
    <definedName name="BExCVI86R31A2IOZIEBY1FJLVILD" localSheetId="14" hidden="1">#REF!</definedName>
    <definedName name="BExCVI86R31A2IOZIEBY1FJLVILD" localSheetId="15" hidden="1">#REF!</definedName>
    <definedName name="BExCVI86R31A2IOZIEBY1FJLVILD" localSheetId="5" hidden="1">#REF!</definedName>
    <definedName name="BExCVI86R31A2IOZIEBY1FJLVILD" localSheetId="9" hidden="1">#REF!</definedName>
    <definedName name="BExCVI86R31A2IOZIEBY1FJLVILD" localSheetId="2" hidden="1">#REF!</definedName>
    <definedName name="BExCVI86R31A2IOZIEBY1FJLVILD" localSheetId="1" hidden="1">#REF!</definedName>
    <definedName name="BExCVI86R31A2IOZIEBY1FJLVILD" hidden="1">#REF!</definedName>
    <definedName name="BExCVKGZXE0I9EIXKBZVSGSEY2RR" localSheetId="18" hidden="1">#REF!</definedName>
    <definedName name="BExCVKGZXE0I9EIXKBZVSGSEY2RR" localSheetId="19" hidden="1">#REF!</definedName>
    <definedName name="BExCVKGZXE0I9EIXKBZVSGSEY2RR" localSheetId="14" hidden="1">#REF!</definedName>
    <definedName name="BExCVKGZXE0I9EIXKBZVSGSEY2RR" localSheetId="15" hidden="1">#REF!</definedName>
    <definedName name="BExCVKGZXE0I9EIXKBZVSGSEY2RR" localSheetId="5" hidden="1">#REF!</definedName>
    <definedName name="BExCVKGZXE0I9EIXKBZVSGSEY2RR" localSheetId="9" hidden="1">#REF!</definedName>
    <definedName name="BExCVKGZXE0I9EIXKBZVSGSEY2RR" localSheetId="2" hidden="1">#REF!</definedName>
    <definedName name="BExCVKGZXE0I9EIXKBZVSGSEY2RR" localSheetId="1" hidden="1">#REF!</definedName>
    <definedName name="BExCVKGZXE0I9EIXKBZVSGSEY2RR" hidden="1">#REF!</definedName>
    <definedName name="BExCVNROVORCSNX9HKHKPHY0URS3" localSheetId="18" hidden="1">#REF!</definedName>
    <definedName name="BExCVNROVORCSNX9HKHKPHY0URS3" localSheetId="19" hidden="1">#REF!</definedName>
    <definedName name="BExCVNROVORCSNX9HKHKPHY0URS3" localSheetId="14" hidden="1">#REF!</definedName>
    <definedName name="BExCVNROVORCSNX9HKHKPHY0URS3" localSheetId="15" hidden="1">#REF!</definedName>
    <definedName name="BExCVNROVORCSNX9HKHKPHY0URS3" localSheetId="5" hidden="1">#REF!</definedName>
    <definedName name="BExCVNROVORCSNX9HKHKPHY0URS3" localSheetId="9" hidden="1">#REF!</definedName>
    <definedName name="BExCVNROVORCSNX9HKHKPHY0URS3" localSheetId="2" hidden="1">#REF!</definedName>
    <definedName name="BExCVNROVORCSNX9HKHKPHY0URS3" localSheetId="1" hidden="1">#REF!</definedName>
    <definedName name="BExCVNROVORCSNX9HKHKPHY0URS3" hidden="1">#REF!</definedName>
    <definedName name="BExCVPEZON7VV6NOWII8VZMONPCJ" localSheetId="18" hidden="1">#REF!</definedName>
    <definedName name="BExCVPEZON7VV6NOWII8VZMONPCJ" localSheetId="19" hidden="1">#REF!</definedName>
    <definedName name="BExCVPEZON7VV6NOWII8VZMONPCJ" localSheetId="14" hidden="1">#REF!</definedName>
    <definedName name="BExCVPEZON7VV6NOWII8VZMONPCJ" localSheetId="15" hidden="1">#REF!</definedName>
    <definedName name="BExCVPEZON7VV6NOWII8VZMONPCJ" localSheetId="5" hidden="1">#REF!</definedName>
    <definedName name="BExCVPEZON7VV6NOWII8VZMONPCJ" localSheetId="9" hidden="1">#REF!</definedName>
    <definedName name="BExCVPEZON7VV6NOWII8VZMONPCJ" localSheetId="2" hidden="1">#REF!</definedName>
    <definedName name="BExCVPEZON7VV6NOWII8VZMONPCJ" localSheetId="1" hidden="1">#REF!</definedName>
    <definedName name="BExCVPEZON7VV6NOWII8VZMONPCJ" hidden="1">#REF!</definedName>
    <definedName name="BExCVV44WY5807WGMTGKPW0GT256" localSheetId="18" hidden="1">#REF!</definedName>
    <definedName name="BExCVV44WY5807WGMTGKPW0GT256" localSheetId="19" hidden="1">#REF!</definedName>
    <definedName name="BExCVV44WY5807WGMTGKPW0GT256" localSheetId="14" hidden="1">#REF!</definedName>
    <definedName name="BExCVV44WY5807WGMTGKPW0GT256" localSheetId="15" hidden="1">#REF!</definedName>
    <definedName name="BExCVV44WY5807WGMTGKPW0GT256" localSheetId="5" hidden="1">#REF!</definedName>
    <definedName name="BExCVV44WY5807WGMTGKPW0GT256" localSheetId="9" hidden="1">#REF!</definedName>
    <definedName name="BExCVV44WY5807WGMTGKPW0GT256" localSheetId="2" hidden="1">#REF!</definedName>
    <definedName name="BExCVV44WY5807WGMTGKPW0GT256" localSheetId="1" hidden="1">#REF!</definedName>
    <definedName name="BExCVV44WY5807WGMTGKPW0GT256" hidden="1">#REF!</definedName>
    <definedName name="BExCVZ5PN4V6MRBZ04PZJW3GEF8S" localSheetId="18" hidden="1">#REF!</definedName>
    <definedName name="BExCVZ5PN4V6MRBZ04PZJW3GEF8S" localSheetId="19" hidden="1">#REF!</definedName>
    <definedName name="BExCVZ5PN4V6MRBZ04PZJW3GEF8S" localSheetId="14" hidden="1">#REF!</definedName>
    <definedName name="BExCVZ5PN4V6MRBZ04PZJW3GEF8S" localSheetId="15" hidden="1">#REF!</definedName>
    <definedName name="BExCVZ5PN4V6MRBZ04PZJW3GEF8S" localSheetId="5" hidden="1">#REF!</definedName>
    <definedName name="BExCVZ5PN4V6MRBZ04PZJW3GEF8S" localSheetId="9" hidden="1">#REF!</definedName>
    <definedName name="BExCVZ5PN4V6MRBZ04PZJW3GEF8S" localSheetId="2" hidden="1">#REF!</definedName>
    <definedName name="BExCVZ5PN4V6MRBZ04PZJW3GEF8S" localSheetId="1" hidden="1">#REF!</definedName>
    <definedName name="BExCVZ5PN4V6MRBZ04PZJW3GEF8S" hidden="1">#REF!</definedName>
    <definedName name="BExCW13R0GWJYGXZBNCPAHQN4NR2" localSheetId="18" hidden="1">#REF!</definedName>
    <definedName name="BExCW13R0GWJYGXZBNCPAHQN4NR2" localSheetId="19" hidden="1">#REF!</definedName>
    <definedName name="BExCW13R0GWJYGXZBNCPAHQN4NR2" localSheetId="14" hidden="1">#REF!</definedName>
    <definedName name="BExCW13R0GWJYGXZBNCPAHQN4NR2" localSheetId="15" hidden="1">#REF!</definedName>
    <definedName name="BExCW13R0GWJYGXZBNCPAHQN4NR2" localSheetId="5" hidden="1">#REF!</definedName>
    <definedName name="BExCW13R0GWJYGXZBNCPAHQN4NR2" localSheetId="9" hidden="1">#REF!</definedName>
    <definedName name="BExCW13R0GWJYGXZBNCPAHQN4NR2" localSheetId="2" hidden="1">#REF!</definedName>
    <definedName name="BExCW13R0GWJYGXZBNCPAHQN4NR2" localSheetId="1" hidden="1">#REF!</definedName>
    <definedName name="BExCW13R0GWJYGXZBNCPAHQN4NR2" hidden="1">#REF!</definedName>
    <definedName name="BExCW9Y5HWU4RJTNX74O6L24VGCK" localSheetId="18" hidden="1">#REF!</definedName>
    <definedName name="BExCW9Y5HWU4RJTNX74O6L24VGCK" localSheetId="19" hidden="1">#REF!</definedName>
    <definedName name="BExCW9Y5HWU4RJTNX74O6L24VGCK" localSheetId="14" hidden="1">#REF!</definedName>
    <definedName name="BExCW9Y5HWU4RJTNX74O6L24VGCK" localSheetId="15" hidden="1">#REF!</definedName>
    <definedName name="BExCW9Y5HWU4RJTNX74O6L24VGCK" localSheetId="5" hidden="1">#REF!</definedName>
    <definedName name="BExCW9Y5HWU4RJTNX74O6L24VGCK" localSheetId="9" hidden="1">#REF!</definedName>
    <definedName name="BExCW9Y5HWU4RJTNX74O6L24VGCK" localSheetId="2" hidden="1">#REF!</definedName>
    <definedName name="BExCW9Y5HWU4RJTNX74O6L24VGCK" localSheetId="1" hidden="1">#REF!</definedName>
    <definedName name="BExCW9Y5HWU4RJTNX74O6L24VGCK" hidden="1">#REF!</definedName>
    <definedName name="BExCWHADQJRXWFDGV2KMANWIY1YN" localSheetId="18" hidden="1">#REF!</definedName>
    <definedName name="BExCWHADQJRXWFDGV2KMANWIY1YN" localSheetId="19" hidden="1">#REF!</definedName>
    <definedName name="BExCWHADQJRXWFDGV2KMANWIY1YN" localSheetId="14" hidden="1">#REF!</definedName>
    <definedName name="BExCWHADQJRXWFDGV2KMANWIY1YN" localSheetId="15" hidden="1">#REF!</definedName>
    <definedName name="BExCWHADQJRXWFDGV2KMANWIY1YN" localSheetId="5" hidden="1">#REF!</definedName>
    <definedName name="BExCWHADQJRXWFDGV2KMANWIY1YN" localSheetId="9" hidden="1">#REF!</definedName>
    <definedName name="BExCWHADQJRXWFDGV2KMANWIY1YN" localSheetId="2" hidden="1">#REF!</definedName>
    <definedName name="BExCWHADQJRXWFDGV2KMANWIY1YN" localSheetId="1" hidden="1">#REF!</definedName>
    <definedName name="BExCWHADQJRXWFDGV2KMANWIY1YN" hidden="1">#REF!</definedName>
    <definedName name="BExCWPDPESGZS07QGBLSBWDNVJLZ" localSheetId="18" hidden="1">#REF!</definedName>
    <definedName name="BExCWPDPESGZS07QGBLSBWDNVJLZ" localSheetId="19" hidden="1">#REF!</definedName>
    <definedName name="BExCWPDPESGZS07QGBLSBWDNVJLZ" localSheetId="14" hidden="1">#REF!</definedName>
    <definedName name="BExCWPDPESGZS07QGBLSBWDNVJLZ" localSheetId="15" hidden="1">#REF!</definedName>
    <definedName name="BExCWPDPESGZS07QGBLSBWDNVJLZ" localSheetId="5" hidden="1">#REF!</definedName>
    <definedName name="BExCWPDPESGZS07QGBLSBWDNVJLZ" localSheetId="9" hidden="1">#REF!</definedName>
    <definedName name="BExCWPDPESGZS07QGBLSBWDNVJLZ" localSheetId="2" hidden="1">#REF!</definedName>
    <definedName name="BExCWPDPESGZS07QGBLSBWDNVJLZ" localSheetId="1" hidden="1">#REF!</definedName>
    <definedName name="BExCWPDPESGZS07QGBLSBWDNVJLZ" hidden="1">#REF!</definedName>
    <definedName name="BExCWTVKHIVCRHF8GC39KI58YM5K" localSheetId="18" hidden="1">#REF!</definedName>
    <definedName name="BExCWTVKHIVCRHF8GC39KI58YM5K" localSheetId="19" hidden="1">#REF!</definedName>
    <definedName name="BExCWTVKHIVCRHF8GC39KI58YM5K" localSheetId="14" hidden="1">#REF!</definedName>
    <definedName name="BExCWTVKHIVCRHF8GC39KI58YM5K" localSheetId="15" hidden="1">#REF!</definedName>
    <definedName name="BExCWTVKHIVCRHF8GC39KI58YM5K" localSheetId="5" hidden="1">#REF!</definedName>
    <definedName name="BExCWTVKHIVCRHF8GC39KI58YM5K" localSheetId="9" hidden="1">#REF!</definedName>
    <definedName name="BExCWTVKHIVCRHF8GC39KI58YM5K" localSheetId="2" hidden="1">#REF!</definedName>
    <definedName name="BExCWTVKHIVCRHF8GC39KI58YM5K" localSheetId="1" hidden="1">#REF!</definedName>
    <definedName name="BExCWTVKHIVCRHF8GC39KI58YM5K" hidden="1">#REF!</definedName>
    <definedName name="BExCX2KGRZBRVLZNM8SUSIE6A0RL" localSheetId="18" hidden="1">#REF!</definedName>
    <definedName name="BExCX2KGRZBRVLZNM8SUSIE6A0RL" localSheetId="19" hidden="1">#REF!</definedName>
    <definedName name="BExCX2KGRZBRVLZNM8SUSIE6A0RL" localSheetId="14" hidden="1">#REF!</definedName>
    <definedName name="BExCX2KGRZBRVLZNM8SUSIE6A0RL" localSheetId="15" hidden="1">#REF!</definedName>
    <definedName name="BExCX2KGRZBRVLZNM8SUSIE6A0RL" localSheetId="5" hidden="1">#REF!</definedName>
    <definedName name="BExCX2KGRZBRVLZNM8SUSIE6A0RL" localSheetId="9" hidden="1">#REF!</definedName>
    <definedName name="BExCX2KGRZBRVLZNM8SUSIE6A0RL" localSheetId="2" hidden="1">#REF!</definedName>
    <definedName name="BExCX2KGRZBRVLZNM8SUSIE6A0RL" localSheetId="1" hidden="1">#REF!</definedName>
    <definedName name="BExCX2KGRZBRVLZNM8SUSIE6A0RL" hidden="1">#REF!</definedName>
    <definedName name="BExCX3X451T70LZ1VF95L7W4Y4TM" localSheetId="18" hidden="1">#REF!</definedName>
    <definedName name="BExCX3X451T70LZ1VF95L7W4Y4TM" localSheetId="19" hidden="1">#REF!</definedName>
    <definedName name="BExCX3X451T70LZ1VF95L7W4Y4TM" localSheetId="14" hidden="1">#REF!</definedName>
    <definedName name="BExCX3X451T70LZ1VF95L7W4Y4TM" localSheetId="15" hidden="1">#REF!</definedName>
    <definedName name="BExCX3X451T70LZ1VF95L7W4Y4TM" localSheetId="5" hidden="1">#REF!</definedName>
    <definedName name="BExCX3X451T70LZ1VF95L7W4Y4TM" localSheetId="9" hidden="1">#REF!</definedName>
    <definedName name="BExCX3X451T70LZ1VF95L7W4Y4TM" localSheetId="2" hidden="1">#REF!</definedName>
    <definedName name="BExCX3X451T70LZ1VF95L7W4Y4TM" localSheetId="1" hidden="1">#REF!</definedName>
    <definedName name="BExCX3X451T70LZ1VF95L7W4Y4TM" hidden="1">#REF!</definedName>
    <definedName name="BExCX4NZ2N1OUGXM7EV0U7VULJMM" localSheetId="18" hidden="1">#REF!</definedName>
    <definedName name="BExCX4NZ2N1OUGXM7EV0U7VULJMM" localSheetId="19" hidden="1">#REF!</definedName>
    <definedName name="BExCX4NZ2N1OUGXM7EV0U7VULJMM" localSheetId="14" hidden="1">#REF!</definedName>
    <definedName name="BExCX4NZ2N1OUGXM7EV0U7VULJMM" localSheetId="15" hidden="1">#REF!</definedName>
    <definedName name="BExCX4NZ2N1OUGXM7EV0U7VULJMM" localSheetId="5" hidden="1">#REF!</definedName>
    <definedName name="BExCX4NZ2N1OUGXM7EV0U7VULJMM" localSheetId="9" hidden="1">#REF!</definedName>
    <definedName name="BExCX4NZ2N1OUGXM7EV0U7VULJMM" localSheetId="2" hidden="1">#REF!</definedName>
    <definedName name="BExCX4NZ2N1OUGXM7EV0U7VULJMM" localSheetId="1" hidden="1">#REF!</definedName>
    <definedName name="BExCX4NZ2N1OUGXM7EV0U7VULJMM" hidden="1">#REF!</definedName>
    <definedName name="BExCXILMURGYMAH6N5LF5DV6K3GM" localSheetId="18" hidden="1">#REF!</definedName>
    <definedName name="BExCXILMURGYMAH6N5LF5DV6K3GM" localSheetId="19" hidden="1">#REF!</definedName>
    <definedName name="BExCXILMURGYMAH6N5LF5DV6K3GM" localSheetId="14" hidden="1">#REF!</definedName>
    <definedName name="BExCXILMURGYMAH6N5LF5DV6K3GM" localSheetId="15" hidden="1">#REF!</definedName>
    <definedName name="BExCXILMURGYMAH6N5LF5DV6K3GM" localSheetId="5" hidden="1">#REF!</definedName>
    <definedName name="BExCXILMURGYMAH6N5LF5DV6K3GM" localSheetId="9" hidden="1">#REF!</definedName>
    <definedName name="BExCXILMURGYMAH6N5LF5DV6K3GM" localSheetId="2" hidden="1">#REF!</definedName>
    <definedName name="BExCXILMURGYMAH6N5LF5DV6K3GM" localSheetId="1" hidden="1">#REF!</definedName>
    <definedName name="BExCXILMURGYMAH6N5LF5DV6K3GM" hidden="1">#REF!</definedName>
    <definedName name="BExCXQUFBMXQ1650735H48B1AZT3" localSheetId="18" hidden="1">#REF!</definedName>
    <definedName name="BExCXQUFBMXQ1650735H48B1AZT3" localSheetId="19" hidden="1">#REF!</definedName>
    <definedName name="BExCXQUFBMXQ1650735H48B1AZT3" localSheetId="14" hidden="1">#REF!</definedName>
    <definedName name="BExCXQUFBMXQ1650735H48B1AZT3" localSheetId="15" hidden="1">#REF!</definedName>
    <definedName name="BExCXQUFBMXQ1650735H48B1AZT3" localSheetId="5" hidden="1">#REF!</definedName>
    <definedName name="BExCXQUFBMXQ1650735H48B1AZT3" localSheetId="9" hidden="1">#REF!</definedName>
    <definedName name="BExCXQUFBMXQ1650735H48B1AZT3" localSheetId="2" hidden="1">#REF!</definedName>
    <definedName name="BExCXQUFBMXQ1650735H48B1AZT3" localSheetId="1" hidden="1">#REF!</definedName>
    <definedName name="BExCXQUFBMXQ1650735H48B1AZT3" hidden="1">#REF!</definedName>
    <definedName name="BExCXYSBKJ9SZQD7XS2WUS6SVBJO" localSheetId="18" hidden="1">#REF!</definedName>
    <definedName name="BExCXYSBKJ9SZQD7XS2WUS6SVBJO" localSheetId="19" hidden="1">#REF!</definedName>
    <definedName name="BExCXYSBKJ9SZQD7XS2WUS6SVBJO" localSheetId="14" hidden="1">#REF!</definedName>
    <definedName name="BExCXYSBKJ9SZQD7XS2WUS6SVBJO" localSheetId="15" hidden="1">#REF!</definedName>
    <definedName name="BExCXYSBKJ9SZQD7XS2WUS6SVBJO" localSheetId="5" hidden="1">#REF!</definedName>
    <definedName name="BExCXYSBKJ9SZQD7XS2WUS6SVBJO" localSheetId="9" hidden="1">#REF!</definedName>
    <definedName name="BExCXYSBKJ9SZQD7XS2WUS6SVBJO" localSheetId="2" hidden="1">#REF!</definedName>
    <definedName name="BExCXYSBKJ9SZQD7XS2WUS6SVBJO" localSheetId="1" hidden="1">#REF!</definedName>
    <definedName name="BExCXYSBKJ9SZQD7XS2WUS6SVBJO" hidden="1">#REF!</definedName>
    <definedName name="BExCXZ8DGK5ZE8467LFEHX6JNQHJ" localSheetId="18" hidden="1">#REF!</definedName>
    <definedName name="BExCXZ8DGK5ZE8467LFEHX6JNQHJ" localSheetId="19" hidden="1">#REF!</definedName>
    <definedName name="BExCXZ8DGK5ZE8467LFEHX6JNQHJ" localSheetId="14" hidden="1">#REF!</definedName>
    <definedName name="BExCXZ8DGK5ZE8467LFEHX6JNQHJ" localSheetId="15" hidden="1">#REF!</definedName>
    <definedName name="BExCXZ8DGK5ZE8467LFEHX6JNQHJ" localSheetId="5" hidden="1">#REF!</definedName>
    <definedName name="BExCXZ8DGK5ZE8467LFEHX6JNQHJ" localSheetId="9" hidden="1">#REF!</definedName>
    <definedName name="BExCXZ8DGK5ZE8467LFEHX6JNQHJ" localSheetId="2" hidden="1">#REF!</definedName>
    <definedName name="BExCXZ8DGK5ZE8467LFEHX6JNQHJ" localSheetId="1" hidden="1">#REF!</definedName>
    <definedName name="BExCXZ8DGK5ZE8467LFEHX6JNQHJ" hidden="1">#REF!</definedName>
    <definedName name="BExCY2DQO9VLA77Q7EG3T0XNXX4F" localSheetId="18" hidden="1">#REF!</definedName>
    <definedName name="BExCY2DQO9VLA77Q7EG3T0XNXX4F" localSheetId="19" hidden="1">#REF!</definedName>
    <definedName name="BExCY2DQO9VLA77Q7EG3T0XNXX4F" localSheetId="14" hidden="1">#REF!</definedName>
    <definedName name="BExCY2DQO9VLA77Q7EG3T0XNXX4F" localSheetId="15" hidden="1">#REF!</definedName>
    <definedName name="BExCY2DQO9VLA77Q7EG3T0XNXX4F" localSheetId="5" hidden="1">#REF!</definedName>
    <definedName name="BExCY2DQO9VLA77Q7EG3T0XNXX4F" localSheetId="9" hidden="1">#REF!</definedName>
    <definedName name="BExCY2DQO9VLA77Q7EG3T0XNXX4F" localSheetId="2" hidden="1">#REF!</definedName>
    <definedName name="BExCY2DQO9VLA77Q7EG3T0XNXX4F" localSheetId="1" hidden="1">#REF!</definedName>
    <definedName name="BExCY2DQO9VLA77Q7EG3T0XNXX4F" hidden="1">#REF!</definedName>
    <definedName name="BExCY5Z7X93Z8XUOEASK50W08S36" localSheetId="18" hidden="1">#REF!</definedName>
    <definedName name="BExCY5Z7X93Z8XUOEASK50W08S36" localSheetId="19" hidden="1">#REF!</definedName>
    <definedName name="BExCY5Z7X93Z8XUOEASK50W08S36" localSheetId="14" hidden="1">#REF!</definedName>
    <definedName name="BExCY5Z7X93Z8XUOEASK50W08S36" localSheetId="15" hidden="1">#REF!</definedName>
    <definedName name="BExCY5Z7X93Z8XUOEASK50W08S36" localSheetId="5" hidden="1">#REF!</definedName>
    <definedName name="BExCY5Z7X93Z8XUOEASK50W08S36" localSheetId="9" hidden="1">#REF!</definedName>
    <definedName name="BExCY5Z7X93Z8XUOEASK50W08S36" localSheetId="2" hidden="1">#REF!</definedName>
    <definedName name="BExCY5Z7X93Z8XUOEASK50W08S36" localSheetId="1" hidden="1">#REF!</definedName>
    <definedName name="BExCY5Z7X93Z8XUOEASK50W08S36" hidden="1">#REF!</definedName>
    <definedName name="BExCY6VMJ68MX3C981R5Q0BX5791" localSheetId="18" hidden="1">#REF!</definedName>
    <definedName name="BExCY6VMJ68MX3C981R5Q0BX5791" localSheetId="19" hidden="1">#REF!</definedName>
    <definedName name="BExCY6VMJ68MX3C981R5Q0BX5791" localSheetId="14" hidden="1">#REF!</definedName>
    <definedName name="BExCY6VMJ68MX3C981R5Q0BX5791" localSheetId="15" hidden="1">#REF!</definedName>
    <definedName name="BExCY6VMJ68MX3C981R5Q0BX5791" localSheetId="5" hidden="1">#REF!</definedName>
    <definedName name="BExCY6VMJ68MX3C981R5Q0BX5791" localSheetId="9" hidden="1">#REF!</definedName>
    <definedName name="BExCY6VMJ68MX3C981R5Q0BX5791" localSheetId="2" hidden="1">#REF!</definedName>
    <definedName name="BExCY6VMJ68MX3C981R5Q0BX5791" localSheetId="1" hidden="1">#REF!</definedName>
    <definedName name="BExCY6VMJ68MX3C981R5Q0BX5791" hidden="1">#REF!</definedName>
    <definedName name="BExCYAH2SAZCPW6XCB7V7PMMCAWO" localSheetId="18" hidden="1">#REF!</definedName>
    <definedName name="BExCYAH2SAZCPW6XCB7V7PMMCAWO" localSheetId="19" hidden="1">#REF!</definedName>
    <definedName name="BExCYAH2SAZCPW6XCB7V7PMMCAWO" localSheetId="14" hidden="1">#REF!</definedName>
    <definedName name="BExCYAH2SAZCPW6XCB7V7PMMCAWO" localSheetId="15" hidden="1">#REF!</definedName>
    <definedName name="BExCYAH2SAZCPW6XCB7V7PMMCAWO" localSheetId="5" hidden="1">#REF!</definedName>
    <definedName name="BExCYAH2SAZCPW6XCB7V7PMMCAWO" localSheetId="9" hidden="1">#REF!</definedName>
    <definedName name="BExCYAH2SAZCPW6XCB7V7PMMCAWO" localSheetId="2" hidden="1">#REF!</definedName>
    <definedName name="BExCYAH2SAZCPW6XCB7V7PMMCAWO" localSheetId="1" hidden="1">#REF!</definedName>
    <definedName name="BExCYAH2SAZCPW6XCB7V7PMMCAWO" hidden="1">#REF!</definedName>
    <definedName name="BExCYDGYM1UGUNTB331L2E4L5F34" localSheetId="18" hidden="1">#REF!</definedName>
    <definedName name="BExCYDGYM1UGUNTB331L2E4L5F34" localSheetId="19" hidden="1">#REF!</definedName>
    <definedName name="BExCYDGYM1UGUNTB331L2E4L5F34" localSheetId="14" hidden="1">#REF!</definedName>
    <definedName name="BExCYDGYM1UGUNTB331L2E4L5F34" localSheetId="15" hidden="1">#REF!</definedName>
    <definedName name="BExCYDGYM1UGUNTB331L2E4L5F34" localSheetId="5" hidden="1">#REF!</definedName>
    <definedName name="BExCYDGYM1UGUNTB331L2E4L5F34" localSheetId="9" hidden="1">#REF!</definedName>
    <definedName name="BExCYDGYM1UGUNTB331L2E4L5F34" localSheetId="2" hidden="1">#REF!</definedName>
    <definedName name="BExCYDGYM1UGUNTB331L2E4L5F34" localSheetId="1" hidden="1">#REF!</definedName>
    <definedName name="BExCYDGYM1UGUNTB331L2E4L5F34" hidden="1">#REF!</definedName>
    <definedName name="BExCYN7KCKU1F6EXMNPQPTKNOT6A" localSheetId="18" hidden="1">#REF!</definedName>
    <definedName name="BExCYN7KCKU1F6EXMNPQPTKNOT6A" localSheetId="19" hidden="1">#REF!</definedName>
    <definedName name="BExCYN7KCKU1F6EXMNPQPTKNOT6A" localSheetId="14" hidden="1">#REF!</definedName>
    <definedName name="BExCYN7KCKU1F6EXMNPQPTKNOT6A" localSheetId="15" hidden="1">#REF!</definedName>
    <definedName name="BExCYN7KCKU1F6EXMNPQPTKNOT6A" localSheetId="5" hidden="1">#REF!</definedName>
    <definedName name="BExCYN7KCKU1F6EXMNPQPTKNOT6A" localSheetId="9" hidden="1">#REF!</definedName>
    <definedName name="BExCYN7KCKU1F6EXMNPQPTKNOT6A" localSheetId="2" hidden="1">#REF!</definedName>
    <definedName name="BExCYN7KCKU1F6EXMNPQPTKNOT6A" localSheetId="1" hidden="1">#REF!</definedName>
    <definedName name="BExCYN7KCKU1F6EXMNPQPTKNOT6A" hidden="1">#REF!</definedName>
    <definedName name="BExCYPRC5HJE6N2XQTHCT6NXGP8N" localSheetId="18" hidden="1">#REF!</definedName>
    <definedName name="BExCYPRC5HJE6N2XQTHCT6NXGP8N" localSheetId="19" hidden="1">#REF!</definedName>
    <definedName name="BExCYPRC5HJE6N2XQTHCT6NXGP8N" localSheetId="14" hidden="1">#REF!</definedName>
    <definedName name="BExCYPRC5HJE6N2XQTHCT6NXGP8N" localSheetId="15" hidden="1">#REF!</definedName>
    <definedName name="BExCYPRC5HJE6N2XQTHCT6NXGP8N" localSheetId="5" hidden="1">#REF!</definedName>
    <definedName name="BExCYPRC5HJE6N2XQTHCT6NXGP8N" localSheetId="9" hidden="1">#REF!</definedName>
    <definedName name="BExCYPRC5HJE6N2XQTHCT6NXGP8N" localSheetId="2" hidden="1">#REF!</definedName>
    <definedName name="BExCYPRC5HJE6N2XQTHCT6NXGP8N" localSheetId="1" hidden="1">#REF!</definedName>
    <definedName name="BExCYPRC5HJE6N2XQTHCT6NXGP8N" hidden="1">#REF!</definedName>
    <definedName name="BExCYQCX9ES8ZWW2L35B12WDNT73" localSheetId="18" hidden="1">#REF!</definedName>
    <definedName name="BExCYQCX9ES8ZWW2L35B12WDNT73" localSheetId="19" hidden="1">#REF!</definedName>
    <definedName name="BExCYQCX9ES8ZWW2L35B12WDNT73" localSheetId="14" hidden="1">#REF!</definedName>
    <definedName name="BExCYQCX9ES8ZWW2L35B12WDNT73" localSheetId="15" hidden="1">#REF!</definedName>
    <definedName name="BExCYQCX9ES8ZWW2L35B12WDNT73" localSheetId="5" hidden="1">#REF!</definedName>
    <definedName name="BExCYQCX9ES8ZWW2L35B12WDNT73" localSheetId="9" hidden="1">#REF!</definedName>
    <definedName name="BExCYQCX9ES8ZWW2L35B12WDNT73" localSheetId="2" hidden="1">#REF!</definedName>
    <definedName name="BExCYQCX9ES8ZWW2L35B12WDNT73" localSheetId="1" hidden="1">#REF!</definedName>
    <definedName name="BExCYQCX9ES8ZWW2L35B12WDNT73" hidden="1">#REF!</definedName>
    <definedName name="BExCYSLQY2CYU7DQ3QI07UGGS6OW" localSheetId="18" hidden="1">#REF!</definedName>
    <definedName name="BExCYSLQY2CYU7DQ3QI07UGGS6OW" localSheetId="19" hidden="1">#REF!</definedName>
    <definedName name="BExCYSLQY2CYU7DQ3QI07UGGS6OW" localSheetId="14" hidden="1">#REF!</definedName>
    <definedName name="BExCYSLQY2CYU7DQ3QI07UGGS6OW" localSheetId="15" hidden="1">#REF!</definedName>
    <definedName name="BExCYSLQY2CYU7DQ3QI07UGGS6OW" localSheetId="5" hidden="1">#REF!</definedName>
    <definedName name="BExCYSLQY2CYU7DQ3QI07UGGS6OW" localSheetId="9" hidden="1">#REF!</definedName>
    <definedName name="BExCYSLQY2CYU7DQ3QI07UGGS6OW" localSheetId="2" hidden="1">#REF!</definedName>
    <definedName name="BExCYSLQY2CYU7DQ3QI07UGGS6OW" localSheetId="1" hidden="1">#REF!</definedName>
    <definedName name="BExCYSLQY2CYU7DQ3QI07UGGS6OW" hidden="1">#REF!</definedName>
    <definedName name="BExCYUK0I3UEXZNFDW71G6Z6D8XR" localSheetId="18" hidden="1">#REF!</definedName>
    <definedName name="BExCYUK0I3UEXZNFDW71G6Z6D8XR" localSheetId="19" hidden="1">#REF!</definedName>
    <definedName name="BExCYUK0I3UEXZNFDW71G6Z6D8XR" localSheetId="14" hidden="1">#REF!</definedName>
    <definedName name="BExCYUK0I3UEXZNFDW71G6Z6D8XR" localSheetId="15" hidden="1">#REF!</definedName>
    <definedName name="BExCYUK0I3UEXZNFDW71G6Z6D8XR" localSheetId="5" hidden="1">#REF!</definedName>
    <definedName name="BExCYUK0I3UEXZNFDW71G6Z6D8XR" localSheetId="9" hidden="1">#REF!</definedName>
    <definedName name="BExCYUK0I3UEXZNFDW71G6Z6D8XR" localSheetId="2" hidden="1">#REF!</definedName>
    <definedName name="BExCYUK0I3UEXZNFDW71G6Z6D8XR" localSheetId="1" hidden="1">#REF!</definedName>
    <definedName name="BExCYUK0I3UEXZNFDW71G6Z6D8XR" hidden="1">#REF!</definedName>
    <definedName name="BExCZFZCXMLY5DWESYJ9NGTJYQ8M" localSheetId="18" hidden="1">#REF!</definedName>
    <definedName name="BExCZFZCXMLY5DWESYJ9NGTJYQ8M" localSheetId="19" hidden="1">#REF!</definedName>
    <definedName name="BExCZFZCXMLY5DWESYJ9NGTJYQ8M" localSheetId="14" hidden="1">#REF!</definedName>
    <definedName name="BExCZFZCXMLY5DWESYJ9NGTJYQ8M" localSheetId="15" hidden="1">#REF!</definedName>
    <definedName name="BExCZFZCXMLY5DWESYJ9NGTJYQ8M" localSheetId="5" hidden="1">#REF!</definedName>
    <definedName name="BExCZFZCXMLY5DWESYJ9NGTJYQ8M" localSheetId="9" hidden="1">#REF!</definedName>
    <definedName name="BExCZFZCXMLY5DWESYJ9NGTJYQ8M" localSheetId="2" hidden="1">#REF!</definedName>
    <definedName name="BExCZFZCXMLY5DWESYJ9NGTJYQ8M" localSheetId="1" hidden="1">#REF!</definedName>
    <definedName name="BExCZFZCXMLY5DWESYJ9NGTJYQ8M" hidden="1">#REF!</definedName>
    <definedName name="BExCZJ4P8WS0BDT31WDXI0ROE7D6" localSheetId="18" hidden="1">#REF!</definedName>
    <definedName name="BExCZJ4P8WS0BDT31WDXI0ROE7D6" localSheetId="19" hidden="1">#REF!</definedName>
    <definedName name="BExCZJ4P8WS0BDT31WDXI0ROE7D6" localSheetId="14" hidden="1">#REF!</definedName>
    <definedName name="BExCZJ4P8WS0BDT31WDXI0ROE7D6" localSheetId="15" hidden="1">#REF!</definedName>
    <definedName name="BExCZJ4P8WS0BDT31WDXI0ROE7D6" localSheetId="5" hidden="1">#REF!</definedName>
    <definedName name="BExCZJ4P8WS0BDT31WDXI0ROE7D6" localSheetId="9" hidden="1">#REF!</definedName>
    <definedName name="BExCZJ4P8WS0BDT31WDXI0ROE7D6" localSheetId="2" hidden="1">#REF!</definedName>
    <definedName name="BExCZJ4P8WS0BDT31WDXI0ROE7D6" localSheetId="1" hidden="1">#REF!</definedName>
    <definedName name="BExCZJ4P8WS0BDT31WDXI0ROE7D6" hidden="1">#REF!</definedName>
    <definedName name="BExCZKH6NI0EE02L995IFVBD1J59" localSheetId="18" hidden="1">#REF!</definedName>
    <definedName name="BExCZKH6NI0EE02L995IFVBD1J59" localSheetId="19" hidden="1">#REF!</definedName>
    <definedName name="BExCZKH6NI0EE02L995IFVBD1J59" localSheetId="14" hidden="1">#REF!</definedName>
    <definedName name="BExCZKH6NI0EE02L995IFVBD1J59" localSheetId="15" hidden="1">#REF!</definedName>
    <definedName name="BExCZKH6NI0EE02L995IFVBD1J59" localSheetId="5" hidden="1">#REF!</definedName>
    <definedName name="BExCZKH6NI0EE02L995IFVBD1J59" localSheetId="9" hidden="1">#REF!</definedName>
    <definedName name="BExCZKH6NI0EE02L995IFVBD1J59" localSheetId="2" hidden="1">#REF!</definedName>
    <definedName name="BExCZKH6NI0EE02L995IFVBD1J59" localSheetId="1" hidden="1">#REF!</definedName>
    <definedName name="BExCZKH6NI0EE02L995IFVBD1J59" hidden="1">#REF!</definedName>
    <definedName name="BExCZNRWARGGHWLSC1PEDZFLF3JV" localSheetId="18" hidden="1">#REF!</definedName>
    <definedName name="BExCZNRWARGGHWLSC1PEDZFLF3JV" localSheetId="19" hidden="1">#REF!</definedName>
    <definedName name="BExCZNRWARGGHWLSC1PEDZFLF3JV" localSheetId="14" hidden="1">#REF!</definedName>
    <definedName name="BExCZNRWARGGHWLSC1PEDZFLF3JV" localSheetId="15" hidden="1">#REF!</definedName>
    <definedName name="BExCZNRWARGGHWLSC1PEDZFLF3JV" localSheetId="5" hidden="1">#REF!</definedName>
    <definedName name="BExCZNRWARGGHWLSC1PEDZFLF3JV" localSheetId="9" hidden="1">#REF!</definedName>
    <definedName name="BExCZNRWARGGHWLSC1PEDZFLF3JV" localSheetId="2" hidden="1">#REF!</definedName>
    <definedName name="BExCZNRWARGGHWLSC1PEDZFLF3JV" localSheetId="1" hidden="1">#REF!</definedName>
    <definedName name="BExCZNRWARGGHWLSC1PEDZFLF3JV" hidden="1">#REF!</definedName>
    <definedName name="BExCZP9TBB61HISZ2U5QMQSO2LBE" localSheetId="18" hidden="1">#REF!</definedName>
    <definedName name="BExCZP9TBB61HISZ2U5QMQSO2LBE" localSheetId="19" hidden="1">#REF!</definedName>
    <definedName name="BExCZP9TBB61HISZ2U5QMQSO2LBE" localSheetId="14" hidden="1">#REF!</definedName>
    <definedName name="BExCZP9TBB61HISZ2U5QMQSO2LBE" localSheetId="15" hidden="1">#REF!</definedName>
    <definedName name="BExCZP9TBB61HISZ2U5QMQSO2LBE" localSheetId="5" hidden="1">#REF!</definedName>
    <definedName name="BExCZP9TBB61HISZ2U5QMQSO2LBE" localSheetId="9" hidden="1">#REF!</definedName>
    <definedName name="BExCZP9TBB61HISZ2U5QMQSO2LBE" localSheetId="2" hidden="1">#REF!</definedName>
    <definedName name="BExCZP9TBB61HISZ2U5QMQSO2LBE" localSheetId="1" hidden="1">#REF!</definedName>
    <definedName name="BExCZP9TBB61HISZ2U5QMQSO2LBE" hidden="1">#REF!</definedName>
    <definedName name="BExCZUD9FEOJBKDJ51Z3JON9LKJ8" localSheetId="18" hidden="1">#REF!</definedName>
    <definedName name="BExCZUD9FEOJBKDJ51Z3JON9LKJ8" localSheetId="19" hidden="1">#REF!</definedName>
    <definedName name="BExCZUD9FEOJBKDJ51Z3JON9LKJ8" localSheetId="14" hidden="1">#REF!</definedName>
    <definedName name="BExCZUD9FEOJBKDJ51Z3JON9LKJ8" localSheetId="15" hidden="1">#REF!</definedName>
    <definedName name="BExCZUD9FEOJBKDJ51Z3JON9LKJ8" localSheetId="5" hidden="1">#REF!</definedName>
    <definedName name="BExCZUD9FEOJBKDJ51Z3JON9LKJ8" localSheetId="9" hidden="1">#REF!</definedName>
    <definedName name="BExCZUD9FEOJBKDJ51Z3JON9LKJ8" localSheetId="2" hidden="1">#REF!</definedName>
    <definedName name="BExCZUD9FEOJBKDJ51Z3JON9LKJ8" localSheetId="1" hidden="1">#REF!</definedName>
    <definedName name="BExCZUD9FEOJBKDJ51Z3JON9LKJ8" hidden="1">#REF!</definedName>
    <definedName name="BExD0AUOVQT3UL53T2KUVJNGD0QF" localSheetId="18" hidden="1">#REF!</definedName>
    <definedName name="BExD0AUOVQT3UL53T2KUVJNGD0QF" localSheetId="19" hidden="1">#REF!</definedName>
    <definedName name="BExD0AUOVQT3UL53T2KUVJNGD0QF" localSheetId="14" hidden="1">#REF!</definedName>
    <definedName name="BExD0AUOVQT3UL53T2KUVJNGD0QF" localSheetId="15" hidden="1">#REF!</definedName>
    <definedName name="BExD0AUOVQT3UL53T2KUVJNGD0QF" localSheetId="5" hidden="1">#REF!</definedName>
    <definedName name="BExD0AUOVQT3UL53T2KUVJNGD0QF" localSheetId="9" hidden="1">#REF!</definedName>
    <definedName name="BExD0AUOVQT3UL53T2KUVJNGD0QF" localSheetId="2" hidden="1">#REF!</definedName>
    <definedName name="BExD0AUOVQT3UL53T2KUVJNGD0QF" localSheetId="1" hidden="1">#REF!</definedName>
    <definedName name="BExD0AUOVQT3UL53T2KUVJNGD0QF" hidden="1">#REF!</definedName>
    <definedName name="BExD0HALIN0JR4JTPGDEVAEE5EX5" localSheetId="18" hidden="1">#REF!</definedName>
    <definedName name="BExD0HALIN0JR4JTPGDEVAEE5EX5" localSheetId="19" hidden="1">#REF!</definedName>
    <definedName name="BExD0HALIN0JR4JTPGDEVAEE5EX5" localSheetId="14" hidden="1">#REF!</definedName>
    <definedName name="BExD0HALIN0JR4JTPGDEVAEE5EX5" localSheetId="15" hidden="1">#REF!</definedName>
    <definedName name="BExD0HALIN0JR4JTPGDEVAEE5EX5" localSheetId="5" hidden="1">#REF!</definedName>
    <definedName name="BExD0HALIN0JR4JTPGDEVAEE5EX5" localSheetId="9" hidden="1">#REF!</definedName>
    <definedName name="BExD0HALIN0JR4JTPGDEVAEE5EX5" localSheetId="2" hidden="1">#REF!</definedName>
    <definedName name="BExD0HALIN0JR4JTPGDEVAEE5EX5" localSheetId="1" hidden="1">#REF!</definedName>
    <definedName name="BExD0HALIN0JR4JTPGDEVAEE5EX5" hidden="1">#REF!</definedName>
    <definedName name="BExD0LCCDPG16YLY5WQSZF1XI5DA" localSheetId="18" hidden="1">#REF!</definedName>
    <definedName name="BExD0LCCDPG16YLY5WQSZF1XI5DA" localSheetId="19" hidden="1">#REF!</definedName>
    <definedName name="BExD0LCCDPG16YLY5WQSZF1XI5DA" localSheetId="14" hidden="1">#REF!</definedName>
    <definedName name="BExD0LCCDPG16YLY5WQSZF1XI5DA" localSheetId="15" hidden="1">#REF!</definedName>
    <definedName name="BExD0LCCDPG16YLY5WQSZF1XI5DA" localSheetId="5" hidden="1">#REF!</definedName>
    <definedName name="BExD0LCCDPG16YLY5WQSZF1XI5DA" localSheetId="9" hidden="1">#REF!</definedName>
    <definedName name="BExD0LCCDPG16YLY5WQSZF1XI5DA" localSheetId="2" hidden="1">#REF!</definedName>
    <definedName name="BExD0LCCDPG16YLY5WQSZF1XI5DA" localSheetId="1" hidden="1">#REF!</definedName>
    <definedName name="BExD0LCCDPG16YLY5WQSZF1XI5DA" hidden="1">#REF!</definedName>
    <definedName name="BExD0RMWSB4TRECEHTH6NN4K9DFZ" localSheetId="18" hidden="1">#REF!</definedName>
    <definedName name="BExD0RMWSB4TRECEHTH6NN4K9DFZ" localSheetId="19" hidden="1">#REF!</definedName>
    <definedName name="BExD0RMWSB4TRECEHTH6NN4K9DFZ" localSheetId="14" hidden="1">#REF!</definedName>
    <definedName name="BExD0RMWSB4TRECEHTH6NN4K9DFZ" localSheetId="15" hidden="1">#REF!</definedName>
    <definedName name="BExD0RMWSB4TRECEHTH6NN4K9DFZ" localSheetId="5" hidden="1">#REF!</definedName>
    <definedName name="BExD0RMWSB4TRECEHTH6NN4K9DFZ" localSheetId="9" hidden="1">#REF!</definedName>
    <definedName name="BExD0RMWSB4TRECEHTH6NN4K9DFZ" localSheetId="2" hidden="1">#REF!</definedName>
    <definedName name="BExD0RMWSB4TRECEHTH6NN4K9DFZ" localSheetId="1" hidden="1">#REF!</definedName>
    <definedName name="BExD0RMWSB4TRECEHTH6NN4K9DFZ" hidden="1">#REF!</definedName>
    <definedName name="BExD0U6KG10QGVDI1XSHK0J10A2V" localSheetId="18" hidden="1">#REF!</definedName>
    <definedName name="BExD0U6KG10QGVDI1XSHK0J10A2V" localSheetId="19" hidden="1">#REF!</definedName>
    <definedName name="BExD0U6KG10QGVDI1XSHK0J10A2V" localSheetId="14" hidden="1">#REF!</definedName>
    <definedName name="BExD0U6KG10QGVDI1XSHK0J10A2V" localSheetId="15" hidden="1">#REF!</definedName>
    <definedName name="BExD0U6KG10QGVDI1XSHK0J10A2V" localSheetId="5" hidden="1">#REF!</definedName>
    <definedName name="BExD0U6KG10QGVDI1XSHK0J10A2V" localSheetId="9" hidden="1">#REF!</definedName>
    <definedName name="BExD0U6KG10QGVDI1XSHK0J10A2V" localSheetId="2" hidden="1">#REF!</definedName>
    <definedName name="BExD0U6KG10QGVDI1XSHK0J10A2V" localSheetId="1" hidden="1">#REF!</definedName>
    <definedName name="BExD0U6KG10QGVDI1XSHK0J10A2V" hidden="1">#REF!</definedName>
    <definedName name="BExD0WQ6EQ2G82IAJI3FDQKGZH18" localSheetId="18" hidden="1">#REF!</definedName>
    <definedName name="BExD0WQ6EQ2G82IAJI3FDQKGZH18" localSheetId="19" hidden="1">#REF!</definedName>
    <definedName name="BExD0WQ6EQ2G82IAJI3FDQKGZH18" localSheetId="14" hidden="1">#REF!</definedName>
    <definedName name="BExD0WQ6EQ2G82IAJI3FDQKGZH18" localSheetId="15" hidden="1">#REF!</definedName>
    <definedName name="BExD0WQ6EQ2G82IAJI3FDQKGZH18" localSheetId="5" hidden="1">#REF!</definedName>
    <definedName name="BExD0WQ6EQ2G82IAJI3FDQKGZH18" localSheetId="9" hidden="1">#REF!</definedName>
    <definedName name="BExD0WQ6EQ2G82IAJI3FDQKGZH18" localSheetId="2" hidden="1">#REF!</definedName>
    <definedName name="BExD0WQ6EQ2G82IAJI3FDQKGZH18" localSheetId="1" hidden="1">#REF!</definedName>
    <definedName name="BExD0WQ6EQ2G82IAJI3FDQKGZH18" hidden="1">#REF!</definedName>
    <definedName name="BExD13RUIBGRXDL4QDZ305UKUR12" localSheetId="18" hidden="1">#REF!</definedName>
    <definedName name="BExD13RUIBGRXDL4QDZ305UKUR12" localSheetId="19" hidden="1">#REF!</definedName>
    <definedName name="BExD13RUIBGRXDL4QDZ305UKUR12" localSheetId="14" hidden="1">#REF!</definedName>
    <definedName name="BExD13RUIBGRXDL4QDZ305UKUR12" localSheetId="15" hidden="1">#REF!</definedName>
    <definedName name="BExD13RUIBGRXDL4QDZ305UKUR12" localSheetId="5" hidden="1">#REF!</definedName>
    <definedName name="BExD13RUIBGRXDL4QDZ305UKUR12" localSheetId="9" hidden="1">#REF!</definedName>
    <definedName name="BExD13RUIBGRXDL4QDZ305UKUR12" localSheetId="2" hidden="1">#REF!</definedName>
    <definedName name="BExD13RUIBGRXDL4QDZ305UKUR12" localSheetId="1" hidden="1">#REF!</definedName>
    <definedName name="BExD13RUIBGRXDL4QDZ305UKUR12" hidden="1">#REF!</definedName>
    <definedName name="BExD14DETV5R4OOTMAXD5NAKWRO3" localSheetId="18" hidden="1">#REF!</definedName>
    <definedName name="BExD14DETV5R4OOTMAXD5NAKWRO3" localSheetId="19" hidden="1">#REF!</definedName>
    <definedName name="BExD14DETV5R4OOTMAXD5NAKWRO3" localSheetId="14" hidden="1">#REF!</definedName>
    <definedName name="BExD14DETV5R4OOTMAXD5NAKWRO3" localSheetId="15" hidden="1">#REF!</definedName>
    <definedName name="BExD14DETV5R4OOTMAXD5NAKWRO3" localSheetId="5" hidden="1">#REF!</definedName>
    <definedName name="BExD14DETV5R4OOTMAXD5NAKWRO3" localSheetId="9" hidden="1">#REF!</definedName>
    <definedName name="BExD14DETV5R4OOTMAXD5NAKWRO3" localSheetId="2" hidden="1">#REF!</definedName>
    <definedName name="BExD14DETV5R4OOTMAXD5NAKWRO3" localSheetId="1" hidden="1">#REF!</definedName>
    <definedName name="BExD14DETV5R4OOTMAXD5NAKWRO3" hidden="1">#REF!</definedName>
    <definedName name="BExD1MI40YRCBI7KT4S9YHQJUO06" localSheetId="18" hidden="1">#REF!</definedName>
    <definedName name="BExD1MI40YRCBI7KT4S9YHQJUO06" localSheetId="19" hidden="1">#REF!</definedName>
    <definedName name="BExD1MI40YRCBI7KT4S9YHQJUO06" localSheetId="14" hidden="1">#REF!</definedName>
    <definedName name="BExD1MI40YRCBI7KT4S9YHQJUO06" localSheetId="15" hidden="1">#REF!</definedName>
    <definedName name="BExD1MI40YRCBI7KT4S9YHQJUO06" localSheetId="5" hidden="1">#REF!</definedName>
    <definedName name="BExD1MI40YRCBI7KT4S9YHQJUO06" localSheetId="9" hidden="1">#REF!</definedName>
    <definedName name="BExD1MI40YRCBI7KT4S9YHQJUO06" localSheetId="2" hidden="1">#REF!</definedName>
    <definedName name="BExD1MI40YRCBI7KT4S9YHQJUO06" localSheetId="1" hidden="1">#REF!</definedName>
    <definedName name="BExD1MI40YRCBI7KT4S9YHQJUO06" hidden="1">#REF!</definedName>
    <definedName name="BExD1OAU9OXQAZA4D70HP72CU6GB" localSheetId="18" hidden="1">#REF!</definedName>
    <definedName name="BExD1OAU9OXQAZA4D70HP72CU6GB" localSheetId="19" hidden="1">#REF!</definedName>
    <definedName name="BExD1OAU9OXQAZA4D70HP72CU6GB" localSheetId="14" hidden="1">#REF!</definedName>
    <definedName name="BExD1OAU9OXQAZA4D70HP72CU6GB" localSheetId="15" hidden="1">#REF!</definedName>
    <definedName name="BExD1OAU9OXQAZA4D70HP72CU6GB" localSheetId="5" hidden="1">#REF!</definedName>
    <definedName name="BExD1OAU9OXQAZA4D70HP72CU6GB" localSheetId="9" hidden="1">#REF!</definedName>
    <definedName name="BExD1OAU9OXQAZA4D70HP72CU6GB" localSheetId="2" hidden="1">#REF!</definedName>
    <definedName name="BExD1OAU9OXQAZA4D70HP72CU6GB" localSheetId="1" hidden="1">#REF!</definedName>
    <definedName name="BExD1OAU9OXQAZA4D70HP72CU6GB" hidden="1">#REF!</definedName>
    <definedName name="BExD1T8WPV0G6YOX7WMAIZD8XNBK" localSheetId="18" hidden="1">#REF!</definedName>
    <definedName name="BExD1T8WPV0G6YOX7WMAIZD8XNBK" localSheetId="19" hidden="1">#REF!</definedName>
    <definedName name="BExD1T8WPV0G6YOX7WMAIZD8XNBK" localSheetId="14" hidden="1">#REF!</definedName>
    <definedName name="BExD1T8WPV0G6YOX7WMAIZD8XNBK" localSheetId="15" hidden="1">#REF!</definedName>
    <definedName name="BExD1T8WPV0G6YOX7WMAIZD8XNBK" localSheetId="5" hidden="1">#REF!</definedName>
    <definedName name="BExD1T8WPV0G6YOX7WMAIZD8XNBK" localSheetId="9" hidden="1">#REF!</definedName>
    <definedName name="BExD1T8WPV0G6YOX7WMAIZD8XNBK" localSheetId="2" hidden="1">#REF!</definedName>
    <definedName name="BExD1T8WPV0G6YOX7WMAIZD8XNBK" localSheetId="1" hidden="1">#REF!</definedName>
    <definedName name="BExD1T8WPV0G6YOX7WMAIZD8XNBK" hidden="1">#REF!</definedName>
    <definedName name="BExD1Y1JV61416YA1XRQHKWPZIE7" localSheetId="18" hidden="1">#REF!</definedName>
    <definedName name="BExD1Y1JV61416YA1XRQHKWPZIE7" localSheetId="19" hidden="1">#REF!</definedName>
    <definedName name="BExD1Y1JV61416YA1XRQHKWPZIE7" localSheetId="14" hidden="1">#REF!</definedName>
    <definedName name="BExD1Y1JV61416YA1XRQHKWPZIE7" localSheetId="15" hidden="1">#REF!</definedName>
    <definedName name="BExD1Y1JV61416YA1XRQHKWPZIE7" localSheetId="5" hidden="1">#REF!</definedName>
    <definedName name="BExD1Y1JV61416YA1XRQHKWPZIE7" localSheetId="9" hidden="1">#REF!</definedName>
    <definedName name="BExD1Y1JV61416YA1XRQHKWPZIE7" localSheetId="2" hidden="1">#REF!</definedName>
    <definedName name="BExD1Y1JV61416YA1XRQHKWPZIE7" localSheetId="1" hidden="1">#REF!</definedName>
    <definedName name="BExD1Y1JV61416YA1XRQHKWPZIE7" hidden="1">#REF!</definedName>
    <definedName name="BExD2CFHIRMBKN5KXE5QP4XXEWFS" localSheetId="18" hidden="1">#REF!</definedName>
    <definedName name="BExD2CFHIRMBKN5KXE5QP4XXEWFS" localSheetId="19" hidden="1">#REF!</definedName>
    <definedName name="BExD2CFHIRMBKN5KXE5QP4XXEWFS" localSheetId="14" hidden="1">#REF!</definedName>
    <definedName name="BExD2CFHIRMBKN5KXE5QP4XXEWFS" localSheetId="15" hidden="1">#REF!</definedName>
    <definedName name="BExD2CFHIRMBKN5KXE5QP4XXEWFS" localSheetId="5" hidden="1">#REF!</definedName>
    <definedName name="BExD2CFHIRMBKN5KXE5QP4XXEWFS" localSheetId="9" hidden="1">#REF!</definedName>
    <definedName name="BExD2CFHIRMBKN5KXE5QP4XXEWFS" localSheetId="2" hidden="1">#REF!</definedName>
    <definedName name="BExD2CFHIRMBKN5KXE5QP4XXEWFS" localSheetId="1" hidden="1">#REF!</definedName>
    <definedName name="BExD2CFHIRMBKN5KXE5QP4XXEWFS" hidden="1">#REF!</definedName>
    <definedName name="BExD2DMHH1HWXQ9W0YYMDP8AAX8Q" localSheetId="18" hidden="1">#REF!</definedName>
    <definedName name="BExD2DMHH1HWXQ9W0YYMDP8AAX8Q" localSheetId="19" hidden="1">#REF!</definedName>
    <definedName name="BExD2DMHH1HWXQ9W0YYMDP8AAX8Q" localSheetId="14" hidden="1">#REF!</definedName>
    <definedName name="BExD2DMHH1HWXQ9W0YYMDP8AAX8Q" localSheetId="15" hidden="1">#REF!</definedName>
    <definedName name="BExD2DMHH1HWXQ9W0YYMDP8AAX8Q" localSheetId="5" hidden="1">#REF!</definedName>
    <definedName name="BExD2DMHH1HWXQ9W0YYMDP8AAX8Q" localSheetId="9" hidden="1">#REF!</definedName>
    <definedName name="BExD2DMHH1HWXQ9W0YYMDP8AAX8Q" localSheetId="2" hidden="1">#REF!</definedName>
    <definedName name="BExD2DMHH1HWXQ9W0YYMDP8AAX8Q" localSheetId="1" hidden="1">#REF!</definedName>
    <definedName name="BExD2DMHH1HWXQ9W0YYMDP8AAX8Q" hidden="1">#REF!</definedName>
    <definedName name="BExD2HTPC7IWBAU6OSQ67MQA8BYZ" localSheetId="18" hidden="1">#REF!</definedName>
    <definedName name="BExD2HTPC7IWBAU6OSQ67MQA8BYZ" localSheetId="19" hidden="1">#REF!</definedName>
    <definedName name="BExD2HTPC7IWBAU6OSQ67MQA8BYZ" localSheetId="14" hidden="1">#REF!</definedName>
    <definedName name="BExD2HTPC7IWBAU6OSQ67MQA8BYZ" localSheetId="15" hidden="1">#REF!</definedName>
    <definedName name="BExD2HTPC7IWBAU6OSQ67MQA8BYZ" localSheetId="5" hidden="1">#REF!</definedName>
    <definedName name="BExD2HTPC7IWBAU6OSQ67MQA8BYZ" localSheetId="9" hidden="1">#REF!</definedName>
    <definedName name="BExD2HTPC7IWBAU6OSQ67MQA8BYZ" localSheetId="2" hidden="1">#REF!</definedName>
    <definedName name="BExD2HTPC7IWBAU6OSQ67MQA8BYZ" localSheetId="1" hidden="1">#REF!</definedName>
    <definedName name="BExD2HTPC7IWBAU6OSQ67MQA8BYZ" hidden="1">#REF!</definedName>
    <definedName name="BExD2PWTVQ2CXNG6B7UDL8FIMXBH" localSheetId="18" hidden="1">#REF!</definedName>
    <definedName name="BExD2PWTVQ2CXNG6B7UDL8FIMXBH" localSheetId="19" hidden="1">#REF!</definedName>
    <definedName name="BExD2PWTVQ2CXNG6B7UDL8FIMXBH" localSheetId="14" hidden="1">#REF!</definedName>
    <definedName name="BExD2PWTVQ2CXNG6B7UDL8FIMXBH" localSheetId="15" hidden="1">#REF!</definedName>
    <definedName name="BExD2PWTVQ2CXNG6B7UDL8FIMXBH" localSheetId="5" hidden="1">#REF!</definedName>
    <definedName name="BExD2PWTVQ2CXNG6B7UDL8FIMXBH" localSheetId="9" hidden="1">#REF!</definedName>
    <definedName name="BExD2PWTVQ2CXNG6B7UDL8FIMXBH" localSheetId="2" hidden="1">#REF!</definedName>
    <definedName name="BExD2PWTVQ2CXNG6B7UDL8FIMXBH" localSheetId="1" hidden="1">#REF!</definedName>
    <definedName name="BExD2PWTVQ2CXNG6B7UDL8FIMXBH" hidden="1">#REF!</definedName>
    <definedName name="BExD2X9AQ03EX1AVVX44CXLXRPTI" localSheetId="18" hidden="1">#REF!</definedName>
    <definedName name="BExD2X9AQ03EX1AVVX44CXLXRPTI" localSheetId="19" hidden="1">#REF!</definedName>
    <definedName name="BExD2X9AQ03EX1AVVX44CXLXRPTI" localSheetId="14" hidden="1">#REF!</definedName>
    <definedName name="BExD2X9AQ03EX1AVVX44CXLXRPTI" localSheetId="15" hidden="1">#REF!</definedName>
    <definedName name="BExD2X9AQ03EX1AVVX44CXLXRPTI" localSheetId="5" hidden="1">#REF!</definedName>
    <definedName name="BExD2X9AQ03EX1AVVX44CXLXRPTI" localSheetId="9" hidden="1">#REF!</definedName>
    <definedName name="BExD2X9AQ03EX1AVVX44CXLXRPTI" localSheetId="2" hidden="1">#REF!</definedName>
    <definedName name="BExD2X9AQ03EX1AVVX44CXLXRPTI" localSheetId="1" hidden="1">#REF!</definedName>
    <definedName name="BExD2X9AQ03EX1AVVX44CXLXRPTI" hidden="1">#REF!</definedName>
    <definedName name="BExD2ZNL9MWJOEL2575KJZBDP2A6" localSheetId="18" hidden="1">#REF!</definedName>
    <definedName name="BExD2ZNL9MWJOEL2575KJZBDP2A6" localSheetId="19" hidden="1">#REF!</definedName>
    <definedName name="BExD2ZNL9MWJOEL2575KJZBDP2A6" localSheetId="14" hidden="1">#REF!</definedName>
    <definedName name="BExD2ZNL9MWJOEL2575KJZBDP2A6" localSheetId="15" hidden="1">#REF!</definedName>
    <definedName name="BExD2ZNL9MWJOEL2575KJZBDP2A6" localSheetId="5" hidden="1">#REF!</definedName>
    <definedName name="BExD2ZNL9MWJOEL2575KJZBDP2A6" localSheetId="9" hidden="1">#REF!</definedName>
    <definedName name="BExD2ZNL9MWJOEL2575KJZBDP2A6" localSheetId="2" hidden="1">#REF!</definedName>
    <definedName name="BExD2ZNL9MWJOEL2575KJZBDP2A6" localSheetId="1" hidden="1">#REF!</definedName>
    <definedName name="BExD2ZNL9MWJOEL2575KJZBDP2A6" hidden="1">#REF!</definedName>
    <definedName name="BExD34G79JRMB8BZRVN81P1H9MSB" localSheetId="18" hidden="1">#REF!</definedName>
    <definedName name="BExD34G79JRMB8BZRVN81P1H9MSB" localSheetId="19" hidden="1">#REF!</definedName>
    <definedName name="BExD34G79JRMB8BZRVN81P1H9MSB" localSheetId="14" hidden="1">#REF!</definedName>
    <definedName name="BExD34G79JRMB8BZRVN81P1H9MSB" localSheetId="15" hidden="1">#REF!</definedName>
    <definedName name="BExD34G79JRMB8BZRVN81P1H9MSB" localSheetId="5" hidden="1">#REF!</definedName>
    <definedName name="BExD34G79JRMB8BZRVN81P1H9MSB" localSheetId="9" hidden="1">#REF!</definedName>
    <definedName name="BExD34G79JRMB8BZRVN81P1H9MSB" localSheetId="2" hidden="1">#REF!</definedName>
    <definedName name="BExD34G79JRMB8BZRVN81P1H9MSB" localSheetId="1" hidden="1">#REF!</definedName>
    <definedName name="BExD34G79JRMB8BZRVN81P1H9MSB" hidden="1">#REF!</definedName>
    <definedName name="BExD35CL2NULPPEHAM954ETQIJA2" localSheetId="18" hidden="1">#REF!</definedName>
    <definedName name="BExD35CL2NULPPEHAM954ETQIJA2" localSheetId="19" hidden="1">#REF!</definedName>
    <definedName name="BExD35CL2NULPPEHAM954ETQIJA2" localSheetId="14" hidden="1">#REF!</definedName>
    <definedName name="BExD35CL2NULPPEHAM954ETQIJA2" localSheetId="15" hidden="1">#REF!</definedName>
    <definedName name="BExD35CL2NULPPEHAM954ETQIJA2" localSheetId="5" hidden="1">#REF!</definedName>
    <definedName name="BExD35CL2NULPPEHAM954ETQIJA2" localSheetId="9" hidden="1">#REF!</definedName>
    <definedName name="BExD35CL2NULPPEHAM954ETQIJA2" localSheetId="2" hidden="1">#REF!</definedName>
    <definedName name="BExD35CL2NULPPEHAM954ETQIJA2" localSheetId="1" hidden="1">#REF!</definedName>
    <definedName name="BExD35CL2NULPPEHAM954ETQIJA2" hidden="1">#REF!</definedName>
    <definedName name="BExD363H2VGFIQUCE6LS4AC5J0ZT" localSheetId="18" hidden="1">#REF!</definedName>
    <definedName name="BExD363H2VGFIQUCE6LS4AC5J0ZT" localSheetId="19" hidden="1">#REF!</definedName>
    <definedName name="BExD363H2VGFIQUCE6LS4AC5J0ZT" localSheetId="14" hidden="1">#REF!</definedName>
    <definedName name="BExD363H2VGFIQUCE6LS4AC5J0ZT" localSheetId="15" hidden="1">#REF!</definedName>
    <definedName name="BExD363H2VGFIQUCE6LS4AC5J0ZT" localSheetId="5" hidden="1">#REF!</definedName>
    <definedName name="BExD363H2VGFIQUCE6LS4AC5J0ZT" localSheetId="9" hidden="1">#REF!</definedName>
    <definedName name="BExD363H2VGFIQUCE6LS4AC5J0ZT" localSheetId="2" hidden="1">#REF!</definedName>
    <definedName name="BExD363H2VGFIQUCE6LS4AC5J0ZT" localSheetId="1" hidden="1">#REF!</definedName>
    <definedName name="BExD363H2VGFIQUCE6LS4AC5J0ZT" hidden="1">#REF!</definedName>
    <definedName name="BExD3A588E939V61P1XEW0FI5Q0S" localSheetId="18" hidden="1">#REF!</definedName>
    <definedName name="BExD3A588E939V61P1XEW0FI5Q0S" localSheetId="19" hidden="1">#REF!</definedName>
    <definedName name="BExD3A588E939V61P1XEW0FI5Q0S" localSheetId="14" hidden="1">#REF!</definedName>
    <definedName name="BExD3A588E939V61P1XEW0FI5Q0S" localSheetId="15" hidden="1">#REF!</definedName>
    <definedName name="BExD3A588E939V61P1XEW0FI5Q0S" localSheetId="5" hidden="1">#REF!</definedName>
    <definedName name="BExD3A588E939V61P1XEW0FI5Q0S" localSheetId="9" hidden="1">#REF!</definedName>
    <definedName name="BExD3A588E939V61P1XEW0FI5Q0S" localSheetId="2" hidden="1">#REF!</definedName>
    <definedName name="BExD3A588E939V61P1XEW0FI5Q0S" localSheetId="1" hidden="1">#REF!</definedName>
    <definedName name="BExD3A588E939V61P1XEW0FI5Q0S" hidden="1">#REF!</definedName>
    <definedName name="BExD3CJJDKVR9M18XI3WDZH80WL6" localSheetId="18" hidden="1">#REF!</definedName>
    <definedName name="BExD3CJJDKVR9M18XI3WDZH80WL6" localSheetId="19" hidden="1">#REF!</definedName>
    <definedName name="BExD3CJJDKVR9M18XI3WDZH80WL6" localSheetId="14" hidden="1">#REF!</definedName>
    <definedName name="BExD3CJJDKVR9M18XI3WDZH80WL6" localSheetId="15" hidden="1">#REF!</definedName>
    <definedName name="BExD3CJJDKVR9M18XI3WDZH80WL6" localSheetId="5" hidden="1">#REF!</definedName>
    <definedName name="BExD3CJJDKVR9M18XI3WDZH80WL6" localSheetId="9" hidden="1">#REF!</definedName>
    <definedName name="BExD3CJJDKVR9M18XI3WDZH80WL6" localSheetId="2" hidden="1">#REF!</definedName>
    <definedName name="BExD3CJJDKVR9M18XI3WDZH80WL6" localSheetId="1" hidden="1">#REF!</definedName>
    <definedName name="BExD3CJJDKVR9M18XI3WDZH80WL6" hidden="1">#REF!</definedName>
    <definedName name="BExD3ESD9WYJIB3TRDPJ1CKXRAVL" localSheetId="18" hidden="1">#REF!</definedName>
    <definedName name="BExD3ESD9WYJIB3TRDPJ1CKXRAVL" localSheetId="19" hidden="1">#REF!</definedName>
    <definedName name="BExD3ESD9WYJIB3TRDPJ1CKXRAVL" localSheetId="14" hidden="1">#REF!</definedName>
    <definedName name="BExD3ESD9WYJIB3TRDPJ1CKXRAVL" localSheetId="15" hidden="1">#REF!</definedName>
    <definedName name="BExD3ESD9WYJIB3TRDPJ1CKXRAVL" localSheetId="5" hidden="1">#REF!</definedName>
    <definedName name="BExD3ESD9WYJIB3TRDPJ1CKXRAVL" localSheetId="9" hidden="1">#REF!</definedName>
    <definedName name="BExD3ESD9WYJIB3TRDPJ1CKXRAVL" localSheetId="2" hidden="1">#REF!</definedName>
    <definedName name="BExD3ESD9WYJIB3TRDPJ1CKXRAVL" localSheetId="1" hidden="1">#REF!</definedName>
    <definedName name="BExD3ESD9WYJIB3TRDPJ1CKXRAVL" hidden="1">#REF!</definedName>
    <definedName name="BExD3F368X5S25MWSUNIV57RDB57" localSheetId="18" hidden="1">#REF!</definedName>
    <definedName name="BExD3F368X5S25MWSUNIV57RDB57" localSheetId="19" hidden="1">#REF!</definedName>
    <definedName name="BExD3F368X5S25MWSUNIV57RDB57" localSheetId="14" hidden="1">#REF!</definedName>
    <definedName name="BExD3F368X5S25MWSUNIV57RDB57" localSheetId="15" hidden="1">#REF!</definedName>
    <definedName name="BExD3F368X5S25MWSUNIV57RDB57" localSheetId="5" hidden="1">#REF!</definedName>
    <definedName name="BExD3F368X5S25MWSUNIV57RDB57" localSheetId="9" hidden="1">#REF!</definedName>
    <definedName name="BExD3F368X5S25MWSUNIV57RDB57" localSheetId="2" hidden="1">#REF!</definedName>
    <definedName name="BExD3F368X5S25MWSUNIV57RDB57" localSheetId="1" hidden="1">#REF!</definedName>
    <definedName name="BExD3F368X5S25MWSUNIV57RDB57" hidden="1">#REF!</definedName>
    <definedName name="BExD3I8JTNF4LTMFY6GRVDJ6VLGG" localSheetId="18" hidden="1">#REF!</definedName>
    <definedName name="BExD3I8JTNF4LTMFY6GRVDJ6VLGG" localSheetId="19" hidden="1">#REF!</definedName>
    <definedName name="BExD3I8JTNF4LTMFY6GRVDJ6VLGG" localSheetId="14" hidden="1">#REF!</definedName>
    <definedName name="BExD3I8JTNF4LTMFY6GRVDJ6VLGG" localSheetId="15" hidden="1">#REF!</definedName>
    <definedName name="BExD3I8JTNF4LTMFY6GRVDJ6VLGG" localSheetId="5" hidden="1">#REF!</definedName>
    <definedName name="BExD3I8JTNF4LTMFY6GRVDJ6VLGG" localSheetId="9" hidden="1">#REF!</definedName>
    <definedName name="BExD3I8JTNF4LTMFY6GRVDJ6VLGG" localSheetId="2" hidden="1">#REF!</definedName>
    <definedName name="BExD3I8JTNF4LTMFY6GRVDJ6VLGG" localSheetId="1" hidden="1">#REF!</definedName>
    <definedName name="BExD3I8JTNF4LTMFY6GRVDJ6VLGG" hidden="1">#REF!</definedName>
    <definedName name="BExD3IJ5IT335SOSNV9L85WKAOSI" localSheetId="18" hidden="1">#REF!</definedName>
    <definedName name="BExD3IJ5IT335SOSNV9L85WKAOSI" localSheetId="19" hidden="1">#REF!</definedName>
    <definedName name="BExD3IJ5IT335SOSNV9L85WKAOSI" localSheetId="14" hidden="1">#REF!</definedName>
    <definedName name="BExD3IJ5IT335SOSNV9L85WKAOSI" localSheetId="15" hidden="1">#REF!</definedName>
    <definedName name="BExD3IJ5IT335SOSNV9L85WKAOSI" localSheetId="5" hidden="1">#REF!</definedName>
    <definedName name="BExD3IJ5IT335SOSNV9L85WKAOSI" localSheetId="9" hidden="1">#REF!</definedName>
    <definedName name="BExD3IJ5IT335SOSNV9L85WKAOSI" localSheetId="2" hidden="1">#REF!</definedName>
    <definedName name="BExD3IJ5IT335SOSNV9L85WKAOSI" localSheetId="1" hidden="1">#REF!</definedName>
    <definedName name="BExD3IJ5IT335SOSNV9L85WKAOSI" hidden="1">#REF!</definedName>
    <definedName name="BExD3KBVUY57GMMQTOFEU6S6G1AY" localSheetId="18" hidden="1">#REF!</definedName>
    <definedName name="BExD3KBVUY57GMMQTOFEU6S6G1AY" localSheetId="19" hidden="1">#REF!</definedName>
    <definedName name="BExD3KBVUY57GMMQTOFEU6S6G1AY" localSheetId="14" hidden="1">#REF!</definedName>
    <definedName name="BExD3KBVUY57GMMQTOFEU6S6G1AY" localSheetId="15" hidden="1">#REF!</definedName>
    <definedName name="BExD3KBVUY57GMMQTOFEU6S6G1AY" localSheetId="5" hidden="1">#REF!</definedName>
    <definedName name="BExD3KBVUY57GMMQTOFEU6S6G1AY" localSheetId="9" hidden="1">#REF!</definedName>
    <definedName name="BExD3KBVUY57GMMQTOFEU6S6G1AY" localSheetId="2" hidden="1">#REF!</definedName>
    <definedName name="BExD3KBVUY57GMMQTOFEU6S6G1AY" localSheetId="1" hidden="1">#REF!</definedName>
    <definedName name="BExD3KBVUY57GMMQTOFEU6S6G1AY" hidden="1">#REF!</definedName>
    <definedName name="BExD3NMR7AW2Z6V8SC79VQR37NA6" localSheetId="18" hidden="1">#REF!</definedName>
    <definedName name="BExD3NMR7AW2Z6V8SC79VQR37NA6" localSheetId="19" hidden="1">#REF!</definedName>
    <definedName name="BExD3NMR7AW2Z6V8SC79VQR37NA6" localSheetId="14" hidden="1">#REF!</definedName>
    <definedName name="BExD3NMR7AW2Z6V8SC79VQR37NA6" localSheetId="15" hidden="1">#REF!</definedName>
    <definedName name="BExD3NMR7AW2Z6V8SC79VQR37NA6" localSheetId="5" hidden="1">#REF!</definedName>
    <definedName name="BExD3NMR7AW2Z6V8SC79VQR37NA6" localSheetId="9" hidden="1">#REF!</definedName>
    <definedName name="BExD3NMR7AW2Z6V8SC79VQR37NA6" localSheetId="2" hidden="1">#REF!</definedName>
    <definedName name="BExD3NMR7AW2Z6V8SC79VQR37NA6" localSheetId="1" hidden="1">#REF!</definedName>
    <definedName name="BExD3NMR7AW2Z6V8SC79VQR37NA6" hidden="1">#REF!</definedName>
    <definedName name="BExD3QXA2UQ2W4N7NYLUEOG40BZB" localSheetId="18" hidden="1">#REF!</definedName>
    <definedName name="BExD3QXA2UQ2W4N7NYLUEOG40BZB" localSheetId="19" hidden="1">#REF!</definedName>
    <definedName name="BExD3QXA2UQ2W4N7NYLUEOG40BZB" localSheetId="14" hidden="1">#REF!</definedName>
    <definedName name="BExD3QXA2UQ2W4N7NYLUEOG40BZB" localSheetId="15" hidden="1">#REF!</definedName>
    <definedName name="BExD3QXA2UQ2W4N7NYLUEOG40BZB" localSheetId="5" hidden="1">#REF!</definedName>
    <definedName name="BExD3QXA2UQ2W4N7NYLUEOG40BZB" localSheetId="9" hidden="1">#REF!</definedName>
    <definedName name="BExD3QXA2UQ2W4N7NYLUEOG40BZB" localSheetId="2" hidden="1">#REF!</definedName>
    <definedName name="BExD3QXA2UQ2W4N7NYLUEOG40BZB" localSheetId="1" hidden="1">#REF!</definedName>
    <definedName name="BExD3QXA2UQ2W4N7NYLUEOG40BZB" hidden="1">#REF!</definedName>
    <definedName name="BExD3U2N041TEJ7GCN005UTPHNXY" localSheetId="18" hidden="1">#REF!</definedName>
    <definedName name="BExD3U2N041TEJ7GCN005UTPHNXY" localSheetId="19" hidden="1">#REF!</definedName>
    <definedName name="BExD3U2N041TEJ7GCN005UTPHNXY" localSheetId="14" hidden="1">#REF!</definedName>
    <definedName name="BExD3U2N041TEJ7GCN005UTPHNXY" localSheetId="15" hidden="1">#REF!</definedName>
    <definedName name="BExD3U2N041TEJ7GCN005UTPHNXY" localSheetId="5" hidden="1">#REF!</definedName>
    <definedName name="BExD3U2N041TEJ7GCN005UTPHNXY" localSheetId="9" hidden="1">#REF!</definedName>
    <definedName name="BExD3U2N041TEJ7GCN005UTPHNXY" localSheetId="2" hidden="1">#REF!</definedName>
    <definedName name="BExD3U2N041TEJ7GCN005UTPHNXY" localSheetId="1" hidden="1">#REF!</definedName>
    <definedName name="BExD3U2N041TEJ7GCN005UTPHNXY" hidden="1">#REF!</definedName>
    <definedName name="BExD3VPY5VEI1LLQ4I16T16251DT" localSheetId="18" hidden="1">#REF!</definedName>
    <definedName name="BExD3VPY5VEI1LLQ4I16T16251DT" localSheetId="19" hidden="1">#REF!</definedName>
    <definedName name="BExD3VPY5VEI1LLQ4I16T16251DT" localSheetId="14" hidden="1">#REF!</definedName>
    <definedName name="BExD3VPY5VEI1LLQ4I16T16251DT" localSheetId="15" hidden="1">#REF!</definedName>
    <definedName name="BExD3VPY5VEI1LLQ4I16T16251DT" localSheetId="5" hidden="1">#REF!</definedName>
    <definedName name="BExD3VPY5VEI1LLQ4I16T16251DT" localSheetId="9" hidden="1">#REF!</definedName>
    <definedName name="BExD3VPY5VEI1LLQ4I16T16251DT" localSheetId="2" hidden="1">#REF!</definedName>
    <definedName name="BExD3VPY5VEI1LLQ4I16T16251DT" localSheetId="1" hidden="1">#REF!</definedName>
    <definedName name="BExD3VPY5VEI1LLQ4I16T16251DT" hidden="1">#REF!</definedName>
    <definedName name="BExD3XIUEZZ1KIHV7CPS7DKUGIN8" localSheetId="18" hidden="1">#REF!</definedName>
    <definedName name="BExD3XIUEZZ1KIHV7CPS7DKUGIN8" localSheetId="19" hidden="1">#REF!</definedName>
    <definedName name="BExD3XIUEZZ1KIHV7CPS7DKUGIN8" localSheetId="14" hidden="1">#REF!</definedName>
    <definedName name="BExD3XIUEZZ1KIHV7CPS7DKUGIN8" localSheetId="15" hidden="1">#REF!</definedName>
    <definedName name="BExD3XIUEZZ1KIHV7CPS7DKUGIN8" localSheetId="5" hidden="1">#REF!</definedName>
    <definedName name="BExD3XIUEZZ1KIHV7CPS7DKUGIN8" localSheetId="9" hidden="1">#REF!</definedName>
    <definedName name="BExD3XIUEZZ1KIHV7CPS7DKUGIN8" localSheetId="2" hidden="1">#REF!</definedName>
    <definedName name="BExD3XIUEZZ1KIHV7CPS7DKUGIN8" localSheetId="1" hidden="1">#REF!</definedName>
    <definedName name="BExD3XIUEZZ1KIHV7CPS7DKUGIN8" hidden="1">#REF!</definedName>
    <definedName name="BExD40O0CFTNJFOFMMM1KH0P7BUI" localSheetId="18" hidden="1">#REF!</definedName>
    <definedName name="BExD40O0CFTNJFOFMMM1KH0P7BUI" localSheetId="19" hidden="1">#REF!</definedName>
    <definedName name="BExD40O0CFTNJFOFMMM1KH0P7BUI" localSheetId="14" hidden="1">#REF!</definedName>
    <definedName name="BExD40O0CFTNJFOFMMM1KH0P7BUI" localSheetId="15" hidden="1">#REF!</definedName>
    <definedName name="BExD40O0CFTNJFOFMMM1KH0P7BUI" localSheetId="5" hidden="1">#REF!</definedName>
    <definedName name="BExD40O0CFTNJFOFMMM1KH0P7BUI" localSheetId="9" hidden="1">#REF!</definedName>
    <definedName name="BExD40O0CFTNJFOFMMM1KH0P7BUI" localSheetId="2" hidden="1">#REF!</definedName>
    <definedName name="BExD40O0CFTNJFOFMMM1KH0P7BUI" localSheetId="1" hidden="1">#REF!</definedName>
    <definedName name="BExD40O0CFTNJFOFMMM1KH0P7BUI" hidden="1">#REF!</definedName>
    <definedName name="BExD47UYINTJY1PDIW2S1FZ8ZMIO" localSheetId="18" hidden="1">#REF!</definedName>
    <definedName name="BExD47UYINTJY1PDIW2S1FZ8ZMIO" localSheetId="19" hidden="1">#REF!</definedName>
    <definedName name="BExD47UYINTJY1PDIW2S1FZ8ZMIO" localSheetId="14" hidden="1">#REF!</definedName>
    <definedName name="BExD47UYINTJY1PDIW2S1FZ8ZMIO" localSheetId="15" hidden="1">#REF!</definedName>
    <definedName name="BExD47UYINTJY1PDIW2S1FZ8ZMIO" localSheetId="5" hidden="1">#REF!</definedName>
    <definedName name="BExD47UYINTJY1PDIW2S1FZ8ZMIO" localSheetId="9" hidden="1">#REF!</definedName>
    <definedName name="BExD47UYINTJY1PDIW2S1FZ8ZMIO" localSheetId="2" hidden="1">#REF!</definedName>
    <definedName name="BExD47UYINTJY1PDIW2S1FZ8ZMIO" localSheetId="1" hidden="1">#REF!</definedName>
    <definedName name="BExD47UYINTJY1PDIW2S1FZ8ZMIO" hidden="1">#REF!</definedName>
    <definedName name="BExD4BR9HJ3MWWZ5KLVZWX9FJAUS" localSheetId="18" hidden="1">#REF!</definedName>
    <definedName name="BExD4BR9HJ3MWWZ5KLVZWX9FJAUS" localSheetId="19" hidden="1">#REF!</definedName>
    <definedName name="BExD4BR9HJ3MWWZ5KLVZWX9FJAUS" localSheetId="14" hidden="1">#REF!</definedName>
    <definedName name="BExD4BR9HJ3MWWZ5KLVZWX9FJAUS" localSheetId="15" hidden="1">#REF!</definedName>
    <definedName name="BExD4BR9HJ3MWWZ5KLVZWX9FJAUS" localSheetId="5" hidden="1">#REF!</definedName>
    <definedName name="BExD4BR9HJ3MWWZ5KLVZWX9FJAUS" localSheetId="9" hidden="1">#REF!</definedName>
    <definedName name="BExD4BR9HJ3MWWZ5KLVZWX9FJAUS" localSheetId="2" hidden="1">#REF!</definedName>
    <definedName name="BExD4BR9HJ3MWWZ5KLVZWX9FJAUS" localSheetId="1" hidden="1">#REF!</definedName>
    <definedName name="BExD4BR9HJ3MWWZ5KLVZWX9FJAUS" hidden="1">#REF!</definedName>
    <definedName name="BExD4F1WTKT3H0N9MF4H1LX7MBSY" localSheetId="18" hidden="1">#REF!</definedName>
    <definedName name="BExD4F1WTKT3H0N9MF4H1LX7MBSY" localSheetId="19" hidden="1">#REF!</definedName>
    <definedName name="BExD4F1WTKT3H0N9MF4H1LX7MBSY" localSheetId="14" hidden="1">#REF!</definedName>
    <definedName name="BExD4F1WTKT3H0N9MF4H1LX7MBSY" localSheetId="15" hidden="1">#REF!</definedName>
    <definedName name="BExD4F1WTKT3H0N9MF4H1LX7MBSY" localSheetId="5" hidden="1">#REF!</definedName>
    <definedName name="BExD4F1WTKT3H0N9MF4H1LX7MBSY" localSheetId="9" hidden="1">#REF!</definedName>
    <definedName name="BExD4F1WTKT3H0N9MF4H1LX7MBSY" localSheetId="2" hidden="1">#REF!</definedName>
    <definedName name="BExD4F1WTKT3H0N9MF4H1LX7MBSY" localSheetId="1" hidden="1">#REF!</definedName>
    <definedName name="BExD4F1WTKT3H0N9MF4H1LX7MBSY" hidden="1">#REF!</definedName>
    <definedName name="BExD4H5GQWXBS6LUL3TSP36DVO38" localSheetId="18" hidden="1">#REF!</definedName>
    <definedName name="BExD4H5GQWXBS6LUL3TSP36DVO38" localSheetId="19" hidden="1">#REF!</definedName>
    <definedName name="BExD4H5GQWXBS6LUL3TSP36DVO38" localSheetId="14" hidden="1">#REF!</definedName>
    <definedName name="BExD4H5GQWXBS6LUL3TSP36DVO38" localSheetId="15" hidden="1">#REF!</definedName>
    <definedName name="BExD4H5GQWXBS6LUL3TSP36DVO38" localSheetId="5" hidden="1">#REF!</definedName>
    <definedName name="BExD4H5GQWXBS6LUL3TSP36DVO38" localSheetId="9" hidden="1">#REF!</definedName>
    <definedName name="BExD4H5GQWXBS6LUL3TSP36DVO38" localSheetId="2" hidden="1">#REF!</definedName>
    <definedName name="BExD4H5GQWXBS6LUL3TSP36DVO38" localSheetId="1" hidden="1">#REF!</definedName>
    <definedName name="BExD4H5GQWXBS6LUL3TSP36DVO38" hidden="1">#REF!</definedName>
    <definedName name="BExD4JJSS3QDBLABCJCHD45SRNPI" localSheetId="18" hidden="1">#REF!</definedName>
    <definedName name="BExD4JJSS3QDBLABCJCHD45SRNPI" localSheetId="19" hidden="1">#REF!</definedName>
    <definedName name="BExD4JJSS3QDBLABCJCHD45SRNPI" localSheetId="14" hidden="1">#REF!</definedName>
    <definedName name="BExD4JJSS3QDBLABCJCHD45SRNPI" localSheetId="15" hidden="1">#REF!</definedName>
    <definedName name="BExD4JJSS3QDBLABCJCHD45SRNPI" localSheetId="5" hidden="1">#REF!</definedName>
    <definedName name="BExD4JJSS3QDBLABCJCHD45SRNPI" localSheetId="9" hidden="1">#REF!</definedName>
    <definedName name="BExD4JJSS3QDBLABCJCHD45SRNPI" localSheetId="2" hidden="1">#REF!</definedName>
    <definedName name="BExD4JJSS3QDBLABCJCHD45SRNPI" localSheetId="1" hidden="1">#REF!</definedName>
    <definedName name="BExD4JJSS3QDBLABCJCHD45SRNPI" hidden="1">#REF!</definedName>
    <definedName name="BExD4QQQ7V9LH5WWBJA3HKJXLVP6" localSheetId="18" hidden="1">#REF!</definedName>
    <definedName name="BExD4QQQ7V9LH5WWBJA3HKJXLVP6" localSheetId="19" hidden="1">#REF!</definedName>
    <definedName name="BExD4QQQ7V9LH5WWBJA3HKJXLVP6" localSheetId="14" hidden="1">#REF!</definedName>
    <definedName name="BExD4QQQ7V9LH5WWBJA3HKJXLVP6" localSheetId="15" hidden="1">#REF!</definedName>
    <definedName name="BExD4QQQ7V9LH5WWBJA3HKJXLVP6" localSheetId="5" hidden="1">#REF!</definedName>
    <definedName name="BExD4QQQ7V9LH5WWBJA3HKJXLVP6" localSheetId="9" hidden="1">#REF!</definedName>
    <definedName name="BExD4QQQ7V9LH5WWBJA3HKJXLVP6" localSheetId="2" hidden="1">#REF!</definedName>
    <definedName name="BExD4QQQ7V9LH5WWBJA3HKJXLVP6" localSheetId="1" hidden="1">#REF!</definedName>
    <definedName name="BExD4QQQ7V9LH5WWBJA3HKJXLVP6" hidden="1">#REF!</definedName>
    <definedName name="BExD4R1I0MKF033I5LPUYIMTZ6E8" localSheetId="18" hidden="1">#REF!</definedName>
    <definedName name="BExD4R1I0MKF033I5LPUYIMTZ6E8" localSheetId="19" hidden="1">#REF!</definedName>
    <definedName name="BExD4R1I0MKF033I5LPUYIMTZ6E8" localSheetId="14" hidden="1">#REF!</definedName>
    <definedName name="BExD4R1I0MKF033I5LPUYIMTZ6E8" localSheetId="15" hidden="1">#REF!</definedName>
    <definedName name="BExD4R1I0MKF033I5LPUYIMTZ6E8" localSheetId="5" hidden="1">#REF!</definedName>
    <definedName name="BExD4R1I0MKF033I5LPUYIMTZ6E8" localSheetId="9" hidden="1">#REF!</definedName>
    <definedName name="BExD4R1I0MKF033I5LPUYIMTZ6E8" localSheetId="2" hidden="1">#REF!</definedName>
    <definedName name="BExD4R1I0MKF033I5LPUYIMTZ6E8" localSheetId="1" hidden="1">#REF!</definedName>
    <definedName name="BExD4R1I0MKF033I5LPUYIMTZ6E8" hidden="1">#REF!</definedName>
    <definedName name="BExD50MT3M6XZLNUP9JL93EG6D9R" localSheetId="18" hidden="1">#REF!</definedName>
    <definedName name="BExD50MT3M6XZLNUP9JL93EG6D9R" localSheetId="19" hidden="1">#REF!</definedName>
    <definedName name="BExD50MT3M6XZLNUP9JL93EG6D9R" localSheetId="14" hidden="1">#REF!</definedName>
    <definedName name="BExD50MT3M6XZLNUP9JL93EG6D9R" localSheetId="15" hidden="1">#REF!</definedName>
    <definedName name="BExD50MT3M6XZLNUP9JL93EG6D9R" localSheetId="5" hidden="1">#REF!</definedName>
    <definedName name="BExD50MT3M6XZLNUP9JL93EG6D9R" localSheetId="9" hidden="1">#REF!</definedName>
    <definedName name="BExD50MT3M6XZLNUP9JL93EG6D9R" localSheetId="2" hidden="1">#REF!</definedName>
    <definedName name="BExD50MT3M6XZLNUP9JL93EG6D9R" localSheetId="1" hidden="1">#REF!</definedName>
    <definedName name="BExD50MT3M6XZLNUP9JL93EG6D9R" hidden="1">#REF!</definedName>
    <definedName name="BExD5EV7KDSVF1CJT38M4IBPFLPY" localSheetId="18" hidden="1">#REF!</definedName>
    <definedName name="BExD5EV7KDSVF1CJT38M4IBPFLPY" localSheetId="19" hidden="1">#REF!</definedName>
    <definedName name="BExD5EV7KDSVF1CJT38M4IBPFLPY" localSheetId="14" hidden="1">#REF!</definedName>
    <definedName name="BExD5EV7KDSVF1CJT38M4IBPFLPY" localSheetId="15" hidden="1">#REF!</definedName>
    <definedName name="BExD5EV7KDSVF1CJT38M4IBPFLPY" localSheetId="5" hidden="1">#REF!</definedName>
    <definedName name="BExD5EV7KDSVF1CJT38M4IBPFLPY" localSheetId="9" hidden="1">#REF!</definedName>
    <definedName name="BExD5EV7KDSVF1CJT38M4IBPFLPY" localSheetId="2" hidden="1">#REF!</definedName>
    <definedName name="BExD5EV7KDSVF1CJT38M4IBPFLPY" localSheetId="1" hidden="1">#REF!</definedName>
    <definedName name="BExD5EV7KDSVF1CJT38M4IBPFLPY" hidden="1">#REF!</definedName>
    <definedName name="BExD5FRK547OESJRYAW574DZEZ7J" localSheetId="18" hidden="1">#REF!</definedName>
    <definedName name="BExD5FRK547OESJRYAW574DZEZ7J" localSheetId="19" hidden="1">#REF!</definedName>
    <definedName name="BExD5FRK547OESJRYAW574DZEZ7J" localSheetId="14" hidden="1">#REF!</definedName>
    <definedName name="BExD5FRK547OESJRYAW574DZEZ7J" localSheetId="15" hidden="1">#REF!</definedName>
    <definedName name="BExD5FRK547OESJRYAW574DZEZ7J" localSheetId="5" hidden="1">#REF!</definedName>
    <definedName name="BExD5FRK547OESJRYAW574DZEZ7J" localSheetId="9" hidden="1">#REF!</definedName>
    <definedName name="BExD5FRK547OESJRYAW574DZEZ7J" localSheetId="2" hidden="1">#REF!</definedName>
    <definedName name="BExD5FRK547OESJRYAW574DZEZ7J" localSheetId="1" hidden="1">#REF!</definedName>
    <definedName name="BExD5FRK547OESJRYAW574DZEZ7J" hidden="1">#REF!</definedName>
    <definedName name="BExD5I5X2YA2YNCTCDSMEL4CWF4N" localSheetId="18" hidden="1">#REF!</definedName>
    <definedName name="BExD5I5X2YA2YNCTCDSMEL4CWF4N" localSheetId="19" hidden="1">#REF!</definedName>
    <definedName name="BExD5I5X2YA2YNCTCDSMEL4CWF4N" localSheetId="14" hidden="1">#REF!</definedName>
    <definedName name="BExD5I5X2YA2YNCTCDSMEL4CWF4N" localSheetId="15" hidden="1">#REF!</definedName>
    <definedName name="BExD5I5X2YA2YNCTCDSMEL4CWF4N" localSheetId="5" hidden="1">#REF!</definedName>
    <definedName name="BExD5I5X2YA2YNCTCDSMEL4CWF4N" localSheetId="9" hidden="1">#REF!</definedName>
    <definedName name="BExD5I5X2YA2YNCTCDSMEL4CWF4N" localSheetId="2" hidden="1">#REF!</definedName>
    <definedName name="BExD5I5X2YA2YNCTCDSMEL4CWF4N" localSheetId="1" hidden="1">#REF!</definedName>
    <definedName name="BExD5I5X2YA2YNCTCDSMEL4CWF4N" hidden="1">#REF!</definedName>
    <definedName name="BExD5QUSRFJWRQ1ZM50WYLCF74DF" localSheetId="18" hidden="1">#REF!</definedName>
    <definedName name="BExD5QUSRFJWRQ1ZM50WYLCF74DF" localSheetId="19" hidden="1">#REF!</definedName>
    <definedName name="BExD5QUSRFJWRQ1ZM50WYLCF74DF" localSheetId="14" hidden="1">#REF!</definedName>
    <definedName name="BExD5QUSRFJWRQ1ZM50WYLCF74DF" localSheetId="15" hidden="1">#REF!</definedName>
    <definedName name="BExD5QUSRFJWRQ1ZM50WYLCF74DF" localSheetId="5" hidden="1">#REF!</definedName>
    <definedName name="BExD5QUSRFJWRQ1ZM50WYLCF74DF" localSheetId="9" hidden="1">#REF!</definedName>
    <definedName name="BExD5QUSRFJWRQ1ZM50WYLCF74DF" localSheetId="2" hidden="1">#REF!</definedName>
    <definedName name="BExD5QUSRFJWRQ1ZM50WYLCF74DF" localSheetId="1" hidden="1">#REF!</definedName>
    <definedName name="BExD5QUSRFJWRQ1ZM50WYLCF74DF" hidden="1">#REF!</definedName>
    <definedName name="BExD5SSUIF6AJQHBHK8PNMFBPRYB" localSheetId="18" hidden="1">#REF!</definedName>
    <definedName name="BExD5SSUIF6AJQHBHK8PNMFBPRYB" localSheetId="19" hidden="1">#REF!</definedName>
    <definedName name="BExD5SSUIF6AJQHBHK8PNMFBPRYB" localSheetId="14" hidden="1">#REF!</definedName>
    <definedName name="BExD5SSUIF6AJQHBHK8PNMFBPRYB" localSheetId="15" hidden="1">#REF!</definedName>
    <definedName name="BExD5SSUIF6AJQHBHK8PNMFBPRYB" localSheetId="5" hidden="1">#REF!</definedName>
    <definedName name="BExD5SSUIF6AJQHBHK8PNMFBPRYB" localSheetId="9" hidden="1">#REF!</definedName>
    <definedName name="BExD5SSUIF6AJQHBHK8PNMFBPRYB" localSheetId="2" hidden="1">#REF!</definedName>
    <definedName name="BExD5SSUIF6AJQHBHK8PNMFBPRYB" localSheetId="1" hidden="1">#REF!</definedName>
    <definedName name="BExD5SSUIF6AJQHBHK8PNMFBPRYB" hidden="1">#REF!</definedName>
    <definedName name="BExD623C9LRX18BE0W2V6SZLQUXX" localSheetId="18" hidden="1">#REF!</definedName>
    <definedName name="BExD623C9LRX18BE0W2V6SZLQUXX" localSheetId="19" hidden="1">#REF!</definedName>
    <definedName name="BExD623C9LRX18BE0W2V6SZLQUXX" localSheetId="14" hidden="1">#REF!</definedName>
    <definedName name="BExD623C9LRX18BE0W2V6SZLQUXX" localSheetId="15" hidden="1">#REF!</definedName>
    <definedName name="BExD623C9LRX18BE0W2V6SZLQUXX" localSheetId="5" hidden="1">#REF!</definedName>
    <definedName name="BExD623C9LRX18BE0W2V6SZLQUXX" localSheetId="9" hidden="1">#REF!</definedName>
    <definedName name="BExD623C9LRX18BE0W2V6SZLQUXX" localSheetId="2" hidden="1">#REF!</definedName>
    <definedName name="BExD623C9LRX18BE0W2V6SZLQUXX" localSheetId="1" hidden="1">#REF!</definedName>
    <definedName name="BExD623C9LRX18BE0W2V6SZLQUXX" hidden="1">#REF!</definedName>
    <definedName name="BExD6CQA7UMJBXV7AIFAIHUF2ICX" localSheetId="18" hidden="1">#REF!</definedName>
    <definedName name="BExD6CQA7UMJBXV7AIFAIHUF2ICX" localSheetId="19" hidden="1">#REF!</definedName>
    <definedName name="BExD6CQA7UMJBXV7AIFAIHUF2ICX" localSheetId="14" hidden="1">#REF!</definedName>
    <definedName name="BExD6CQA7UMJBXV7AIFAIHUF2ICX" localSheetId="15" hidden="1">#REF!</definedName>
    <definedName name="BExD6CQA7UMJBXV7AIFAIHUF2ICX" localSheetId="5" hidden="1">#REF!</definedName>
    <definedName name="BExD6CQA7UMJBXV7AIFAIHUF2ICX" localSheetId="9" hidden="1">#REF!</definedName>
    <definedName name="BExD6CQA7UMJBXV7AIFAIHUF2ICX" localSheetId="2" hidden="1">#REF!</definedName>
    <definedName name="BExD6CQA7UMJBXV7AIFAIHUF2ICX" localSheetId="1" hidden="1">#REF!</definedName>
    <definedName name="BExD6CQA7UMJBXV7AIFAIHUF2ICX" hidden="1">#REF!</definedName>
    <definedName name="BExD6D18MCF5R8YJMPG21WE3GPJQ" localSheetId="18" hidden="1">#REF!</definedName>
    <definedName name="BExD6D18MCF5R8YJMPG21WE3GPJQ" localSheetId="19" hidden="1">#REF!</definedName>
    <definedName name="BExD6D18MCF5R8YJMPG21WE3GPJQ" localSheetId="14" hidden="1">#REF!</definedName>
    <definedName name="BExD6D18MCF5R8YJMPG21WE3GPJQ" localSheetId="15" hidden="1">#REF!</definedName>
    <definedName name="BExD6D18MCF5R8YJMPG21WE3GPJQ" localSheetId="5" hidden="1">#REF!</definedName>
    <definedName name="BExD6D18MCF5R8YJMPG21WE3GPJQ" localSheetId="9" hidden="1">#REF!</definedName>
    <definedName name="BExD6D18MCF5R8YJMPG21WE3GPJQ" localSheetId="2" hidden="1">#REF!</definedName>
    <definedName name="BExD6D18MCF5R8YJMPG21WE3GPJQ" localSheetId="1" hidden="1">#REF!</definedName>
    <definedName name="BExD6D18MCF5R8YJMPG21WE3GPJQ" hidden="1">#REF!</definedName>
    <definedName name="BExD6FKVK8WJWNYPVENR7Q8Q30PK" localSheetId="18" hidden="1">#REF!</definedName>
    <definedName name="BExD6FKVK8WJWNYPVENR7Q8Q30PK" localSheetId="19" hidden="1">#REF!</definedName>
    <definedName name="BExD6FKVK8WJWNYPVENR7Q8Q30PK" localSheetId="14" hidden="1">#REF!</definedName>
    <definedName name="BExD6FKVK8WJWNYPVENR7Q8Q30PK" localSheetId="15" hidden="1">#REF!</definedName>
    <definedName name="BExD6FKVK8WJWNYPVENR7Q8Q30PK" localSheetId="5" hidden="1">#REF!</definedName>
    <definedName name="BExD6FKVK8WJWNYPVENR7Q8Q30PK" localSheetId="9" hidden="1">#REF!</definedName>
    <definedName name="BExD6FKVK8WJWNYPVENR7Q8Q30PK" localSheetId="2" hidden="1">#REF!</definedName>
    <definedName name="BExD6FKVK8WJWNYPVENR7Q8Q30PK" localSheetId="1" hidden="1">#REF!</definedName>
    <definedName name="BExD6FKVK8WJWNYPVENR7Q8Q30PK" hidden="1">#REF!</definedName>
    <definedName name="BExD6GMP0LK8WKVWMIT1NNH8CHLF" localSheetId="18" hidden="1">#REF!</definedName>
    <definedName name="BExD6GMP0LK8WKVWMIT1NNH8CHLF" localSheetId="19" hidden="1">#REF!</definedName>
    <definedName name="BExD6GMP0LK8WKVWMIT1NNH8CHLF" localSheetId="14" hidden="1">#REF!</definedName>
    <definedName name="BExD6GMP0LK8WKVWMIT1NNH8CHLF" localSheetId="15" hidden="1">#REF!</definedName>
    <definedName name="BExD6GMP0LK8WKVWMIT1NNH8CHLF" localSheetId="5" hidden="1">#REF!</definedName>
    <definedName name="BExD6GMP0LK8WKVWMIT1NNH8CHLF" localSheetId="9" hidden="1">#REF!</definedName>
    <definedName name="BExD6GMP0LK8WKVWMIT1NNH8CHLF" localSheetId="2" hidden="1">#REF!</definedName>
    <definedName name="BExD6GMP0LK8WKVWMIT1NNH8CHLF" localSheetId="1" hidden="1">#REF!</definedName>
    <definedName name="BExD6GMP0LK8WKVWMIT1NNH8CHLF" hidden="1">#REF!</definedName>
    <definedName name="BExD6H2TE0WWAUIWVSSCLPZ6B88N" localSheetId="18" hidden="1">#REF!</definedName>
    <definedName name="BExD6H2TE0WWAUIWVSSCLPZ6B88N" localSheetId="19" hidden="1">#REF!</definedName>
    <definedName name="BExD6H2TE0WWAUIWVSSCLPZ6B88N" localSheetId="14" hidden="1">#REF!</definedName>
    <definedName name="BExD6H2TE0WWAUIWVSSCLPZ6B88N" localSheetId="15" hidden="1">#REF!</definedName>
    <definedName name="BExD6H2TE0WWAUIWVSSCLPZ6B88N" localSheetId="5" hidden="1">#REF!</definedName>
    <definedName name="BExD6H2TE0WWAUIWVSSCLPZ6B88N" localSheetId="9" hidden="1">#REF!</definedName>
    <definedName name="BExD6H2TE0WWAUIWVSSCLPZ6B88N" localSheetId="2" hidden="1">#REF!</definedName>
    <definedName name="BExD6H2TE0WWAUIWVSSCLPZ6B88N" localSheetId="1" hidden="1">#REF!</definedName>
    <definedName name="BExD6H2TE0WWAUIWVSSCLPZ6B88N" hidden="1">#REF!</definedName>
    <definedName name="BExD71LTOE015TV5RSAHM8NT8GVW" localSheetId="18" hidden="1">#REF!</definedName>
    <definedName name="BExD71LTOE015TV5RSAHM8NT8GVW" localSheetId="19" hidden="1">#REF!</definedName>
    <definedName name="BExD71LTOE015TV5RSAHM8NT8GVW" localSheetId="14" hidden="1">#REF!</definedName>
    <definedName name="BExD71LTOE015TV5RSAHM8NT8GVW" localSheetId="15" hidden="1">#REF!</definedName>
    <definedName name="BExD71LTOE015TV5RSAHM8NT8GVW" localSheetId="5" hidden="1">#REF!</definedName>
    <definedName name="BExD71LTOE015TV5RSAHM8NT8GVW" localSheetId="9" hidden="1">#REF!</definedName>
    <definedName name="BExD71LTOE015TV5RSAHM8NT8GVW" localSheetId="2" hidden="1">#REF!</definedName>
    <definedName name="BExD71LTOE015TV5RSAHM8NT8GVW" localSheetId="1" hidden="1">#REF!</definedName>
    <definedName name="BExD71LTOE015TV5RSAHM8NT8GVW" hidden="1">#REF!</definedName>
    <definedName name="BExD73USXVADC7EHGHVTQNCT06ZA" localSheetId="18" hidden="1">#REF!</definedName>
    <definedName name="BExD73USXVADC7EHGHVTQNCT06ZA" localSheetId="19" hidden="1">#REF!</definedName>
    <definedName name="BExD73USXVADC7EHGHVTQNCT06ZA" localSheetId="14" hidden="1">#REF!</definedName>
    <definedName name="BExD73USXVADC7EHGHVTQNCT06ZA" localSheetId="15" hidden="1">#REF!</definedName>
    <definedName name="BExD73USXVADC7EHGHVTQNCT06ZA" localSheetId="5" hidden="1">#REF!</definedName>
    <definedName name="BExD73USXVADC7EHGHVTQNCT06ZA" localSheetId="9" hidden="1">#REF!</definedName>
    <definedName name="BExD73USXVADC7EHGHVTQNCT06ZA" localSheetId="2" hidden="1">#REF!</definedName>
    <definedName name="BExD73USXVADC7EHGHVTQNCT06ZA" localSheetId="1" hidden="1">#REF!</definedName>
    <definedName name="BExD73USXVADC7EHGHVTQNCT06ZA" hidden="1">#REF!</definedName>
    <definedName name="BExD7GAIGULTB3YHM1OS9RBQOTEC" localSheetId="18" hidden="1">#REF!</definedName>
    <definedName name="BExD7GAIGULTB3YHM1OS9RBQOTEC" localSheetId="19" hidden="1">#REF!</definedName>
    <definedName name="BExD7GAIGULTB3YHM1OS9RBQOTEC" localSheetId="14" hidden="1">#REF!</definedName>
    <definedName name="BExD7GAIGULTB3YHM1OS9RBQOTEC" localSheetId="15" hidden="1">#REF!</definedName>
    <definedName name="BExD7GAIGULTB3YHM1OS9RBQOTEC" localSheetId="5" hidden="1">#REF!</definedName>
    <definedName name="BExD7GAIGULTB3YHM1OS9RBQOTEC" localSheetId="9" hidden="1">#REF!</definedName>
    <definedName name="BExD7GAIGULTB3YHM1OS9RBQOTEC" localSheetId="2" hidden="1">#REF!</definedName>
    <definedName name="BExD7GAIGULTB3YHM1OS9RBQOTEC" localSheetId="1" hidden="1">#REF!</definedName>
    <definedName name="BExD7GAIGULTB3YHM1OS9RBQOTEC" hidden="1">#REF!</definedName>
    <definedName name="BExD7IE1DHIS52UFDCTSKPJQNRD5" localSheetId="18" hidden="1">#REF!</definedName>
    <definedName name="BExD7IE1DHIS52UFDCTSKPJQNRD5" localSheetId="19" hidden="1">#REF!</definedName>
    <definedName name="BExD7IE1DHIS52UFDCTSKPJQNRD5" localSheetId="14" hidden="1">#REF!</definedName>
    <definedName name="BExD7IE1DHIS52UFDCTSKPJQNRD5" localSheetId="15" hidden="1">#REF!</definedName>
    <definedName name="BExD7IE1DHIS52UFDCTSKPJQNRD5" localSheetId="5" hidden="1">#REF!</definedName>
    <definedName name="BExD7IE1DHIS52UFDCTSKPJQNRD5" localSheetId="9" hidden="1">#REF!</definedName>
    <definedName name="BExD7IE1DHIS52UFDCTSKPJQNRD5" localSheetId="2" hidden="1">#REF!</definedName>
    <definedName name="BExD7IE1DHIS52UFDCTSKPJQNRD5" localSheetId="1" hidden="1">#REF!</definedName>
    <definedName name="BExD7IE1DHIS52UFDCTSKPJQNRD5" hidden="1">#REF!</definedName>
    <definedName name="BExD7IUBGUWHYC9UNZ1IY5XFYKQN" localSheetId="18" hidden="1">#REF!</definedName>
    <definedName name="BExD7IUBGUWHYC9UNZ1IY5XFYKQN" localSheetId="19" hidden="1">#REF!</definedName>
    <definedName name="BExD7IUBGUWHYC9UNZ1IY5XFYKQN" localSheetId="14" hidden="1">#REF!</definedName>
    <definedName name="BExD7IUBGUWHYC9UNZ1IY5XFYKQN" localSheetId="15" hidden="1">#REF!</definedName>
    <definedName name="BExD7IUBGUWHYC9UNZ1IY5XFYKQN" localSheetId="5" hidden="1">#REF!</definedName>
    <definedName name="BExD7IUBGUWHYC9UNZ1IY5XFYKQN" localSheetId="9" hidden="1">#REF!</definedName>
    <definedName name="BExD7IUBGUWHYC9UNZ1IY5XFYKQN" localSheetId="2" hidden="1">#REF!</definedName>
    <definedName name="BExD7IUBGUWHYC9UNZ1IY5XFYKQN" localSheetId="1" hidden="1">#REF!</definedName>
    <definedName name="BExD7IUBGUWHYC9UNZ1IY5XFYKQN" hidden="1">#REF!</definedName>
    <definedName name="BExD7JQOJ35HGL8U2OCEI2P2JT7I" localSheetId="18" hidden="1">#REF!</definedName>
    <definedName name="BExD7JQOJ35HGL8U2OCEI2P2JT7I" localSheetId="19" hidden="1">#REF!</definedName>
    <definedName name="BExD7JQOJ35HGL8U2OCEI2P2JT7I" localSheetId="14" hidden="1">#REF!</definedName>
    <definedName name="BExD7JQOJ35HGL8U2OCEI2P2JT7I" localSheetId="15" hidden="1">#REF!</definedName>
    <definedName name="BExD7JQOJ35HGL8U2OCEI2P2JT7I" localSheetId="5" hidden="1">#REF!</definedName>
    <definedName name="BExD7JQOJ35HGL8U2OCEI2P2JT7I" localSheetId="9" hidden="1">#REF!</definedName>
    <definedName name="BExD7JQOJ35HGL8U2OCEI2P2JT7I" localSheetId="2" hidden="1">#REF!</definedName>
    <definedName name="BExD7JQOJ35HGL8U2OCEI2P2JT7I" localSheetId="1" hidden="1">#REF!</definedName>
    <definedName name="BExD7JQOJ35HGL8U2OCEI2P2JT7I" hidden="1">#REF!</definedName>
    <definedName name="BExD7KSDKNDNH95NDT3S7GM3MUU2" localSheetId="18" hidden="1">#REF!</definedName>
    <definedName name="BExD7KSDKNDNH95NDT3S7GM3MUU2" localSheetId="19" hidden="1">#REF!</definedName>
    <definedName name="BExD7KSDKNDNH95NDT3S7GM3MUU2" localSheetId="14" hidden="1">#REF!</definedName>
    <definedName name="BExD7KSDKNDNH95NDT3S7GM3MUU2" localSheetId="15" hidden="1">#REF!</definedName>
    <definedName name="BExD7KSDKNDNH95NDT3S7GM3MUU2" localSheetId="5" hidden="1">#REF!</definedName>
    <definedName name="BExD7KSDKNDNH95NDT3S7GM3MUU2" localSheetId="9" hidden="1">#REF!</definedName>
    <definedName name="BExD7KSDKNDNH95NDT3S7GM3MUU2" localSheetId="2" hidden="1">#REF!</definedName>
    <definedName name="BExD7KSDKNDNH95NDT3S7GM3MUU2" localSheetId="1" hidden="1">#REF!</definedName>
    <definedName name="BExD7KSDKNDNH95NDT3S7GM3MUU2" hidden="1">#REF!</definedName>
    <definedName name="BExD8H5O087KQVWIVPUUID5VMGMS" localSheetId="18" hidden="1">#REF!</definedName>
    <definedName name="BExD8H5O087KQVWIVPUUID5VMGMS" localSheetId="19" hidden="1">#REF!</definedName>
    <definedName name="BExD8H5O087KQVWIVPUUID5VMGMS" localSheetId="14" hidden="1">#REF!</definedName>
    <definedName name="BExD8H5O087KQVWIVPUUID5VMGMS" localSheetId="15" hidden="1">#REF!</definedName>
    <definedName name="BExD8H5O087KQVWIVPUUID5VMGMS" localSheetId="5" hidden="1">#REF!</definedName>
    <definedName name="BExD8H5O087KQVWIVPUUID5VMGMS" localSheetId="9" hidden="1">#REF!</definedName>
    <definedName name="BExD8H5O087KQVWIVPUUID5VMGMS" localSheetId="2" hidden="1">#REF!</definedName>
    <definedName name="BExD8H5O087KQVWIVPUUID5VMGMS" localSheetId="1" hidden="1">#REF!</definedName>
    <definedName name="BExD8H5O087KQVWIVPUUID5VMGMS" hidden="1">#REF!</definedName>
    <definedName name="BExD8HLWJHFK6566YQLGOAPIWD7G" localSheetId="18" hidden="1">#REF!</definedName>
    <definedName name="BExD8HLWJHFK6566YQLGOAPIWD7G" localSheetId="19" hidden="1">#REF!</definedName>
    <definedName name="BExD8HLWJHFK6566YQLGOAPIWD7G" localSheetId="14" hidden="1">#REF!</definedName>
    <definedName name="BExD8HLWJHFK6566YQLGOAPIWD7G" localSheetId="15" hidden="1">#REF!</definedName>
    <definedName name="BExD8HLWJHFK6566YQLGOAPIWD7G" localSheetId="5" hidden="1">#REF!</definedName>
    <definedName name="BExD8HLWJHFK6566YQLGOAPIWD7G" localSheetId="9" hidden="1">#REF!</definedName>
    <definedName name="BExD8HLWJHFK6566YQLGOAPIWD7G" localSheetId="2" hidden="1">#REF!</definedName>
    <definedName name="BExD8HLWJHFK6566YQLGOAPIWD7G" localSheetId="1" hidden="1">#REF!</definedName>
    <definedName name="BExD8HLWJHFK6566YQLGOAPIWD7G" hidden="1">#REF!</definedName>
    <definedName name="BExD8OCLZMFN5K3VZYI4Q4ITVKUA" localSheetId="18" hidden="1">#REF!</definedName>
    <definedName name="BExD8OCLZMFN5K3VZYI4Q4ITVKUA" localSheetId="19" hidden="1">#REF!</definedName>
    <definedName name="BExD8OCLZMFN5K3VZYI4Q4ITVKUA" localSheetId="14" hidden="1">#REF!</definedName>
    <definedName name="BExD8OCLZMFN5K3VZYI4Q4ITVKUA" localSheetId="15" hidden="1">#REF!</definedName>
    <definedName name="BExD8OCLZMFN5K3VZYI4Q4ITVKUA" localSheetId="5" hidden="1">#REF!</definedName>
    <definedName name="BExD8OCLZMFN5K3VZYI4Q4ITVKUA" localSheetId="9" hidden="1">#REF!</definedName>
    <definedName name="BExD8OCLZMFN5K3VZYI4Q4ITVKUA" localSheetId="2" hidden="1">#REF!</definedName>
    <definedName name="BExD8OCLZMFN5K3VZYI4Q4ITVKUA" localSheetId="1" hidden="1">#REF!</definedName>
    <definedName name="BExD8OCLZMFN5K3VZYI4Q4ITVKUA" hidden="1">#REF!</definedName>
    <definedName name="BExD93C1R6LC0631ECHVFYH0R0PD" localSheetId="18" hidden="1">#REF!</definedName>
    <definedName name="BExD93C1R6LC0631ECHVFYH0R0PD" localSheetId="19" hidden="1">#REF!</definedName>
    <definedName name="BExD93C1R6LC0631ECHVFYH0R0PD" localSheetId="14" hidden="1">#REF!</definedName>
    <definedName name="BExD93C1R6LC0631ECHVFYH0R0PD" localSheetId="15" hidden="1">#REF!</definedName>
    <definedName name="BExD93C1R6LC0631ECHVFYH0R0PD" localSheetId="5" hidden="1">#REF!</definedName>
    <definedName name="BExD93C1R6LC0631ECHVFYH0R0PD" localSheetId="9" hidden="1">#REF!</definedName>
    <definedName name="BExD93C1R6LC0631ECHVFYH0R0PD" localSheetId="2" hidden="1">#REF!</definedName>
    <definedName name="BExD93C1R6LC0631ECHVFYH0R0PD" localSheetId="1" hidden="1">#REF!</definedName>
    <definedName name="BExD93C1R6LC0631ECHVFYH0R0PD" hidden="1">#REF!</definedName>
    <definedName name="BExD97TXIO0COVNN4OH3DEJ33YLM" localSheetId="18" hidden="1">#REF!</definedName>
    <definedName name="BExD97TXIO0COVNN4OH3DEJ33YLM" localSheetId="19" hidden="1">#REF!</definedName>
    <definedName name="BExD97TXIO0COVNN4OH3DEJ33YLM" localSheetId="14" hidden="1">#REF!</definedName>
    <definedName name="BExD97TXIO0COVNN4OH3DEJ33YLM" localSheetId="15" hidden="1">#REF!</definedName>
    <definedName name="BExD97TXIO0COVNN4OH3DEJ33YLM" localSheetId="5" hidden="1">#REF!</definedName>
    <definedName name="BExD97TXIO0COVNN4OH3DEJ33YLM" localSheetId="9" hidden="1">#REF!</definedName>
    <definedName name="BExD97TXIO0COVNN4OH3DEJ33YLM" localSheetId="2" hidden="1">#REF!</definedName>
    <definedName name="BExD97TXIO0COVNN4OH3DEJ33YLM" localSheetId="1" hidden="1">#REF!</definedName>
    <definedName name="BExD97TXIO0COVNN4OH3DEJ33YLM" hidden="1">#REF!</definedName>
    <definedName name="BExD99RZ1RFIMK6O1ZHSPJ68X9Y5" localSheetId="18" hidden="1">#REF!</definedName>
    <definedName name="BExD99RZ1RFIMK6O1ZHSPJ68X9Y5" localSheetId="19" hidden="1">#REF!</definedName>
    <definedName name="BExD99RZ1RFIMK6O1ZHSPJ68X9Y5" localSheetId="14" hidden="1">#REF!</definedName>
    <definedName name="BExD99RZ1RFIMK6O1ZHSPJ68X9Y5" localSheetId="15" hidden="1">#REF!</definedName>
    <definedName name="BExD99RZ1RFIMK6O1ZHSPJ68X9Y5" localSheetId="5" hidden="1">#REF!</definedName>
    <definedName name="BExD99RZ1RFIMK6O1ZHSPJ68X9Y5" localSheetId="9" hidden="1">#REF!</definedName>
    <definedName name="BExD99RZ1RFIMK6O1ZHSPJ68X9Y5" localSheetId="2" hidden="1">#REF!</definedName>
    <definedName name="BExD99RZ1RFIMK6O1ZHSPJ68X9Y5" localSheetId="1" hidden="1">#REF!</definedName>
    <definedName name="BExD99RZ1RFIMK6O1ZHSPJ68X9Y5" hidden="1">#REF!</definedName>
    <definedName name="BExD9ATSNNU6SJVYYUCUG2AFS57W" localSheetId="18" hidden="1">#REF!</definedName>
    <definedName name="BExD9ATSNNU6SJVYYUCUG2AFS57W" localSheetId="19" hidden="1">#REF!</definedName>
    <definedName name="BExD9ATSNNU6SJVYYUCUG2AFS57W" localSheetId="14" hidden="1">#REF!</definedName>
    <definedName name="BExD9ATSNNU6SJVYYUCUG2AFS57W" localSheetId="15" hidden="1">#REF!</definedName>
    <definedName name="BExD9ATSNNU6SJVYYUCUG2AFS57W" localSheetId="5" hidden="1">#REF!</definedName>
    <definedName name="BExD9ATSNNU6SJVYYUCUG2AFS57W" localSheetId="9" hidden="1">#REF!</definedName>
    <definedName name="BExD9ATSNNU6SJVYYUCUG2AFS57W" localSheetId="2" hidden="1">#REF!</definedName>
    <definedName name="BExD9ATSNNU6SJVYYUCUG2AFS57W" localSheetId="1" hidden="1">#REF!</definedName>
    <definedName name="BExD9ATSNNU6SJVYYUCUG2AFS57W" hidden="1">#REF!</definedName>
    <definedName name="BExD9JO1QOKHUKL6DOEKDLUBPPKZ" localSheetId="18" hidden="1">#REF!</definedName>
    <definedName name="BExD9JO1QOKHUKL6DOEKDLUBPPKZ" localSheetId="19" hidden="1">#REF!</definedName>
    <definedName name="BExD9JO1QOKHUKL6DOEKDLUBPPKZ" localSheetId="14" hidden="1">#REF!</definedName>
    <definedName name="BExD9JO1QOKHUKL6DOEKDLUBPPKZ" localSheetId="15" hidden="1">#REF!</definedName>
    <definedName name="BExD9JO1QOKHUKL6DOEKDLUBPPKZ" localSheetId="5" hidden="1">#REF!</definedName>
    <definedName name="BExD9JO1QOKHUKL6DOEKDLUBPPKZ" localSheetId="9" hidden="1">#REF!</definedName>
    <definedName name="BExD9JO1QOKHUKL6DOEKDLUBPPKZ" localSheetId="2" hidden="1">#REF!</definedName>
    <definedName name="BExD9JO1QOKHUKL6DOEKDLUBPPKZ" localSheetId="1" hidden="1">#REF!</definedName>
    <definedName name="BExD9JO1QOKHUKL6DOEKDLUBPPKZ" hidden="1">#REF!</definedName>
    <definedName name="BExD9L0ID3VSOU609GKWYTA5BFMA" localSheetId="18" hidden="1">#REF!</definedName>
    <definedName name="BExD9L0ID3VSOU609GKWYTA5BFMA" localSheetId="19" hidden="1">#REF!</definedName>
    <definedName name="BExD9L0ID3VSOU609GKWYTA5BFMA" localSheetId="14" hidden="1">#REF!</definedName>
    <definedName name="BExD9L0ID3VSOU609GKWYTA5BFMA" localSheetId="15" hidden="1">#REF!</definedName>
    <definedName name="BExD9L0ID3VSOU609GKWYTA5BFMA" localSheetId="5" hidden="1">#REF!</definedName>
    <definedName name="BExD9L0ID3VSOU609GKWYTA5BFMA" localSheetId="9" hidden="1">#REF!</definedName>
    <definedName name="BExD9L0ID3VSOU609GKWYTA5BFMA" localSheetId="2" hidden="1">#REF!</definedName>
    <definedName name="BExD9L0ID3VSOU609GKWYTA5BFMA" localSheetId="1" hidden="1">#REF!</definedName>
    <definedName name="BExD9L0ID3VSOU609GKWYTA5BFMA" hidden="1">#REF!</definedName>
    <definedName name="BExD9M7SEMG0JK2FUTTZXWIEBTKB" localSheetId="18" hidden="1">#REF!</definedName>
    <definedName name="BExD9M7SEMG0JK2FUTTZXWIEBTKB" localSheetId="19" hidden="1">#REF!</definedName>
    <definedName name="BExD9M7SEMG0JK2FUTTZXWIEBTKB" localSheetId="14" hidden="1">#REF!</definedName>
    <definedName name="BExD9M7SEMG0JK2FUTTZXWIEBTKB" localSheetId="15" hidden="1">#REF!</definedName>
    <definedName name="BExD9M7SEMG0JK2FUTTZXWIEBTKB" localSheetId="5" hidden="1">#REF!</definedName>
    <definedName name="BExD9M7SEMG0JK2FUTTZXWIEBTKB" localSheetId="9" hidden="1">#REF!</definedName>
    <definedName name="BExD9M7SEMG0JK2FUTTZXWIEBTKB" localSheetId="2" hidden="1">#REF!</definedName>
    <definedName name="BExD9M7SEMG0JK2FUTTZXWIEBTKB" localSheetId="1" hidden="1">#REF!</definedName>
    <definedName name="BExD9M7SEMG0JK2FUTTZXWIEBTKB" hidden="1">#REF!</definedName>
    <definedName name="BExD9MNYBYB1AICQL5165G472IE2" localSheetId="18" hidden="1">#REF!</definedName>
    <definedName name="BExD9MNYBYB1AICQL5165G472IE2" localSheetId="19" hidden="1">#REF!</definedName>
    <definedName name="BExD9MNYBYB1AICQL5165G472IE2" localSheetId="14" hidden="1">#REF!</definedName>
    <definedName name="BExD9MNYBYB1AICQL5165G472IE2" localSheetId="15" hidden="1">#REF!</definedName>
    <definedName name="BExD9MNYBYB1AICQL5165G472IE2" localSheetId="5" hidden="1">#REF!</definedName>
    <definedName name="BExD9MNYBYB1AICQL5165G472IE2" localSheetId="9" hidden="1">#REF!</definedName>
    <definedName name="BExD9MNYBYB1AICQL5165G472IE2" localSheetId="2" hidden="1">#REF!</definedName>
    <definedName name="BExD9MNYBYB1AICQL5165G472IE2" localSheetId="1" hidden="1">#REF!</definedName>
    <definedName name="BExD9MNYBYB1AICQL5165G472IE2" hidden="1">#REF!</definedName>
    <definedName name="BExD9PNSYT7GASEGUVL48MUQ02WO" localSheetId="18" hidden="1">#REF!</definedName>
    <definedName name="BExD9PNSYT7GASEGUVL48MUQ02WO" localSheetId="19" hidden="1">#REF!</definedName>
    <definedName name="BExD9PNSYT7GASEGUVL48MUQ02WO" localSheetId="14" hidden="1">#REF!</definedName>
    <definedName name="BExD9PNSYT7GASEGUVL48MUQ02WO" localSheetId="15" hidden="1">#REF!</definedName>
    <definedName name="BExD9PNSYT7GASEGUVL48MUQ02WO" localSheetId="5" hidden="1">#REF!</definedName>
    <definedName name="BExD9PNSYT7GASEGUVL48MUQ02WO" localSheetId="9" hidden="1">#REF!</definedName>
    <definedName name="BExD9PNSYT7GASEGUVL48MUQ02WO" localSheetId="2" hidden="1">#REF!</definedName>
    <definedName name="BExD9PNSYT7GASEGUVL48MUQ02WO" localSheetId="1" hidden="1">#REF!</definedName>
    <definedName name="BExD9PNSYT7GASEGUVL48MUQ02WO" hidden="1">#REF!</definedName>
    <definedName name="BExD9TK2MIWFH5SKUYU9ZKF4NPHQ" localSheetId="18" hidden="1">#REF!</definedName>
    <definedName name="BExD9TK2MIWFH5SKUYU9ZKF4NPHQ" localSheetId="19" hidden="1">#REF!</definedName>
    <definedName name="BExD9TK2MIWFH5SKUYU9ZKF4NPHQ" localSheetId="14" hidden="1">#REF!</definedName>
    <definedName name="BExD9TK2MIWFH5SKUYU9ZKF4NPHQ" localSheetId="15" hidden="1">#REF!</definedName>
    <definedName name="BExD9TK2MIWFH5SKUYU9ZKF4NPHQ" localSheetId="5" hidden="1">#REF!</definedName>
    <definedName name="BExD9TK2MIWFH5SKUYU9ZKF4NPHQ" localSheetId="9" hidden="1">#REF!</definedName>
    <definedName name="BExD9TK2MIWFH5SKUYU9ZKF4NPHQ" localSheetId="2" hidden="1">#REF!</definedName>
    <definedName name="BExD9TK2MIWFH5SKUYU9ZKF4NPHQ" localSheetId="1" hidden="1">#REF!</definedName>
    <definedName name="BExD9TK2MIWFH5SKUYU9ZKF4NPHQ" hidden="1">#REF!</definedName>
    <definedName name="BExDA23J1UL1EN1K0BLX2TKAX4U0" localSheetId="18" hidden="1">#REF!</definedName>
    <definedName name="BExDA23J1UL1EN1K0BLX2TKAX4U0" localSheetId="19" hidden="1">#REF!</definedName>
    <definedName name="BExDA23J1UL1EN1K0BLX2TKAX4U0" localSheetId="14" hidden="1">#REF!</definedName>
    <definedName name="BExDA23J1UL1EN1K0BLX2TKAX4U0" localSheetId="15" hidden="1">#REF!</definedName>
    <definedName name="BExDA23J1UL1EN1K0BLX2TKAX4U0" localSheetId="5" hidden="1">#REF!</definedName>
    <definedName name="BExDA23J1UL1EN1K0BLX2TKAX4U0" localSheetId="9" hidden="1">#REF!</definedName>
    <definedName name="BExDA23J1UL1EN1K0BLX2TKAX4U0" localSheetId="2" hidden="1">#REF!</definedName>
    <definedName name="BExDA23J1UL1EN1K0BLX2TKAX4U0" localSheetId="1" hidden="1">#REF!</definedName>
    <definedName name="BExDA23J1UL1EN1K0BLX2TKAX4U0" hidden="1">#REF!</definedName>
    <definedName name="BExDA6594R2INH5X2F55YRZSKRND" localSheetId="18" hidden="1">#REF!</definedName>
    <definedName name="BExDA6594R2INH5X2F55YRZSKRND" localSheetId="19" hidden="1">#REF!</definedName>
    <definedName name="BExDA6594R2INH5X2F55YRZSKRND" localSheetId="14" hidden="1">#REF!</definedName>
    <definedName name="BExDA6594R2INH5X2F55YRZSKRND" localSheetId="15" hidden="1">#REF!</definedName>
    <definedName name="BExDA6594R2INH5X2F55YRZSKRND" localSheetId="5" hidden="1">#REF!</definedName>
    <definedName name="BExDA6594R2INH5X2F55YRZSKRND" localSheetId="9" hidden="1">#REF!</definedName>
    <definedName name="BExDA6594R2INH5X2F55YRZSKRND" localSheetId="2" hidden="1">#REF!</definedName>
    <definedName name="BExDA6594R2INH5X2F55YRZSKRND" localSheetId="1" hidden="1">#REF!</definedName>
    <definedName name="BExDA6594R2INH5X2F55YRZSKRND" hidden="1">#REF!</definedName>
    <definedName name="BExDA6LD9061UULVKUUI4QP8SK13" localSheetId="18" hidden="1">#REF!</definedName>
    <definedName name="BExDA6LD9061UULVKUUI4QP8SK13" localSheetId="19" hidden="1">#REF!</definedName>
    <definedName name="BExDA6LD9061UULVKUUI4QP8SK13" localSheetId="14" hidden="1">#REF!</definedName>
    <definedName name="BExDA6LD9061UULVKUUI4QP8SK13" localSheetId="15" hidden="1">#REF!</definedName>
    <definedName name="BExDA6LD9061UULVKUUI4QP8SK13" localSheetId="5" hidden="1">#REF!</definedName>
    <definedName name="BExDA6LD9061UULVKUUI4QP8SK13" localSheetId="9" hidden="1">#REF!</definedName>
    <definedName name="BExDA6LD9061UULVKUUI4QP8SK13" localSheetId="2" hidden="1">#REF!</definedName>
    <definedName name="BExDA6LD9061UULVKUUI4QP8SK13" localSheetId="1" hidden="1">#REF!</definedName>
    <definedName name="BExDA6LD9061UULVKUUI4QP8SK13" hidden="1">#REF!</definedName>
    <definedName name="BExDAGMVMNLQ6QXASB9R6D8DIT12" localSheetId="18" hidden="1">#REF!</definedName>
    <definedName name="BExDAGMVMNLQ6QXASB9R6D8DIT12" localSheetId="19" hidden="1">#REF!</definedName>
    <definedName name="BExDAGMVMNLQ6QXASB9R6D8DIT12" localSheetId="14" hidden="1">#REF!</definedName>
    <definedName name="BExDAGMVMNLQ6QXASB9R6D8DIT12" localSheetId="15" hidden="1">#REF!</definedName>
    <definedName name="BExDAGMVMNLQ6QXASB9R6D8DIT12" localSheetId="5" hidden="1">#REF!</definedName>
    <definedName name="BExDAGMVMNLQ6QXASB9R6D8DIT12" localSheetId="9" hidden="1">#REF!</definedName>
    <definedName name="BExDAGMVMNLQ6QXASB9R6D8DIT12" localSheetId="2" hidden="1">#REF!</definedName>
    <definedName name="BExDAGMVMNLQ6QXASB9R6D8DIT12" localSheetId="1" hidden="1">#REF!</definedName>
    <definedName name="BExDAGMVMNLQ6QXASB9R6D8DIT12" hidden="1">#REF!</definedName>
    <definedName name="BExDAYBHU9ADLXI8VRC7F608RVGM" localSheetId="18" hidden="1">#REF!</definedName>
    <definedName name="BExDAYBHU9ADLXI8VRC7F608RVGM" localSheetId="19" hidden="1">#REF!</definedName>
    <definedName name="BExDAYBHU9ADLXI8VRC7F608RVGM" localSheetId="14" hidden="1">#REF!</definedName>
    <definedName name="BExDAYBHU9ADLXI8VRC7F608RVGM" localSheetId="15" hidden="1">#REF!</definedName>
    <definedName name="BExDAYBHU9ADLXI8VRC7F608RVGM" localSheetId="5" hidden="1">#REF!</definedName>
    <definedName name="BExDAYBHU9ADLXI8VRC7F608RVGM" localSheetId="9" hidden="1">#REF!</definedName>
    <definedName name="BExDAYBHU9ADLXI8VRC7F608RVGM" localSheetId="2" hidden="1">#REF!</definedName>
    <definedName name="BExDAYBHU9ADLXI8VRC7F608RVGM" localSheetId="1" hidden="1">#REF!</definedName>
    <definedName name="BExDAYBHU9ADLXI8VRC7F608RVGM" hidden="1">#REF!</definedName>
    <definedName name="BExDBDR1XR0FV0CYUCB2OJ7CJCZU" localSheetId="18" hidden="1">#REF!</definedName>
    <definedName name="BExDBDR1XR0FV0CYUCB2OJ7CJCZU" localSheetId="19" hidden="1">#REF!</definedName>
    <definedName name="BExDBDR1XR0FV0CYUCB2OJ7CJCZU" localSheetId="14" hidden="1">#REF!</definedName>
    <definedName name="BExDBDR1XR0FV0CYUCB2OJ7CJCZU" localSheetId="15" hidden="1">#REF!</definedName>
    <definedName name="BExDBDR1XR0FV0CYUCB2OJ7CJCZU" localSheetId="5" hidden="1">#REF!</definedName>
    <definedName name="BExDBDR1XR0FV0CYUCB2OJ7CJCZU" localSheetId="9" hidden="1">#REF!</definedName>
    <definedName name="BExDBDR1XR0FV0CYUCB2OJ7CJCZU" localSheetId="2" hidden="1">#REF!</definedName>
    <definedName name="BExDBDR1XR0FV0CYUCB2OJ7CJCZU" localSheetId="1" hidden="1">#REF!</definedName>
    <definedName name="BExDBDR1XR0FV0CYUCB2OJ7CJCZU" hidden="1">#REF!</definedName>
    <definedName name="BExDC7F818VN0S18ID7XRCRVYPJ4" localSheetId="18" hidden="1">#REF!</definedName>
    <definedName name="BExDC7F818VN0S18ID7XRCRVYPJ4" localSheetId="19" hidden="1">#REF!</definedName>
    <definedName name="BExDC7F818VN0S18ID7XRCRVYPJ4" localSheetId="14" hidden="1">#REF!</definedName>
    <definedName name="BExDC7F818VN0S18ID7XRCRVYPJ4" localSheetId="15" hidden="1">#REF!</definedName>
    <definedName name="BExDC7F818VN0S18ID7XRCRVYPJ4" localSheetId="5" hidden="1">#REF!</definedName>
    <definedName name="BExDC7F818VN0S18ID7XRCRVYPJ4" localSheetId="9" hidden="1">#REF!</definedName>
    <definedName name="BExDC7F818VN0S18ID7XRCRVYPJ4" localSheetId="2" hidden="1">#REF!</definedName>
    <definedName name="BExDC7F818VN0S18ID7XRCRVYPJ4" localSheetId="1" hidden="1">#REF!</definedName>
    <definedName name="BExDC7F818VN0S18ID7XRCRVYPJ4" hidden="1">#REF!</definedName>
    <definedName name="BExDCL7K96PC9VZYB70ZW3QPVIJE" localSheetId="18" hidden="1">#REF!</definedName>
    <definedName name="BExDCL7K96PC9VZYB70ZW3QPVIJE" localSheetId="19" hidden="1">#REF!</definedName>
    <definedName name="BExDCL7K96PC9VZYB70ZW3QPVIJE" localSheetId="14" hidden="1">#REF!</definedName>
    <definedName name="BExDCL7K96PC9VZYB70ZW3QPVIJE" localSheetId="15" hidden="1">#REF!</definedName>
    <definedName name="BExDCL7K96PC9VZYB70ZW3QPVIJE" localSheetId="5" hidden="1">#REF!</definedName>
    <definedName name="BExDCL7K96PC9VZYB70ZW3QPVIJE" localSheetId="9" hidden="1">#REF!</definedName>
    <definedName name="BExDCL7K96PC9VZYB70ZW3QPVIJE" localSheetId="2" hidden="1">#REF!</definedName>
    <definedName name="BExDCL7K96PC9VZYB70ZW3QPVIJE" localSheetId="1" hidden="1">#REF!</definedName>
    <definedName name="BExDCL7K96PC9VZYB70ZW3QPVIJE" hidden="1">#REF!</definedName>
    <definedName name="BExDCP3UZ3C2O4C1F7KMU0Z9U32N" localSheetId="18" hidden="1">#REF!</definedName>
    <definedName name="BExDCP3UZ3C2O4C1F7KMU0Z9U32N" localSheetId="19" hidden="1">#REF!</definedName>
    <definedName name="BExDCP3UZ3C2O4C1F7KMU0Z9U32N" localSheetId="14" hidden="1">#REF!</definedName>
    <definedName name="BExDCP3UZ3C2O4C1F7KMU0Z9U32N" localSheetId="15" hidden="1">#REF!</definedName>
    <definedName name="BExDCP3UZ3C2O4C1F7KMU0Z9U32N" localSheetId="5" hidden="1">#REF!</definedName>
    <definedName name="BExDCP3UZ3C2O4C1F7KMU0Z9U32N" localSheetId="9" hidden="1">#REF!</definedName>
    <definedName name="BExDCP3UZ3C2O4C1F7KMU0Z9U32N" localSheetId="2" hidden="1">#REF!</definedName>
    <definedName name="BExDCP3UZ3C2O4C1F7KMU0Z9U32N" localSheetId="1" hidden="1">#REF!</definedName>
    <definedName name="BExDCP3UZ3C2O4C1F7KMU0Z9U32N" hidden="1">#REF!</definedName>
    <definedName name="BExENU8ISP26W97JG63CN1XT9KB4" localSheetId="18" hidden="1">#REF!</definedName>
    <definedName name="BExENU8ISP26W97JG63CN1XT9KB4" localSheetId="19" hidden="1">#REF!</definedName>
    <definedName name="BExENU8ISP26W97JG63CN1XT9KB4" localSheetId="14" hidden="1">#REF!</definedName>
    <definedName name="BExENU8ISP26W97JG63CN1XT9KB4" localSheetId="15" hidden="1">#REF!</definedName>
    <definedName name="BExENU8ISP26W97JG63CN1XT9KB4" localSheetId="5" hidden="1">#REF!</definedName>
    <definedName name="BExENU8ISP26W97JG63CN1XT9KB4" localSheetId="9" hidden="1">#REF!</definedName>
    <definedName name="BExENU8ISP26W97JG63CN1XT9KB4" localSheetId="2" hidden="1">#REF!</definedName>
    <definedName name="BExENU8ISP26W97JG63CN1XT9KB4" localSheetId="1" hidden="1">#REF!</definedName>
    <definedName name="BExENU8ISP26W97JG63CN1XT9KB4" hidden="1">#REF!</definedName>
    <definedName name="BExEO14OTKLVDBTNB2ONGZ4YB20H" localSheetId="18" hidden="1">#REF!</definedName>
    <definedName name="BExEO14OTKLVDBTNB2ONGZ4YB20H" localSheetId="19" hidden="1">#REF!</definedName>
    <definedName name="BExEO14OTKLVDBTNB2ONGZ4YB20H" localSheetId="14" hidden="1">#REF!</definedName>
    <definedName name="BExEO14OTKLVDBTNB2ONGZ4YB20H" localSheetId="15" hidden="1">#REF!</definedName>
    <definedName name="BExEO14OTKLVDBTNB2ONGZ4YB20H" localSheetId="5" hidden="1">#REF!</definedName>
    <definedName name="BExEO14OTKLVDBTNB2ONGZ4YB20H" localSheetId="9" hidden="1">#REF!</definedName>
    <definedName name="BExEO14OTKLVDBTNB2ONGZ4YB20H" localSheetId="2" hidden="1">#REF!</definedName>
    <definedName name="BExEO14OTKLVDBTNB2ONGZ4YB20H" localSheetId="1" hidden="1">#REF!</definedName>
    <definedName name="BExEO14OTKLVDBTNB2ONGZ4YB20H" hidden="1">#REF!</definedName>
    <definedName name="BExEO80UUNTK4DX33Z5TYLM8NYZM" localSheetId="18" hidden="1">#REF!</definedName>
    <definedName name="BExEO80UUNTK4DX33Z5TYLM8NYZM" localSheetId="19" hidden="1">#REF!</definedName>
    <definedName name="BExEO80UUNTK4DX33Z5TYLM8NYZM" localSheetId="14" hidden="1">#REF!</definedName>
    <definedName name="BExEO80UUNTK4DX33Z5TYLM8NYZM" localSheetId="15" hidden="1">#REF!</definedName>
    <definedName name="BExEO80UUNTK4DX33Z5TYLM8NYZM" localSheetId="5" hidden="1">#REF!</definedName>
    <definedName name="BExEO80UUNTK4DX33Z5TYLM8NYZM" localSheetId="9" hidden="1">#REF!</definedName>
    <definedName name="BExEO80UUNTK4DX33Z5TYLM8NYZM" localSheetId="2" hidden="1">#REF!</definedName>
    <definedName name="BExEO80UUNTK4DX33Z5TYLM8NYZM" localSheetId="1" hidden="1">#REF!</definedName>
    <definedName name="BExEO80UUNTK4DX33Z5TYLM8NYZM" hidden="1">#REF!</definedName>
    <definedName name="BExEOBX3WECDMYCV9RLN49APTXMM" localSheetId="18" hidden="1">#REF!</definedName>
    <definedName name="BExEOBX3WECDMYCV9RLN49APTXMM" localSheetId="19" hidden="1">#REF!</definedName>
    <definedName name="BExEOBX3WECDMYCV9RLN49APTXMM" localSheetId="14" hidden="1">#REF!</definedName>
    <definedName name="BExEOBX3WECDMYCV9RLN49APTXMM" localSheetId="15" hidden="1">#REF!</definedName>
    <definedName name="BExEOBX3WECDMYCV9RLN49APTXMM" localSheetId="5" hidden="1">#REF!</definedName>
    <definedName name="BExEOBX3WECDMYCV9RLN49APTXMM" localSheetId="9" hidden="1">#REF!</definedName>
    <definedName name="BExEOBX3WECDMYCV9RLN49APTXMM" localSheetId="2" hidden="1">#REF!</definedName>
    <definedName name="BExEOBX3WECDMYCV9RLN49APTXMM" localSheetId="1" hidden="1">#REF!</definedName>
    <definedName name="BExEOBX3WECDMYCV9RLN49APTXMM" hidden="1">#REF!</definedName>
    <definedName name="BExEPN9VIYI0FVL0HLZQXJFO6TT0" localSheetId="18" hidden="1">#REF!</definedName>
    <definedName name="BExEPN9VIYI0FVL0HLZQXJFO6TT0" localSheetId="19" hidden="1">#REF!</definedName>
    <definedName name="BExEPN9VIYI0FVL0HLZQXJFO6TT0" localSheetId="14" hidden="1">#REF!</definedName>
    <definedName name="BExEPN9VIYI0FVL0HLZQXJFO6TT0" localSheetId="15" hidden="1">#REF!</definedName>
    <definedName name="BExEPN9VIYI0FVL0HLZQXJFO6TT0" localSheetId="5" hidden="1">#REF!</definedName>
    <definedName name="BExEPN9VIYI0FVL0HLZQXJFO6TT0" localSheetId="9" hidden="1">#REF!</definedName>
    <definedName name="BExEPN9VIYI0FVL0HLZQXJFO6TT0" localSheetId="2" hidden="1">#REF!</definedName>
    <definedName name="BExEPN9VIYI0FVL0HLZQXJFO6TT0" localSheetId="1" hidden="1">#REF!</definedName>
    <definedName name="BExEPN9VIYI0FVL0HLZQXJFO6TT0" hidden="1">#REF!</definedName>
    <definedName name="BExEPQPUOD4B6H60DKEB9159F7DR" localSheetId="18" hidden="1">#REF!</definedName>
    <definedName name="BExEPQPUOD4B6H60DKEB9159F7DR" localSheetId="19" hidden="1">#REF!</definedName>
    <definedName name="BExEPQPUOD4B6H60DKEB9159F7DR" localSheetId="14" hidden="1">#REF!</definedName>
    <definedName name="BExEPQPUOD4B6H60DKEB9159F7DR" localSheetId="15" hidden="1">#REF!</definedName>
    <definedName name="BExEPQPUOD4B6H60DKEB9159F7DR" localSheetId="5" hidden="1">#REF!</definedName>
    <definedName name="BExEPQPUOD4B6H60DKEB9159F7DR" localSheetId="9" hidden="1">#REF!</definedName>
    <definedName name="BExEPQPUOD4B6H60DKEB9159F7DR" localSheetId="2" hidden="1">#REF!</definedName>
    <definedName name="BExEPQPUOD4B6H60DKEB9159F7DR" localSheetId="1" hidden="1">#REF!</definedName>
    <definedName name="BExEPQPUOD4B6H60DKEB9159F7DR" hidden="1">#REF!</definedName>
    <definedName name="BExEPYT6VDSMR8MU2341Q5GM2Y9V" localSheetId="18" hidden="1">#REF!</definedName>
    <definedName name="BExEPYT6VDSMR8MU2341Q5GM2Y9V" localSheetId="19" hidden="1">#REF!</definedName>
    <definedName name="BExEPYT6VDSMR8MU2341Q5GM2Y9V" localSheetId="14" hidden="1">#REF!</definedName>
    <definedName name="BExEPYT6VDSMR8MU2341Q5GM2Y9V" localSheetId="15" hidden="1">#REF!</definedName>
    <definedName name="BExEPYT6VDSMR8MU2341Q5GM2Y9V" localSheetId="5" hidden="1">#REF!</definedName>
    <definedName name="BExEPYT6VDSMR8MU2341Q5GM2Y9V" localSheetId="9" hidden="1">#REF!</definedName>
    <definedName name="BExEPYT6VDSMR8MU2341Q5GM2Y9V" localSheetId="2" hidden="1">#REF!</definedName>
    <definedName name="BExEPYT6VDSMR8MU2341Q5GM2Y9V" localSheetId="1" hidden="1">#REF!</definedName>
    <definedName name="BExEPYT6VDSMR8MU2341Q5GM2Y9V" hidden="1">#REF!</definedName>
    <definedName name="BExEQ2ENYLMY8K1796XBB31CJHNN" localSheetId="18" hidden="1">#REF!</definedName>
    <definedName name="BExEQ2ENYLMY8K1796XBB31CJHNN" localSheetId="19" hidden="1">#REF!</definedName>
    <definedName name="BExEQ2ENYLMY8K1796XBB31CJHNN" localSheetId="14" hidden="1">#REF!</definedName>
    <definedName name="BExEQ2ENYLMY8K1796XBB31CJHNN" localSheetId="15" hidden="1">#REF!</definedName>
    <definedName name="BExEQ2ENYLMY8K1796XBB31CJHNN" localSheetId="5" hidden="1">#REF!</definedName>
    <definedName name="BExEQ2ENYLMY8K1796XBB31CJHNN" localSheetId="9" hidden="1">#REF!</definedName>
    <definedName name="BExEQ2ENYLMY8K1796XBB31CJHNN" localSheetId="2" hidden="1">#REF!</definedName>
    <definedName name="BExEQ2ENYLMY8K1796XBB31CJHNN" localSheetId="1" hidden="1">#REF!</definedName>
    <definedName name="BExEQ2ENYLMY8K1796XBB31CJHNN" hidden="1">#REF!</definedName>
    <definedName name="BExEQ2PFE4N40LEPGDPS90WDL6BN" localSheetId="18" hidden="1">#REF!</definedName>
    <definedName name="BExEQ2PFE4N40LEPGDPS90WDL6BN" localSheetId="19" hidden="1">#REF!</definedName>
    <definedName name="BExEQ2PFE4N40LEPGDPS90WDL6BN" localSheetId="14" hidden="1">#REF!</definedName>
    <definedName name="BExEQ2PFE4N40LEPGDPS90WDL6BN" localSheetId="15" hidden="1">#REF!</definedName>
    <definedName name="BExEQ2PFE4N40LEPGDPS90WDL6BN" localSheetId="5" hidden="1">#REF!</definedName>
    <definedName name="BExEQ2PFE4N40LEPGDPS90WDL6BN" localSheetId="9" hidden="1">#REF!</definedName>
    <definedName name="BExEQ2PFE4N40LEPGDPS90WDL6BN" localSheetId="2" hidden="1">#REF!</definedName>
    <definedName name="BExEQ2PFE4N40LEPGDPS90WDL6BN" localSheetId="1" hidden="1">#REF!</definedName>
    <definedName name="BExEQ2PFE4N40LEPGDPS90WDL6BN" hidden="1">#REF!</definedName>
    <definedName name="BExEQ2PFURT24NQYGYVE8NKX1EGA" localSheetId="18" hidden="1">#REF!</definedName>
    <definedName name="BExEQ2PFURT24NQYGYVE8NKX1EGA" localSheetId="19" hidden="1">#REF!</definedName>
    <definedName name="BExEQ2PFURT24NQYGYVE8NKX1EGA" localSheetId="14" hidden="1">#REF!</definedName>
    <definedName name="BExEQ2PFURT24NQYGYVE8NKX1EGA" localSheetId="15" hidden="1">#REF!</definedName>
    <definedName name="BExEQ2PFURT24NQYGYVE8NKX1EGA" localSheetId="5" hidden="1">#REF!</definedName>
    <definedName name="BExEQ2PFURT24NQYGYVE8NKX1EGA" localSheetId="9" hidden="1">#REF!</definedName>
    <definedName name="BExEQ2PFURT24NQYGYVE8NKX1EGA" localSheetId="2" hidden="1">#REF!</definedName>
    <definedName name="BExEQ2PFURT24NQYGYVE8NKX1EGA" localSheetId="1" hidden="1">#REF!</definedName>
    <definedName name="BExEQ2PFURT24NQYGYVE8NKX1EGA" hidden="1">#REF!</definedName>
    <definedName name="BExEQB8ZWXO6IIGOEPWTLOJGE2NR" localSheetId="18" hidden="1">#REF!</definedName>
    <definedName name="BExEQB8ZWXO6IIGOEPWTLOJGE2NR" localSheetId="19" hidden="1">#REF!</definedName>
    <definedName name="BExEQB8ZWXO6IIGOEPWTLOJGE2NR" localSheetId="14" hidden="1">#REF!</definedName>
    <definedName name="BExEQB8ZWXO6IIGOEPWTLOJGE2NR" localSheetId="15" hidden="1">#REF!</definedName>
    <definedName name="BExEQB8ZWXO6IIGOEPWTLOJGE2NR" localSheetId="5" hidden="1">#REF!</definedName>
    <definedName name="BExEQB8ZWXO6IIGOEPWTLOJGE2NR" localSheetId="9" hidden="1">#REF!</definedName>
    <definedName name="BExEQB8ZWXO6IIGOEPWTLOJGE2NR" localSheetId="2" hidden="1">#REF!</definedName>
    <definedName name="BExEQB8ZWXO6IIGOEPWTLOJGE2NR" localSheetId="1" hidden="1">#REF!</definedName>
    <definedName name="BExEQB8ZWXO6IIGOEPWTLOJGE2NR" hidden="1">#REF!</definedName>
    <definedName name="BExEQBZX0EL6LIKPY01197ACK65H" localSheetId="18" hidden="1">#REF!</definedName>
    <definedName name="BExEQBZX0EL6LIKPY01197ACK65H" localSheetId="19" hidden="1">#REF!</definedName>
    <definedName name="BExEQBZX0EL6LIKPY01197ACK65H" localSheetId="14" hidden="1">#REF!</definedName>
    <definedName name="BExEQBZX0EL6LIKPY01197ACK65H" localSheetId="15" hidden="1">#REF!</definedName>
    <definedName name="BExEQBZX0EL6LIKPY01197ACK65H" localSheetId="5" hidden="1">#REF!</definedName>
    <definedName name="BExEQBZX0EL6LIKPY01197ACK65H" localSheetId="9" hidden="1">#REF!</definedName>
    <definedName name="BExEQBZX0EL6LIKPY01197ACK65H" localSheetId="2" hidden="1">#REF!</definedName>
    <definedName name="BExEQBZX0EL6LIKPY01197ACK65H" localSheetId="1" hidden="1">#REF!</definedName>
    <definedName name="BExEQBZX0EL6LIKPY01197ACK65H" hidden="1">#REF!</definedName>
    <definedName name="BExEQDXZALJLD4OBF74IKZBR13SR" localSheetId="18" hidden="1">#REF!</definedName>
    <definedName name="BExEQDXZALJLD4OBF74IKZBR13SR" localSheetId="19" hidden="1">#REF!</definedName>
    <definedName name="BExEQDXZALJLD4OBF74IKZBR13SR" localSheetId="14" hidden="1">#REF!</definedName>
    <definedName name="BExEQDXZALJLD4OBF74IKZBR13SR" localSheetId="15" hidden="1">#REF!</definedName>
    <definedName name="BExEQDXZALJLD4OBF74IKZBR13SR" localSheetId="5" hidden="1">#REF!</definedName>
    <definedName name="BExEQDXZALJLD4OBF74IKZBR13SR" localSheetId="9" hidden="1">#REF!</definedName>
    <definedName name="BExEQDXZALJLD4OBF74IKZBR13SR" localSheetId="2" hidden="1">#REF!</definedName>
    <definedName name="BExEQDXZALJLD4OBF74IKZBR13SR" localSheetId="1" hidden="1">#REF!</definedName>
    <definedName name="BExEQDXZALJLD4OBF74IKZBR13SR" hidden="1">#REF!</definedName>
    <definedName name="BExEQFLE2RPWGMWQAI4JMKUEFRPT" localSheetId="18" hidden="1">#REF!</definedName>
    <definedName name="BExEQFLE2RPWGMWQAI4JMKUEFRPT" localSheetId="19" hidden="1">#REF!</definedName>
    <definedName name="BExEQFLE2RPWGMWQAI4JMKUEFRPT" localSheetId="14" hidden="1">#REF!</definedName>
    <definedName name="BExEQFLE2RPWGMWQAI4JMKUEFRPT" localSheetId="15" hidden="1">#REF!</definedName>
    <definedName name="BExEQFLE2RPWGMWQAI4JMKUEFRPT" localSheetId="5" hidden="1">#REF!</definedName>
    <definedName name="BExEQFLE2RPWGMWQAI4JMKUEFRPT" localSheetId="9" hidden="1">#REF!</definedName>
    <definedName name="BExEQFLE2RPWGMWQAI4JMKUEFRPT" localSheetId="2" hidden="1">#REF!</definedName>
    <definedName name="BExEQFLE2RPWGMWQAI4JMKUEFRPT" localSheetId="1" hidden="1">#REF!</definedName>
    <definedName name="BExEQFLE2RPWGMWQAI4JMKUEFRPT" hidden="1">#REF!</definedName>
    <definedName name="BExEQJHNJV9U65F5VGIGX0VM02VF" localSheetId="18" hidden="1">#REF!</definedName>
    <definedName name="BExEQJHNJV9U65F5VGIGX0VM02VF" localSheetId="19" hidden="1">#REF!</definedName>
    <definedName name="BExEQJHNJV9U65F5VGIGX0VM02VF" localSheetId="14" hidden="1">#REF!</definedName>
    <definedName name="BExEQJHNJV9U65F5VGIGX0VM02VF" localSheetId="15" hidden="1">#REF!</definedName>
    <definedName name="BExEQJHNJV9U65F5VGIGX0VM02VF" localSheetId="5" hidden="1">#REF!</definedName>
    <definedName name="BExEQJHNJV9U65F5VGIGX0VM02VF" localSheetId="9" hidden="1">#REF!</definedName>
    <definedName name="BExEQJHNJV9U65F5VGIGX0VM02VF" localSheetId="2" hidden="1">#REF!</definedName>
    <definedName name="BExEQJHNJV9U65F5VGIGX0VM02VF" localSheetId="1" hidden="1">#REF!</definedName>
    <definedName name="BExEQJHNJV9U65F5VGIGX0VM02VF" hidden="1">#REF!</definedName>
    <definedName name="BExEQTZAP8R69U31W4LKGTKKGKQE" localSheetId="18" hidden="1">#REF!</definedName>
    <definedName name="BExEQTZAP8R69U31W4LKGTKKGKQE" localSheetId="19" hidden="1">#REF!</definedName>
    <definedName name="BExEQTZAP8R69U31W4LKGTKKGKQE" localSheetId="14" hidden="1">#REF!</definedName>
    <definedName name="BExEQTZAP8R69U31W4LKGTKKGKQE" localSheetId="15" hidden="1">#REF!</definedName>
    <definedName name="BExEQTZAP8R69U31W4LKGTKKGKQE" localSheetId="5" hidden="1">#REF!</definedName>
    <definedName name="BExEQTZAP8R69U31W4LKGTKKGKQE" localSheetId="9" hidden="1">#REF!</definedName>
    <definedName name="BExEQTZAP8R69U31W4LKGTKKGKQE" localSheetId="2" hidden="1">#REF!</definedName>
    <definedName name="BExEQTZAP8R69U31W4LKGTKKGKQE" localSheetId="1" hidden="1">#REF!</definedName>
    <definedName name="BExEQTZAP8R69U31W4LKGTKKGKQE" hidden="1">#REF!</definedName>
    <definedName name="BExER2O72H1F9WV6S1J04C15PXX7" localSheetId="18" hidden="1">#REF!</definedName>
    <definedName name="BExER2O72H1F9WV6S1J04C15PXX7" localSheetId="19" hidden="1">#REF!</definedName>
    <definedName name="BExER2O72H1F9WV6S1J04C15PXX7" localSheetId="14" hidden="1">#REF!</definedName>
    <definedName name="BExER2O72H1F9WV6S1J04C15PXX7" localSheetId="15" hidden="1">#REF!</definedName>
    <definedName name="BExER2O72H1F9WV6S1J04C15PXX7" localSheetId="5" hidden="1">#REF!</definedName>
    <definedName name="BExER2O72H1F9WV6S1J04C15PXX7" localSheetId="9" hidden="1">#REF!</definedName>
    <definedName name="BExER2O72H1F9WV6S1J04C15PXX7" localSheetId="2" hidden="1">#REF!</definedName>
    <definedName name="BExER2O72H1F9WV6S1J04C15PXX7" localSheetId="1" hidden="1">#REF!</definedName>
    <definedName name="BExER2O72H1F9WV6S1J04C15PXX7" hidden="1">#REF!</definedName>
    <definedName name="BExERIPCI7N2NW7JRL59DVT0TTSU" localSheetId="18" hidden="1">#REF!</definedName>
    <definedName name="BExERIPCI7N2NW7JRL59DVT0TTSU" localSheetId="19" hidden="1">#REF!</definedName>
    <definedName name="BExERIPCI7N2NW7JRL59DVT0TTSU" localSheetId="14" hidden="1">#REF!</definedName>
    <definedName name="BExERIPCI7N2NW7JRL59DVT0TTSU" localSheetId="15" hidden="1">#REF!</definedName>
    <definedName name="BExERIPCI7N2NW7JRL59DVT0TTSU" localSheetId="5" hidden="1">#REF!</definedName>
    <definedName name="BExERIPCI7N2NW7JRL59DVT0TTSU" localSheetId="9" hidden="1">#REF!</definedName>
    <definedName name="BExERIPCI7N2NW7JRL59DVT0TTSU" localSheetId="2" hidden="1">#REF!</definedName>
    <definedName name="BExERIPCI7N2NW7JRL59DVT0TTSU" localSheetId="1" hidden="1">#REF!</definedName>
    <definedName name="BExERIPCI7N2NW7JRL59DVT0TTSU" hidden="1">#REF!</definedName>
    <definedName name="BExERRUIKIOATPZ9U4HQ0V52RJAU" localSheetId="18" hidden="1">#REF!</definedName>
    <definedName name="BExERRUIKIOATPZ9U4HQ0V52RJAU" localSheetId="19" hidden="1">#REF!</definedName>
    <definedName name="BExERRUIKIOATPZ9U4HQ0V52RJAU" localSheetId="14" hidden="1">#REF!</definedName>
    <definedName name="BExERRUIKIOATPZ9U4HQ0V52RJAU" localSheetId="15" hidden="1">#REF!</definedName>
    <definedName name="BExERRUIKIOATPZ9U4HQ0V52RJAU" localSheetId="5" hidden="1">#REF!</definedName>
    <definedName name="BExERRUIKIOATPZ9U4HQ0V52RJAU" localSheetId="9" hidden="1">#REF!</definedName>
    <definedName name="BExERRUIKIOATPZ9U4HQ0V52RJAU" localSheetId="2" hidden="1">#REF!</definedName>
    <definedName name="BExERRUIKIOATPZ9U4HQ0V52RJAU" localSheetId="1" hidden="1">#REF!</definedName>
    <definedName name="BExERRUIKIOATPZ9U4HQ0V52RJAU" hidden="1">#REF!</definedName>
    <definedName name="BExERSANFNM1O7T65PC5MJ301YET" localSheetId="18" hidden="1">#REF!</definedName>
    <definedName name="BExERSANFNM1O7T65PC5MJ301YET" localSheetId="19" hidden="1">#REF!</definedName>
    <definedName name="BExERSANFNM1O7T65PC5MJ301YET" localSheetId="14" hidden="1">#REF!</definedName>
    <definedName name="BExERSANFNM1O7T65PC5MJ301YET" localSheetId="15" hidden="1">#REF!</definedName>
    <definedName name="BExERSANFNM1O7T65PC5MJ301YET" localSheetId="5" hidden="1">#REF!</definedName>
    <definedName name="BExERSANFNM1O7T65PC5MJ301YET" localSheetId="9" hidden="1">#REF!</definedName>
    <definedName name="BExERSANFNM1O7T65PC5MJ301YET" localSheetId="2" hidden="1">#REF!</definedName>
    <definedName name="BExERSANFNM1O7T65PC5MJ301YET" localSheetId="1" hidden="1">#REF!</definedName>
    <definedName name="BExERSANFNM1O7T65PC5MJ301YET" hidden="1">#REF!</definedName>
    <definedName name="BExERU8P606C6QQZZL55U0ZQYQF1" localSheetId="18" hidden="1">#REF!</definedName>
    <definedName name="BExERU8P606C6QQZZL55U0ZQYQF1" localSheetId="19" hidden="1">#REF!</definedName>
    <definedName name="BExERU8P606C6QQZZL55U0ZQYQF1" localSheetId="14" hidden="1">#REF!</definedName>
    <definedName name="BExERU8P606C6QQZZL55U0ZQYQF1" localSheetId="15" hidden="1">#REF!</definedName>
    <definedName name="BExERU8P606C6QQZZL55U0ZQYQF1" localSheetId="5" hidden="1">#REF!</definedName>
    <definedName name="BExERU8P606C6QQZZL55U0ZQYQF1" localSheetId="9" hidden="1">#REF!</definedName>
    <definedName name="BExERU8P606C6QQZZL55U0ZQYQF1" localSheetId="2" hidden="1">#REF!</definedName>
    <definedName name="BExERU8P606C6QQZZL55U0ZQYQF1" localSheetId="1" hidden="1">#REF!</definedName>
    <definedName name="BExERU8P606C6QQZZL55U0ZQYQF1" hidden="1">#REF!</definedName>
    <definedName name="BExERWCEBKQRYWRQLYJ4UCMMKTHG" localSheetId="14" hidden="1">[45]ZZCOOM_M03_Q004!#REF!</definedName>
    <definedName name="BExERWCEBKQRYWRQLYJ4UCMMKTHG" localSheetId="15" hidden="1">[45]ZZCOOM_M03_Q004!#REF!</definedName>
    <definedName name="BExERWCEBKQRYWRQLYJ4UCMMKTHG" localSheetId="5" hidden="1">[45]ZZCOOM_M03_Q004!#REF!</definedName>
    <definedName name="BExERWCEBKQRYWRQLYJ4UCMMKTHG" localSheetId="9" hidden="1">[45]ZZCOOM_M03_Q004!#REF!</definedName>
    <definedName name="BExERWCEBKQRYWRQLYJ4UCMMKTHG" localSheetId="2" hidden="1">[45]ZZCOOM_M03_Q004!#REF!</definedName>
    <definedName name="BExERWCEBKQRYWRQLYJ4UCMMKTHG" localSheetId="1" hidden="1">[45]ZZCOOM_M03_Q004!#REF!</definedName>
    <definedName name="BExERWCEBKQRYWRQLYJ4UCMMKTHG" hidden="1">[45]ZZCOOM_M03_Q004!#REF!</definedName>
    <definedName name="BExERXE1QW042A2T25RI4DVUU59O" localSheetId="18" hidden="1">#REF!</definedName>
    <definedName name="BExERXE1QW042A2T25RI4DVUU59O" localSheetId="19" hidden="1">#REF!</definedName>
    <definedName name="BExERXE1QW042A2T25RI4DVUU59O" localSheetId="14" hidden="1">#REF!</definedName>
    <definedName name="BExERXE1QW042A2T25RI4DVUU59O" localSheetId="15" hidden="1">#REF!</definedName>
    <definedName name="BExERXE1QW042A2T25RI4DVUU59O" localSheetId="5" hidden="1">#REF!</definedName>
    <definedName name="BExERXE1QW042A2T25RI4DVUU59O" localSheetId="9" hidden="1">#REF!</definedName>
    <definedName name="BExERXE1QW042A2T25RI4DVUU59O" localSheetId="2" hidden="1">#REF!</definedName>
    <definedName name="BExERXE1QW042A2T25RI4DVUU59O" localSheetId="1" hidden="1">#REF!</definedName>
    <definedName name="BExERXE1QW042A2T25RI4DVUU59O" hidden="1">#REF!</definedName>
    <definedName name="BExES44RHHDL3V7FLV6M20834WF1" localSheetId="18" hidden="1">#REF!</definedName>
    <definedName name="BExES44RHHDL3V7FLV6M20834WF1" localSheetId="19" hidden="1">#REF!</definedName>
    <definedName name="BExES44RHHDL3V7FLV6M20834WF1" localSheetId="14" hidden="1">#REF!</definedName>
    <definedName name="BExES44RHHDL3V7FLV6M20834WF1" localSheetId="15" hidden="1">#REF!</definedName>
    <definedName name="BExES44RHHDL3V7FLV6M20834WF1" localSheetId="5" hidden="1">#REF!</definedName>
    <definedName name="BExES44RHHDL3V7FLV6M20834WF1" localSheetId="9" hidden="1">#REF!</definedName>
    <definedName name="BExES44RHHDL3V7FLV6M20834WF1" localSheetId="2" hidden="1">#REF!</definedName>
    <definedName name="BExES44RHHDL3V7FLV6M20834WF1" localSheetId="1" hidden="1">#REF!</definedName>
    <definedName name="BExES44RHHDL3V7FLV6M20834WF1" hidden="1">#REF!</definedName>
    <definedName name="BExES4A7VE2X3RYYTVRLKZD4I7WU" localSheetId="18" hidden="1">#REF!</definedName>
    <definedName name="BExES4A7VE2X3RYYTVRLKZD4I7WU" localSheetId="19" hidden="1">#REF!</definedName>
    <definedName name="BExES4A7VE2X3RYYTVRLKZD4I7WU" localSheetId="14" hidden="1">#REF!</definedName>
    <definedName name="BExES4A7VE2X3RYYTVRLKZD4I7WU" localSheetId="15" hidden="1">#REF!</definedName>
    <definedName name="BExES4A7VE2X3RYYTVRLKZD4I7WU" localSheetId="5" hidden="1">#REF!</definedName>
    <definedName name="BExES4A7VE2X3RYYTVRLKZD4I7WU" localSheetId="9" hidden="1">#REF!</definedName>
    <definedName name="BExES4A7VE2X3RYYTVRLKZD4I7WU" localSheetId="2" hidden="1">#REF!</definedName>
    <definedName name="BExES4A7VE2X3RYYTVRLKZD4I7WU" localSheetId="1" hidden="1">#REF!</definedName>
    <definedName name="BExES4A7VE2X3RYYTVRLKZD4I7WU" hidden="1">#REF!</definedName>
    <definedName name="BExESLYUFDACMPARVY264HKBCXLX" localSheetId="18" hidden="1">#REF!</definedName>
    <definedName name="BExESLYUFDACMPARVY264HKBCXLX" localSheetId="19" hidden="1">#REF!</definedName>
    <definedName name="BExESLYUFDACMPARVY264HKBCXLX" localSheetId="14" hidden="1">#REF!</definedName>
    <definedName name="BExESLYUFDACMPARVY264HKBCXLX" localSheetId="15" hidden="1">#REF!</definedName>
    <definedName name="BExESLYUFDACMPARVY264HKBCXLX" localSheetId="5" hidden="1">#REF!</definedName>
    <definedName name="BExESLYUFDACMPARVY264HKBCXLX" localSheetId="9" hidden="1">#REF!</definedName>
    <definedName name="BExESLYUFDACMPARVY264HKBCXLX" localSheetId="2" hidden="1">#REF!</definedName>
    <definedName name="BExESLYUFDACMPARVY264HKBCXLX" localSheetId="1" hidden="1">#REF!</definedName>
    <definedName name="BExESLYUFDACMPARVY264HKBCXLX" hidden="1">#REF!</definedName>
    <definedName name="BExESMKD95A649M0WRSG6CXXP326" localSheetId="18" hidden="1">#REF!</definedName>
    <definedName name="BExESMKD95A649M0WRSG6CXXP326" localSheetId="19" hidden="1">#REF!</definedName>
    <definedName name="BExESMKD95A649M0WRSG6CXXP326" localSheetId="14" hidden="1">#REF!</definedName>
    <definedName name="BExESMKD95A649M0WRSG6CXXP326" localSheetId="15" hidden="1">#REF!</definedName>
    <definedName name="BExESMKD95A649M0WRSG6CXXP326" localSheetId="5" hidden="1">#REF!</definedName>
    <definedName name="BExESMKD95A649M0WRSG6CXXP326" localSheetId="9" hidden="1">#REF!</definedName>
    <definedName name="BExESMKD95A649M0WRSG6CXXP326" localSheetId="2" hidden="1">#REF!</definedName>
    <definedName name="BExESMKD95A649M0WRSG6CXXP326" localSheetId="1" hidden="1">#REF!</definedName>
    <definedName name="BExESMKD95A649M0WRSG6CXXP326" hidden="1">#REF!</definedName>
    <definedName name="BExESR27ZXJG5VMY4PR9D940VS7T" localSheetId="18" hidden="1">#REF!</definedName>
    <definedName name="BExESR27ZXJG5VMY4PR9D940VS7T" localSheetId="19" hidden="1">#REF!</definedName>
    <definedName name="BExESR27ZXJG5VMY4PR9D940VS7T" localSheetId="14" hidden="1">#REF!</definedName>
    <definedName name="BExESR27ZXJG5VMY4PR9D940VS7T" localSheetId="15" hidden="1">#REF!</definedName>
    <definedName name="BExESR27ZXJG5VMY4PR9D940VS7T" localSheetId="5" hidden="1">#REF!</definedName>
    <definedName name="BExESR27ZXJG5VMY4PR9D940VS7T" localSheetId="9" hidden="1">#REF!</definedName>
    <definedName name="BExESR27ZXJG5VMY4PR9D940VS7T" localSheetId="2" hidden="1">#REF!</definedName>
    <definedName name="BExESR27ZXJG5VMY4PR9D940VS7T" localSheetId="1" hidden="1">#REF!</definedName>
    <definedName name="BExESR27ZXJG5VMY4PR9D940VS7T" hidden="1">#REF!</definedName>
    <definedName name="BExESVK1YRJM6UG6FBYOF9CNX29X" localSheetId="18" hidden="1">#REF!</definedName>
    <definedName name="BExESVK1YRJM6UG6FBYOF9CNX29X" localSheetId="19" hidden="1">#REF!</definedName>
    <definedName name="BExESVK1YRJM6UG6FBYOF9CNX29X" localSheetId="14" hidden="1">#REF!</definedName>
    <definedName name="BExESVK1YRJM6UG6FBYOF9CNX29X" localSheetId="15" hidden="1">#REF!</definedName>
    <definedName name="BExESVK1YRJM6UG6FBYOF9CNX29X" localSheetId="5" hidden="1">#REF!</definedName>
    <definedName name="BExESVK1YRJM6UG6FBYOF9CNX29X" localSheetId="9" hidden="1">#REF!</definedName>
    <definedName name="BExESVK1YRJM6UG6FBYOF9CNX29X" localSheetId="2" hidden="1">#REF!</definedName>
    <definedName name="BExESVK1YRJM6UG6FBYOF9CNX29X" localSheetId="1" hidden="1">#REF!</definedName>
    <definedName name="BExESVK1YRJM6UG6FBYOF9CNX29X" hidden="1">#REF!</definedName>
    <definedName name="BExESZ03KXL8DQ2591HLR56ZML94" localSheetId="18" hidden="1">#REF!</definedName>
    <definedName name="BExESZ03KXL8DQ2591HLR56ZML94" localSheetId="19" hidden="1">#REF!</definedName>
    <definedName name="BExESZ03KXL8DQ2591HLR56ZML94" localSheetId="14" hidden="1">#REF!</definedName>
    <definedName name="BExESZ03KXL8DQ2591HLR56ZML94" localSheetId="15" hidden="1">#REF!</definedName>
    <definedName name="BExESZ03KXL8DQ2591HLR56ZML94" localSheetId="5" hidden="1">#REF!</definedName>
    <definedName name="BExESZ03KXL8DQ2591HLR56ZML94" localSheetId="9" hidden="1">#REF!</definedName>
    <definedName name="BExESZ03KXL8DQ2591HLR56ZML94" localSheetId="2" hidden="1">#REF!</definedName>
    <definedName name="BExESZ03KXL8DQ2591HLR56ZML94" localSheetId="1" hidden="1">#REF!</definedName>
    <definedName name="BExESZ03KXL8DQ2591HLR56ZML94" hidden="1">#REF!</definedName>
    <definedName name="BExESZAW5N443NRTKIP59OEI1CR6" localSheetId="18" hidden="1">#REF!</definedName>
    <definedName name="BExESZAW5N443NRTKIP59OEI1CR6" localSheetId="19" hidden="1">#REF!</definedName>
    <definedName name="BExESZAW5N443NRTKIP59OEI1CR6" localSheetId="14" hidden="1">#REF!</definedName>
    <definedName name="BExESZAW5N443NRTKIP59OEI1CR6" localSheetId="15" hidden="1">#REF!</definedName>
    <definedName name="BExESZAW5N443NRTKIP59OEI1CR6" localSheetId="5" hidden="1">#REF!</definedName>
    <definedName name="BExESZAW5N443NRTKIP59OEI1CR6" localSheetId="9" hidden="1">#REF!</definedName>
    <definedName name="BExESZAW5N443NRTKIP59OEI1CR6" localSheetId="2" hidden="1">#REF!</definedName>
    <definedName name="BExESZAW5N443NRTKIP59OEI1CR6" localSheetId="1" hidden="1">#REF!</definedName>
    <definedName name="BExESZAW5N443NRTKIP59OEI1CR6" hidden="1">#REF!</definedName>
    <definedName name="BExET3HXQ60A4O2OLKX8QNXRI6LQ" localSheetId="18" hidden="1">#REF!</definedName>
    <definedName name="BExET3HXQ60A4O2OLKX8QNXRI6LQ" localSheetId="19" hidden="1">#REF!</definedName>
    <definedName name="BExET3HXQ60A4O2OLKX8QNXRI6LQ" localSheetId="14" hidden="1">#REF!</definedName>
    <definedName name="BExET3HXQ60A4O2OLKX8QNXRI6LQ" localSheetId="15" hidden="1">#REF!</definedName>
    <definedName name="BExET3HXQ60A4O2OLKX8QNXRI6LQ" localSheetId="5" hidden="1">#REF!</definedName>
    <definedName name="BExET3HXQ60A4O2OLKX8QNXRI6LQ" localSheetId="9" hidden="1">#REF!</definedName>
    <definedName name="BExET3HXQ60A4O2OLKX8QNXRI6LQ" localSheetId="2" hidden="1">#REF!</definedName>
    <definedName name="BExET3HXQ60A4O2OLKX8QNXRI6LQ" localSheetId="1" hidden="1">#REF!</definedName>
    <definedName name="BExET3HXQ60A4O2OLKX8QNXRI6LQ" hidden="1">#REF!</definedName>
    <definedName name="BExET4EAH366GROMVVMDCSUI1018" localSheetId="18" hidden="1">#REF!</definedName>
    <definedName name="BExET4EAH366GROMVVMDCSUI1018" localSheetId="19" hidden="1">#REF!</definedName>
    <definedName name="BExET4EAH366GROMVVMDCSUI1018" localSheetId="14" hidden="1">#REF!</definedName>
    <definedName name="BExET4EAH366GROMVVMDCSUI1018" localSheetId="15" hidden="1">#REF!</definedName>
    <definedName name="BExET4EAH366GROMVVMDCSUI1018" localSheetId="5" hidden="1">#REF!</definedName>
    <definedName name="BExET4EAH366GROMVVMDCSUI1018" localSheetId="9" hidden="1">#REF!</definedName>
    <definedName name="BExET4EAH366GROMVVMDCSUI1018" localSheetId="2" hidden="1">#REF!</definedName>
    <definedName name="BExET4EAH366GROMVVMDCSUI1018" localSheetId="1" hidden="1">#REF!</definedName>
    <definedName name="BExET4EAH366GROMVVMDCSUI1018" hidden="1">#REF!</definedName>
    <definedName name="BExETA3B1FCIOA80H94K90FWXQKE" localSheetId="18" hidden="1">#REF!</definedName>
    <definedName name="BExETA3B1FCIOA80H94K90FWXQKE" localSheetId="19" hidden="1">#REF!</definedName>
    <definedName name="BExETA3B1FCIOA80H94K90FWXQKE" localSheetId="14" hidden="1">#REF!</definedName>
    <definedName name="BExETA3B1FCIOA80H94K90FWXQKE" localSheetId="15" hidden="1">#REF!</definedName>
    <definedName name="BExETA3B1FCIOA80H94K90FWXQKE" localSheetId="5" hidden="1">#REF!</definedName>
    <definedName name="BExETA3B1FCIOA80H94K90FWXQKE" localSheetId="9" hidden="1">#REF!</definedName>
    <definedName name="BExETA3B1FCIOA80H94K90FWXQKE" localSheetId="2" hidden="1">#REF!</definedName>
    <definedName name="BExETA3B1FCIOA80H94K90FWXQKE" localSheetId="1" hidden="1">#REF!</definedName>
    <definedName name="BExETA3B1FCIOA80H94K90FWXQKE" hidden="1">#REF!</definedName>
    <definedName name="BExETAZOYT4CJIT8RRKC9F2HJG1D" localSheetId="18" hidden="1">#REF!</definedName>
    <definedName name="BExETAZOYT4CJIT8RRKC9F2HJG1D" localSheetId="19" hidden="1">#REF!</definedName>
    <definedName name="BExETAZOYT4CJIT8RRKC9F2HJG1D" localSheetId="14" hidden="1">#REF!</definedName>
    <definedName name="BExETAZOYT4CJIT8RRKC9F2HJG1D" localSheetId="15" hidden="1">#REF!</definedName>
    <definedName name="BExETAZOYT4CJIT8RRKC9F2HJG1D" localSheetId="5" hidden="1">#REF!</definedName>
    <definedName name="BExETAZOYT4CJIT8RRKC9F2HJG1D" localSheetId="9" hidden="1">#REF!</definedName>
    <definedName name="BExETAZOYT4CJIT8RRKC9F2HJG1D" localSheetId="2" hidden="1">#REF!</definedName>
    <definedName name="BExETAZOYT4CJIT8RRKC9F2HJG1D" localSheetId="1" hidden="1">#REF!</definedName>
    <definedName name="BExETAZOYT4CJIT8RRKC9F2HJG1D" hidden="1">#REF!</definedName>
    <definedName name="BExETB55BNG40G9YOI2H6UHIR9WU" localSheetId="18" hidden="1">#REF!</definedName>
    <definedName name="BExETB55BNG40G9YOI2H6UHIR9WU" localSheetId="19" hidden="1">#REF!</definedName>
    <definedName name="BExETB55BNG40G9YOI2H6UHIR9WU" localSheetId="14" hidden="1">#REF!</definedName>
    <definedName name="BExETB55BNG40G9YOI2H6UHIR9WU" localSheetId="15" hidden="1">#REF!</definedName>
    <definedName name="BExETB55BNG40G9YOI2H6UHIR9WU" localSheetId="5" hidden="1">#REF!</definedName>
    <definedName name="BExETB55BNG40G9YOI2H6UHIR9WU" localSheetId="9" hidden="1">#REF!</definedName>
    <definedName name="BExETB55BNG40G9YOI2H6UHIR9WU" localSheetId="2" hidden="1">#REF!</definedName>
    <definedName name="BExETB55BNG40G9YOI2H6UHIR9WU" localSheetId="1" hidden="1">#REF!</definedName>
    <definedName name="BExETB55BNG40G9YOI2H6UHIR9WU" hidden="1">#REF!</definedName>
    <definedName name="BExETF6QD5A9GEINE1KZRRC2LXWM" localSheetId="18" hidden="1">#REF!</definedName>
    <definedName name="BExETF6QD5A9GEINE1KZRRC2LXWM" localSheetId="19" hidden="1">#REF!</definedName>
    <definedName name="BExETF6QD5A9GEINE1KZRRC2LXWM" localSheetId="14" hidden="1">#REF!</definedName>
    <definedName name="BExETF6QD5A9GEINE1KZRRC2LXWM" localSheetId="15" hidden="1">#REF!</definedName>
    <definedName name="BExETF6QD5A9GEINE1KZRRC2LXWM" localSheetId="5" hidden="1">#REF!</definedName>
    <definedName name="BExETF6QD5A9GEINE1KZRRC2LXWM" localSheetId="9" hidden="1">#REF!</definedName>
    <definedName name="BExETF6QD5A9GEINE1KZRRC2LXWM" localSheetId="2" hidden="1">#REF!</definedName>
    <definedName name="BExETF6QD5A9GEINE1KZRRC2LXWM" localSheetId="1" hidden="1">#REF!</definedName>
    <definedName name="BExETF6QD5A9GEINE1KZRRC2LXWM" hidden="1">#REF!</definedName>
    <definedName name="BExETQ9XRXLUACN82805SPSPNKHI" localSheetId="18" hidden="1">#REF!</definedName>
    <definedName name="BExETQ9XRXLUACN82805SPSPNKHI" localSheetId="19" hidden="1">#REF!</definedName>
    <definedName name="BExETQ9XRXLUACN82805SPSPNKHI" localSheetId="14" hidden="1">#REF!</definedName>
    <definedName name="BExETQ9XRXLUACN82805SPSPNKHI" localSheetId="15" hidden="1">#REF!</definedName>
    <definedName name="BExETQ9XRXLUACN82805SPSPNKHI" localSheetId="5" hidden="1">#REF!</definedName>
    <definedName name="BExETQ9XRXLUACN82805SPSPNKHI" localSheetId="9" hidden="1">#REF!</definedName>
    <definedName name="BExETQ9XRXLUACN82805SPSPNKHI" localSheetId="2" hidden="1">#REF!</definedName>
    <definedName name="BExETQ9XRXLUACN82805SPSPNKHI" localSheetId="1" hidden="1">#REF!</definedName>
    <definedName name="BExETQ9XRXLUACN82805SPSPNKHI" hidden="1">#REF!</definedName>
    <definedName name="BExETR0YRMOR63E6DHLEHV9QVVON" localSheetId="18" hidden="1">#REF!</definedName>
    <definedName name="BExETR0YRMOR63E6DHLEHV9QVVON" localSheetId="19" hidden="1">#REF!</definedName>
    <definedName name="BExETR0YRMOR63E6DHLEHV9QVVON" localSheetId="14" hidden="1">#REF!</definedName>
    <definedName name="BExETR0YRMOR63E6DHLEHV9QVVON" localSheetId="15" hidden="1">#REF!</definedName>
    <definedName name="BExETR0YRMOR63E6DHLEHV9QVVON" localSheetId="5" hidden="1">#REF!</definedName>
    <definedName name="BExETR0YRMOR63E6DHLEHV9QVVON" localSheetId="9" hidden="1">#REF!</definedName>
    <definedName name="BExETR0YRMOR63E6DHLEHV9QVVON" localSheetId="2" hidden="1">#REF!</definedName>
    <definedName name="BExETR0YRMOR63E6DHLEHV9QVVON" localSheetId="1" hidden="1">#REF!</definedName>
    <definedName name="BExETR0YRMOR63E6DHLEHV9QVVON" hidden="1">#REF!</definedName>
    <definedName name="BExETVO51BGF7GGNGB21UD7OIF15" localSheetId="18" hidden="1">#REF!</definedName>
    <definedName name="BExETVO51BGF7GGNGB21UD7OIF15" localSheetId="19" hidden="1">#REF!</definedName>
    <definedName name="BExETVO51BGF7GGNGB21UD7OIF15" localSheetId="14" hidden="1">#REF!</definedName>
    <definedName name="BExETVO51BGF7GGNGB21UD7OIF15" localSheetId="15" hidden="1">#REF!</definedName>
    <definedName name="BExETVO51BGF7GGNGB21UD7OIF15" localSheetId="5" hidden="1">#REF!</definedName>
    <definedName name="BExETVO51BGF7GGNGB21UD7OIF15" localSheetId="9" hidden="1">#REF!</definedName>
    <definedName name="BExETVO51BGF7GGNGB21UD7OIF15" localSheetId="2" hidden="1">#REF!</definedName>
    <definedName name="BExETVO51BGF7GGNGB21UD7OIF15" localSheetId="1" hidden="1">#REF!</definedName>
    <definedName name="BExETVO51BGF7GGNGB21UD7OIF15" hidden="1">#REF!</definedName>
    <definedName name="BExETVTGY38YXYYF7N73OYN6FYY3" localSheetId="18" hidden="1">#REF!</definedName>
    <definedName name="BExETVTGY38YXYYF7N73OYN6FYY3" localSheetId="19" hidden="1">#REF!</definedName>
    <definedName name="BExETVTGY38YXYYF7N73OYN6FYY3" localSheetId="14" hidden="1">#REF!</definedName>
    <definedName name="BExETVTGY38YXYYF7N73OYN6FYY3" localSheetId="15" hidden="1">#REF!</definedName>
    <definedName name="BExETVTGY38YXYYF7N73OYN6FYY3" localSheetId="5" hidden="1">#REF!</definedName>
    <definedName name="BExETVTGY38YXYYF7N73OYN6FYY3" localSheetId="9" hidden="1">#REF!</definedName>
    <definedName name="BExETVTGY38YXYYF7N73OYN6FYY3" localSheetId="2" hidden="1">#REF!</definedName>
    <definedName name="BExETVTGY38YXYYF7N73OYN6FYY3" localSheetId="1" hidden="1">#REF!</definedName>
    <definedName name="BExETVTGY38YXYYF7N73OYN6FYY3" hidden="1">#REF!</definedName>
    <definedName name="BExETVTH8RADW05P2XUUV7V44TWW" localSheetId="18" hidden="1">#REF!</definedName>
    <definedName name="BExETVTH8RADW05P2XUUV7V44TWW" localSheetId="19" hidden="1">#REF!</definedName>
    <definedName name="BExETVTH8RADW05P2XUUV7V44TWW" localSheetId="14" hidden="1">#REF!</definedName>
    <definedName name="BExETVTH8RADW05P2XUUV7V44TWW" localSheetId="15" hidden="1">#REF!</definedName>
    <definedName name="BExETVTH8RADW05P2XUUV7V44TWW" localSheetId="5" hidden="1">#REF!</definedName>
    <definedName name="BExETVTH8RADW05P2XUUV7V44TWW" localSheetId="9" hidden="1">#REF!</definedName>
    <definedName name="BExETVTH8RADW05P2XUUV7V44TWW" localSheetId="2" hidden="1">#REF!</definedName>
    <definedName name="BExETVTH8RADW05P2XUUV7V44TWW" localSheetId="1" hidden="1">#REF!</definedName>
    <definedName name="BExETVTH8RADW05P2XUUV7V44TWW" hidden="1">#REF!</definedName>
    <definedName name="BExETW9PYUAV5QY6A4VCYZRIOUX4" localSheetId="18" hidden="1">#REF!</definedName>
    <definedName name="BExETW9PYUAV5QY6A4VCYZRIOUX4" localSheetId="19" hidden="1">#REF!</definedName>
    <definedName name="BExETW9PYUAV5QY6A4VCYZRIOUX4" localSheetId="14" hidden="1">#REF!</definedName>
    <definedName name="BExETW9PYUAV5QY6A4VCYZRIOUX4" localSheetId="15" hidden="1">#REF!</definedName>
    <definedName name="BExETW9PYUAV5QY6A4VCYZRIOUX4" localSheetId="5" hidden="1">#REF!</definedName>
    <definedName name="BExETW9PYUAV5QY6A4VCYZRIOUX4" localSheetId="9" hidden="1">#REF!</definedName>
    <definedName name="BExETW9PYUAV5QY6A4VCYZRIOUX4" localSheetId="2" hidden="1">#REF!</definedName>
    <definedName name="BExETW9PYUAV5QY6A4VCYZRIOUX4" localSheetId="1" hidden="1">#REF!</definedName>
    <definedName name="BExETW9PYUAV5QY6A4VCYZRIOUX4" hidden="1">#REF!</definedName>
    <definedName name="BExEUGNELLVZ7K2PYWP2TG8T65XQ" localSheetId="18" hidden="1">#REF!</definedName>
    <definedName name="BExEUGNELLVZ7K2PYWP2TG8T65XQ" localSheetId="19" hidden="1">#REF!</definedName>
    <definedName name="BExEUGNELLVZ7K2PYWP2TG8T65XQ" localSheetId="14" hidden="1">#REF!</definedName>
    <definedName name="BExEUGNELLVZ7K2PYWP2TG8T65XQ" localSheetId="15" hidden="1">#REF!</definedName>
    <definedName name="BExEUGNELLVZ7K2PYWP2TG8T65XQ" localSheetId="5" hidden="1">#REF!</definedName>
    <definedName name="BExEUGNELLVZ7K2PYWP2TG8T65XQ" localSheetId="9" hidden="1">#REF!</definedName>
    <definedName name="BExEUGNELLVZ7K2PYWP2TG8T65XQ" localSheetId="2" hidden="1">#REF!</definedName>
    <definedName name="BExEUGNELLVZ7K2PYWP2TG8T65XQ" localSheetId="1" hidden="1">#REF!</definedName>
    <definedName name="BExEUGNELLVZ7K2PYWP2TG8T65XQ" hidden="1">#REF!</definedName>
    <definedName name="BExEUHUG1NGJGB6F1UH5IKFZ9B9M" localSheetId="18" hidden="1">#REF!</definedName>
    <definedName name="BExEUHUG1NGJGB6F1UH5IKFZ9B9M" localSheetId="19" hidden="1">#REF!</definedName>
    <definedName name="BExEUHUG1NGJGB6F1UH5IKFZ9B9M" localSheetId="14" hidden="1">#REF!</definedName>
    <definedName name="BExEUHUG1NGJGB6F1UH5IKFZ9B9M" localSheetId="15" hidden="1">#REF!</definedName>
    <definedName name="BExEUHUG1NGJGB6F1UH5IKFZ9B9M" localSheetId="5" hidden="1">#REF!</definedName>
    <definedName name="BExEUHUG1NGJGB6F1UH5IKFZ9B9M" localSheetId="9" hidden="1">#REF!</definedName>
    <definedName name="BExEUHUG1NGJGB6F1UH5IKFZ9B9M" localSheetId="2" hidden="1">#REF!</definedName>
    <definedName name="BExEUHUG1NGJGB6F1UH5IKFZ9B9M" localSheetId="1" hidden="1">#REF!</definedName>
    <definedName name="BExEUHUG1NGJGB6F1UH5IKFZ9B9M" hidden="1">#REF!</definedName>
    <definedName name="BExEUNE4T242Y59C6MS28MXEUGCP" localSheetId="18" hidden="1">#REF!</definedName>
    <definedName name="BExEUNE4T242Y59C6MS28MXEUGCP" localSheetId="19" hidden="1">#REF!</definedName>
    <definedName name="BExEUNE4T242Y59C6MS28MXEUGCP" localSheetId="14" hidden="1">#REF!</definedName>
    <definedName name="BExEUNE4T242Y59C6MS28MXEUGCP" localSheetId="15" hidden="1">#REF!</definedName>
    <definedName name="BExEUNE4T242Y59C6MS28MXEUGCP" localSheetId="5" hidden="1">#REF!</definedName>
    <definedName name="BExEUNE4T242Y59C6MS28MXEUGCP" localSheetId="9" hidden="1">#REF!</definedName>
    <definedName name="BExEUNE4T242Y59C6MS28MXEUGCP" localSheetId="2" hidden="1">#REF!</definedName>
    <definedName name="BExEUNE4T242Y59C6MS28MXEUGCP" localSheetId="1" hidden="1">#REF!</definedName>
    <definedName name="BExEUNE4T242Y59C6MS28MXEUGCP" hidden="1">#REF!</definedName>
    <definedName name="BExEUNU7FYVTR4DD1D31SS7PNXX2" localSheetId="18" hidden="1">#REF!</definedName>
    <definedName name="BExEUNU7FYVTR4DD1D31SS7PNXX2" localSheetId="19" hidden="1">#REF!</definedName>
    <definedName name="BExEUNU7FYVTR4DD1D31SS7PNXX2" localSheetId="14" hidden="1">#REF!</definedName>
    <definedName name="BExEUNU7FYVTR4DD1D31SS7PNXX2" localSheetId="15" hidden="1">#REF!</definedName>
    <definedName name="BExEUNU7FYVTR4DD1D31SS7PNXX2" localSheetId="5" hidden="1">#REF!</definedName>
    <definedName name="BExEUNU7FYVTR4DD1D31SS7PNXX2" localSheetId="9" hidden="1">#REF!</definedName>
    <definedName name="BExEUNU7FYVTR4DD1D31SS7PNXX2" localSheetId="2" hidden="1">#REF!</definedName>
    <definedName name="BExEUNU7FYVTR4DD1D31SS7PNXX2" localSheetId="1" hidden="1">#REF!</definedName>
    <definedName name="BExEUNU7FYVTR4DD1D31SS7PNXX2" hidden="1">#REF!</definedName>
    <definedName name="BExEUOAHB0OT3BACAHNZ3B905C0P" localSheetId="18" hidden="1">#REF!</definedName>
    <definedName name="BExEUOAHB0OT3BACAHNZ3B905C0P" localSheetId="19" hidden="1">#REF!</definedName>
    <definedName name="BExEUOAHB0OT3BACAHNZ3B905C0P" localSheetId="14" hidden="1">#REF!</definedName>
    <definedName name="BExEUOAHB0OT3BACAHNZ3B905C0P" localSheetId="15" hidden="1">#REF!</definedName>
    <definedName name="BExEUOAHB0OT3BACAHNZ3B905C0P" localSheetId="5" hidden="1">#REF!</definedName>
    <definedName name="BExEUOAHB0OT3BACAHNZ3B905C0P" localSheetId="9" hidden="1">#REF!</definedName>
    <definedName name="BExEUOAHB0OT3BACAHNZ3B905C0P" localSheetId="2" hidden="1">#REF!</definedName>
    <definedName name="BExEUOAHB0OT3BACAHNZ3B905C0P" localSheetId="1" hidden="1">#REF!</definedName>
    <definedName name="BExEUOAHB0OT3BACAHNZ3B905C0P" hidden="1">#REF!</definedName>
    <definedName name="BExEV2TP7NA3ZR6RJGH5ER370OUM" localSheetId="18" hidden="1">#REF!</definedName>
    <definedName name="BExEV2TP7NA3ZR6RJGH5ER370OUM" localSheetId="19" hidden="1">#REF!</definedName>
    <definedName name="BExEV2TP7NA3ZR6RJGH5ER370OUM" localSheetId="14" hidden="1">#REF!</definedName>
    <definedName name="BExEV2TP7NA3ZR6RJGH5ER370OUM" localSheetId="15" hidden="1">#REF!</definedName>
    <definedName name="BExEV2TP7NA3ZR6RJGH5ER370OUM" localSheetId="5" hidden="1">#REF!</definedName>
    <definedName name="BExEV2TP7NA3ZR6RJGH5ER370OUM" localSheetId="9" hidden="1">#REF!</definedName>
    <definedName name="BExEV2TP7NA3ZR6RJGH5ER370OUM" localSheetId="2" hidden="1">#REF!</definedName>
    <definedName name="BExEV2TP7NA3ZR6RJGH5ER370OUM" localSheetId="1" hidden="1">#REF!</definedName>
    <definedName name="BExEV2TP7NA3ZR6RJGH5ER370OUM" hidden="1">#REF!</definedName>
    <definedName name="BExEV3Q7M5YTX3CY3QCP1SUIEP2E" localSheetId="18" hidden="1">#REF!</definedName>
    <definedName name="BExEV3Q7M5YTX3CY3QCP1SUIEP2E" localSheetId="19" hidden="1">#REF!</definedName>
    <definedName name="BExEV3Q7M5YTX3CY3QCP1SUIEP2E" localSheetId="14" hidden="1">#REF!</definedName>
    <definedName name="BExEV3Q7M5YTX3CY3QCP1SUIEP2E" localSheetId="15" hidden="1">#REF!</definedName>
    <definedName name="BExEV3Q7M5YTX3CY3QCP1SUIEP2E" localSheetId="5" hidden="1">#REF!</definedName>
    <definedName name="BExEV3Q7M5YTX3CY3QCP1SUIEP2E" localSheetId="9" hidden="1">#REF!</definedName>
    <definedName name="BExEV3Q7M5YTX3CY3QCP1SUIEP2E" localSheetId="2" hidden="1">#REF!</definedName>
    <definedName name="BExEV3Q7M5YTX3CY3QCP1SUIEP2E" localSheetId="1" hidden="1">#REF!</definedName>
    <definedName name="BExEV3Q7M5YTX3CY3QCP1SUIEP2E" hidden="1">#REF!</definedName>
    <definedName name="BExEV69USLNYO2QRJRC0J92XUF00" localSheetId="18" hidden="1">#REF!</definedName>
    <definedName name="BExEV69USLNYO2QRJRC0J92XUF00" localSheetId="19" hidden="1">#REF!</definedName>
    <definedName name="BExEV69USLNYO2QRJRC0J92XUF00" localSheetId="14" hidden="1">#REF!</definedName>
    <definedName name="BExEV69USLNYO2QRJRC0J92XUF00" localSheetId="15" hidden="1">#REF!</definedName>
    <definedName name="BExEV69USLNYO2QRJRC0J92XUF00" localSheetId="5" hidden="1">#REF!</definedName>
    <definedName name="BExEV69USLNYO2QRJRC0J92XUF00" localSheetId="9" hidden="1">#REF!</definedName>
    <definedName name="BExEV69USLNYO2QRJRC0J92XUF00" localSheetId="2" hidden="1">#REF!</definedName>
    <definedName name="BExEV69USLNYO2QRJRC0J92XUF00" localSheetId="1" hidden="1">#REF!</definedName>
    <definedName name="BExEV69USLNYO2QRJRC0J92XUF00" hidden="1">#REF!</definedName>
    <definedName name="BExEV6KNTQOCFD7GV726XQEVQ7R6" localSheetId="18" hidden="1">#REF!</definedName>
    <definedName name="BExEV6KNTQOCFD7GV726XQEVQ7R6" localSheetId="19" hidden="1">#REF!</definedName>
    <definedName name="BExEV6KNTQOCFD7GV726XQEVQ7R6" localSheetId="14" hidden="1">#REF!</definedName>
    <definedName name="BExEV6KNTQOCFD7GV726XQEVQ7R6" localSheetId="15" hidden="1">#REF!</definedName>
    <definedName name="BExEV6KNTQOCFD7GV726XQEVQ7R6" localSheetId="5" hidden="1">#REF!</definedName>
    <definedName name="BExEV6KNTQOCFD7GV726XQEVQ7R6" localSheetId="9" hidden="1">#REF!</definedName>
    <definedName name="BExEV6KNTQOCFD7GV726XQEVQ7R6" localSheetId="2" hidden="1">#REF!</definedName>
    <definedName name="BExEV6KNTQOCFD7GV726XQEVQ7R6" localSheetId="1" hidden="1">#REF!</definedName>
    <definedName name="BExEV6KNTQOCFD7GV726XQEVQ7R6" hidden="1">#REF!</definedName>
    <definedName name="BExEV6VGM4POO9QT9KH3QA3VYCWM" localSheetId="18" hidden="1">#REF!</definedName>
    <definedName name="BExEV6VGM4POO9QT9KH3QA3VYCWM" localSheetId="19" hidden="1">#REF!</definedName>
    <definedName name="BExEV6VGM4POO9QT9KH3QA3VYCWM" localSheetId="14" hidden="1">#REF!</definedName>
    <definedName name="BExEV6VGM4POO9QT9KH3QA3VYCWM" localSheetId="15" hidden="1">#REF!</definedName>
    <definedName name="BExEV6VGM4POO9QT9KH3QA3VYCWM" localSheetId="5" hidden="1">#REF!</definedName>
    <definedName name="BExEV6VGM4POO9QT9KH3QA3VYCWM" localSheetId="9" hidden="1">#REF!</definedName>
    <definedName name="BExEV6VGM4POO9QT9KH3QA3VYCWM" localSheetId="2" hidden="1">#REF!</definedName>
    <definedName name="BExEV6VGM4POO9QT9KH3QA3VYCWM" localSheetId="1" hidden="1">#REF!</definedName>
    <definedName name="BExEV6VGM4POO9QT9KH3QA3VYCWM" hidden="1">#REF!</definedName>
    <definedName name="BExEVCEYMOI0PGO7HAEOS9CVMU2O" localSheetId="18" hidden="1">#REF!</definedName>
    <definedName name="BExEVCEYMOI0PGO7HAEOS9CVMU2O" localSheetId="19" hidden="1">#REF!</definedName>
    <definedName name="BExEVCEYMOI0PGO7HAEOS9CVMU2O" localSheetId="14" hidden="1">#REF!</definedName>
    <definedName name="BExEVCEYMOI0PGO7HAEOS9CVMU2O" localSheetId="15" hidden="1">#REF!</definedName>
    <definedName name="BExEVCEYMOI0PGO7HAEOS9CVMU2O" localSheetId="5" hidden="1">#REF!</definedName>
    <definedName name="BExEVCEYMOI0PGO7HAEOS9CVMU2O" localSheetId="9" hidden="1">#REF!</definedName>
    <definedName name="BExEVCEYMOI0PGO7HAEOS9CVMU2O" localSheetId="2" hidden="1">#REF!</definedName>
    <definedName name="BExEVCEYMOI0PGO7HAEOS9CVMU2O" localSheetId="1" hidden="1">#REF!</definedName>
    <definedName name="BExEVCEYMOI0PGO7HAEOS9CVMU2O" hidden="1">#REF!</definedName>
    <definedName name="BExEVET98G3FU6QBF9LHYWSAMV0O" localSheetId="18" hidden="1">#REF!</definedName>
    <definedName name="BExEVET98G3FU6QBF9LHYWSAMV0O" localSheetId="19" hidden="1">#REF!</definedName>
    <definedName name="BExEVET98G3FU6QBF9LHYWSAMV0O" localSheetId="14" hidden="1">#REF!</definedName>
    <definedName name="BExEVET98G3FU6QBF9LHYWSAMV0O" localSheetId="15" hidden="1">#REF!</definedName>
    <definedName name="BExEVET98G3FU6QBF9LHYWSAMV0O" localSheetId="5" hidden="1">#REF!</definedName>
    <definedName name="BExEVET98G3FU6QBF9LHYWSAMV0O" localSheetId="9" hidden="1">#REF!</definedName>
    <definedName name="BExEVET98G3FU6QBF9LHYWSAMV0O" localSheetId="2" hidden="1">#REF!</definedName>
    <definedName name="BExEVET98G3FU6QBF9LHYWSAMV0O" localSheetId="1" hidden="1">#REF!</definedName>
    <definedName name="BExEVET98G3FU6QBF9LHYWSAMV0O" hidden="1">#REF!</definedName>
    <definedName name="BExEVNCUT0PDUYNJH7G6BSEWZOT2" localSheetId="18" hidden="1">#REF!</definedName>
    <definedName name="BExEVNCUT0PDUYNJH7G6BSEWZOT2" localSheetId="19" hidden="1">#REF!</definedName>
    <definedName name="BExEVNCUT0PDUYNJH7G6BSEWZOT2" localSheetId="14" hidden="1">#REF!</definedName>
    <definedName name="BExEVNCUT0PDUYNJH7G6BSEWZOT2" localSheetId="15" hidden="1">#REF!</definedName>
    <definedName name="BExEVNCUT0PDUYNJH7G6BSEWZOT2" localSheetId="5" hidden="1">#REF!</definedName>
    <definedName name="BExEVNCUT0PDUYNJH7G6BSEWZOT2" localSheetId="9" hidden="1">#REF!</definedName>
    <definedName name="BExEVNCUT0PDUYNJH7G6BSEWZOT2" localSheetId="2" hidden="1">#REF!</definedName>
    <definedName name="BExEVNCUT0PDUYNJH7G6BSEWZOT2" localSheetId="1" hidden="1">#REF!</definedName>
    <definedName name="BExEVNCUT0PDUYNJH7G6BSEWZOT2" hidden="1">#REF!</definedName>
    <definedName name="BExEVPGF4V5J0WQRZKUM8F9TTKZJ" localSheetId="18" hidden="1">#REF!</definedName>
    <definedName name="BExEVPGF4V5J0WQRZKUM8F9TTKZJ" localSheetId="19" hidden="1">#REF!</definedName>
    <definedName name="BExEVPGF4V5J0WQRZKUM8F9TTKZJ" localSheetId="14" hidden="1">#REF!</definedName>
    <definedName name="BExEVPGF4V5J0WQRZKUM8F9TTKZJ" localSheetId="15" hidden="1">#REF!</definedName>
    <definedName name="BExEVPGF4V5J0WQRZKUM8F9TTKZJ" localSheetId="5" hidden="1">#REF!</definedName>
    <definedName name="BExEVPGF4V5J0WQRZKUM8F9TTKZJ" localSheetId="9" hidden="1">#REF!</definedName>
    <definedName name="BExEVPGF4V5J0WQRZKUM8F9TTKZJ" localSheetId="2" hidden="1">#REF!</definedName>
    <definedName name="BExEVPGF4V5J0WQRZKUM8F9TTKZJ" localSheetId="1" hidden="1">#REF!</definedName>
    <definedName name="BExEVPGF4V5J0WQRZKUM8F9TTKZJ" hidden="1">#REF!</definedName>
    <definedName name="BExEVVLIEVWYRF2UUC1H0H5QU1CP" localSheetId="18" hidden="1">#REF!</definedName>
    <definedName name="BExEVVLIEVWYRF2UUC1H0H5QU1CP" localSheetId="19" hidden="1">#REF!</definedName>
    <definedName name="BExEVVLIEVWYRF2UUC1H0H5QU1CP" localSheetId="14" hidden="1">#REF!</definedName>
    <definedName name="BExEVVLIEVWYRF2UUC1H0H5QU1CP" localSheetId="15" hidden="1">#REF!</definedName>
    <definedName name="BExEVVLIEVWYRF2UUC1H0H5QU1CP" localSheetId="5" hidden="1">#REF!</definedName>
    <definedName name="BExEVVLIEVWYRF2UUC1H0H5QU1CP" localSheetId="9" hidden="1">#REF!</definedName>
    <definedName name="BExEVVLIEVWYRF2UUC1H0H5QU1CP" localSheetId="2" hidden="1">#REF!</definedName>
    <definedName name="BExEVVLIEVWYRF2UUC1H0H5QU1CP" localSheetId="1" hidden="1">#REF!</definedName>
    <definedName name="BExEVVLIEVWYRF2UUC1H0H5QU1CP" hidden="1">#REF!</definedName>
    <definedName name="BExEVWCKO8T84GW9Z3X47915XKSH" localSheetId="18" hidden="1">#REF!</definedName>
    <definedName name="BExEVWCKO8T84GW9Z3X47915XKSH" localSheetId="19" hidden="1">#REF!</definedName>
    <definedName name="BExEVWCKO8T84GW9Z3X47915XKSH" localSheetId="14" hidden="1">#REF!</definedName>
    <definedName name="BExEVWCKO8T84GW9Z3X47915XKSH" localSheetId="15" hidden="1">#REF!</definedName>
    <definedName name="BExEVWCKO8T84GW9Z3X47915XKSH" localSheetId="5" hidden="1">#REF!</definedName>
    <definedName name="BExEVWCKO8T84GW9Z3X47915XKSH" localSheetId="9" hidden="1">#REF!</definedName>
    <definedName name="BExEVWCKO8T84GW9Z3X47915XKSH" localSheetId="2" hidden="1">#REF!</definedName>
    <definedName name="BExEVWCKO8T84GW9Z3X47915XKSH" localSheetId="1" hidden="1">#REF!</definedName>
    <definedName name="BExEVWCKO8T84GW9Z3X47915XKSH" hidden="1">#REF!</definedName>
    <definedName name="BExEVZSJWMZ5L2ZE7AZC57CXKW6T" localSheetId="18" hidden="1">#REF!</definedName>
    <definedName name="BExEVZSJWMZ5L2ZE7AZC57CXKW6T" localSheetId="19" hidden="1">#REF!</definedName>
    <definedName name="BExEVZSJWMZ5L2ZE7AZC57CXKW6T" localSheetId="14" hidden="1">#REF!</definedName>
    <definedName name="BExEVZSJWMZ5L2ZE7AZC57CXKW6T" localSheetId="15" hidden="1">#REF!</definedName>
    <definedName name="BExEVZSJWMZ5L2ZE7AZC57CXKW6T" localSheetId="5" hidden="1">#REF!</definedName>
    <definedName name="BExEVZSJWMZ5L2ZE7AZC57CXKW6T" localSheetId="9" hidden="1">#REF!</definedName>
    <definedName name="BExEVZSJWMZ5L2ZE7AZC57CXKW6T" localSheetId="2" hidden="1">#REF!</definedName>
    <definedName name="BExEVZSJWMZ5L2ZE7AZC57CXKW6T" localSheetId="1" hidden="1">#REF!</definedName>
    <definedName name="BExEVZSJWMZ5L2ZE7AZC57CXKW6T" hidden="1">#REF!</definedName>
    <definedName name="BExEW0JL1GFFCXMDGW54CI7Y8FZN" localSheetId="18" hidden="1">#REF!</definedName>
    <definedName name="BExEW0JL1GFFCXMDGW54CI7Y8FZN" localSheetId="19" hidden="1">#REF!</definedName>
    <definedName name="BExEW0JL1GFFCXMDGW54CI7Y8FZN" localSheetId="14" hidden="1">#REF!</definedName>
    <definedName name="BExEW0JL1GFFCXMDGW54CI7Y8FZN" localSheetId="15" hidden="1">#REF!</definedName>
    <definedName name="BExEW0JL1GFFCXMDGW54CI7Y8FZN" localSheetId="5" hidden="1">#REF!</definedName>
    <definedName name="BExEW0JL1GFFCXMDGW54CI7Y8FZN" localSheetId="9" hidden="1">#REF!</definedName>
    <definedName name="BExEW0JL1GFFCXMDGW54CI7Y8FZN" localSheetId="2" hidden="1">#REF!</definedName>
    <definedName name="BExEW0JL1GFFCXMDGW54CI7Y8FZN" localSheetId="1" hidden="1">#REF!</definedName>
    <definedName name="BExEW0JL1GFFCXMDGW54CI7Y8FZN" hidden="1">#REF!</definedName>
    <definedName name="BExEW68M9WL8214QH9C7VCK7BN08" localSheetId="18" hidden="1">#REF!</definedName>
    <definedName name="BExEW68M9WL8214QH9C7VCK7BN08" localSheetId="19" hidden="1">#REF!</definedName>
    <definedName name="BExEW68M9WL8214QH9C7VCK7BN08" localSheetId="14" hidden="1">#REF!</definedName>
    <definedName name="BExEW68M9WL8214QH9C7VCK7BN08" localSheetId="15" hidden="1">#REF!</definedName>
    <definedName name="BExEW68M9WL8214QH9C7VCK7BN08" localSheetId="5" hidden="1">#REF!</definedName>
    <definedName name="BExEW68M9WL8214QH9C7VCK7BN08" localSheetId="9" hidden="1">#REF!</definedName>
    <definedName name="BExEW68M9WL8214QH9C7VCK7BN08" localSheetId="2" hidden="1">#REF!</definedName>
    <definedName name="BExEW68M9WL8214QH9C7VCK7BN08" localSheetId="1" hidden="1">#REF!</definedName>
    <definedName name="BExEW68M9WL8214QH9C7VCK7BN08" hidden="1">#REF!</definedName>
    <definedName name="BExEW8HFKH6F47KIHYBDRUEFZ2ZZ" localSheetId="18" hidden="1">#REF!</definedName>
    <definedName name="BExEW8HFKH6F47KIHYBDRUEFZ2ZZ" localSheetId="19" hidden="1">#REF!</definedName>
    <definedName name="BExEW8HFKH6F47KIHYBDRUEFZ2ZZ" localSheetId="14" hidden="1">#REF!</definedName>
    <definedName name="BExEW8HFKH6F47KIHYBDRUEFZ2ZZ" localSheetId="15" hidden="1">#REF!</definedName>
    <definedName name="BExEW8HFKH6F47KIHYBDRUEFZ2ZZ" localSheetId="5" hidden="1">#REF!</definedName>
    <definedName name="BExEW8HFKH6F47KIHYBDRUEFZ2ZZ" localSheetId="9" hidden="1">#REF!</definedName>
    <definedName name="BExEW8HFKH6F47KIHYBDRUEFZ2ZZ" localSheetId="2" hidden="1">#REF!</definedName>
    <definedName name="BExEW8HFKH6F47KIHYBDRUEFZ2ZZ" localSheetId="1" hidden="1">#REF!</definedName>
    <definedName name="BExEW8HFKH6F47KIHYBDRUEFZ2ZZ" hidden="1">#REF!</definedName>
    <definedName name="BExEWB6JHMITZPXHB6JATOCLLKLJ" localSheetId="18" hidden="1">#REF!</definedName>
    <definedName name="BExEWB6JHMITZPXHB6JATOCLLKLJ" localSheetId="19" hidden="1">#REF!</definedName>
    <definedName name="BExEWB6JHMITZPXHB6JATOCLLKLJ" localSheetId="14" hidden="1">#REF!</definedName>
    <definedName name="BExEWB6JHMITZPXHB6JATOCLLKLJ" localSheetId="15" hidden="1">#REF!</definedName>
    <definedName name="BExEWB6JHMITZPXHB6JATOCLLKLJ" localSheetId="5" hidden="1">#REF!</definedName>
    <definedName name="BExEWB6JHMITZPXHB6JATOCLLKLJ" localSheetId="9" hidden="1">#REF!</definedName>
    <definedName name="BExEWB6JHMITZPXHB6JATOCLLKLJ" localSheetId="2" hidden="1">#REF!</definedName>
    <definedName name="BExEWB6JHMITZPXHB6JATOCLLKLJ" localSheetId="1" hidden="1">#REF!</definedName>
    <definedName name="BExEWB6JHMITZPXHB6JATOCLLKLJ" hidden="1">#REF!</definedName>
    <definedName name="BExEWNBGQS1U2LW3W84T4LSJ9K00" localSheetId="18" hidden="1">#REF!</definedName>
    <definedName name="BExEWNBGQS1U2LW3W84T4LSJ9K00" localSheetId="19" hidden="1">#REF!</definedName>
    <definedName name="BExEWNBGQS1U2LW3W84T4LSJ9K00" localSheetId="14" hidden="1">#REF!</definedName>
    <definedName name="BExEWNBGQS1U2LW3W84T4LSJ9K00" localSheetId="15" hidden="1">#REF!</definedName>
    <definedName name="BExEWNBGQS1U2LW3W84T4LSJ9K00" localSheetId="5" hidden="1">#REF!</definedName>
    <definedName name="BExEWNBGQS1U2LW3W84T4LSJ9K00" localSheetId="9" hidden="1">#REF!</definedName>
    <definedName name="BExEWNBGQS1U2LW3W84T4LSJ9K00" localSheetId="2" hidden="1">#REF!</definedName>
    <definedName name="BExEWNBGQS1U2LW3W84T4LSJ9K00" localSheetId="1" hidden="1">#REF!</definedName>
    <definedName name="BExEWNBGQS1U2LW3W84T4LSJ9K00" hidden="1">#REF!</definedName>
    <definedName name="BExEWO7STL7HNZSTY8VQBPTX1WK6" localSheetId="18" hidden="1">#REF!</definedName>
    <definedName name="BExEWO7STL7HNZSTY8VQBPTX1WK6" localSheetId="19" hidden="1">#REF!</definedName>
    <definedName name="BExEWO7STL7HNZSTY8VQBPTX1WK6" localSheetId="14" hidden="1">#REF!</definedName>
    <definedName name="BExEWO7STL7HNZSTY8VQBPTX1WK6" localSheetId="15" hidden="1">#REF!</definedName>
    <definedName name="BExEWO7STL7HNZSTY8VQBPTX1WK6" localSheetId="5" hidden="1">#REF!</definedName>
    <definedName name="BExEWO7STL7HNZSTY8VQBPTX1WK6" localSheetId="9" hidden="1">#REF!</definedName>
    <definedName name="BExEWO7STL7HNZSTY8VQBPTX1WK6" localSheetId="2" hidden="1">#REF!</definedName>
    <definedName name="BExEWO7STL7HNZSTY8VQBPTX1WK6" localSheetId="1" hidden="1">#REF!</definedName>
    <definedName name="BExEWO7STL7HNZSTY8VQBPTX1WK6" hidden="1">#REF!</definedName>
    <definedName name="BExEWQ0M1N3KMKTDJ73H10QSG4W1" localSheetId="18" hidden="1">#REF!</definedName>
    <definedName name="BExEWQ0M1N3KMKTDJ73H10QSG4W1" localSheetId="19" hidden="1">#REF!</definedName>
    <definedName name="BExEWQ0M1N3KMKTDJ73H10QSG4W1" localSheetId="14" hidden="1">#REF!</definedName>
    <definedName name="BExEWQ0M1N3KMKTDJ73H10QSG4W1" localSheetId="15" hidden="1">#REF!</definedName>
    <definedName name="BExEWQ0M1N3KMKTDJ73H10QSG4W1" localSheetId="5" hidden="1">#REF!</definedName>
    <definedName name="BExEWQ0M1N3KMKTDJ73H10QSG4W1" localSheetId="9" hidden="1">#REF!</definedName>
    <definedName name="BExEWQ0M1N3KMKTDJ73H10QSG4W1" localSheetId="2" hidden="1">#REF!</definedName>
    <definedName name="BExEWQ0M1N3KMKTDJ73H10QSG4W1" localSheetId="1" hidden="1">#REF!</definedName>
    <definedName name="BExEWQ0M1N3KMKTDJ73H10QSG4W1" hidden="1">#REF!</definedName>
    <definedName name="BExEX43OR6NH8GF32YY2ZB6Y8WGP" localSheetId="18" hidden="1">#REF!</definedName>
    <definedName name="BExEX43OR6NH8GF32YY2ZB6Y8WGP" localSheetId="19" hidden="1">#REF!</definedName>
    <definedName name="BExEX43OR6NH8GF32YY2ZB6Y8WGP" localSheetId="14" hidden="1">#REF!</definedName>
    <definedName name="BExEX43OR6NH8GF32YY2ZB6Y8WGP" localSheetId="15" hidden="1">#REF!</definedName>
    <definedName name="BExEX43OR6NH8GF32YY2ZB6Y8WGP" localSheetId="5" hidden="1">#REF!</definedName>
    <definedName name="BExEX43OR6NH8GF32YY2ZB6Y8WGP" localSheetId="9" hidden="1">#REF!</definedName>
    <definedName name="BExEX43OR6NH8GF32YY2ZB6Y8WGP" localSheetId="2" hidden="1">#REF!</definedName>
    <definedName name="BExEX43OR6NH8GF32YY2ZB6Y8WGP" localSheetId="1" hidden="1">#REF!</definedName>
    <definedName name="BExEX43OR6NH8GF32YY2ZB6Y8WGP" hidden="1">#REF!</definedName>
    <definedName name="BExEX85F3OSW8NSCYGYPS9372Z1Q" localSheetId="18" hidden="1">#REF!</definedName>
    <definedName name="BExEX85F3OSW8NSCYGYPS9372Z1Q" localSheetId="19" hidden="1">#REF!</definedName>
    <definedName name="BExEX85F3OSW8NSCYGYPS9372Z1Q" localSheetId="14" hidden="1">#REF!</definedName>
    <definedName name="BExEX85F3OSW8NSCYGYPS9372Z1Q" localSheetId="15" hidden="1">#REF!</definedName>
    <definedName name="BExEX85F3OSW8NSCYGYPS9372Z1Q" localSheetId="5" hidden="1">#REF!</definedName>
    <definedName name="BExEX85F3OSW8NSCYGYPS9372Z1Q" localSheetId="9" hidden="1">#REF!</definedName>
    <definedName name="BExEX85F3OSW8NSCYGYPS9372Z1Q" localSheetId="2" hidden="1">#REF!</definedName>
    <definedName name="BExEX85F3OSW8NSCYGYPS9372Z1Q" localSheetId="1" hidden="1">#REF!</definedName>
    <definedName name="BExEX85F3OSW8NSCYGYPS9372Z1Q" hidden="1">#REF!</definedName>
    <definedName name="BExEX9HWY2G6928ZVVVQF77QCM2C" localSheetId="18" hidden="1">#REF!</definedName>
    <definedName name="BExEX9HWY2G6928ZVVVQF77QCM2C" localSheetId="19" hidden="1">#REF!</definedName>
    <definedName name="BExEX9HWY2G6928ZVVVQF77QCM2C" localSheetId="14" hidden="1">#REF!</definedName>
    <definedName name="BExEX9HWY2G6928ZVVVQF77QCM2C" localSheetId="15" hidden="1">#REF!</definedName>
    <definedName name="BExEX9HWY2G6928ZVVVQF77QCM2C" localSheetId="5" hidden="1">#REF!</definedName>
    <definedName name="BExEX9HWY2G6928ZVVVQF77QCM2C" localSheetId="9" hidden="1">#REF!</definedName>
    <definedName name="BExEX9HWY2G6928ZVVVQF77QCM2C" localSheetId="2" hidden="1">#REF!</definedName>
    <definedName name="BExEX9HWY2G6928ZVVVQF77QCM2C" localSheetId="1" hidden="1">#REF!</definedName>
    <definedName name="BExEX9HWY2G6928ZVVVQF77QCM2C" hidden="1">#REF!</definedName>
    <definedName name="BExEXBQWAYKMVBRJRHB8PFCSYFVN" localSheetId="18" hidden="1">#REF!</definedName>
    <definedName name="BExEXBQWAYKMVBRJRHB8PFCSYFVN" localSheetId="19" hidden="1">#REF!</definedName>
    <definedName name="BExEXBQWAYKMVBRJRHB8PFCSYFVN" localSheetId="14" hidden="1">#REF!</definedName>
    <definedName name="BExEXBQWAYKMVBRJRHB8PFCSYFVN" localSheetId="15" hidden="1">#REF!</definedName>
    <definedName name="BExEXBQWAYKMVBRJRHB8PFCSYFVN" localSheetId="5" hidden="1">#REF!</definedName>
    <definedName name="BExEXBQWAYKMVBRJRHB8PFCSYFVN" localSheetId="9" hidden="1">#REF!</definedName>
    <definedName name="BExEXBQWAYKMVBRJRHB8PFCSYFVN" localSheetId="2" hidden="1">#REF!</definedName>
    <definedName name="BExEXBQWAYKMVBRJRHB8PFCSYFVN" localSheetId="1" hidden="1">#REF!</definedName>
    <definedName name="BExEXBQWAYKMVBRJRHB8PFCSYFVN" hidden="1">#REF!</definedName>
    <definedName name="BExEXGE2TE9MQWLQVHL7XGQWL102" localSheetId="18" hidden="1">#REF!</definedName>
    <definedName name="BExEXGE2TE9MQWLQVHL7XGQWL102" localSheetId="19" hidden="1">#REF!</definedName>
    <definedName name="BExEXGE2TE9MQWLQVHL7XGQWL102" localSheetId="14" hidden="1">#REF!</definedName>
    <definedName name="BExEXGE2TE9MQWLQVHL7XGQWL102" localSheetId="15" hidden="1">#REF!</definedName>
    <definedName name="BExEXGE2TE9MQWLQVHL7XGQWL102" localSheetId="5" hidden="1">#REF!</definedName>
    <definedName name="BExEXGE2TE9MQWLQVHL7XGQWL102" localSheetId="9" hidden="1">#REF!</definedName>
    <definedName name="BExEXGE2TE9MQWLQVHL7XGQWL102" localSheetId="2" hidden="1">#REF!</definedName>
    <definedName name="BExEXGE2TE9MQWLQVHL7XGQWL102" localSheetId="1" hidden="1">#REF!</definedName>
    <definedName name="BExEXGE2TE9MQWLQVHL7XGQWL102" hidden="1">#REF!</definedName>
    <definedName name="BExEXRBZ0DI9E2UFLLKYWGN66B61" localSheetId="18" hidden="1">#REF!</definedName>
    <definedName name="BExEXRBZ0DI9E2UFLLKYWGN66B61" localSheetId="19" hidden="1">#REF!</definedName>
    <definedName name="BExEXRBZ0DI9E2UFLLKYWGN66B61" localSheetId="14" hidden="1">#REF!</definedName>
    <definedName name="BExEXRBZ0DI9E2UFLLKYWGN66B61" localSheetId="15" hidden="1">#REF!</definedName>
    <definedName name="BExEXRBZ0DI9E2UFLLKYWGN66B61" localSheetId="5" hidden="1">#REF!</definedName>
    <definedName name="BExEXRBZ0DI9E2UFLLKYWGN66B61" localSheetId="9" hidden="1">#REF!</definedName>
    <definedName name="BExEXRBZ0DI9E2UFLLKYWGN66B61" localSheetId="2" hidden="1">#REF!</definedName>
    <definedName name="BExEXRBZ0DI9E2UFLLKYWGN66B61" localSheetId="1" hidden="1">#REF!</definedName>
    <definedName name="BExEXRBZ0DI9E2UFLLKYWGN66B61" hidden="1">#REF!</definedName>
    <definedName name="BExEXW4FSOZ9C2SZSQIAA3W82I5K" localSheetId="18" hidden="1">#REF!</definedName>
    <definedName name="BExEXW4FSOZ9C2SZSQIAA3W82I5K" localSheetId="19" hidden="1">#REF!</definedName>
    <definedName name="BExEXW4FSOZ9C2SZSQIAA3W82I5K" localSheetId="14" hidden="1">#REF!</definedName>
    <definedName name="BExEXW4FSOZ9C2SZSQIAA3W82I5K" localSheetId="15" hidden="1">#REF!</definedName>
    <definedName name="BExEXW4FSOZ9C2SZSQIAA3W82I5K" localSheetId="5" hidden="1">#REF!</definedName>
    <definedName name="BExEXW4FSOZ9C2SZSQIAA3W82I5K" localSheetId="9" hidden="1">#REF!</definedName>
    <definedName name="BExEXW4FSOZ9C2SZSQIAA3W82I5K" localSheetId="2" hidden="1">#REF!</definedName>
    <definedName name="BExEXW4FSOZ9C2SZSQIAA3W82I5K" localSheetId="1" hidden="1">#REF!</definedName>
    <definedName name="BExEXW4FSOZ9C2SZSQIAA3W82I5K" hidden="1">#REF!</definedName>
    <definedName name="BExEXZ4H2ZUNEW5I6I74GK08QAQC" localSheetId="18" hidden="1">#REF!</definedName>
    <definedName name="BExEXZ4H2ZUNEW5I6I74GK08QAQC" localSheetId="19" hidden="1">#REF!</definedName>
    <definedName name="BExEXZ4H2ZUNEW5I6I74GK08QAQC" localSheetId="14" hidden="1">#REF!</definedName>
    <definedName name="BExEXZ4H2ZUNEW5I6I74GK08QAQC" localSheetId="15" hidden="1">#REF!</definedName>
    <definedName name="BExEXZ4H2ZUNEW5I6I74GK08QAQC" localSheetId="5" hidden="1">#REF!</definedName>
    <definedName name="BExEXZ4H2ZUNEW5I6I74GK08QAQC" localSheetId="9" hidden="1">#REF!</definedName>
    <definedName name="BExEXZ4H2ZUNEW5I6I74GK08QAQC" localSheetId="2" hidden="1">#REF!</definedName>
    <definedName name="BExEXZ4H2ZUNEW5I6I74GK08QAQC" localSheetId="1" hidden="1">#REF!</definedName>
    <definedName name="BExEXZ4H2ZUNEW5I6I74GK08QAQC" hidden="1">#REF!</definedName>
    <definedName name="BExEY42GK80HA9M84NTZ3NV9K2VI" localSheetId="18" hidden="1">#REF!</definedName>
    <definedName name="BExEY42GK80HA9M84NTZ3NV9K2VI" localSheetId="19" hidden="1">#REF!</definedName>
    <definedName name="BExEY42GK80HA9M84NTZ3NV9K2VI" localSheetId="14" hidden="1">#REF!</definedName>
    <definedName name="BExEY42GK80HA9M84NTZ3NV9K2VI" localSheetId="15" hidden="1">#REF!</definedName>
    <definedName name="BExEY42GK80HA9M84NTZ3NV9K2VI" localSheetId="5" hidden="1">#REF!</definedName>
    <definedName name="BExEY42GK80HA9M84NTZ3NV9K2VI" localSheetId="9" hidden="1">#REF!</definedName>
    <definedName name="BExEY42GK80HA9M84NTZ3NV9K2VI" localSheetId="2" hidden="1">#REF!</definedName>
    <definedName name="BExEY42GK80HA9M84NTZ3NV9K2VI" localSheetId="1" hidden="1">#REF!</definedName>
    <definedName name="BExEY42GK80HA9M84NTZ3NV9K2VI" hidden="1">#REF!</definedName>
    <definedName name="BExEYLG9FL9V1JPPNZ3FUDNSEJ4V" localSheetId="18" hidden="1">#REF!</definedName>
    <definedName name="BExEYLG9FL9V1JPPNZ3FUDNSEJ4V" localSheetId="19" hidden="1">#REF!</definedName>
    <definedName name="BExEYLG9FL9V1JPPNZ3FUDNSEJ4V" localSheetId="14" hidden="1">#REF!</definedName>
    <definedName name="BExEYLG9FL9V1JPPNZ3FUDNSEJ4V" localSheetId="15" hidden="1">#REF!</definedName>
    <definedName name="BExEYLG9FL9V1JPPNZ3FUDNSEJ4V" localSheetId="5" hidden="1">#REF!</definedName>
    <definedName name="BExEYLG9FL9V1JPPNZ3FUDNSEJ4V" localSheetId="9" hidden="1">#REF!</definedName>
    <definedName name="BExEYLG9FL9V1JPPNZ3FUDNSEJ4V" localSheetId="2" hidden="1">#REF!</definedName>
    <definedName name="BExEYLG9FL9V1JPPNZ3FUDNSEJ4V" localSheetId="1" hidden="1">#REF!</definedName>
    <definedName name="BExEYLG9FL9V1JPPNZ3FUDNSEJ4V" hidden="1">#REF!</definedName>
    <definedName name="BExEYOW8C1B3OUUCIGEC7L8OOW1Z" localSheetId="18" hidden="1">#REF!</definedName>
    <definedName name="BExEYOW8C1B3OUUCIGEC7L8OOW1Z" localSheetId="19" hidden="1">#REF!</definedName>
    <definedName name="BExEYOW8C1B3OUUCIGEC7L8OOW1Z" localSheetId="14" hidden="1">#REF!</definedName>
    <definedName name="BExEYOW8C1B3OUUCIGEC7L8OOW1Z" localSheetId="15" hidden="1">#REF!</definedName>
    <definedName name="BExEYOW8C1B3OUUCIGEC7L8OOW1Z" localSheetId="5" hidden="1">#REF!</definedName>
    <definedName name="BExEYOW8C1B3OUUCIGEC7L8OOW1Z" localSheetId="9" hidden="1">#REF!</definedName>
    <definedName name="BExEYOW8C1B3OUUCIGEC7L8OOW1Z" localSheetId="2" hidden="1">#REF!</definedName>
    <definedName name="BExEYOW8C1B3OUUCIGEC7L8OOW1Z" localSheetId="1" hidden="1">#REF!</definedName>
    <definedName name="BExEYOW8C1B3OUUCIGEC7L8OOW1Z" hidden="1">#REF!</definedName>
    <definedName name="BExEYPCI2LT224YS4M3T50V85FAG" localSheetId="18" hidden="1">#REF!</definedName>
    <definedName name="BExEYPCI2LT224YS4M3T50V85FAG" localSheetId="19" hidden="1">#REF!</definedName>
    <definedName name="BExEYPCI2LT224YS4M3T50V85FAG" localSheetId="14" hidden="1">#REF!</definedName>
    <definedName name="BExEYPCI2LT224YS4M3T50V85FAG" localSheetId="15" hidden="1">#REF!</definedName>
    <definedName name="BExEYPCI2LT224YS4M3T50V85FAG" localSheetId="5" hidden="1">#REF!</definedName>
    <definedName name="BExEYPCI2LT224YS4M3T50V85FAG" localSheetId="9" hidden="1">#REF!</definedName>
    <definedName name="BExEYPCI2LT224YS4M3T50V85FAG" localSheetId="2" hidden="1">#REF!</definedName>
    <definedName name="BExEYPCI2LT224YS4M3T50V85FAG" localSheetId="1" hidden="1">#REF!</definedName>
    <definedName name="BExEYPCI2LT224YS4M3T50V85FAG" hidden="1">#REF!</definedName>
    <definedName name="BExEYUQJXZT6N5HJH8ACJF6SRWEE" localSheetId="18" hidden="1">#REF!</definedName>
    <definedName name="BExEYUQJXZT6N5HJH8ACJF6SRWEE" localSheetId="19" hidden="1">#REF!</definedName>
    <definedName name="BExEYUQJXZT6N5HJH8ACJF6SRWEE" localSheetId="14" hidden="1">#REF!</definedName>
    <definedName name="BExEYUQJXZT6N5HJH8ACJF6SRWEE" localSheetId="15" hidden="1">#REF!</definedName>
    <definedName name="BExEYUQJXZT6N5HJH8ACJF6SRWEE" localSheetId="5" hidden="1">#REF!</definedName>
    <definedName name="BExEYUQJXZT6N5HJH8ACJF6SRWEE" localSheetId="9" hidden="1">#REF!</definedName>
    <definedName name="BExEYUQJXZT6N5HJH8ACJF6SRWEE" localSheetId="2" hidden="1">#REF!</definedName>
    <definedName name="BExEYUQJXZT6N5HJH8ACJF6SRWEE" localSheetId="1" hidden="1">#REF!</definedName>
    <definedName name="BExEYUQJXZT6N5HJH8ACJF6SRWEE" hidden="1">#REF!</definedName>
    <definedName name="BExEYYC7KLO4XJQW9GMGVVJQXF4C" localSheetId="18" hidden="1">#REF!</definedName>
    <definedName name="BExEYYC7KLO4XJQW9GMGVVJQXF4C" localSheetId="19" hidden="1">#REF!</definedName>
    <definedName name="BExEYYC7KLO4XJQW9GMGVVJQXF4C" localSheetId="14" hidden="1">#REF!</definedName>
    <definedName name="BExEYYC7KLO4XJQW9GMGVVJQXF4C" localSheetId="15" hidden="1">#REF!</definedName>
    <definedName name="BExEYYC7KLO4XJQW9GMGVVJQXF4C" localSheetId="5" hidden="1">#REF!</definedName>
    <definedName name="BExEYYC7KLO4XJQW9GMGVVJQXF4C" localSheetId="9" hidden="1">#REF!</definedName>
    <definedName name="BExEYYC7KLO4XJQW9GMGVVJQXF4C" localSheetId="2" hidden="1">#REF!</definedName>
    <definedName name="BExEYYC7KLO4XJQW9GMGVVJQXF4C" localSheetId="1" hidden="1">#REF!</definedName>
    <definedName name="BExEYYC7KLO4XJQW9GMGVVJQXF4C" hidden="1">#REF!</definedName>
    <definedName name="BExEZ1S6VZCG01ZPLBSS9Z1SBOJ2" localSheetId="18" hidden="1">#REF!</definedName>
    <definedName name="BExEZ1S6VZCG01ZPLBSS9Z1SBOJ2" localSheetId="19" hidden="1">#REF!</definedName>
    <definedName name="BExEZ1S6VZCG01ZPLBSS9Z1SBOJ2" localSheetId="14" hidden="1">#REF!</definedName>
    <definedName name="BExEZ1S6VZCG01ZPLBSS9Z1SBOJ2" localSheetId="15" hidden="1">#REF!</definedName>
    <definedName name="BExEZ1S6VZCG01ZPLBSS9Z1SBOJ2" localSheetId="5" hidden="1">#REF!</definedName>
    <definedName name="BExEZ1S6VZCG01ZPLBSS9Z1SBOJ2" localSheetId="9" hidden="1">#REF!</definedName>
    <definedName name="BExEZ1S6VZCG01ZPLBSS9Z1SBOJ2" localSheetId="2" hidden="1">#REF!</definedName>
    <definedName name="BExEZ1S6VZCG01ZPLBSS9Z1SBOJ2" localSheetId="1" hidden="1">#REF!</definedName>
    <definedName name="BExEZ1S6VZCG01ZPLBSS9Z1SBOJ2" hidden="1">#REF!</definedName>
    <definedName name="BExEZ6KV8TDKOO0Y66LSH9DCFW5M" localSheetId="18" hidden="1">#REF!</definedName>
    <definedName name="BExEZ6KV8TDKOO0Y66LSH9DCFW5M" localSheetId="19" hidden="1">#REF!</definedName>
    <definedName name="BExEZ6KV8TDKOO0Y66LSH9DCFW5M" localSheetId="14" hidden="1">#REF!</definedName>
    <definedName name="BExEZ6KV8TDKOO0Y66LSH9DCFW5M" localSheetId="15" hidden="1">#REF!</definedName>
    <definedName name="BExEZ6KV8TDKOO0Y66LSH9DCFW5M" localSheetId="5" hidden="1">#REF!</definedName>
    <definedName name="BExEZ6KV8TDKOO0Y66LSH9DCFW5M" localSheetId="9" hidden="1">#REF!</definedName>
    <definedName name="BExEZ6KV8TDKOO0Y66LSH9DCFW5M" localSheetId="2" hidden="1">#REF!</definedName>
    <definedName name="BExEZ6KV8TDKOO0Y66LSH9DCFW5M" localSheetId="1" hidden="1">#REF!</definedName>
    <definedName name="BExEZ6KV8TDKOO0Y66LSH9DCFW5M" hidden="1">#REF!</definedName>
    <definedName name="BExEZGBFNJR8DLPN0V11AU22L6WY" localSheetId="18" hidden="1">#REF!</definedName>
    <definedName name="BExEZGBFNJR8DLPN0V11AU22L6WY" localSheetId="19" hidden="1">#REF!</definedName>
    <definedName name="BExEZGBFNJR8DLPN0V11AU22L6WY" localSheetId="14" hidden="1">#REF!</definedName>
    <definedName name="BExEZGBFNJR8DLPN0V11AU22L6WY" localSheetId="15" hidden="1">#REF!</definedName>
    <definedName name="BExEZGBFNJR8DLPN0V11AU22L6WY" localSheetId="5" hidden="1">#REF!</definedName>
    <definedName name="BExEZGBFNJR8DLPN0V11AU22L6WY" localSheetId="9" hidden="1">#REF!</definedName>
    <definedName name="BExEZGBFNJR8DLPN0V11AU22L6WY" localSheetId="2" hidden="1">#REF!</definedName>
    <definedName name="BExEZGBFNJR8DLPN0V11AU22L6WY" localSheetId="1" hidden="1">#REF!</definedName>
    <definedName name="BExEZGBFNJR8DLPN0V11AU22L6WY" hidden="1">#REF!</definedName>
    <definedName name="BExEZVR61GWO1ZM3XHWUKRJJMQXV" localSheetId="18" hidden="1">#REF!</definedName>
    <definedName name="BExEZVR61GWO1ZM3XHWUKRJJMQXV" localSheetId="19" hidden="1">#REF!</definedName>
    <definedName name="BExEZVR61GWO1ZM3XHWUKRJJMQXV" localSheetId="14" hidden="1">#REF!</definedName>
    <definedName name="BExEZVR61GWO1ZM3XHWUKRJJMQXV" localSheetId="15" hidden="1">#REF!</definedName>
    <definedName name="BExEZVR61GWO1ZM3XHWUKRJJMQXV" localSheetId="5" hidden="1">#REF!</definedName>
    <definedName name="BExEZVR61GWO1ZM3XHWUKRJJMQXV" localSheetId="9" hidden="1">#REF!</definedName>
    <definedName name="BExEZVR61GWO1ZM3XHWUKRJJMQXV" localSheetId="2" hidden="1">#REF!</definedName>
    <definedName name="BExEZVR61GWO1ZM3XHWUKRJJMQXV" localSheetId="1" hidden="1">#REF!</definedName>
    <definedName name="BExEZVR61GWO1ZM3XHWUKRJJMQXV" hidden="1">#REF!</definedName>
    <definedName name="BExF02Y3V3QEPO2XLDSK47APK9XJ" localSheetId="18" hidden="1">#REF!</definedName>
    <definedName name="BExF02Y3V3QEPO2XLDSK47APK9XJ" localSheetId="19" hidden="1">#REF!</definedName>
    <definedName name="BExF02Y3V3QEPO2XLDSK47APK9XJ" localSheetId="14" hidden="1">#REF!</definedName>
    <definedName name="BExF02Y3V3QEPO2XLDSK47APK9XJ" localSheetId="15" hidden="1">#REF!</definedName>
    <definedName name="BExF02Y3V3QEPO2XLDSK47APK9XJ" localSheetId="5" hidden="1">#REF!</definedName>
    <definedName name="BExF02Y3V3QEPO2XLDSK47APK9XJ" localSheetId="9" hidden="1">#REF!</definedName>
    <definedName name="BExF02Y3V3QEPO2XLDSK47APK9XJ" localSheetId="2" hidden="1">#REF!</definedName>
    <definedName name="BExF02Y3V3QEPO2XLDSK47APK9XJ" localSheetId="1" hidden="1">#REF!</definedName>
    <definedName name="BExF02Y3V3QEPO2XLDSK47APK9XJ" hidden="1">#REF!</definedName>
    <definedName name="BExF03E824NHBODFUZ3PZ5HLF85X" localSheetId="18" hidden="1">#REF!</definedName>
    <definedName name="BExF03E824NHBODFUZ3PZ5HLF85X" localSheetId="19" hidden="1">#REF!</definedName>
    <definedName name="BExF03E824NHBODFUZ3PZ5HLF85X" localSheetId="14" hidden="1">#REF!</definedName>
    <definedName name="BExF03E824NHBODFUZ3PZ5HLF85X" localSheetId="15" hidden="1">#REF!</definedName>
    <definedName name="BExF03E824NHBODFUZ3PZ5HLF85X" localSheetId="5" hidden="1">#REF!</definedName>
    <definedName name="BExF03E824NHBODFUZ3PZ5HLF85X" localSheetId="9" hidden="1">#REF!</definedName>
    <definedName name="BExF03E824NHBODFUZ3PZ5HLF85X" localSheetId="2" hidden="1">#REF!</definedName>
    <definedName name="BExF03E824NHBODFUZ3PZ5HLF85X" localSheetId="1" hidden="1">#REF!</definedName>
    <definedName name="BExF03E824NHBODFUZ3PZ5HLF85X" hidden="1">#REF!</definedName>
    <definedName name="BExF09OS91RT7N7IW8JLMZ121ZP3" localSheetId="18" hidden="1">#REF!</definedName>
    <definedName name="BExF09OS91RT7N7IW8JLMZ121ZP3" localSheetId="19" hidden="1">#REF!</definedName>
    <definedName name="BExF09OS91RT7N7IW8JLMZ121ZP3" localSheetId="14" hidden="1">#REF!</definedName>
    <definedName name="BExF09OS91RT7N7IW8JLMZ121ZP3" localSheetId="15" hidden="1">#REF!</definedName>
    <definedName name="BExF09OS91RT7N7IW8JLMZ121ZP3" localSheetId="5" hidden="1">#REF!</definedName>
    <definedName name="BExF09OS91RT7N7IW8JLMZ121ZP3" localSheetId="9" hidden="1">#REF!</definedName>
    <definedName name="BExF09OS91RT7N7IW8JLMZ121ZP3" localSheetId="2" hidden="1">#REF!</definedName>
    <definedName name="BExF09OS91RT7N7IW8JLMZ121ZP3" localSheetId="1" hidden="1">#REF!</definedName>
    <definedName name="BExF09OS91RT7N7IW8JLMZ121ZP3" hidden="1">#REF!</definedName>
    <definedName name="BExF0D4SEQ7RRCAER8UQKUJ4HH0Q" localSheetId="18" hidden="1">#REF!</definedName>
    <definedName name="BExF0D4SEQ7RRCAER8UQKUJ4HH0Q" localSheetId="19" hidden="1">#REF!</definedName>
    <definedName name="BExF0D4SEQ7RRCAER8UQKUJ4HH0Q" localSheetId="14" hidden="1">#REF!</definedName>
    <definedName name="BExF0D4SEQ7RRCAER8UQKUJ4HH0Q" localSheetId="15" hidden="1">#REF!</definedName>
    <definedName name="BExF0D4SEQ7RRCAER8UQKUJ4HH0Q" localSheetId="5" hidden="1">#REF!</definedName>
    <definedName name="BExF0D4SEQ7RRCAER8UQKUJ4HH0Q" localSheetId="9" hidden="1">#REF!</definedName>
    <definedName name="BExF0D4SEQ7RRCAER8UQKUJ4HH0Q" localSheetId="2" hidden="1">#REF!</definedName>
    <definedName name="BExF0D4SEQ7RRCAER8UQKUJ4HH0Q" localSheetId="1" hidden="1">#REF!</definedName>
    <definedName name="BExF0D4SEQ7RRCAER8UQKUJ4HH0Q" hidden="1">#REF!</definedName>
    <definedName name="BExF0D4Z97PCG5JI9CC2TFB553AX" localSheetId="18" hidden="1">#REF!</definedName>
    <definedName name="BExF0D4Z97PCG5JI9CC2TFB553AX" localSheetId="19" hidden="1">#REF!</definedName>
    <definedName name="BExF0D4Z97PCG5JI9CC2TFB553AX" localSheetId="14" hidden="1">#REF!</definedName>
    <definedName name="BExF0D4Z97PCG5JI9CC2TFB553AX" localSheetId="15" hidden="1">#REF!</definedName>
    <definedName name="BExF0D4Z97PCG5JI9CC2TFB553AX" localSheetId="5" hidden="1">#REF!</definedName>
    <definedName name="BExF0D4Z97PCG5JI9CC2TFB553AX" localSheetId="9" hidden="1">#REF!</definedName>
    <definedName name="BExF0D4Z97PCG5JI9CC2TFB553AX" localSheetId="2" hidden="1">#REF!</definedName>
    <definedName name="BExF0D4Z97PCG5JI9CC2TFB553AX" localSheetId="1" hidden="1">#REF!</definedName>
    <definedName name="BExF0D4Z97PCG5JI9CC2TFB553AX" hidden="1">#REF!</definedName>
    <definedName name="BExF0DAB1PUE0V936NFEK68CCKTJ" localSheetId="18" hidden="1">#REF!</definedName>
    <definedName name="BExF0DAB1PUE0V936NFEK68CCKTJ" localSheetId="19" hidden="1">#REF!</definedName>
    <definedName name="BExF0DAB1PUE0V936NFEK68CCKTJ" localSheetId="14" hidden="1">#REF!</definedName>
    <definedName name="BExF0DAB1PUE0V936NFEK68CCKTJ" localSheetId="15" hidden="1">#REF!</definedName>
    <definedName name="BExF0DAB1PUE0V936NFEK68CCKTJ" localSheetId="5" hidden="1">#REF!</definedName>
    <definedName name="BExF0DAB1PUE0V936NFEK68CCKTJ" localSheetId="9" hidden="1">#REF!</definedName>
    <definedName name="BExF0DAB1PUE0V936NFEK68CCKTJ" localSheetId="2" hidden="1">#REF!</definedName>
    <definedName name="BExF0DAB1PUE0V936NFEK68CCKTJ" localSheetId="1" hidden="1">#REF!</definedName>
    <definedName name="BExF0DAB1PUE0V936NFEK68CCKTJ" hidden="1">#REF!</definedName>
    <definedName name="BExF0LOEHV42P2DV7QL8O7HOQ3N9" localSheetId="18" hidden="1">#REF!</definedName>
    <definedName name="BExF0LOEHV42P2DV7QL8O7HOQ3N9" localSheetId="19" hidden="1">#REF!</definedName>
    <definedName name="BExF0LOEHV42P2DV7QL8O7HOQ3N9" localSheetId="14" hidden="1">#REF!</definedName>
    <definedName name="BExF0LOEHV42P2DV7QL8O7HOQ3N9" localSheetId="15" hidden="1">#REF!</definedName>
    <definedName name="BExF0LOEHV42P2DV7QL8O7HOQ3N9" localSheetId="5" hidden="1">#REF!</definedName>
    <definedName name="BExF0LOEHV42P2DV7QL8O7HOQ3N9" localSheetId="9" hidden="1">#REF!</definedName>
    <definedName name="BExF0LOEHV42P2DV7QL8O7HOQ3N9" localSheetId="2" hidden="1">#REF!</definedName>
    <definedName name="BExF0LOEHV42P2DV7QL8O7HOQ3N9" localSheetId="1" hidden="1">#REF!</definedName>
    <definedName name="BExF0LOEHV42P2DV7QL8O7HOQ3N9" hidden="1">#REF!</definedName>
    <definedName name="BExF0QRT0ZP2578DKKC9SRW40F5L" localSheetId="18" hidden="1">#REF!</definedName>
    <definedName name="BExF0QRT0ZP2578DKKC9SRW40F5L" localSheetId="19" hidden="1">#REF!</definedName>
    <definedName name="BExF0QRT0ZP2578DKKC9SRW40F5L" localSheetId="14" hidden="1">#REF!</definedName>
    <definedName name="BExF0QRT0ZP2578DKKC9SRW40F5L" localSheetId="15" hidden="1">#REF!</definedName>
    <definedName name="BExF0QRT0ZP2578DKKC9SRW40F5L" localSheetId="5" hidden="1">#REF!</definedName>
    <definedName name="BExF0QRT0ZP2578DKKC9SRW40F5L" localSheetId="9" hidden="1">#REF!</definedName>
    <definedName name="BExF0QRT0ZP2578DKKC9SRW40F5L" localSheetId="2" hidden="1">#REF!</definedName>
    <definedName name="BExF0QRT0ZP2578DKKC9SRW40F5L" localSheetId="1" hidden="1">#REF!</definedName>
    <definedName name="BExF0QRT0ZP2578DKKC9SRW40F5L" hidden="1">#REF!</definedName>
    <definedName name="BExF0WRM9VO25RLSO03ZOCE8H7K5" localSheetId="18" hidden="1">#REF!</definedName>
    <definedName name="BExF0WRM9VO25RLSO03ZOCE8H7K5" localSheetId="19" hidden="1">#REF!</definedName>
    <definedName name="BExF0WRM9VO25RLSO03ZOCE8H7K5" localSheetId="14" hidden="1">#REF!</definedName>
    <definedName name="BExF0WRM9VO25RLSO03ZOCE8H7K5" localSheetId="15" hidden="1">#REF!</definedName>
    <definedName name="BExF0WRM9VO25RLSO03ZOCE8H7K5" localSheetId="5" hidden="1">#REF!</definedName>
    <definedName name="BExF0WRM9VO25RLSO03ZOCE8H7K5" localSheetId="9" hidden="1">#REF!</definedName>
    <definedName name="BExF0WRM9VO25RLSO03ZOCE8H7K5" localSheetId="2" hidden="1">#REF!</definedName>
    <definedName name="BExF0WRM9VO25RLSO03ZOCE8H7K5" localSheetId="1" hidden="1">#REF!</definedName>
    <definedName name="BExF0WRM9VO25RLSO03ZOCE8H7K5" hidden="1">#REF!</definedName>
    <definedName name="BExF0ZRI7W4RSLIDLHTSM0AWXO3S" localSheetId="18" hidden="1">#REF!</definedName>
    <definedName name="BExF0ZRI7W4RSLIDLHTSM0AWXO3S" localSheetId="19" hidden="1">#REF!</definedName>
    <definedName name="BExF0ZRI7W4RSLIDLHTSM0AWXO3S" localSheetId="14" hidden="1">#REF!</definedName>
    <definedName name="BExF0ZRI7W4RSLIDLHTSM0AWXO3S" localSheetId="15" hidden="1">#REF!</definedName>
    <definedName name="BExF0ZRI7W4RSLIDLHTSM0AWXO3S" localSheetId="5" hidden="1">#REF!</definedName>
    <definedName name="BExF0ZRI7W4RSLIDLHTSM0AWXO3S" localSheetId="9" hidden="1">#REF!</definedName>
    <definedName name="BExF0ZRI7W4RSLIDLHTSM0AWXO3S" localSheetId="2" hidden="1">#REF!</definedName>
    <definedName name="BExF0ZRI7W4RSLIDLHTSM0AWXO3S" localSheetId="1" hidden="1">#REF!</definedName>
    <definedName name="BExF0ZRI7W4RSLIDLHTSM0AWXO3S" hidden="1">#REF!</definedName>
    <definedName name="BExF19CT3MMZZ2T5EWMDNG3UOJ01" localSheetId="18" hidden="1">#REF!</definedName>
    <definedName name="BExF19CT3MMZZ2T5EWMDNG3UOJ01" localSheetId="19" hidden="1">#REF!</definedName>
    <definedName name="BExF19CT3MMZZ2T5EWMDNG3UOJ01" localSheetId="14" hidden="1">#REF!</definedName>
    <definedName name="BExF19CT3MMZZ2T5EWMDNG3UOJ01" localSheetId="15" hidden="1">#REF!</definedName>
    <definedName name="BExF19CT3MMZZ2T5EWMDNG3UOJ01" localSheetId="5" hidden="1">#REF!</definedName>
    <definedName name="BExF19CT3MMZZ2T5EWMDNG3UOJ01" localSheetId="9" hidden="1">#REF!</definedName>
    <definedName name="BExF19CT3MMZZ2T5EWMDNG3UOJ01" localSheetId="2" hidden="1">#REF!</definedName>
    <definedName name="BExF19CT3MMZZ2T5EWMDNG3UOJ01" localSheetId="1" hidden="1">#REF!</definedName>
    <definedName name="BExF19CT3MMZZ2T5EWMDNG3UOJ01" hidden="1">#REF!</definedName>
    <definedName name="BExF1C1VNHJBRW2XQKVSL1KSLFZ8" localSheetId="18" hidden="1">#REF!</definedName>
    <definedName name="BExF1C1VNHJBRW2XQKVSL1KSLFZ8" localSheetId="19" hidden="1">#REF!</definedName>
    <definedName name="BExF1C1VNHJBRW2XQKVSL1KSLFZ8" localSheetId="14" hidden="1">#REF!</definedName>
    <definedName name="BExF1C1VNHJBRW2XQKVSL1KSLFZ8" localSheetId="15" hidden="1">#REF!</definedName>
    <definedName name="BExF1C1VNHJBRW2XQKVSL1KSLFZ8" localSheetId="5" hidden="1">#REF!</definedName>
    <definedName name="BExF1C1VNHJBRW2XQKVSL1KSLFZ8" localSheetId="9" hidden="1">#REF!</definedName>
    <definedName name="BExF1C1VNHJBRW2XQKVSL1KSLFZ8" localSheetId="2" hidden="1">#REF!</definedName>
    <definedName name="BExF1C1VNHJBRW2XQKVSL1KSLFZ8" localSheetId="1" hidden="1">#REF!</definedName>
    <definedName name="BExF1C1VNHJBRW2XQKVSL1KSLFZ8" hidden="1">#REF!</definedName>
    <definedName name="BExF1M38U6NX17YJA8YU359B5Z4M" localSheetId="18" hidden="1">#REF!</definedName>
    <definedName name="BExF1M38U6NX17YJA8YU359B5Z4M" localSheetId="19" hidden="1">#REF!</definedName>
    <definedName name="BExF1M38U6NX17YJA8YU359B5Z4M" localSheetId="14" hidden="1">#REF!</definedName>
    <definedName name="BExF1M38U6NX17YJA8YU359B5Z4M" localSheetId="15" hidden="1">#REF!</definedName>
    <definedName name="BExF1M38U6NX17YJA8YU359B5Z4M" localSheetId="5" hidden="1">#REF!</definedName>
    <definedName name="BExF1M38U6NX17YJA8YU359B5Z4M" localSheetId="9" hidden="1">#REF!</definedName>
    <definedName name="BExF1M38U6NX17YJA8YU359B5Z4M" localSheetId="2" hidden="1">#REF!</definedName>
    <definedName name="BExF1M38U6NX17YJA8YU359B5Z4M" localSheetId="1" hidden="1">#REF!</definedName>
    <definedName name="BExF1M38U6NX17YJA8YU359B5Z4M" hidden="1">#REF!</definedName>
    <definedName name="BExF1MU4W3NPEY0OHRDWP5IANCBB" localSheetId="18" hidden="1">#REF!</definedName>
    <definedName name="BExF1MU4W3NPEY0OHRDWP5IANCBB" localSheetId="19" hidden="1">#REF!</definedName>
    <definedName name="BExF1MU4W3NPEY0OHRDWP5IANCBB" localSheetId="14" hidden="1">#REF!</definedName>
    <definedName name="BExF1MU4W3NPEY0OHRDWP5IANCBB" localSheetId="15" hidden="1">#REF!</definedName>
    <definedName name="BExF1MU4W3NPEY0OHRDWP5IANCBB" localSheetId="5" hidden="1">#REF!</definedName>
    <definedName name="BExF1MU4W3NPEY0OHRDWP5IANCBB" localSheetId="9" hidden="1">#REF!</definedName>
    <definedName name="BExF1MU4W3NPEY0OHRDWP5IANCBB" localSheetId="2" hidden="1">#REF!</definedName>
    <definedName name="BExF1MU4W3NPEY0OHRDWP5IANCBB" localSheetId="1" hidden="1">#REF!</definedName>
    <definedName name="BExF1MU4W3NPEY0OHRDWP5IANCBB" hidden="1">#REF!</definedName>
    <definedName name="BExF1MZN8MWMOKOARHJ1QAF9HPGT" localSheetId="18" hidden="1">#REF!</definedName>
    <definedName name="BExF1MZN8MWMOKOARHJ1QAF9HPGT" localSheetId="19" hidden="1">#REF!</definedName>
    <definedName name="BExF1MZN8MWMOKOARHJ1QAF9HPGT" localSheetId="14" hidden="1">#REF!</definedName>
    <definedName name="BExF1MZN8MWMOKOARHJ1QAF9HPGT" localSheetId="15" hidden="1">#REF!</definedName>
    <definedName name="BExF1MZN8MWMOKOARHJ1QAF9HPGT" localSheetId="5" hidden="1">#REF!</definedName>
    <definedName name="BExF1MZN8MWMOKOARHJ1QAF9HPGT" localSheetId="9" hidden="1">#REF!</definedName>
    <definedName name="BExF1MZN8MWMOKOARHJ1QAF9HPGT" localSheetId="2" hidden="1">#REF!</definedName>
    <definedName name="BExF1MZN8MWMOKOARHJ1QAF9HPGT" localSheetId="1" hidden="1">#REF!</definedName>
    <definedName name="BExF1MZN8MWMOKOARHJ1QAF9HPGT" hidden="1">#REF!</definedName>
    <definedName name="BExF1US4ZIQYSU5LBFYNRA9N0K2O" localSheetId="18" hidden="1">#REF!</definedName>
    <definedName name="BExF1US4ZIQYSU5LBFYNRA9N0K2O" localSheetId="19" hidden="1">#REF!</definedName>
    <definedName name="BExF1US4ZIQYSU5LBFYNRA9N0K2O" localSheetId="14" hidden="1">#REF!</definedName>
    <definedName name="BExF1US4ZIQYSU5LBFYNRA9N0K2O" localSheetId="15" hidden="1">#REF!</definedName>
    <definedName name="BExF1US4ZIQYSU5LBFYNRA9N0K2O" localSheetId="5" hidden="1">#REF!</definedName>
    <definedName name="BExF1US4ZIQYSU5LBFYNRA9N0K2O" localSheetId="9" hidden="1">#REF!</definedName>
    <definedName name="BExF1US4ZIQYSU5LBFYNRA9N0K2O" localSheetId="2" hidden="1">#REF!</definedName>
    <definedName name="BExF1US4ZIQYSU5LBFYNRA9N0K2O" localSheetId="1" hidden="1">#REF!</definedName>
    <definedName name="BExF1US4ZIQYSU5LBFYNRA9N0K2O" hidden="1">#REF!</definedName>
    <definedName name="BExF272JNPJCK1XLBG016XXBVFO8" localSheetId="18" hidden="1">#REF!</definedName>
    <definedName name="BExF272JNPJCK1XLBG016XXBVFO8" localSheetId="19" hidden="1">#REF!</definedName>
    <definedName name="BExF272JNPJCK1XLBG016XXBVFO8" localSheetId="14" hidden="1">#REF!</definedName>
    <definedName name="BExF272JNPJCK1XLBG016XXBVFO8" localSheetId="15" hidden="1">#REF!</definedName>
    <definedName name="BExF272JNPJCK1XLBG016XXBVFO8" localSheetId="5" hidden="1">#REF!</definedName>
    <definedName name="BExF272JNPJCK1XLBG016XXBVFO8" localSheetId="9" hidden="1">#REF!</definedName>
    <definedName name="BExF272JNPJCK1XLBG016XXBVFO8" localSheetId="2" hidden="1">#REF!</definedName>
    <definedName name="BExF272JNPJCK1XLBG016XXBVFO8" localSheetId="1" hidden="1">#REF!</definedName>
    <definedName name="BExF272JNPJCK1XLBG016XXBVFO8" hidden="1">#REF!</definedName>
    <definedName name="BExF2CWZN6E87RGTBMD4YQI2QT7R" localSheetId="18" hidden="1">#REF!</definedName>
    <definedName name="BExF2CWZN6E87RGTBMD4YQI2QT7R" localSheetId="19" hidden="1">#REF!</definedName>
    <definedName name="BExF2CWZN6E87RGTBMD4YQI2QT7R" localSheetId="14" hidden="1">#REF!</definedName>
    <definedName name="BExF2CWZN6E87RGTBMD4YQI2QT7R" localSheetId="15" hidden="1">#REF!</definedName>
    <definedName name="BExF2CWZN6E87RGTBMD4YQI2QT7R" localSheetId="5" hidden="1">#REF!</definedName>
    <definedName name="BExF2CWZN6E87RGTBMD4YQI2QT7R" localSheetId="9" hidden="1">#REF!</definedName>
    <definedName name="BExF2CWZN6E87RGTBMD4YQI2QT7R" localSheetId="2" hidden="1">#REF!</definedName>
    <definedName name="BExF2CWZN6E87RGTBMD4YQI2QT7R" localSheetId="1" hidden="1">#REF!</definedName>
    <definedName name="BExF2CWZN6E87RGTBMD4YQI2QT7R" hidden="1">#REF!</definedName>
    <definedName name="BExF2DYO1WQ7GMXSTAQRDBW1NSFG" localSheetId="18" hidden="1">#REF!</definedName>
    <definedName name="BExF2DYO1WQ7GMXSTAQRDBW1NSFG" localSheetId="19" hidden="1">#REF!</definedName>
    <definedName name="BExF2DYO1WQ7GMXSTAQRDBW1NSFG" localSheetId="14" hidden="1">#REF!</definedName>
    <definedName name="BExF2DYO1WQ7GMXSTAQRDBW1NSFG" localSheetId="15" hidden="1">#REF!</definedName>
    <definedName name="BExF2DYO1WQ7GMXSTAQRDBW1NSFG" localSheetId="5" hidden="1">#REF!</definedName>
    <definedName name="BExF2DYO1WQ7GMXSTAQRDBW1NSFG" localSheetId="9" hidden="1">#REF!</definedName>
    <definedName name="BExF2DYO1WQ7GMXSTAQRDBW1NSFG" localSheetId="2" hidden="1">#REF!</definedName>
    <definedName name="BExF2DYO1WQ7GMXSTAQRDBW1NSFG" localSheetId="1" hidden="1">#REF!</definedName>
    <definedName name="BExF2DYO1WQ7GMXSTAQRDBW1NSFG" hidden="1">#REF!</definedName>
    <definedName name="BExF2H9D3MC9XKLPZ6VIP4F7G4YN" localSheetId="18" hidden="1">#REF!</definedName>
    <definedName name="BExF2H9D3MC9XKLPZ6VIP4F7G4YN" localSheetId="19" hidden="1">#REF!</definedName>
    <definedName name="BExF2H9D3MC9XKLPZ6VIP4F7G4YN" localSheetId="14" hidden="1">#REF!</definedName>
    <definedName name="BExF2H9D3MC9XKLPZ6VIP4F7G4YN" localSheetId="15" hidden="1">#REF!</definedName>
    <definedName name="BExF2H9D3MC9XKLPZ6VIP4F7G4YN" localSheetId="5" hidden="1">#REF!</definedName>
    <definedName name="BExF2H9D3MC9XKLPZ6VIP4F7G4YN" localSheetId="9" hidden="1">#REF!</definedName>
    <definedName name="BExF2H9D3MC9XKLPZ6VIP4F7G4YN" localSheetId="2" hidden="1">#REF!</definedName>
    <definedName name="BExF2H9D3MC9XKLPZ6VIP4F7G4YN" localSheetId="1" hidden="1">#REF!</definedName>
    <definedName name="BExF2H9D3MC9XKLPZ6VIP4F7G4YN" hidden="1">#REF!</definedName>
    <definedName name="BExF2MSWNUY9Z6BZJQZ538PPTION" localSheetId="18" hidden="1">#REF!</definedName>
    <definedName name="BExF2MSWNUY9Z6BZJQZ538PPTION" localSheetId="19" hidden="1">#REF!</definedName>
    <definedName name="BExF2MSWNUY9Z6BZJQZ538PPTION" localSheetId="14" hidden="1">#REF!</definedName>
    <definedName name="BExF2MSWNUY9Z6BZJQZ538PPTION" localSheetId="15" hidden="1">#REF!</definedName>
    <definedName name="BExF2MSWNUY9Z6BZJQZ538PPTION" localSheetId="5" hidden="1">#REF!</definedName>
    <definedName name="BExF2MSWNUY9Z6BZJQZ538PPTION" localSheetId="9" hidden="1">#REF!</definedName>
    <definedName name="BExF2MSWNUY9Z6BZJQZ538PPTION" localSheetId="2" hidden="1">#REF!</definedName>
    <definedName name="BExF2MSWNUY9Z6BZJQZ538PPTION" localSheetId="1" hidden="1">#REF!</definedName>
    <definedName name="BExF2MSWNUY9Z6BZJQZ538PPTION" hidden="1">#REF!</definedName>
    <definedName name="BExF2QZYWHTYGUTTXR15CKCV3LS7" localSheetId="18" hidden="1">#REF!</definedName>
    <definedName name="BExF2QZYWHTYGUTTXR15CKCV3LS7" localSheetId="19" hidden="1">#REF!</definedName>
    <definedName name="BExF2QZYWHTYGUTTXR15CKCV3LS7" localSheetId="14" hidden="1">#REF!</definedName>
    <definedName name="BExF2QZYWHTYGUTTXR15CKCV3LS7" localSheetId="15" hidden="1">#REF!</definedName>
    <definedName name="BExF2QZYWHTYGUTTXR15CKCV3LS7" localSheetId="5" hidden="1">#REF!</definedName>
    <definedName name="BExF2QZYWHTYGUTTXR15CKCV3LS7" localSheetId="9" hidden="1">#REF!</definedName>
    <definedName name="BExF2QZYWHTYGUTTXR15CKCV3LS7" localSheetId="2" hidden="1">#REF!</definedName>
    <definedName name="BExF2QZYWHTYGUTTXR15CKCV3LS7" localSheetId="1" hidden="1">#REF!</definedName>
    <definedName name="BExF2QZYWHTYGUTTXR15CKCV3LS7" hidden="1">#REF!</definedName>
    <definedName name="BExF2T8Y6TSJ74RMSZOA9CEH4OZ6" localSheetId="18" hidden="1">#REF!</definedName>
    <definedName name="BExF2T8Y6TSJ74RMSZOA9CEH4OZ6" localSheetId="19" hidden="1">#REF!</definedName>
    <definedName name="BExF2T8Y6TSJ74RMSZOA9CEH4OZ6" localSheetId="14" hidden="1">#REF!</definedName>
    <definedName name="BExF2T8Y6TSJ74RMSZOA9CEH4OZ6" localSheetId="15" hidden="1">#REF!</definedName>
    <definedName name="BExF2T8Y6TSJ74RMSZOA9CEH4OZ6" localSheetId="5" hidden="1">#REF!</definedName>
    <definedName name="BExF2T8Y6TSJ74RMSZOA9CEH4OZ6" localSheetId="9" hidden="1">#REF!</definedName>
    <definedName name="BExF2T8Y6TSJ74RMSZOA9CEH4OZ6" localSheetId="2" hidden="1">#REF!</definedName>
    <definedName name="BExF2T8Y6TSJ74RMSZOA9CEH4OZ6" localSheetId="1" hidden="1">#REF!</definedName>
    <definedName name="BExF2T8Y6TSJ74RMSZOA9CEH4OZ6" hidden="1">#REF!</definedName>
    <definedName name="BExF31N3YM4F37EOOY8M8VI1KXN8" localSheetId="18" hidden="1">#REF!</definedName>
    <definedName name="BExF31N3YM4F37EOOY8M8VI1KXN8" localSheetId="19" hidden="1">#REF!</definedName>
    <definedName name="BExF31N3YM4F37EOOY8M8VI1KXN8" localSheetId="14" hidden="1">#REF!</definedName>
    <definedName name="BExF31N3YM4F37EOOY8M8VI1KXN8" localSheetId="15" hidden="1">#REF!</definedName>
    <definedName name="BExF31N3YM4F37EOOY8M8VI1KXN8" localSheetId="5" hidden="1">#REF!</definedName>
    <definedName name="BExF31N3YM4F37EOOY8M8VI1KXN8" localSheetId="9" hidden="1">#REF!</definedName>
    <definedName name="BExF31N3YM4F37EOOY8M8VI1KXN8" localSheetId="2" hidden="1">#REF!</definedName>
    <definedName name="BExF31N3YM4F37EOOY8M8VI1KXN8" localSheetId="1" hidden="1">#REF!</definedName>
    <definedName name="BExF31N3YM4F37EOOY8M8VI1KXN8" hidden="1">#REF!</definedName>
    <definedName name="BExF37C1YKBT79Z9SOJAG5MXQGTU" localSheetId="18" hidden="1">#REF!</definedName>
    <definedName name="BExF37C1YKBT79Z9SOJAG5MXQGTU" localSheetId="19" hidden="1">#REF!</definedName>
    <definedName name="BExF37C1YKBT79Z9SOJAG5MXQGTU" localSheetId="14" hidden="1">#REF!</definedName>
    <definedName name="BExF37C1YKBT79Z9SOJAG5MXQGTU" localSheetId="15" hidden="1">#REF!</definedName>
    <definedName name="BExF37C1YKBT79Z9SOJAG5MXQGTU" localSheetId="5" hidden="1">#REF!</definedName>
    <definedName name="BExF37C1YKBT79Z9SOJAG5MXQGTU" localSheetId="9" hidden="1">#REF!</definedName>
    <definedName name="BExF37C1YKBT79Z9SOJAG5MXQGTU" localSheetId="2" hidden="1">#REF!</definedName>
    <definedName name="BExF37C1YKBT79Z9SOJAG5MXQGTU" localSheetId="1" hidden="1">#REF!</definedName>
    <definedName name="BExF37C1YKBT79Z9SOJAG5MXQGTU" hidden="1">#REF!</definedName>
    <definedName name="BExF3A6HPA6DGYALZNHHJPMCUYZR" localSheetId="18" hidden="1">#REF!</definedName>
    <definedName name="BExF3A6HPA6DGYALZNHHJPMCUYZR" localSheetId="19" hidden="1">#REF!</definedName>
    <definedName name="BExF3A6HPA6DGYALZNHHJPMCUYZR" localSheetId="14" hidden="1">#REF!</definedName>
    <definedName name="BExF3A6HPA6DGYALZNHHJPMCUYZR" localSheetId="15" hidden="1">#REF!</definedName>
    <definedName name="BExF3A6HPA6DGYALZNHHJPMCUYZR" localSheetId="5" hidden="1">#REF!</definedName>
    <definedName name="BExF3A6HPA6DGYALZNHHJPMCUYZR" localSheetId="9" hidden="1">#REF!</definedName>
    <definedName name="BExF3A6HPA6DGYALZNHHJPMCUYZR" localSheetId="2" hidden="1">#REF!</definedName>
    <definedName name="BExF3A6HPA6DGYALZNHHJPMCUYZR" localSheetId="1" hidden="1">#REF!</definedName>
    <definedName name="BExF3A6HPA6DGYALZNHHJPMCUYZR" hidden="1">#REF!</definedName>
    <definedName name="BExF3GMJW5D7066GYKTMM3CVH1HE" localSheetId="18" hidden="1">#REF!</definedName>
    <definedName name="BExF3GMJW5D7066GYKTMM3CVH1HE" localSheetId="19" hidden="1">#REF!</definedName>
    <definedName name="BExF3GMJW5D7066GYKTMM3CVH1HE" localSheetId="14" hidden="1">#REF!</definedName>
    <definedName name="BExF3GMJW5D7066GYKTMM3CVH1HE" localSheetId="15" hidden="1">#REF!</definedName>
    <definedName name="BExF3GMJW5D7066GYKTMM3CVH1HE" localSheetId="5" hidden="1">#REF!</definedName>
    <definedName name="BExF3GMJW5D7066GYKTMM3CVH1HE" localSheetId="9" hidden="1">#REF!</definedName>
    <definedName name="BExF3GMJW5D7066GYKTMM3CVH1HE" localSheetId="2" hidden="1">#REF!</definedName>
    <definedName name="BExF3GMJW5D7066GYKTMM3CVH1HE" localSheetId="1" hidden="1">#REF!</definedName>
    <definedName name="BExF3GMJW5D7066GYKTMM3CVH1HE" hidden="1">#REF!</definedName>
    <definedName name="BExF3I9T44X7DV9HHV51DVDDPPZG" localSheetId="18" hidden="1">#REF!</definedName>
    <definedName name="BExF3I9T44X7DV9HHV51DVDDPPZG" localSheetId="19" hidden="1">#REF!</definedName>
    <definedName name="BExF3I9T44X7DV9HHV51DVDDPPZG" localSheetId="14" hidden="1">#REF!</definedName>
    <definedName name="BExF3I9T44X7DV9HHV51DVDDPPZG" localSheetId="15" hidden="1">#REF!</definedName>
    <definedName name="BExF3I9T44X7DV9HHV51DVDDPPZG" localSheetId="5" hidden="1">#REF!</definedName>
    <definedName name="BExF3I9T44X7DV9HHV51DVDDPPZG" localSheetId="9" hidden="1">#REF!</definedName>
    <definedName name="BExF3I9T44X7DV9HHV51DVDDPPZG" localSheetId="2" hidden="1">#REF!</definedName>
    <definedName name="BExF3I9T44X7DV9HHV51DVDDPPZG" localSheetId="1" hidden="1">#REF!</definedName>
    <definedName name="BExF3I9T44X7DV9HHV51DVDDPPZG" hidden="1">#REF!</definedName>
    <definedName name="BExF3IKLZ35F2D4DI7R7P7NZLVC3" localSheetId="18" hidden="1">#REF!</definedName>
    <definedName name="BExF3IKLZ35F2D4DI7R7P7NZLVC3" localSheetId="19" hidden="1">#REF!</definedName>
    <definedName name="BExF3IKLZ35F2D4DI7R7P7NZLVC3" localSheetId="14" hidden="1">#REF!</definedName>
    <definedName name="BExF3IKLZ35F2D4DI7R7P7NZLVC3" localSheetId="15" hidden="1">#REF!</definedName>
    <definedName name="BExF3IKLZ35F2D4DI7R7P7NZLVC3" localSheetId="5" hidden="1">#REF!</definedName>
    <definedName name="BExF3IKLZ35F2D4DI7R7P7NZLVC3" localSheetId="9" hidden="1">#REF!</definedName>
    <definedName name="BExF3IKLZ35F2D4DI7R7P7NZLVC3" localSheetId="2" hidden="1">#REF!</definedName>
    <definedName name="BExF3IKLZ35F2D4DI7R7P7NZLVC3" localSheetId="1" hidden="1">#REF!</definedName>
    <definedName name="BExF3IKLZ35F2D4DI7R7P7NZLVC3" hidden="1">#REF!</definedName>
    <definedName name="BExF3JMFX5DILOIFUDIO1HZUK875" localSheetId="18" hidden="1">#REF!</definedName>
    <definedName name="BExF3JMFX5DILOIFUDIO1HZUK875" localSheetId="19" hidden="1">#REF!</definedName>
    <definedName name="BExF3JMFX5DILOIFUDIO1HZUK875" localSheetId="14" hidden="1">#REF!</definedName>
    <definedName name="BExF3JMFX5DILOIFUDIO1HZUK875" localSheetId="15" hidden="1">#REF!</definedName>
    <definedName name="BExF3JMFX5DILOIFUDIO1HZUK875" localSheetId="5" hidden="1">#REF!</definedName>
    <definedName name="BExF3JMFX5DILOIFUDIO1HZUK875" localSheetId="9" hidden="1">#REF!</definedName>
    <definedName name="BExF3JMFX5DILOIFUDIO1HZUK875" localSheetId="2" hidden="1">#REF!</definedName>
    <definedName name="BExF3JMFX5DILOIFUDIO1HZUK875" localSheetId="1" hidden="1">#REF!</definedName>
    <definedName name="BExF3JMFX5DILOIFUDIO1HZUK875" hidden="1">#REF!</definedName>
    <definedName name="BExF3KIO2G9LJYXZ61H8PJJ6OQXV" localSheetId="18" hidden="1">#REF!</definedName>
    <definedName name="BExF3KIO2G9LJYXZ61H8PJJ6OQXV" localSheetId="19" hidden="1">#REF!</definedName>
    <definedName name="BExF3KIO2G9LJYXZ61H8PJJ6OQXV" localSheetId="14" hidden="1">#REF!</definedName>
    <definedName name="BExF3KIO2G9LJYXZ61H8PJJ6OQXV" localSheetId="15" hidden="1">#REF!</definedName>
    <definedName name="BExF3KIO2G9LJYXZ61H8PJJ6OQXV" localSheetId="5" hidden="1">#REF!</definedName>
    <definedName name="BExF3KIO2G9LJYXZ61H8PJJ6OQXV" localSheetId="9" hidden="1">#REF!</definedName>
    <definedName name="BExF3KIO2G9LJYXZ61H8PJJ6OQXV" localSheetId="2" hidden="1">#REF!</definedName>
    <definedName name="BExF3KIO2G9LJYXZ61H8PJJ6OQXV" localSheetId="1" hidden="1">#REF!</definedName>
    <definedName name="BExF3KIO2G9LJYXZ61H8PJJ6OQXV" hidden="1">#REF!</definedName>
    <definedName name="BExF3MGVCZHXDAUDZAGUYESZ3RC8" localSheetId="18" hidden="1">#REF!</definedName>
    <definedName name="BExF3MGVCZHXDAUDZAGUYESZ3RC8" localSheetId="19" hidden="1">#REF!</definedName>
    <definedName name="BExF3MGVCZHXDAUDZAGUYESZ3RC8" localSheetId="14" hidden="1">#REF!</definedName>
    <definedName name="BExF3MGVCZHXDAUDZAGUYESZ3RC8" localSheetId="15" hidden="1">#REF!</definedName>
    <definedName name="BExF3MGVCZHXDAUDZAGUYESZ3RC8" localSheetId="5" hidden="1">#REF!</definedName>
    <definedName name="BExF3MGVCZHXDAUDZAGUYESZ3RC8" localSheetId="9" hidden="1">#REF!</definedName>
    <definedName name="BExF3MGVCZHXDAUDZAGUYESZ3RC8" localSheetId="2" hidden="1">#REF!</definedName>
    <definedName name="BExF3MGVCZHXDAUDZAGUYESZ3RC8" localSheetId="1" hidden="1">#REF!</definedName>
    <definedName name="BExF3MGVCZHXDAUDZAGUYESZ3RC8" hidden="1">#REF!</definedName>
    <definedName name="BExF3NTC4BGZEM6B87TCFX277QCS" localSheetId="18" hidden="1">#REF!</definedName>
    <definedName name="BExF3NTC4BGZEM6B87TCFX277QCS" localSheetId="19" hidden="1">#REF!</definedName>
    <definedName name="BExF3NTC4BGZEM6B87TCFX277QCS" localSheetId="14" hidden="1">#REF!</definedName>
    <definedName name="BExF3NTC4BGZEM6B87TCFX277QCS" localSheetId="15" hidden="1">#REF!</definedName>
    <definedName name="BExF3NTC4BGZEM6B87TCFX277QCS" localSheetId="5" hidden="1">#REF!</definedName>
    <definedName name="BExF3NTC4BGZEM6B87TCFX277QCS" localSheetId="9" hidden="1">#REF!</definedName>
    <definedName name="BExF3NTC4BGZEM6B87TCFX277QCS" localSheetId="2" hidden="1">#REF!</definedName>
    <definedName name="BExF3NTC4BGZEM6B87TCFX277QCS" localSheetId="1" hidden="1">#REF!</definedName>
    <definedName name="BExF3NTC4BGZEM6B87TCFX277QCS" hidden="1">#REF!</definedName>
    <definedName name="BExF3Q2DOSQI9SIAXB522CN0WBZ7" localSheetId="18" hidden="1">#REF!</definedName>
    <definedName name="BExF3Q2DOSQI9SIAXB522CN0WBZ7" localSheetId="19" hidden="1">#REF!</definedName>
    <definedName name="BExF3Q2DOSQI9SIAXB522CN0WBZ7" localSheetId="14" hidden="1">#REF!</definedName>
    <definedName name="BExF3Q2DOSQI9SIAXB522CN0WBZ7" localSheetId="15" hidden="1">#REF!</definedName>
    <definedName name="BExF3Q2DOSQI9SIAXB522CN0WBZ7" localSheetId="5" hidden="1">#REF!</definedName>
    <definedName name="BExF3Q2DOSQI9SIAXB522CN0WBZ7" localSheetId="9" hidden="1">#REF!</definedName>
    <definedName name="BExF3Q2DOSQI9SIAXB522CN0WBZ7" localSheetId="2" hidden="1">#REF!</definedName>
    <definedName name="BExF3Q2DOSQI9SIAXB522CN0WBZ7" localSheetId="1" hidden="1">#REF!</definedName>
    <definedName name="BExF3Q2DOSQI9SIAXB522CN0WBZ7" hidden="1">#REF!</definedName>
    <definedName name="BExF3Q7NI90WT31QHYSJDIG0LLLJ" localSheetId="18" hidden="1">#REF!</definedName>
    <definedName name="BExF3Q7NI90WT31QHYSJDIG0LLLJ" localSheetId="19" hidden="1">#REF!</definedName>
    <definedName name="BExF3Q7NI90WT31QHYSJDIG0LLLJ" localSheetId="14" hidden="1">#REF!</definedName>
    <definedName name="BExF3Q7NI90WT31QHYSJDIG0LLLJ" localSheetId="15" hidden="1">#REF!</definedName>
    <definedName name="BExF3Q7NI90WT31QHYSJDIG0LLLJ" localSheetId="5" hidden="1">#REF!</definedName>
    <definedName name="BExF3Q7NI90WT31QHYSJDIG0LLLJ" localSheetId="9" hidden="1">#REF!</definedName>
    <definedName name="BExF3Q7NI90WT31QHYSJDIG0LLLJ" localSheetId="2" hidden="1">#REF!</definedName>
    <definedName name="BExF3Q7NI90WT31QHYSJDIG0LLLJ" localSheetId="1" hidden="1">#REF!</definedName>
    <definedName name="BExF3Q7NI90WT31QHYSJDIG0LLLJ" hidden="1">#REF!</definedName>
    <definedName name="BExF3QD55TIY1MSBSRK9TUJKBEWO" localSheetId="18" hidden="1">#REF!</definedName>
    <definedName name="BExF3QD55TIY1MSBSRK9TUJKBEWO" localSheetId="19" hidden="1">#REF!</definedName>
    <definedName name="BExF3QD55TIY1MSBSRK9TUJKBEWO" localSheetId="14" hidden="1">#REF!</definedName>
    <definedName name="BExF3QD55TIY1MSBSRK9TUJKBEWO" localSheetId="15" hidden="1">#REF!</definedName>
    <definedName name="BExF3QD55TIY1MSBSRK9TUJKBEWO" localSheetId="5" hidden="1">#REF!</definedName>
    <definedName name="BExF3QD55TIY1MSBSRK9TUJKBEWO" localSheetId="9" hidden="1">#REF!</definedName>
    <definedName name="BExF3QD55TIY1MSBSRK9TUJKBEWO" localSheetId="2" hidden="1">#REF!</definedName>
    <definedName name="BExF3QD55TIY1MSBSRK9TUJKBEWO" localSheetId="1" hidden="1">#REF!</definedName>
    <definedName name="BExF3QD55TIY1MSBSRK9TUJKBEWO" hidden="1">#REF!</definedName>
    <definedName name="BExF3QT8J6RIF1L3R700MBSKIOKW" localSheetId="18" hidden="1">#REF!</definedName>
    <definedName name="BExF3QT8J6RIF1L3R700MBSKIOKW" localSheetId="19" hidden="1">#REF!</definedName>
    <definedName name="BExF3QT8J6RIF1L3R700MBSKIOKW" localSheetId="14" hidden="1">#REF!</definedName>
    <definedName name="BExF3QT8J6RIF1L3R700MBSKIOKW" localSheetId="15" hidden="1">#REF!</definedName>
    <definedName name="BExF3QT8J6RIF1L3R700MBSKIOKW" localSheetId="5" hidden="1">#REF!</definedName>
    <definedName name="BExF3QT8J6RIF1L3R700MBSKIOKW" localSheetId="9" hidden="1">#REF!</definedName>
    <definedName name="BExF3QT8J6RIF1L3R700MBSKIOKW" localSheetId="2" hidden="1">#REF!</definedName>
    <definedName name="BExF3QT8J6RIF1L3R700MBSKIOKW" localSheetId="1" hidden="1">#REF!</definedName>
    <definedName name="BExF3QT8J6RIF1L3R700MBSKIOKW" hidden="1">#REF!</definedName>
    <definedName name="BExF42SSBVPMLK2UB3B7FPEIY9TU" localSheetId="18" hidden="1">#REF!</definedName>
    <definedName name="BExF42SSBVPMLK2UB3B7FPEIY9TU" localSheetId="19" hidden="1">#REF!</definedName>
    <definedName name="BExF42SSBVPMLK2UB3B7FPEIY9TU" localSheetId="14" hidden="1">#REF!</definedName>
    <definedName name="BExF42SSBVPMLK2UB3B7FPEIY9TU" localSheetId="15" hidden="1">#REF!</definedName>
    <definedName name="BExF42SSBVPMLK2UB3B7FPEIY9TU" localSheetId="5" hidden="1">#REF!</definedName>
    <definedName name="BExF42SSBVPMLK2UB3B7FPEIY9TU" localSheetId="9" hidden="1">#REF!</definedName>
    <definedName name="BExF42SSBVPMLK2UB3B7FPEIY9TU" localSheetId="2" hidden="1">#REF!</definedName>
    <definedName name="BExF42SSBVPMLK2UB3B7FPEIY9TU" localSheetId="1" hidden="1">#REF!</definedName>
    <definedName name="BExF42SSBVPMLK2UB3B7FPEIY9TU" hidden="1">#REF!</definedName>
    <definedName name="BExF4HXSWB50BKYPWA0HTT8W56H6" localSheetId="18" hidden="1">#REF!</definedName>
    <definedName name="BExF4HXSWB50BKYPWA0HTT8W56H6" localSheetId="19" hidden="1">#REF!</definedName>
    <definedName name="BExF4HXSWB50BKYPWA0HTT8W56H6" localSheetId="14" hidden="1">#REF!</definedName>
    <definedName name="BExF4HXSWB50BKYPWA0HTT8W56H6" localSheetId="15" hidden="1">#REF!</definedName>
    <definedName name="BExF4HXSWB50BKYPWA0HTT8W56H6" localSheetId="5" hidden="1">#REF!</definedName>
    <definedName name="BExF4HXSWB50BKYPWA0HTT8W56H6" localSheetId="9" hidden="1">#REF!</definedName>
    <definedName name="BExF4HXSWB50BKYPWA0HTT8W56H6" localSheetId="2" hidden="1">#REF!</definedName>
    <definedName name="BExF4HXSWB50BKYPWA0HTT8W56H6" localSheetId="1" hidden="1">#REF!</definedName>
    <definedName name="BExF4HXSWB50BKYPWA0HTT8W56H6" hidden="1">#REF!</definedName>
    <definedName name="BExF4J4Y60OUA8GY6YN8XVRUX80A" localSheetId="18" hidden="1">#REF!</definedName>
    <definedName name="BExF4J4Y60OUA8GY6YN8XVRUX80A" localSheetId="19" hidden="1">#REF!</definedName>
    <definedName name="BExF4J4Y60OUA8GY6YN8XVRUX80A" localSheetId="14" hidden="1">#REF!</definedName>
    <definedName name="BExF4J4Y60OUA8GY6YN8XVRUX80A" localSheetId="15" hidden="1">#REF!</definedName>
    <definedName name="BExF4J4Y60OUA8GY6YN8XVRUX80A" localSheetId="5" hidden="1">#REF!</definedName>
    <definedName name="BExF4J4Y60OUA8GY6YN8XVRUX80A" localSheetId="9" hidden="1">#REF!</definedName>
    <definedName name="BExF4J4Y60OUA8GY6YN8XVRUX80A" localSheetId="2" hidden="1">#REF!</definedName>
    <definedName name="BExF4J4Y60OUA8GY6YN8XVRUX80A" localSheetId="1" hidden="1">#REF!</definedName>
    <definedName name="BExF4J4Y60OUA8GY6YN8XVRUX80A" hidden="1">#REF!</definedName>
    <definedName name="BExF4KHF04IWW4LQ95FHQPFE4Y9K" localSheetId="18" hidden="1">#REF!</definedName>
    <definedName name="BExF4KHF04IWW4LQ95FHQPFE4Y9K" localSheetId="19" hidden="1">#REF!</definedName>
    <definedName name="BExF4KHF04IWW4LQ95FHQPFE4Y9K" localSheetId="14" hidden="1">#REF!</definedName>
    <definedName name="BExF4KHF04IWW4LQ95FHQPFE4Y9K" localSheetId="15" hidden="1">#REF!</definedName>
    <definedName name="BExF4KHF04IWW4LQ95FHQPFE4Y9K" localSheetId="5" hidden="1">#REF!</definedName>
    <definedName name="BExF4KHF04IWW4LQ95FHQPFE4Y9K" localSheetId="9" hidden="1">#REF!</definedName>
    <definedName name="BExF4KHF04IWW4LQ95FHQPFE4Y9K" localSheetId="2" hidden="1">#REF!</definedName>
    <definedName name="BExF4KHF04IWW4LQ95FHQPFE4Y9K" localSheetId="1" hidden="1">#REF!</definedName>
    <definedName name="BExF4KHF04IWW4LQ95FHQPFE4Y9K" hidden="1">#REF!</definedName>
    <definedName name="BExF4MVQM5Y0QRDLDFSKWWTF709C" localSheetId="18" hidden="1">#REF!</definedName>
    <definedName name="BExF4MVQM5Y0QRDLDFSKWWTF709C" localSheetId="19" hidden="1">#REF!</definedName>
    <definedName name="BExF4MVQM5Y0QRDLDFSKWWTF709C" localSheetId="14" hidden="1">#REF!</definedName>
    <definedName name="BExF4MVQM5Y0QRDLDFSKWWTF709C" localSheetId="15" hidden="1">#REF!</definedName>
    <definedName name="BExF4MVQM5Y0QRDLDFSKWWTF709C" localSheetId="5" hidden="1">#REF!</definedName>
    <definedName name="BExF4MVQM5Y0QRDLDFSKWWTF709C" localSheetId="9" hidden="1">#REF!</definedName>
    <definedName name="BExF4MVQM5Y0QRDLDFSKWWTF709C" localSheetId="2" hidden="1">#REF!</definedName>
    <definedName name="BExF4MVQM5Y0QRDLDFSKWWTF709C" localSheetId="1" hidden="1">#REF!</definedName>
    <definedName name="BExF4MVQM5Y0QRDLDFSKWWTF709C" hidden="1">#REF!</definedName>
    <definedName name="BExF4PVMZYV36E8HOYY06J81AMBI" localSheetId="18" hidden="1">#REF!</definedName>
    <definedName name="BExF4PVMZYV36E8HOYY06J81AMBI" localSheetId="19" hidden="1">#REF!</definedName>
    <definedName name="BExF4PVMZYV36E8HOYY06J81AMBI" localSheetId="14" hidden="1">#REF!</definedName>
    <definedName name="BExF4PVMZYV36E8HOYY06J81AMBI" localSheetId="15" hidden="1">#REF!</definedName>
    <definedName name="BExF4PVMZYV36E8HOYY06J81AMBI" localSheetId="5" hidden="1">#REF!</definedName>
    <definedName name="BExF4PVMZYV36E8HOYY06J81AMBI" localSheetId="9" hidden="1">#REF!</definedName>
    <definedName name="BExF4PVMZYV36E8HOYY06J81AMBI" localSheetId="2" hidden="1">#REF!</definedName>
    <definedName name="BExF4PVMZYV36E8HOYY06J81AMBI" localSheetId="1" hidden="1">#REF!</definedName>
    <definedName name="BExF4PVMZYV36E8HOYY06J81AMBI" hidden="1">#REF!</definedName>
    <definedName name="BExF4SF9NEX1FZE9N8EXT89PM54D" localSheetId="18" hidden="1">#REF!</definedName>
    <definedName name="BExF4SF9NEX1FZE9N8EXT89PM54D" localSheetId="19" hidden="1">#REF!</definedName>
    <definedName name="BExF4SF9NEX1FZE9N8EXT89PM54D" localSheetId="14" hidden="1">#REF!</definedName>
    <definedName name="BExF4SF9NEX1FZE9N8EXT89PM54D" localSheetId="15" hidden="1">#REF!</definedName>
    <definedName name="BExF4SF9NEX1FZE9N8EXT89PM54D" localSheetId="5" hidden="1">#REF!</definedName>
    <definedName name="BExF4SF9NEX1FZE9N8EXT89PM54D" localSheetId="9" hidden="1">#REF!</definedName>
    <definedName name="BExF4SF9NEX1FZE9N8EXT89PM54D" localSheetId="2" hidden="1">#REF!</definedName>
    <definedName name="BExF4SF9NEX1FZE9N8EXT89PM54D" localSheetId="1" hidden="1">#REF!</definedName>
    <definedName name="BExF4SF9NEX1FZE9N8EXT89PM54D" hidden="1">#REF!</definedName>
    <definedName name="BExF52GTGP8MHGII4KJ8TJGR8W8U" localSheetId="18" hidden="1">#REF!</definedName>
    <definedName name="BExF52GTGP8MHGII4KJ8TJGR8W8U" localSheetId="19" hidden="1">#REF!</definedName>
    <definedName name="BExF52GTGP8MHGII4KJ8TJGR8W8U" localSheetId="14" hidden="1">#REF!</definedName>
    <definedName name="BExF52GTGP8MHGII4KJ8TJGR8W8U" localSheetId="15" hidden="1">#REF!</definedName>
    <definedName name="BExF52GTGP8MHGII4KJ8TJGR8W8U" localSheetId="5" hidden="1">#REF!</definedName>
    <definedName name="BExF52GTGP8MHGII4KJ8TJGR8W8U" localSheetId="9" hidden="1">#REF!</definedName>
    <definedName name="BExF52GTGP8MHGII4KJ8TJGR8W8U" localSheetId="2" hidden="1">#REF!</definedName>
    <definedName name="BExF52GTGP8MHGII4KJ8TJGR8W8U" localSheetId="1" hidden="1">#REF!</definedName>
    <definedName name="BExF52GTGP8MHGII4KJ8TJGR8W8U" hidden="1">#REF!</definedName>
    <definedName name="BExF57K7L3UC1I2FSAWURR4SN0UN" localSheetId="18" hidden="1">#REF!</definedName>
    <definedName name="BExF57K7L3UC1I2FSAWURR4SN0UN" localSheetId="19" hidden="1">#REF!</definedName>
    <definedName name="BExF57K7L3UC1I2FSAWURR4SN0UN" localSheetId="14" hidden="1">#REF!</definedName>
    <definedName name="BExF57K7L3UC1I2FSAWURR4SN0UN" localSheetId="15" hidden="1">#REF!</definedName>
    <definedName name="BExF57K7L3UC1I2FSAWURR4SN0UN" localSheetId="5" hidden="1">#REF!</definedName>
    <definedName name="BExF57K7L3UC1I2FSAWURR4SN0UN" localSheetId="9" hidden="1">#REF!</definedName>
    <definedName name="BExF57K7L3UC1I2FSAWURR4SN0UN" localSheetId="2" hidden="1">#REF!</definedName>
    <definedName name="BExF57K7L3UC1I2FSAWURR4SN0UN" localSheetId="1" hidden="1">#REF!</definedName>
    <definedName name="BExF57K7L3UC1I2FSAWURR4SN0UN" hidden="1">#REF!</definedName>
    <definedName name="BExF5HR2GFV7O8LKG9SJ4BY78LYA" localSheetId="18" hidden="1">#REF!</definedName>
    <definedName name="BExF5HR2GFV7O8LKG9SJ4BY78LYA" localSheetId="19" hidden="1">#REF!</definedName>
    <definedName name="BExF5HR2GFV7O8LKG9SJ4BY78LYA" localSheetId="14" hidden="1">#REF!</definedName>
    <definedName name="BExF5HR2GFV7O8LKG9SJ4BY78LYA" localSheetId="15" hidden="1">#REF!</definedName>
    <definedName name="BExF5HR2GFV7O8LKG9SJ4BY78LYA" localSheetId="5" hidden="1">#REF!</definedName>
    <definedName name="BExF5HR2GFV7O8LKG9SJ4BY78LYA" localSheetId="9" hidden="1">#REF!</definedName>
    <definedName name="BExF5HR2GFV7O8LKG9SJ4BY78LYA" localSheetId="2" hidden="1">#REF!</definedName>
    <definedName name="BExF5HR2GFV7O8LKG9SJ4BY78LYA" localSheetId="1" hidden="1">#REF!</definedName>
    <definedName name="BExF5HR2GFV7O8LKG9SJ4BY78LYA" hidden="1">#REF!</definedName>
    <definedName name="BExF5ZFO2A29GHWR5ES64Z9OS16J" localSheetId="18" hidden="1">#REF!</definedName>
    <definedName name="BExF5ZFO2A29GHWR5ES64Z9OS16J" localSheetId="19" hidden="1">#REF!</definedName>
    <definedName name="BExF5ZFO2A29GHWR5ES64Z9OS16J" localSheetId="14" hidden="1">#REF!</definedName>
    <definedName name="BExF5ZFO2A29GHWR5ES64Z9OS16J" localSheetId="15" hidden="1">#REF!</definedName>
    <definedName name="BExF5ZFO2A29GHWR5ES64Z9OS16J" localSheetId="5" hidden="1">#REF!</definedName>
    <definedName name="BExF5ZFO2A29GHWR5ES64Z9OS16J" localSheetId="9" hidden="1">#REF!</definedName>
    <definedName name="BExF5ZFO2A29GHWR5ES64Z9OS16J" localSheetId="2" hidden="1">#REF!</definedName>
    <definedName name="BExF5ZFO2A29GHWR5ES64Z9OS16J" localSheetId="1" hidden="1">#REF!</definedName>
    <definedName name="BExF5ZFO2A29GHWR5ES64Z9OS16J" hidden="1">#REF!</definedName>
    <definedName name="BExF63S045JO7H2ZJCBTBVH3SUIF" localSheetId="18" hidden="1">#REF!</definedName>
    <definedName name="BExF63S045JO7H2ZJCBTBVH3SUIF" localSheetId="19" hidden="1">#REF!</definedName>
    <definedName name="BExF63S045JO7H2ZJCBTBVH3SUIF" localSheetId="14" hidden="1">#REF!</definedName>
    <definedName name="BExF63S045JO7H2ZJCBTBVH3SUIF" localSheetId="15" hidden="1">#REF!</definedName>
    <definedName name="BExF63S045JO7H2ZJCBTBVH3SUIF" localSheetId="5" hidden="1">#REF!</definedName>
    <definedName name="BExF63S045JO7H2ZJCBTBVH3SUIF" localSheetId="9" hidden="1">#REF!</definedName>
    <definedName name="BExF63S045JO7H2ZJCBTBVH3SUIF" localSheetId="2" hidden="1">#REF!</definedName>
    <definedName name="BExF63S045JO7H2ZJCBTBVH3SUIF" localSheetId="1" hidden="1">#REF!</definedName>
    <definedName name="BExF63S045JO7H2ZJCBTBVH3SUIF" hidden="1">#REF!</definedName>
    <definedName name="BExF642TEGTXCI9A61ZOONJCB0U1" localSheetId="18" hidden="1">#REF!</definedName>
    <definedName name="BExF642TEGTXCI9A61ZOONJCB0U1" localSheetId="19" hidden="1">#REF!</definedName>
    <definedName name="BExF642TEGTXCI9A61ZOONJCB0U1" localSheetId="14" hidden="1">#REF!</definedName>
    <definedName name="BExF642TEGTXCI9A61ZOONJCB0U1" localSheetId="15" hidden="1">#REF!</definedName>
    <definedName name="BExF642TEGTXCI9A61ZOONJCB0U1" localSheetId="5" hidden="1">#REF!</definedName>
    <definedName name="BExF642TEGTXCI9A61ZOONJCB0U1" localSheetId="9" hidden="1">#REF!</definedName>
    <definedName name="BExF642TEGTXCI9A61ZOONJCB0U1" localSheetId="2" hidden="1">#REF!</definedName>
    <definedName name="BExF642TEGTXCI9A61ZOONJCB0U1" localSheetId="1" hidden="1">#REF!</definedName>
    <definedName name="BExF642TEGTXCI9A61ZOONJCB0U1" hidden="1">#REF!</definedName>
    <definedName name="BExF67O951CF8UJF3KBDNR0E83C1" localSheetId="18" hidden="1">#REF!</definedName>
    <definedName name="BExF67O951CF8UJF3KBDNR0E83C1" localSheetId="19" hidden="1">#REF!</definedName>
    <definedName name="BExF67O951CF8UJF3KBDNR0E83C1" localSheetId="14" hidden="1">#REF!</definedName>
    <definedName name="BExF67O951CF8UJF3KBDNR0E83C1" localSheetId="15" hidden="1">#REF!</definedName>
    <definedName name="BExF67O951CF8UJF3KBDNR0E83C1" localSheetId="5" hidden="1">#REF!</definedName>
    <definedName name="BExF67O951CF8UJF3KBDNR0E83C1" localSheetId="9" hidden="1">#REF!</definedName>
    <definedName name="BExF67O951CF8UJF3KBDNR0E83C1" localSheetId="2" hidden="1">#REF!</definedName>
    <definedName name="BExF67O951CF8UJF3KBDNR0E83C1" localSheetId="1" hidden="1">#REF!</definedName>
    <definedName name="BExF67O951CF8UJF3KBDNR0E83C1" hidden="1">#REF!</definedName>
    <definedName name="BExF6EV7I35NVMIJGYTB6E24YVPA" localSheetId="18" hidden="1">#REF!</definedName>
    <definedName name="BExF6EV7I35NVMIJGYTB6E24YVPA" localSheetId="19" hidden="1">#REF!</definedName>
    <definedName name="BExF6EV7I35NVMIJGYTB6E24YVPA" localSheetId="14" hidden="1">#REF!</definedName>
    <definedName name="BExF6EV7I35NVMIJGYTB6E24YVPA" localSheetId="15" hidden="1">#REF!</definedName>
    <definedName name="BExF6EV7I35NVMIJGYTB6E24YVPA" localSheetId="5" hidden="1">#REF!</definedName>
    <definedName name="BExF6EV7I35NVMIJGYTB6E24YVPA" localSheetId="9" hidden="1">#REF!</definedName>
    <definedName name="BExF6EV7I35NVMIJGYTB6E24YVPA" localSheetId="2" hidden="1">#REF!</definedName>
    <definedName name="BExF6EV7I35NVMIJGYTB6E24YVPA" localSheetId="1" hidden="1">#REF!</definedName>
    <definedName name="BExF6EV7I35NVMIJGYTB6E24YVPA" hidden="1">#REF!</definedName>
    <definedName name="BExF6FGUF393KTMBT40S5BYAFG00" localSheetId="18" hidden="1">#REF!</definedName>
    <definedName name="BExF6FGUF393KTMBT40S5BYAFG00" localSheetId="19" hidden="1">#REF!</definedName>
    <definedName name="BExF6FGUF393KTMBT40S5BYAFG00" localSheetId="14" hidden="1">#REF!</definedName>
    <definedName name="BExF6FGUF393KTMBT40S5BYAFG00" localSheetId="15" hidden="1">#REF!</definedName>
    <definedName name="BExF6FGUF393KTMBT40S5BYAFG00" localSheetId="5" hidden="1">#REF!</definedName>
    <definedName name="BExF6FGUF393KTMBT40S5BYAFG00" localSheetId="9" hidden="1">#REF!</definedName>
    <definedName name="BExF6FGUF393KTMBT40S5BYAFG00" localSheetId="2" hidden="1">#REF!</definedName>
    <definedName name="BExF6FGUF393KTMBT40S5BYAFG00" localSheetId="1" hidden="1">#REF!</definedName>
    <definedName name="BExF6FGUF393KTMBT40S5BYAFG00" hidden="1">#REF!</definedName>
    <definedName name="BExF6GNYXWY8A0SY4PW1B6KJMMTM" localSheetId="18" hidden="1">#REF!</definedName>
    <definedName name="BExF6GNYXWY8A0SY4PW1B6KJMMTM" localSheetId="19" hidden="1">#REF!</definedName>
    <definedName name="BExF6GNYXWY8A0SY4PW1B6KJMMTM" localSheetId="14" hidden="1">#REF!</definedName>
    <definedName name="BExF6GNYXWY8A0SY4PW1B6KJMMTM" localSheetId="15" hidden="1">#REF!</definedName>
    <definedName name="BExF6GNYXWY8A0SY4PW1B6KJMMTM" localSheetId="5" hidden="1">#REF!</definedName>
    <definedName name="BExF6GNYXWY8A0SY4PW1B6KJMMTM" localSheetId="9" hidden="1">#REF!</definedName>
    <definedName name="BExF6GNYXWY8A0SY4PW1B6KJMMTM" localSheetId="2" hidden="1">#REF!</definedName>
    <definedName name="BExF6GNYXWY8A0SY4PW1B6KJMMTM" localSheetId="1" hidden="1">#REF!</definedName>
    <definedName name="BExF6GNYXWY8A0SY4PW1B6KJMMTM" hidden="1">#REF!</definedName>
    <definedName name="BExF6IB8K74Z0AFT05GPOKKZW7C9" localSheetId="18" hidden="1">#REF!</definedName>
    <definedName name="BExF6IB8K74Z0AFT05GPOKKZW7C9" localSheetId="19" hidden="1">#REF!</definedName>
    <definedName name="BExF6IB8K74Z0AFT05GPOKKZW7C9" localSheetId="14" hidden="1">#REF!</definedName>
    <definedName name="BExF6IB8K74Z0AFT05GPOKKZW7C9" localSheetId="15" hidden="1">#REF!</definedName>
    <definedName name="BExF6IB8K74Z0AFT05GPOKKZW7C9" localSheetId="5" hidden="1">#REF!</definedName>
    <definedName name="BExF6IB8K74Z0AFT05GPOKKZW7C9" localSheetId="9" hidden="1">#REF!</definedName>
    <definedName name="BExF6IB8K74Z0AFT05GPOKKZW7C9" localSheetId="2" hidden="1">#REF!</definedName>
    <definedName name="BExF6IB8K74Z0AFT05GPOKKZW7C9" localSheetId="1" hidden="1">#REF!</definedName>
    <definedName name="BExF6IB8K74Z0AFT05GPOKKZW7C9" hidden="1">#REF!</definedName>
    <definedName name="BExF6NUXJI11W2IAZNAM1QWC0459" localSheetId="18" hidden="1">#REF!</definedName>
    <definedName name="BExF6NUXJI11W2IAZNAM1QWC0459" localSheetId="19" hidden="1">#REF!</definedName>
    <definedName name="BExF6NUXJI11W2IAZNAM1QWC0459" localSheetId="14" hidden="1">#REF!</definedName>
    <definedName name="BExF6NUXJI11W2IAZNAM1QWC0459" localSheetId="15" hidden="1">#REF!</definedName>
    <definedName name="BExF6NUXJI11W2IAZNAM1QWC0459" localSheetId="5" hidden="1">#REF!</definedName>
    <definedName name="BExF6NUXJI11W2IAZNAM1QWC0459" localSheetId="9" hidden="1">#REF!</definedName>
    <definedName name="BExF6NUXJI11W2IAZNAM1QWC0459" localSheetId="2" hidden="1">#REF!</definedName>
    <definedName name="BExF6NUXJI11W2IAZNAM1QWC0459" localSheetId="1" hidden="1">#REF!</definedName>
    <definedName name="BExF6NUXJI11W2IAZNAM1QWC0459" hidden="1">#REF!</definedName>
    <definedName name="BExF6RR76KNVIXGJOVFO8GDILKGZ" localSheetId="18" hidden="1">#REF!</definedName>
    <definedName name="BExF6RR76KNVIXGJOVFO8GDILKGZ" localSheetId="19" hidden="1">#REF!</definedName>
    <definedName name="BExF6RR76KNVIXGJOVFO8GDILKGZ" localSheetId="14" hidden="1">#REF!</definedName>
    <definedName name="BExF6RR76KNVIXGJOVFO8GDILKGZ" localSheetId="15" hidden="1">#REF!</definedName>
    <definedName name="BExF6RR76KNVIXGJOVFO8GDILKGZ" localSheetId="5" hidden="1">#REF!</definedName>
    <definedName name="BExF6RR76KNVIXGJOVFO8GDILKGZ" localSheetId="9" hidden="1">#REF!</definedName>
    <definedName name="BExF6RR76KNVIXGJOVFO8GDILKGZ" localSheetId="2" hidden="1">#REF!</definedName>
    <definedName name="BExF6RR76KNVIXGJOVFO8GDILKGZ" localSheetId="1" hidden="1">#REF!</definedName>
    <definedName name="BExF6RR76KNVIXGJOVFO8GDILKGZ" hidden="1">#REF!</definedName>
    <definedName name="BExF6ZE8D5CMPJPRWT6S4HM56LPF" localSheetId="18" hidden="1">#REF!</definedName>
    <definedName name="BExF6ZE8D5CMPJPRWT6S4HM56LPF" localSheetId="19" hidden="1">#REF!</definedName>
    <definedName name="BExF6ZE8D5CMPJPRWT6S4HM56LPF" localSheetId="14" hidden="1">#REF!</definedName>
    <definedName name="BExF6ZE8D5CMPJPRWT6S4HM56LPF" localSheetId="15" hidden="1">#REF!</definedName>
    <definedName name="BExF6ZE8D5CMPJPRWT6S4HM56LPF" localSheetId="5" hidden="1">#REF!</definedName>
    <definedName name="BExF6ZE8D5CMPJPRWT6S4HM56LPF" localSheetId="9" hidden="1">#REF!</definedName>
    <definedName name="BExF6ZE8D5CMPJPRWT6S4HM56LPF" localSheetId="2" hidden="1">#REF!</definedName>
    <definedName name="BExF6ZE8D5CMPJPRWT6S4HM56LPF" localSheetId="1" hidden="1">#REF!</definedName>
    <definedName name="BExF6ZE8D5CMPJPRWT6S4HM56LPF" hidden="1">#REF!</definedName>
    <definedName name="BExF76FV8SF7AJK7B35AL7VTZF6D" localSheetId="18" hidden="1">#REF!</definedName>
    <definedName name="BExF76FV8SF7AJK7B35AL7VTZF6D" localSheetId="19" hidden="1">#REF!</definedName>
    <definedName name="BExF76FV8SF7AJK7B35AL7VTZF6D" localSheetId="14" hidden="1">#REF!</definedName>
    <definedName name="BExF76FV8SF7AJK7B35AL7VTZF6D" localSheetId="15" hidden="1">#REF!</definedName>
    <definedName name="BExF76FV8SF7AJK7B35AL7VTZF6D" localSheetId="5" hidden="1">#REF!</definedName>
    <definedName name="BExF76FV8SF7AJK7B35AL7VTZF6D" localSheetId="9" hidden="1">#REF!</definedName>
    <definedName name="BExF76FV8SF7AJK7B35AL7VTZF6D" localSheetId="2" hidden="1">#REF!</definedName>
    <definedName name="BExF76FV8SF7AJK7B35AL7VTZF6D" localSheetId="1" hidden="1">#REF!</definedName>
    <definedName name="BExF76FV8SF7AJK7B35AL7VTZF6D" hidden="1">#REF!</definedName>
    <definedName name="BExF7EOIMC1OYL1N7835KGOI0FIZ" localSheetId="18" hidden="1">#REF!</definedName>
    <definedName name="BExF7EOIMC1OYL1N7835KGOI0FIZ" localSheetId="19" hidden="1">#REF!</definedName>
    <definedName name="BExF7EOIMC1OYL1N7835KGOI0FIZ" localSheetId="14" hidden="1">#REF!</definedName>
    <definedName name="BExF7EOIMC1OYL1N7835KGOI0FIZ" localSheetId="15" hidden="1">#REF!</definedName>
    <definedName name="BExF7EOIMC1OYL1N7835KGOI0FIZ" localSheetId="5" hidden="1">#REF!</definedName>
    <definedName name="BExF7EOIMC1OYL1N7835KGOI0FIZ" localSheetId="9" hidden="1">#REF!</definedName>
    <definedName name="BExF7EOIMC1OYL1N7835KGOI0FIZ" localSheetId="2" hidden="1">#REF!</definedName>
    <definedName name="BExF7EOIMC1OYL1N7835KGOI0FIZ" localSheetId="1" hidden="1">#REF!</definedName>
    <definedName name="BExF7EOIMC1OYL1N7835KGOI0FIZ" hidden="1">#REF!</definedName>
    <definedName name="BExF7K88K7ASGV6RAOAGH52G04VR" localSheetId="18" hidden="1">#REF!</definedName>
    <definedName name="BExF7K88K7ASGV6RAOAGH52G04VR" localSheetId="19" hidden="1">#REF!</definedName>
    <definedName name="BExF7K88K7ASGV6RAOAGH52G04VR" localSheetId="14" hidden="1">#REF!</definedName>
    <definedName name="BExF7K88K7ASGV6RAOAGH52G04VR" localSheetId="15" hidden="1">#REF!</definedName>
    <definedName name="BExF7K88K7ASGV6RAOAGH52G04VR" localSheetId="5" hidden="1">#REF!</definedName>
    <definedName name="BExF7K88K7ASGV6RAOAGH52G04VR" localSheetId="9" hidden="1">#REF!</definedName>
    <definedName name="BExF7K88K7ASGV6RAOAGH52G04VR" localSheetId="2" hidden="1">#REF!</definedName>
    <definedName name="BExF7K88K7ASGV6RAOAGH52G04VR" localSheetId="1" hidden="1">#REF!</definedName>
    <definedName name="BExF7K88K7ASGV6RAOAGH52G04VR" hidden="1">#REF!</definedName>
    <definedName name="BExF7OVDRP3LHNAF2CX4V84CKKIR" localSheetId="18" hidden="1">#REF!</definedName>
    <definedName name="BExF7OVDRP3LHNAF2CX4V84CKKIR" localSheetId="19" hidden="1">#REF!</definedName>
    <definedName name="BExF7OVDRP3LHNAF2CX4V84CKKIR" localSheetId="14" hidden="1">#REF!</definedName>
    <definedName name="BExF7OVDRP3LHNAF2CX4V84CKKIR" localSheetId="15" hidden="1">#REF!</definedName>
    <definedName name="BExF7OVDRP3LHNAF2CX4V84CKKIR" localSheetId="5" hidden="1">#REF!</definedName>
    <definedName name="BExF7OVDRP3LHNAF2CX4V84CKKIR" localSheetId="9" hidden="1">#REF!</definedName>
    <definedName name="BExF7OVDRP3LHNAF2CX4V84CKKIR" localSheetId="2" hidden="1">#REF!</definedName>
    <definedName name="BExF7OVDRP3LHNAF2CX4V84CKKIR" localSheetId="1" hidden="1">#REF!</definedName>
    <definedName name="BExF7OVDRP3LHNAF2CX4V84CKKIR" hidden="1">#REF!</definedName>
    <definedName name="BExF7QO41X2A2SL8UXDNP99GY7U9" localSheetId="18" hidden="1">#REF!</definedName>
    <definedName name="BExF7QO41X2A2SL8UXDNP99GY7U9" localSheetId="19" hidden="1">#REF!</definedName>
    <definedName name="BExF7QO41X2A2SL8UXDNP99GY7U9" localSheetId="14" hidden="1">#REF!</definedName>
    <definedName name="BExF7QO41X2A2SL8UXDNP99GY7U9" localSheetId="15" hidden="1">#REF!</definedName>
    <definedName name="BExF7QO41X2A2SL8UXDNP99GY7U9" localSheetId="5" hidden="1">#REF!</definedName>
    <definedName name="BExF7QO41X2A2SL8UXDNP99GY7U9" localSheetId="9" hidden="1">#REF!</definedName>
    <definedName name="BExF7QO41X2A2SL8UXDNP99GY7U9" localSheetId="2" hidden="1">#REF!</definedName>
    <definedName name="BExF7QO41X2A2SL8UXDNP99GY7U9" localSheetId="1" hidden="1">#REF!</definedName>
    <definedName name="BExF7QO41X2A2SL8UXDNP99GY7U9" hidden="1">#REF!</definedName>
    <definedName name="BExF7QYWRJ8S4SID84VVXH3TN7X8" localSheetId="18" hidden="1">#REF!</definedName>
    <definedName name="BExF7QYWRJ8S4SID84VVXH3TN7X8" localSheetId="19" hidden="1">#REF!</definedName>
    <definedName name="BExF7QYWRJ8S4SID84VVXH3TN7X8" localSheetId="14" hidden="1">#REF!</definedName>
    <definedName name="BExF7QYWRJ8S4SID84VVXH3TN7X8" localSheetId="15" hidden="1">#REF!</definedName>
    <definedName name="BExF7QYWRJ8S4SID84VVXH3TN7X8" localSheetId="5" hidden="1">#REF!</definedName>
    <definedName name="BExF7QYWRJ8S4SID84VVXH3TN7X8" localSheetId="9" hidden="1">#REF!</definedName>
    <definedName name="BExF7QYWRJ8S4SID84VVXH3TN7X8" localSheetId="2" hidden="1">#REF!</definedName>
    <definedName name="BExF7QYWRJ8S4SID84VVXH3TN7X8" localSheetId="1" hidden="1">#REF!</definedName>
    <definedName name="BExF7QYWRJ8S4SID84VVXH3TN7X8" hidden="1">#REF!</definedName>
    <definedName name="BExF81GI8B8WBHXFTET68A9358BR" localSheetId="18" hidden="1">#REF!</definedName>
    <definedName name="BExF81GI8B8WBHXFTET68A9358BR" localSheetId="19" hidden="1">#REF!</definedName>
    <definedName name="BExF81GI8B8WBHXFTET68A9358BR" localSheetId="14" hidden="1">#REF!</definedName>
    <definedName name="BExF81GI8B8WBHXFTET68A9358BR" localSheetId="15" hidden="1">#REF!</definedName>
    <definedName name="BExF81GI8B8WBHXFTET68A9358BR" localSheetId="5" hidden="1">#REF!</definedName>
    <definedName name="BExF81GI8B8WBHXFTET68A9358BR" localSheetId="9" hidden="1">#REF!</definedName>
    <definedName name="BExF81GI8B8WBHXFTET68A9358BR" localSheetId="2" hidden="1">#REF!</definedName>
    <definedName name="BExF81GI8B8WBHXFTET68A9358BR" localSheetId="1" hidden="1">#REF!</definedName>
    <definedName name="BExF81GI8B8WBHXFTET68A9358BR" hidden="1">#REF!</definedName>
    <definedName name="BExGKN1EUJWHOYSSFY4XX6T9QVV5" localSheetId="18" hidden="1">#REF!</definedName>
    <definedName name="BExGKN1EUJWHOYSSFY4XX6T9QVV5" localSheetId="19" hidden="1">#REF!</definedName>
    <definedName name="BExGKN1EUJWHOYSSFY4XX6T9QVV5" localSheetId="14" hidden="1">#REF!</definedName>
    <definedName name="BExGKN1EUJWHOYSSFY4XX6T9QVV5" localSheetId="15" hidden="1">#REF!</definedName>
    <definedName name="BExGKN1EUJWHOYSSFY4XX6T9QVV5" localSheetId="5" hidden="1">#REF!</definedName>
    <definedName name="BExGKN1EUJWHOYSSFY4XX6T9QVV5" localSheetId="9" hidden="1">#REF!</definedName>
    <definedName name="BExGKN1EUJWHOYSSFY4XX6T9QVV5" localSheetId="2" hidden="1">#REF!</definedName>
    <definedName name="BExGKN1EUJWHOYSSFY4XX6T9QVV5" localSheetId="1" hidden="1">#REF!</definedName>
    <definedName name="BExGKN1EUJWHOYSSFY4XX6T9QVV5" hidden="1">#REF!</definedName>
    <definedName name="BExGL97US0Y3KXXASUTVR26XLT70" localSheetId="18" hidden="1">#REF!</definedName>
    <definedName name="BExGL97US0Y3KXXASUTVR26XLT70" localSheetId="19" hidden="1">#REF!</definedName>
    <definedName name="BExGL97US0Y3KXXASUTVR26XLT70" localSheetId="14" hidden="1">#REF!</definedName>
    <definedName name="BExGL97US0Y3KXXASUTVR26XLT70" localSheetId="15" hidden="1">#REF!</definedName>
    <definedName name="BExGL97US0Y3KXXASUTVR26XLT70" localSheetId="5" hidden="1">#REF!</definedName>
    <definedName name="BExGL97US0Y3KXXASUTVR26XLT70" localSheetId="9" hidden="1">#REF!</definedName>
    <definedName name="BExGL97US0Y3KXXASUTVR26XLT70" localSheetId="2" hidden="1">#REF!</definedName>
    <definedName name="BExGL97US0Y3KXXASUTVR26XLT70" localSheetId="1" hidden="1">#REF!</definedName>
    <definedName name="BExGL97US0Y3KXXASUTVR26XLT70" hidden="1">#REF!</definedName>
    <definedName name="BExGL9TEJAX73AMCXKXTMRO9T6QA" localSheetId="18" hidden="1">#REF!</definedName>
    <definedName name="BExGL9TEJAX73AMCXKXTMRO9T6QA" localSheetId="19" hidden="1">#REF!</definedName>
    <definedName name="BExGL9TEJAX73AMCXKXTMRO9T6QA" localSheetId="14" hidden="1">#REF!</definedName>
    <definedName name="BExGL9TEJAX73AMCXKXTMRO9T6QA" localSheetId="15" hidden="1">#REF!</definedName>
    <definedName name="BExGL9TEJAX73AMCXKXTMRO9T6QA" localSheetId="5" hidden="1">#REF!</definedName>
    <definedName name="BExGL9TEJAX73AMCXKXTMRO9T6QA" localSheetId="9" hidden="1">#REF!</definedName>
    <definedName name="BExGL9TEJAX73AMCXKXTMRO9T6QA" localSheetId="2" hidden="1">#REF!</definedName>
    <definedName name="BExGL9TEJAX73AMCXKXTMRO9T6QA" localSheetId="1" hidden="1">#REF!</definedName>
    <definedName name="BExGL9TEJAX73AMCXKXTMRO9T6QA" hidden="1">#REF!</definedName>
    <definedName name="BExGLBM5GKGBJDTZSMMBZBAVQ7N1" localSheetId="18" hidden="1">#REF!</definedName>
    <definedName name="BExGLBM5GKGBJDTZSMMBZBAVQ7N1" localSheetId="19" hidden="1">#REF!</definedName>
    <definedName name="BExGLBM5GKGBJDTZSMMBZBAVQ7N1" localSheetId="14" hidden="1">#REF!</definedName>
    <definedName name="BExGLBM5GKGBJDTZSMMBZBAVQ7N1" localSheetId="15" hidden="1">#REF!</definedName>
    <definedName name="BExGLBM5GKGBJDTZSMMBZBAVQ7N1" localSheetId="5" hidden="1">#REF!</definedName>
    <definedName name="BExGLBM5GKGBJDTZSMMBZBAVQ7N1" localSheetId="9" hidden="1">#REF!</definedName>
    <definedName name="BExGLBM5GKGBJDTZSMMBZBAVQ7N1" localSheetId="2" hidden="1">#REF!</definedName>
    <definedName name="BExGLBM5GKGBJDTZSMMBZBAVQ7N1" localSheetId="1" hidden="1">#REF!</definedName>
    <definedName name="BExGLBM5GKGBJDTZSMMBZBAVQ7N1" hidden="1">#REF!</definedName>
    <definedName name="BExGLC7R4C33RO0PID97ZPPVCW4M" localSheetId="18" hidden="1">#REF!</definedName>
    <definedName name="BExGLC7R4C33RO0PID97ZPPVCW4M" localSheetId="19" hidden="1">#REF!</definedName>
    <definedName name="BExGLC7R4C33RO0PID97ZPPVCW4M" localSheetId="14" hidden="1">#REF!</definedName>
    <definedName name="BExGLC7R4C33RO0PID97ZPPVCW4M" localSheetId="15" hidden="1">#REF!</definedName>
    <definedName name="BExGLC7R4C33RO0PID97ZPPVCW4M" localSheetId="5" hidden="1">#REF!</definedName>
    <definedName name="BExGLC7R4C33RO0PID97ZPPVCW4M" localSheetId="9" hidden="1">#REF!</definedName>
    <definedName name="BExGLC7R4C33RO0PID97ZPPVCW4M" localSheetId="2" hidden="1">#REF!</definedName>
    <definedName name="BExGLC7R4C33RO0PID97ZPPVCW4M" localSheetId="1" hidden="1">#REF!</definedName>
    <definedName name="BExGLC7R4C33RO0PID97ZPPVCW4M" hidden="1">#REF!</definedName>
    <definedName name="BExGLFIF7HCFSHNQHKEV6RY0WCO3" localSheetId="18" hidden="1">#REF!</definedName>
    <definedName name="BExGLFIF7HCFSHNQHKEV6RY0WCO3" localSheetId="19" hidden="1">#REF!</definedName>
    <definedName name="BExGLFIF7HCFSHNQHKEV6RY0WCO3" localSheetId="14" hidden="1">#REF!</definedName>
    <definedName name="BExGLFIF7HCFSHNQHKEV6RY0WCO3" localSheetId="15" hidden="1">#REF!</definedName>
    <definedName name="BExGLFIF7HCFSHNQHKEV6RY0WCO3" localSheetId="5" hidden="1">#REF!</definedName>
    <definedName name="BExGLFIF7HCFSHNQHKEV6RY0WCO3" localSheetId="9" hidden="1">#REF!</definedName>
    <definedName name="BExGLFIF7HCFSHNQHKEV6RY0WCO3" localSheetId="2" hidden="1">#REF!</definedName>
    <definedName name="BExGLFIF7HCFSHNQHKEV6RY0WCO3" localSheetId="1" hidden="1">#REF!</definedName>
    <definedName name="BExGLFIF7HCFSHNQHKEV6RY0WCO3" hidden="1">#REF!</definedName>
    <definedName name="BExGLPP9Z6SH15N8AV0F7H58S14K" localSheetId="18" hidden="1">#REF!</definedName>
    <definedName name="BExGLPP9Z6SH15N8AV0F7H58S14K" localSheetId="19" hidden="1">#REF!</definedName>
    <definedName name="BExGLPP9Z6SH15N8AV0F7H58S14K" localSheetId="14" hidden="1">#REF!</definedName>
    <definedName name="BExGLPP9Z6SH15N8AV0F7H58S14K" localSheetId="15" hidden="1">#REF!</definedName>
    <definedName name="BExGLPP9Z6SH15N8AV0F7H58S14K" localSheetId="5" hidden="1">#REF!</definedName>
    <definedName name="BExGLPP9Z6SH15N8AV0F7H58S14K" localSheetId="9" hidden="1">#REF!</definedName>
    <definedName name="BExGLPP9Z6SH15N8AV0F7H58S14K" localSheetId="2" hidden="1">#REF!</definedName>
    <definedName name="BExGLPP9Z6SH15N8AV0F7H58S14K" localSheetId="1" hidden="1">#REF!</definedName>
    <definedName name="BExGLPP9Z6SH15N8AV0F7H58S14K" hidden="1">#REF!</definedName>
    <definedName name="BExGLQATG820J44V2O4JEICPUUTR" localSheetId="18" hidden="1">#REF!</definedName>
    <definedName name="BExGLQATG820J44V2O4JEICPUUTR" localSheetId="19" hidden="1">#REF!</definedName>
    <definedName name="BExGLQATG820J44V2O4JEICPUUTR" localSheetId="14" hidden="1">#REF!</definedName>
    <definedName name="BExGLQATG820J44V2O4JEICPUUTR" localSheetId="15" hidden="1">#REF!</definedName>
    <definedName name="BExGLQATG820J44V2O4JEICPUUTR" localSheetId="5" hidden="1">#REF!</definedName>
    <definedName name="BExGLQATG820J44V2O4JEICPUUTR" localSheetId="9" hidden="1">#REF!</definedName>
    <definedName name="BExGLQATG820J44V2O4JEICPUUTR" localSheetId="2" hidden="1">#REF!</definedName>
    <definedName name="BExGLQATG820J44V2O4JEICPUUTR" localSheetId="1" hidden="1">#REF!</definedName>
    <definedName name="BExGLQATG820J44V2O4JEICPUUTR" hidden="1">#REF!</definedName>
    <definedName name="BExGLTARRL0J772UD2TXEYAVPY6E" localSheetId="18" hidden="1">#REF!</definedName>
    <definedName name="BExGLTARRL0J772UD2TXEYAVPY6E" localSheetId="19" hidden="1">#REF!</definedName>
    <definedName name="BExGLTARRL0J772UD2TXEYAVPY6E" localSheetId="14" hidden="1">#REF!</definedName>
    <definedName name="BExGLTARRL0J772UD2TXEYAVPY6E" localSheetId="15" hidden="1">#REF!</definedName>
    <definedName name="BExGLTARRL0J772UD2TXEYAVPY6E" localSheetId="5" hidden="1">#REF!</definedName>
    <definedName name="BExGLTARRL0J772UD2TXEYAVPY6E" localSheetId="9" hidden="1">#REF!</definedName>
    <definedName name="BExGLTARRL0J772UD2TXEYAVPY6E" localSheetId="2" hidden="1">#REF!</definedName>
    <definedName name="BExGLTARRL0J772UD2TXEYAVPY6E" localSheetId="1" hidden="1">#REF!</definedName>
    <definedName name="BExGLTARRL0J772UD2TXEYAVPY6E" hidden="1">#REF!</definedName>
    <definedName name="BExGLYE6RZTAAWHJBG2QFJPTDS2Q" localSheetId="18" hidden="1">#REF!</definedName>
    <definedName name="BExGLYE6RZTAAWHJBG2QFJPTDS2Q" localSheetId="19" hidden="1">#REF!</definedName>
    <definedName name="BExGLYE6RZTAAWHJBG2QFJPTDS2Q" localSheetId="14" hidden="1">#REF!</definedName>
    <definedName name="BExGLYE6RZTAAWHJBG2QFJPTDS2Q" localSheetId="15" hidden="1">#REF!</definedName>
    <definedName name="BExGLYE6RZTAAWHJBG2QFJPTDS2Q" localSheetId="5" hidden="1">#REF!</definedName>
    <definedName name="BExGLYE6RZTAAWHJBG2QFJPTDS2Q" localSheetId="9" hidden="1">#REF!</definedName>
    <definedName name="BExGLYE6RZTAAWHJBG2QFJPTDS2Q" localSheetId="2" hidden="1">#REF!</definedName>
    <definedName name="BExGLYE6RZTAAWHJBG2QFJPTDS2Q" localSheetId="1" hidden="1">#REF!</definedName>
    <definedName name="BExGLYE6RZTAAWHJBG2QFJPTDS2Q" hidden="1">#REF!</definedName>
    <definedName name="BExGM4DZ65OAQP7MA4LN6QMYZOFF" localSheetId="18" hidden="1">#REF!</definedName>
    <definedName name="BExGM4DZ65OAQP7MA4LN6QMYZOFF" localSheetId="19" hidden="1">#REF!</definedName>
    <definedName name="BExGM4DZ65OAQP7MA4LN6QMYZOFF" localSheetId="14" hidden="1">#REF!</definedName>
    <definedName name="BExGM4DZ65OAQP7MA4LN6QMYZOFF" localSheetId="15" hidden="1">#REF!</definedName>
    <definedName name="BExGM4DZ65OAQP7MA4LN6QMYZOFF" localSheetId="5" hidden="1">#REF!</definedName>
    <definedName name="BExGM4DZ65OAQP7MA4LN6QMYZOFF" localSheetId="9" hidden="1">#REF!</definedName>
    <definedName name="BExGM4DZ65OAQP7MA4LN6QMYZOFF" localSheetId="2" hidden="1">#REF!</definedName>
    <definedName name="BExGM4DZ65OAQP7MA4LN6QMYZOFF" localSheetId="1" hidden="1">#REF!</definedName>
    <definedName name="BExGM4DZ65OAQP7MA4LN6QMYZOFF" hidden="1">#REF!</definedName>
    <definedName name="BExGMCXCWEC9XNUOEMZ61TMI6CUO" localSheetId="18" hidden="1">#REF!</definedName>
    <definedName name="BExGMCXCWEC9XNUOEMZ61TMI6CUO" localSheetId="19" hidden="1">#REF!</definedName>
    <definedName name="BExGMCXCWEC9XNUOEMZ61TMI6CUO" localSheetId="14" hidden="1">#REF!</definedName>
    <definedName name="BExGMCXCWEC9XNUOEMZ61TMI6CUO" localSheetId="15" hidden="1">#REF!</definedName>
    <definedName name="BExGMCXCWEC9XNUOEMZ61TMI6CUO" localSheetId="5" hidden="1">#REF!</definedName>
    <definedName name="BExGMCXCWEC9XNUOEMZ61TMI6CUO" localSheetId="9" hidden="1">#REF!</definedName>
    <definedName name="BExGMCXCWEC9XNUOEMZ61TMI6CUO" localSheetId="2" hidden="1">#REF!</definedName>
    <definedName name="BExGMCXCWEC9XNUOEMZ61TMI6CUO" localSheetId="1" hidden="1">#REF!</definedName>
    <definedName name="BExGMCXCWEC9XNUOEMZ61TMI6CUO" hidden="1">#REF!</definedName>
    <definedName name="BExGMJDGIH0MEPC2TUSFUCY2ROTB" localSheetId="18" hidden="1">#REF!</definedName>
    <definedName name="BExGMJDGIH0MEPC2TUSFUCY2ROTB" localSheetId="19" hidden="1">#REF!</definedName>
    <definedName name="BExGMJDGIH0MEPC2TUSFUCY2ROTB" localSheetId="14" hidden="1">#REF!</definedName>
    <definedName name="BExGMJDGIH0MEPC2TUSFUCY2ROTB" localSheetId="15" hidden="1">#REF!</definedName>
    <definedName name="BExGMJDGIH0MEPC2TUSFUCY2ROTB" localSheetId="5" hidden="1">#REF!</definedName>
    <definedName name="BExGMJDGIH0MEPC2TUSFUCY2ROTB" localSheetId="9" hidden="1">#REF!</definedName>
    <definedName name="BExGMJDGIH0MEPC2TUSFUCY2ROTB" localSheetId="2" hidden="1">#REF!</definedName>
    <definedName name="BExGMJDGIH0MEPC2TUSFUCY2ROTB" localSheetId="1" hidden="1">#REF!</definedName>
    <definedName name="BExGMJDGIH0MEPC2TUSFUCY2ROTB" hidden="1">#REF!</definedName>
    <definedName name="BExGMKPW2HPKN0M0XKF3AZ8YP0D6" localSheetId="18" hidden="1">#REF!</definedName>
    <definedName name="BExGMKPW2HPKN0M0XKF3AZ8YP0D6" localSheetId="19" hidden="1">#REF!</definedName>
    <definedName name="BExGMKPW2HPKN0M0XKF3AZ8YP0D6" localSheetId="14" hidden="1">#REF!</definedName>
    <definedName name="BExGMKPW2HPKN0M0XKF3AZ8YP0D6" localSheetId="15" hidden="1">#REF!</definedName>
    <definedName name="BExGMKPW2HPKN0M0XKF3AZ8YP0D6" localSheetId="5" hidden="1">#REF!</definedName>
    <definedName name="BExGMKPW2HPKN0M0XKF3AZ8YP0D6" localSheetId="9" hidden="1">#REF!</definedName>
    <definedName name="BExGMKPW2HPKN0M0XKF3AZ8YP0D6" localSheetId="2" hidden="1">#REF!</definedName>
    <definedName name="BExGMKPW2HPKN0M0XKF3AZ8YP0D6" localSheetId="1" hidden="1">#REF!</definedName>
    <definedName name="BExGMKPW2HPKN0M0XKF3AZ8YP0D6" hidden="1">#REF!</definedName>
    <definedName name="BExGMOGUOL3NATNV0TIZH2J6DLLD" localSheetId="18" hidden="1">#REF!</definedName>
    <definedName name="BExGMOGUOL3NATNV0TIZH2J6DLLD" localSheetId="19" hidden="1">#REF!</definedName>
    <definedName name="BExGMOGUOL3NATNV0TIZH2J6DLLD" localSheetId="14" hidden="1">#REF!</definedName>
    <definedName name="BExGMOGUOL3NATNV0TIZH2J6DLLD" localSheetId="15" hidden="1">#REF!</definedName>
    <definedName name="BExGMOGUOL3NATNV0TIZH2J6DLLD" localSheetId="5" hidden="1">#REF!</definedName>
    <definedName name="BExGMOGUOL3NATNV0TIZH2J6DLLD" localSheetId="9" hidden="1">#REF!</definedName>
    <definedName name="BExGMOGUOL3NATNV0TIZH2J6DLLD" localSheetId="2" hidden="1">#REF!</definedName>
    <definedName name="BExGMOGUOL3NATNV0TIZH2J6DLLD" localSheetId="1" hidden="1">#REF!</definedName>
    <definedName name="BExGMOGUOL3NATNV0TIZH2J6DLLD" hidden="1">#REF!</definedName>
    <definedName name="BExGMP2F175LGL6QVSJGP6GKYHHA" localSheetId="18" hidden="1">#REF!</definedName>
    <definedName name="BExGMP2F175LGL6QVSJGP6GKYHHA" localSheetId="19" hidden="1">#REF!</definedName>
    <definedName name="BExGMP2F175LGL6QVSJGP6GKYHHA" localSheetId="14" hidden="1">#REF!</definedName>
    <definedName name="BExGMP2F175LGL6QVSJGP6GKYHHA" localSheetId="15" hidden="1">#REF!</definedName>
    <definedName name="BExGMP2F175LGL6QVSJGP6GKYHHA" localSheetId="5" hidden="1">#REF!</definedName>
    <definedName name="BExGMP2F175LGL6QVSJGP6GKYHHA" localSheetId="9" hidden="1">#REF!</definedName>
    <definedName name="BExGMP2F175LGL6QVSJGP6GKYHHA" localSheetId="2" hidden="1">#REF!</definedName>
    <definedName name="BExGMP2F175LGL6QVSJGP6GKYHHA" localSheetId="1" hidden="1">#REF!</definedName>
    <definedName name="BExGMP2F175LGL6QVSJGP6GKYHHA" hidden="1">#REF!</definedName>
    <definedName name="BExGMPIIP8GKML2VVA8OEFL43NCS" localSheetId="18" hidden="1">#REF!</definedName>
    <definedName name="BExGMPIIP8GKML2VVA8OEFL43NCS" localSheetId="19" hidden="1">#REF!</definedName>
    <definedName name="BExGMPIIP8GKML2VVA8OEFL43NCS" localSheetId="14" hidden="1">#REF!</definedName>
    <definedName name="BExGMPIIP8GKML2VVA8OEFL43NCS" localSheetId="15" hidden="1">#REF!</definedName>
    <definedName name="BExGMPIIP8GKML2VVA8OEFL43NCS" localSheetId="5" hidden="1">#REF!</definedName>
    <definedName name="BExGMPIIP8GKML2VVA8OEFL43NCS" localSheetId="9" hidden="1">#REF!</definedName>
    <definedName name="BExGMPIIP8GKML2VVA8OEFL43NCS" localSheetId="2" hidden="1">#REF!</definedName>
    <definedName name="BExGMPIIP8GKML2VVA8OEFL43NCS" localSheetId="1" hidden="1">#REF!</definedName>
    <definedName name="BExGMPIIP8GKML2VVA8OEFL43NCS" hidden="1">#REF!</definedName>
    <definedName name="BExGMZ3SRIXLXMWBVOXXV3M4U4YL" localSheetId="18" hidden="1">#REF!</definedName>
    <definedName name="BExGMZ3SRIXLXMWBVOXXV3M4U4YL" localSheetId="19" hidden="1">#REF!</definedName>
    <definedName name="BExGMZ3SRIXLXMWBVOXXV3M4U4YL" localSheetId="14" hidden="1">#REF!</definedName>
    <definedName name="BExGMZ3SRIXLXMWBVOXXV3M4U4YL" localSheetId="15" hidden="1">#REF!</definedName>
    <definedName name="BExGMZ3SRIXLXMWBVOXXV3M4U4YL" localSheetId="5" hidden="1">#REF!</definedName>
    <definedName name="BExGMZ3SRIXLXMWBVOXXV3M4U4YL" localSheetId="9" hidden="1">#REF!</definedName>
    <definedName name="BExGMZ3SRIXLXMWBVOXXV3M4U4YL" localSheetId="2" hidden="1">#REF!</definedName>
    <definedName name="BExGMZ3SRIXLXMWBVOXXV3M4U4YL" localSheetId="1" hidden="1">#REF!</definedName>
    <definedName name="BExGMZ3SRIXLXMWBVOXXV3M4U4YL" hidden="1">#REF!</definedName>
    <definedName name="BExGMZ3UBN48IXU1ZEFYECEMZ1IM" localSheetId="18" hidden="1">#REF!</definedName>
    <definedName name="BExGMZ3UBN48IXU1ZEFYECEMZ1IM" localSheetId="19" hidden="1">#REF!</definedName>
    <definedName name="BExGMZ3UBN48IXU1ZEFYECEMZ1IM" localSheetId="14" hidden="1">#REF!</definedName>
    <definedName name="BExGMZ3UBN48IXU1ZEFYECEMZ1IM" localSheetId="15" hidden="1">#REF!</definedName>
    <definedName name="BExGMZ3UBN48IXU1ZEFYECEMZ1IM" localSheetId="5" hidden="1">#REF!</definedName>
    <definedName name="BExGMZ3UBN48IXU1ZEFYECEMZ1IM" localSheetId="9" hidden="1">#REF!</definedName>
    <definedName name="BExGMZ3UBN48IXU1ZEFYECEMZ1IM" localSheetId="2" hidden="1">#REF!</definedName>
    <definedName name="BExGMZ3UBN48IXU1ZEFYECEMZ1IM" localSheetId="1" hidden="1">#REF!</definedName>
    <definedName name="BExGMZ3UBN48IXU1ZEFYECEMZ1IM" hidden="1">#REF!</definedName>
    <definedName name="BExGN4I0QATXNZCLZJM1KH1OIJQH" localSheetId="18" hidden="1">#REF!</definedName>
    <definedName name="BExGN4I0QATXNZCLZJM1KH1OIJQH" localSheetId="19" hidden="1">#REF!</definedName>
    <definedName name="BExGN4I0QATXNZCLZJM1KH1OIJQH" localSheetId="14" hidden="1">#REF!</definedName>
    <definedName name="BExGN4I0QATXNZCLZJM1KH1OIJQH" localSheetId="15" hidden="1">#REF!</definedName>
    <definedName name="BExGN4I0QATXNZCLZJM1KH1OIJQH" localSheetId="5" hidden="1">#REF!</definedName>
    <definedName name="BExGN4I0QATXNZCLZJM1KH1OIJQH" localSheetId="9" hidden="1">#REF!</definedName>
    <definedName name="BExGN4I0QATXNZCLZJM1KH1OIJQH" localSheetId="2" hidden="1">#REF!</definedName>
    <definedName name="BExGN4I0QATXNZCLZJM1KH1OIJQH" localSheetId="1" hidden="1">#REF!</definedName>
    <definedName name="BExGN4I0QATXNZCLZJM1KH1OIJQH" hidden="1">#REF!</definedName>
    <definedName name="BExGN9FZ2RWCMSY1YOBJKZMNIM9R" localSheetId="18" hidden="1">#REF!</definedName>
    <definedName name="BExGN9FZ2RWCMSY1YOBJKZMNIM9R" localSheetId="19" hidden="1">#REF!</definedName>
    <definedName name="BExGN9FZ2RWCMSY1YOBJKZMNIM9R" localSheetId="14" hidden="1">#REF!</definedName>
    <definedName name="BExGN9FZ2RWCMSY1YOBJKZMNIM9R" localSheetId="15" hidden="1">#REF!</definedName>
    <definedName name="BExGN9FZ2RWCMSY1YOBJKZMNIM9R" localSheetId="5" hidden="1">#REF!</definedName>
    <definedName name="BExGN9FZ2RWCMSY1YOBJKZMNIM9R" localSheetId="9" hidden="1">#REF!</definedName>
    <definedName name="BExGN9FZ2RWCMSY1YOBJKZMNIM9R" localSheetId="2" hidden="1">#REF!</definedName>
    <definedName name="BExGN9FZ2RWCMSY1YOBJKZMNIM9R" localSheetId="1" hidden="1">#REF!</definedName>
    <definedName name="BExGN9FZ2RWCMSY1YOBJKZMNIM9R" hidden="1">#REF!</definedName>
    <definedName name="BExGNDSIMTHOCXXG6QOGR6DA8SGG" localSheetId="18" hidden="1">#REF!</definedName>
    <definedName name="BExGNDSIMTHOCXXG6QOGR6DA8SGG" localSheetId="19" hidden="1">#REF!</definedName>
    <definedName name="BExGNDSIMTHOCXXG6QOGR6DA8SGG" localSheetId="14" hidden="1">#REF!</definedName>
    <definedName name="BExGNDSIMTHOCXXG6QOGR6DA8SGG" localSheetId="15" hidden="1">#REF!</definedName>
    <definedName name="BExGNDSIMTHOCXXG6QOGR6DA8SGG" localSheetId="5" hidden="1">#REF!</definedName>
    <definedName name="BExGNDSIMTHOCXXG6QOGR6DA8SGG" localSheetId="9" hidden="1">#REF!</definedName>
    <definedName name="BExGNDSIMTHOCXXG6QOGR6DA8SGG" localSheetId="2" hidden="1">#REF!</definedName>
    <definedName name="BExGNDSIMTHOCXXG6QOGR6DA8SGG" localSheetId="1" hidden="1">#REF!</definedName>
    <definedName name="BExGNDSIMTHOCXXG6QOGR6DA8SGG" hidden="1">#REF!</definedName>
    <definedName name="BExGNHOS7RBERG1J2M2HVGSRZL5G" localSheetId="18" hidden="1">#REF!</definedName>
    <definedName name="BExGNHOS7RBERG1J2M2HVGSRZL5G" localSheetId="19" hidden="1">#REF!</definedName>
    <definedName name="BExGNHOS7RBERG1J2M2HVGSRZL5G" localSheetId="14" hidden="1">#REF!</definedName>
    <definedName name="BExGNHOS7RBERG1J2M2HVGSRZL5G" localSheetId="15" hidden="1">#REF!</definedName>
    <definedName name="BExGNHOS7RBERG1J2M2HVGSRZL5G" localSheetId="5" hidden="1">#REF!</definedName>
    <definedName name="BExGNHOS7RBERG1J2M2HVGSRZL5G" localSheetId="9" hidden="1">#REF!</definedName>
    <definedName name="BExGNHOS7RBERG1J2M2HVGSRZL5G" localSheetId="2" hidden="1">#REF!</definedName>
    <definedName name="BExGNHOS7RBERG1J2M2HVGSRZL5G" localSheetId="1" hidden="1">#REF!</definedName>
    <definedName name="BExGNHOS7RBERG1J2M2HVGSRZL5G" hidden="1">#REF!</definedName>
    <definedName name="BExGNJ18W3Q55XAXY8XTFB80IVMV" localSheetId="18" hidden="1">#REF!</definedName>
    <definedName name="BExGNJ18W3Q55XAXY8XTFB80IVMV" localSheetId="19" hidden="1">#REF!</definedName>
    <definedName name="BExGNJ18W3Q55XAXY8XTFB80IVMV" localSheetId="14" hidden="1">#REF!</definedName>
    <definedName name="BExGNJ18W3Q55XAXY8XTFB80IVMV" localSheetId="15" hidden="1">#REF!</definedName>
    <definedName name="BExGNJ18W3Q55XAXY8XTFB80IVMV" localSheetId="5" hidden="1">#REF!</definedName>
    <definedName name="BExGNJ18W3Q55XAXY8XTFB80IVMV" localSheetId="9" hidden="1">#REF!</definedName>
    <definedName name="BExGNJ18W3Q55XAXY8XTFB80IVMV" localSheetId="2" hidden="1">#REF!</definedName>
    <definedName name="BExGNJ18W3Q55XAXY8XTFB80IVMV" localSheetId="1" hidden="1">#REF!</definedName>
    <definedName name="BExGNJ18W3Q55XAXY8XTFB80IVMV" hidden="1">#REF!</definedName>
    <definedName name="BExGNN2YQ9BDAZXT2GLCSAPXKIM7" localSheetId="18" hidden="1">#REF!</definedName>
    <definedName name="BExGNN2YQ9BDAZXT2GLCSAPXKIM7" localSheetId="19" hidden="1">#REF!</definedName>
    <definedName name="BExGNN2YQ9BDAZXT2GLCSAPXKIM7" localSheetId="14" hidden="1">#REF!</definedName>
    <definedName name="BExGNN2YQ9BDAZXT2GLCSAPXKIM7" localSheetId="15" hidden="1">#REF!</definedName>
    <definedName name="BExGNN2YQ9BDAZXT2GLCSAPXKIM7" localSheetId="5" hidden="1">#REF!</definedName>
    <definedName name="BExGNN2YQ9BDAZXT2GLCSAPXKIM7" localSheetId="9" hidden="1">#REF!</definedName>
    <definedName name="BExGNN2YQ9BDAZXT2GLCSAPXKIM7" localSheetId="2" hidden="1">#REF!</definedName>
    <definedName name="BExGNN2YQ9BDAZXT2GLCSAPXKIM7" localSheetId="1" hidden="1">#REF!</definedName>
    <definedName name="BExGNN2YQ9BDAZXT2GLCSAPXKIM7" hidden="1">#REF!</definedName>
    <definedName name="BExGNP6INLF5NZFP5ME6K7C9Y0NH" localSheetId="18" hidden="1">#REF!</definedName>
    <definedName name="BExGNP6INLF5NZFP5ME6K7C9Y0NH" localSheetId="19" hidden="1">#REF!</definedName>
    <definedName name="BExGNP6INLF5NZFP5ME6K7C9Y0NH" localSheetId="14" hidden="1">#REF!</definedName>
    <definedName name="BExGNP6INLF5NZFP5ME6K7C9Y0NH" localSheetId="15" hidden="1">#REF!</definedName>
    <definedName name="BExGNP6INLF5NZFP5ME6K7C9Y0NH" localSheetId="5" hidden="1">#REF!</definedName>
    <definedName name="BExGNP6INLF5NZFP5ME6K7C9Y0NH" localSheetId="9" hidden="1">#REF!</definedName>
    <definedName name="BExGNP6INLF5NZFP5ME6K7C9Y0NH" localSheetId="2" hidden="1">#REF!</definedName>
    <definedName name="BExGNP6INLF5NZFP5ME6K7C9Y0NH" localSheetId="1" hidden="1">#REF!</definedName>
    <definedName name="BExGNP6INLF5NZFP5ME6K7C9Y0NH" hidden="1">#REF!</definedName>
    <definedName name="BExGNSS0CKRPKHO25R3TDBEL2NHX" localSheetId="18" hidden="1">#REF!</definedName>
    <definedName name="BExGNSS0CKRPKHO25R3TDBEL2NHX" localSheetId="19" hidden="1">#REF!</definedName>
    <definedName name="BExGNSS0CKRPKHO25R3TDBEL2NHX" localSheetId="14" hidden="1">#REF!</definedName>
    <definedName name="BExGNSS0CKRPKHO25R3TDBEL2NHX" localSheetId="15" hidden="1">#REF!</definedName>
    <definedName name="BExGNSS0CKRPKHO25R3TDBEL2NHX" localSheetId="5" hidden="1">#REF!</definedName>
    <definedName name="BExGNSS0CKRPKHO25R3TDBEL2NHX" localSheetId="9" hidden="1">#REF!</definedName>
    <definedName name="BExGNSS0CKRPKHO25R3TDBEL2NHX" localSheetId="2" hidden="1">#REF!</definedName>
    <definedName name="BExGNSS0CKRPKHO25R3TDBEL2NHX" localSheetId="1" hidden="1">#REF!</definedName>
    <definedName name="BExGNSS0CKRPKHO25R3TDBEL2NHX" hidden="1">#REF!</definedName>
    <definedName name="BExGNYH0MO8NOVS85L15G0RWX4GW" localSheetId="18" hidden="1">#REF!</definedName>
    <definedName name="BExGNYH0MO8NOVS85L15G0RWX4GW" localSheetId="19" hidden="1">#REF!</definedName>
    <definedName name="BExGNYH0MO8NOVS85L15G0RWX4GW" localSheetId="14" hidden="1">#REF!</definedName>
    <definedName name="BExGNYH0MO8NOVS85L15G0RWX4GW" localSheetId="15" hidden="1">#REF!</definedName>
    <definedName name="BExGNYH0MO8NOVS85L15G0RWX4GW" localSheetId="5" hidden="1">#REF!</definedName>
    <definedName name="BExGNYH0MO8NOVS85L15G0RWX4GW" localSheetId="9" hidden="1">#REF!</definedName>
    <definedName name="BExGNYH0MO8NOVS85L15G0RWX4GW" localSheetId="2" hidden="1">#REF!</definedName>
    <definedName name="BExGNYH0MO8NOVS85L15G0RWX4GW" localSheetId="1" hidden="1">#REF!</definedName>
    <definedName name="BExGNYH0MO8NOVS85L15G0RWX4GW" hidden="1">#REF!</definedName>
    <definedName name="BExGNZO44DEG8CGIDYSEGDUQ531R" localSheetId="18" hidden="1">#REF!</definedName>
    <definedName name="BExGNZO44DEG8CGIDYSEGDUQ531R" localSheetId="19" hidden="1">#REF!</definedName>
    <definedName name="BExGNZO44DEG8CGIDYSEGDUQ531R" localSheetId="14" hidden="1">#REF!</definedName>
    <definedName name="BExGNZO44DEG8CGIDYSEGDUQ531R" localSheetId="15" hidden="1">#REF!</definedName>
    <definedName name="BExGNZO44DEG8CGIDYSEGDUQ531R" localSheetId="5" hidden="1">#REF!</definedName>
    <definedName name="BExGNZO44DEG8CGIDYSEGDUQ531R" localSheetId="9" hidden="1">#REF!</definedName>
    <definedName name="BExGNZO44DEG8CGIDYSEGDUQ531R" localSheetId="2" hidden="1">#REF!</definedName>
    <definedName name="BExGNZO44DEG8CGIDYSEGDUQ531R" localSheetId="1" hidden="1">#REF!</definedName>
    <definedName name="BExGNZO44DEG8CGIDYSEGDUQ531R" hidden="1">#REF!</definedName>
    <definedName name="BExGO22GMMPZVQY9RQ8MDKZDP5G3" localSheetId="18" hidden="1">#REF!</definedName>
    <definedName name="BExGO22GMMPZVQY9RQ8MDKZDP5G3" localSheetId="19" hidden="1">#REF!</definedName>
    <definedName name="BExGO22GMMPZVQY9RQ8MDKZDP5G3" localSheetId="14" hidden="1">#REF!</definedName>
    <definedName name="BExGO22GMMPZVQY9RQ8MDKZDP5G3" localSheetId="15" hidden="1">#REF!</definedName>
    <definedName name="BExGO22GMMPZVQY9RQ8MDKZDP5G3" localSheetId="5" hidden="1">#REF!</definedName>
    <definedName name="BExGO22GMMPZVQY9RQ8MDKZDP5G3" localSheetId="9" hidden="1">#REF!</definedName>
    <definedName name="BExGO22GMMPZVQY9RQ8MDKZDP5G3" localSheetId="2" hidden="1">#REF!</definedName>
    <definedName name="BExGO22GMMPZVQY9RQ8MDKZDP5G3" localSheetId="1" hidden="1">#REF!</definedName>
    <definedName name="BExGO22GMMPZVQY9RQ8MDKZDP5G3" hidden="1">#REF!</definedName>
    <definedName name="BExGO2O0V6UYDY26AX8OSN72F77N" localSheetId="18" hidden="1">#REF!</definedName>
    <definedName name="BExGO2O0V6UYDY26AX8OSN72F77N" localSheetId="19" hidden="1">#REF!</definedName>
    <definedName name="BExGO2O0V6UYDY26AX8OSN72F77N" localSheetId="14" hidden="1">#REF!</definedName>
    <definedName name="BExGO2O0V6UYDY26AX8OSN72F77N" localSheetId="15" hidden="1">#REF!</definedName>
    <definedName name="BExGO2O0V6UYDY26AX8OSN72F77N" localSheetId="5" hidden="1">#REF!</definedName>
    <definedName name="BExGO2O0V6UYDY26AX8OSN72F77N" localSheetId="9" hidden="1">#REF!</definedName>
    <definedName name="BExGO2O0V6UYDY26AX8OSN72F77N" localSheetId="2" hidden="1">#REF!</definedName>
    <definedName name="BExGO2O0V6UYDY26AX8OSN72F77N" localSheetId="1" hidden="1">#REF!</definedName>
    <definedName name="BExGO2O0V6UYDY26AX8OSN72F77N" hidden="1">#REF!</definedName>
    <definedName name="BExGO2YUBOVLYHY1QSIHRE1KLAFV" localSheetId="18" hidden="1">#REF!</definedName>
    <definedName name="BExGO2YUBOVLYHY1QSIHRE1KLAFV" localSheetId="19" hidden="1">#REF!</definedName>
    <definedName name="BExGO2YUBOVLYHY1QSIHRE1KLAFV" localSheetId="14" hidden="1">#REF!</definedName>
    <definedName name="BExGO2YUBOVLYHY1QSIHRE1KLAFV" localSheetId="15" hidden="1">#REF!</definedName>
    <definedName name="BExGO2YUBOVLYHY1QSIHRE1KLAFV" localSheetId="5" hidden="1">#REF!</definedName>
    <definedName name="BExGO2YUBOVLYHY1QSIHRE1KLAFV" localSheetId="9" hidden="1">#REF!</definedName>
    <definedName name="BExGO2YUBOVLYHY1QSIHRE1KLAFV" localSheetId="2" hidden="1">#REF!</definedName>
    <definedName name="BExGO2YUBOVLYHY1QSIHRE1KLAFV" localSheetId="1" hidden="1">#REF!</definedName>
    <definedName name="BExGO2YUBOVLYHY1QSIHRE1KLAFV" hidden="1">#REF!</definedName>
    <definedName name="BExGO70E2O70LF46V8T26YFPL4V8" localSheetId="18" hidden="1">#REF!</definedName>
    <definedName name="BExGO70E2O70LF46V8T26YFPL4V8" localSheetId="19" hidden="1">#REF!</definedName>
    <definedName name="BExGO70E2O70LF46V8T26YFPL4V8" localSheetId="14" hidden="1">#REF!</definedName>
    <definedName name="BExGO70E2O70LF46V8T26YFPL4V8" localSheetId="15" hidden="1">#REF!</definedName>
    <definedName name="BExGO70E2O70LF46V8T26YFPL4V8" localSheetId="5" hidden="1">#REF!</definedName>
    <definedName name="BExGO70E2O70LF46V8T26YFPL4V8" localSheetId="9" hidden="1">#REF!</definedName>
    <definedName name="BExGO70E2O70LF46V8T26YFPL4V8" localSheetId="2" hidden="1">#REF!</definedName>
    <definedName name="BExGO70E2O70LF46V8T26YFPL4V8" localSheetId="1" hidden="1">#REF!</definedName>
    <definedName name="BExGO70E2O70LF46V8T26YFPL4V8" hidden="1">#REF!</definedName>
    <definedName name="BExGOB25QJMQCQE76MRW9X58OIOO" localSheetId="18" hidden="1">#REF!</definedName>
    <definedName name="BExGOB25QJMQCQE76MRW9X58OIOO" localSheetId="19" hidden="1">#REF!</definedName>
    <definedName name="BExGOB25QJMQCQE76MRW9X58OIOO" localSheetId="14" hidden="1">#REF!</definedName>
    <definedName name="BExGOB25QJMQCQE76MRW9X58OIOO" localSheetId="15" hidden="1">#REF!</definedName>
    <definedName name="BExGOB25QJMQCQE76MRW9X58OIOO" localSheetId="5" hidden="1">#REF!</definedName>
    <definedName name="BExGOB25QJMQCQE76MRW9X58OIOO" localSheetId="9" hidden="1">#REF!</definedName>
    <definedName name="BExGOB25QJMQCQE76MRW9X58OIOO" localSheetId="2" hidden="1">#REF!</definedName>
    <definedName name="BExGOB25QJMQCQE76MRW9X58OIOO" localSheetId="1" hidden="1">#REF!</definedName>
    <definedName name="BExGOB25QJMQCQE76MRW9X58OIOO" hidden="1">#REF!</definedName>
    <definedName name="BExGODAZKJ9EXMQZNQR5YDBSS525" localSheetId="18" hidden="1">#REF!</definedName>
    <definedName name="BExGODAZKJ9EXMQZNQR5YDBSS525" localSheetId="19" hidden="1">#REF!</definedName>
    <definedName name="BExGODAZKJ9EXMQZNQR5YDBSS525" localSheetId="14" hidden="1">#REF!</definedName>
    <definedName name="BExGODAZKJ9EXMQZNQR5YDBSS525" localSheetId="15" hidden="1">#REF!</definedName>
    <definedName name="BExGODAZKJ9EXMQZNQR5YDBSS525" localSheetId="5" hidden="1">#REF!</definedName>
    <definedName name="BExGODAZKJ9EXMQZNQR5YDBSS525" localSheetId="9" hidden="1">#REF!</definedName>
    <definedName name="BExGODAZKJ9EXMQZNQR5YDBSS525" localSheetId="2" hidden="1">#REF!</definedName>
    <definedName name="BExGODAZKJ9EXMQZNQR5YDBSS525" localSheetId="1" hidden="1">#REF!</definedName>
    <definedName name="BExGODAZKJ9EXMQZNQR5YDBSS525" hidden="1">#REF!</definedName>
    <definedName name="BExGODR8ZSMUC11I56QHSZ686XV5" localSheetId="18" hidden="1">#REF!</definedName>
    <definedName name="BExGODR8ZSMUC11I56QHSZ686XV5" localSheetId="19" hidden="1">#REF!</definedName>
    <definedName name="BExGODR8ZSMUC11I56QHSZ686XV5" localSheetId="14" hidden="1">#REF!</definedName>
    <definedName name="BExGODR8ZSMUC11I56QHSZ686XV5" localSheetId="15" hidden="1">#REF!</definedName>
    <definedName name="BExGODR8ZSMUC11I56QHSZ686XV5" localSheetId="5" hidden="1">#REF!</definedName>
    <definedName name="BExGODR8ZSMUC11I56QHSZ686XV5" localSheetId="9" hidden="1">#REF!</definedName>
    <definedName name="BExGODR8ZSMUC11I56QHSZ686XV5" localSheetId="2" hidden="1">#REF!</definedName>
    <definedName name="BExGODR8ZSMUC11I56QHSZ686XV5" localSheetId="1" hidden="1">#REF!</definedName>
    <definedName name="BExGODR8ZSMUC11I56QHSZ686XV5" hidden="1">#REF!</definedName>
    <definedName name="BExGOXJDHUDPDT8I8IVGVW9J0R5Q" localSheetId="18" hidden="1">#REF!</definedName>
    <definedName name="BExGOXJDHUDPDT8I8IVGVW9J0R5Q" localSheetId="19" hidden="1">#REF!</definedName>
    <definedName name="BExGOXJDHUDPDT8I8IVGVW9J0R5Q" localSheetId="14" hidden="1">#REF!</definedName>
    <definedName name="BExGOXJDHUDPDT8I8IVGVW9J0R5Q" localSheetId="15" hidden="1">#REF!</definedName>
    <definedName name="BExGOXJDHUDPDT8I8IVGVW9J0R5Q" localSheetId="5" hidden="1">#REF!</definedName>
    <definedName name="BExGOXJDHUDPDT8I8IVGVW9J0R5Q" localSheetId="9" hidden="1">#REF!</definedName>
    <definedName name="BExGOXJDHUDPDT8I8IVGVW9J0R5Q" localSheetId="2" hidden="1">#REF!</definedName>
    <definedName name="BExGOXJDHUDPDT8I8IVGVW9J0R5Q" localSheetId="1" hidden="1">#REF!</definedName>
    <definedName name="BExGOXJDHUDPDT8I8IVGVW9J0R5Q" hidden="1">#REF!</definedName>
    <definedName name="BExGPAPYI1N5W3IH8H485BHSVOY3" localSheetId="18" hidden="1">#REF!</definedName>
    <definedName name="BExGPAPYI1N5W3IH8H485BHSVOY3" localSheetId="19" hidden="1">#REF!</definedName>
    <definedName name="BExGPAPYI1N5W3IH8H485BHSVOY3" localSheetId="14" hidden="1">#REF!</definedName>
    <definedName name="BExGPAPYI1N5W3IH8H485BHSVOY3" localSheetId="15" hidden="1">#REF!</definedName>
    <definedName name="BExGPAPYI1N5W3IH8H485BHSVOY3" localSheetId="5" hidden="1">#REF!</definedName>
    <definedName name="BExGPAPYI1N5W3IH8H485BHSVOY3" localSheetId="9" hidden="1">#REF!</definedName>
    <definedName name="BExGPAPYI1N5W3IH8H485BHSVOY3" localSheetId="2" hidden="1">#REF!</definedName>
    <definedName name="BExGPAPYI1N5W3IH8H485BHSVOY3" localSheetId="1" hidden="1">#REF!</definedName>
    <definedName name="BExGPAPYI1N5W3IH8H485BHSVOY3" hidden="1">#REF!</definedName>
    <definedName name="BExGPFO3GOKYO2922Y91GMQRCMOA" localSheetId="18" hidden="1">#REF!</definedName>
    <definedName name="BExGPFO3GOKYO2922Y91GMQRCMOA" localSheetId="19" hidden="1">#REF!</definedName>
    <definedName name="BExGPFO3GOKYO2922Y91GMQRCMOA" localSheetId="14" hidden="1">#REF!</definedName>
    <definedName name="BExGPFO3GOKYO2922Y91GMQRCMOA" localSheetId="15" hidden="1">#REF!</definedName>
    <definedName name="BExGPFO3GOKYO2922Y91GMQRCMOA" localSheetId="5" hidden="1">#REF!</definedName>
    <definedName name="BExGPFO3GOKYO2922Y91GMQRCMOA" localSheetId="9" hidden="1">#REF!</definedName>
    <definedName name="BExGPFO3GOKYO2922Y91GMQRCMOA" localSheetId="2" hidden="1">#REF!</definedName>
    <definedName name="BExGPFO3GOKYO2922Y91GMQRCMOA" localSheetId="1" hidden="1">#REF!</definedName>
    <definedName name="BExGPFO3GOKYO2922Y91GMQRCMOA" hidden="1">#REF!</definedName>
    <definedName name="BExGPHGT5KDOCMV2EFS4OVKTWBRD" localSheetId="18" hidden="1">#REF!</definedName>
    <definedName name="BExGPHGT5KDOCMV2EFS4OVKTWBRD" localSheetId="19" hidden="1">#REF!</definedName>
    <definedName name="BExGPHGT5KDOCMV2EFS4OVKTWBRD" localSheetId="14" hidden="1">#REF!</definedName>
    <definedName name="BExGPHGT5KDOCMV2EFS4OVKTWBRD" localSheetId="15" hidden="1">#REF!</definedName>
    <definedName name="BExGPHGT5KDOCMV2EFS4OVKTWBRD" localSheetId="5" hidden="1">#REF!</definedName>
    <definedName name="BExGPHGT5KDOCMV2EFS4OVKTWBRD" localSheetId="9" hidden="1">#REF!</definedName>
    <definedName name="BExGPHGT5KDOCMV2EFS4OVKTWBRD" localSheetId="2" hidden="1">#REF!</definedName>
    <definedName name="BExGPHGT5KDOCMV2EFS4OVKTWBRD" localSheetId="1" hidden="1">#REF!</definedName>
    <definedName name="BExGPHGT5KDOCMV2EFS4OVKTWBRD" hidden="1">#REF!</definedName>
    <definedName name="BExGPID72Y4Y619LWASUQZKZHJNC" localSheetId="18" hidden="1">#REF!</definedName>
    <definedName name="BExGPID72Y4Y619LWASUQZKZHJNC" localSheetId="19" hidden="1">#REF!</definedName>
    <definedName name="BExGPID72Y4Y619LWASUQZKZHJNC" localSheetId="14" hidden="1">#REF!</definedName>
    <definedName name="BExGPID72Y4Y619LWASUQZKZHJNC" localSheetId="15" hidden="1">#REF!</definedName>
    <definedName name="BExGPID72Y4Y619LWASUQZKZHJNC" localSheetId="5" hidden="1">#REF!</definedName>
    <definedName name="BExGPID72Y4Y619LWASUQZKZHJNC" localSheetId="9" hidden="1">#REF!</definedName>
    <definedName name="BExGPID72Y4Y619LWASUQZKZHJNC" localSheetId="2" hidden="1">#REF!</definedName>
    <definedName name="BExGPID72Y4Y619LWASUQZKZHJNC" localSheetId="1" hidden="1">#REF!</definedName>
    <definedName name="BExGPID72Y4Y619LWASUQZKZHJNC" hidden="1">#REF!</definedName>
    <definedName name="BExGPPENQIANVGLVQJ77DK5JPRTB" localSheetId="18" hidden="1">#REF!</definedName>
    <definedName name="BExGPPENQIANVGLVQJ77DK5JPRTB" localSheetId="19" hidden="1">#REF!</definedName>
    <definedName name="BExGPPENQIANVGLVQJ77DK5JPRTB" localSheetId="14" hidden="1">#REF!</definedName>
    <definedName name="BExGPPENQIANVGLVQJ77DK5JPRTB" localSheetId="15" hidden="1">#REF!</definedName>
    <definedName name="BExGPPENQIANVGLVQJ77DK5JPRTB" localSheetId="5" hidden="1">#REF!</definedName>
    <definedName name="BExGPPENQIANVGLVQJ77DK5JPRTB" localSheetId="9" hidden="1">#REF!</definedName>
    <definedName name="BExGPPENQIANVGLVQJ77DK5JPRTB" localSheetId="2" hidden="1">#REF!</definedName>
    <definedName name="BExGPPENQIANVGLVQJ77DK5JPRTB" localSheetId="1" hidden="1">#REF!</definedName>
    <definedName name="BExGPPENQIANVGLVQJ77DK5JPRTB" hidden="1">#REF!</definedName>
    <definedName name="BExGPSUUG7TL5F5PTYU6G4HPJV1B" localSheetId="18" hidden="1">#REF!</definedName>
    <definedName name="BExGPSUUG7TL5F5PTYU6G4HPJV1B" localSheetId="19" hidden="1">#REF!</definedName>
    <definedName name="BExGPSUUG7TL5F5PTYU6G4HPJV1B" localSheetId="14" hidden="1">#REF!</definedName>
    <definedName name="BExGPSUUG7TL5F5PTYU6G4HPJV1B" localSheetId="15" hidden="1">#REF!</definedName>
    <definedName name="BExGPSUUG7TL5F5PTYU6G4HPJV1B" localSheetId="5" hidden="1">#REF!</definedName>
    <definedName name="BExGPSUUG7TL5F5PTYU6G4HPJV1B" localSheetId="9" hidden="1">#REF!</definedName>
    <definedName name="BExGPSUUG7TL5F5PTYU6G4HPJV1B" localSheetId="2" hidden="1">#REF!</definedName>
    <definedName name="BExGPSUUG7TL5F5PTYU6G4HPJV1B" localSheetId="1" hidden="1">#REF!</definedName>
    <definedName name="BExGPSUUG7TL5F5PTYU6G4HPJV1B" hidden="1">#REF!</definedName>
    <definedName name="BExGQ1E950UYXYWQ84EZEQPWHVYY" localSheetId="18" hidden="1">#REF!</definedName>
    <definedName name="BExGQ1E950UYXYWQ84EZEQPWHVYY" localSheetId="19" hidden="1">#REF!</definedName>
    <definedName name="BExGQ1E950UYXYWQ84EZEQPWHVYY" localSheetId="14" hidden="1">#REF!</definedName>
    <definedName name="BExGQ1E950UYXYWQ84EZEQPWHVYY" localSheetId="15" hidden="1">#REF!</definedName>
    <definedName name="BExGQ1E950UYXYWQ84EZEQPWHVYY" localSheetId="5" hidden="1">#REF!</definedName>
    <definedName name="BExGQ1E950UYXYWQ84EZEQPWHVYY" localSheetId="9" hidden="1">#REF!</definedName>
    <definedName name="BExGQ1E950UYXYWQ84EZEQPWHVYY" localSheetId="2" hidden="1">#REF!</definedName>
    <definedName name="BExGQ1E950UYXYWQ84EZEQPWHVYY" localSheetId="1" hidden="1">#REF!</definedName>
    <definedName name="BExGQ1E950UYXYWQ84EZEQPWHVYY" hidden="1">#REF!</definedName>
    <definedName name="BExGQ1ZU4967P72AHF4V1D0FOL5C" localSheetId="18" hidden="1">#REF!</definedName>
    <definedName name="BExGQ1ZU4967P72AHF4V1D0FOL5C" localSheetId="19" hidden="1">#REF!</definedName>
    <definedName name="BExGQ1ZU4967P72AHF4V1D0FOL5C" localSheetId="14" hidden="1">#REF!</definedName>
    <definedName name="BExGQ1ZU4967P72AHF4V1D0FOL5C" localSheetId="15" hidden="1">#REF!</definedName>
    <definedName name="BExGQ1ZU4967P72AHF4V1D0FOL5C" localSheetId="5" hidden="1">#REF!</definedName>
    <definedName name="BExGQ1ZU4967P72AHF4V1D0FOL5C" localSheetId="9" hidden="1">#REF!</definedName>
    <definedName name="BExGQ1ZU4967P72AHF4V1D0FOL5C" localSheetId="2" hidden="1">#REF!</definedName>
    <definedName name="BExGQ1ZU4967P72AHF4V1D0FOL5C" localSheetId="1" hidden="1">#REF!</definedName>
    <definedName name="BExGQ1ZU4967P72AHF4V1D0FOL5C" hidden="1">#REF!</definedName>
    <definedName name="BExGQ36ZOMR9GV8T05M605MMOY3Y" localSheetId="18" hidden="1">#REF!</definedName>
    <definedName name="BExGQ36ZOMR9GV8T05M605MMOY3Y" localSheetId="19" hidden="1">#REF!</definedName>
    <definedName name="BExGQ36ZOMR9GV8T05M605MMOY3Y" localSheetId="14" hidden="1">#REF!</definedName>
    <definedName name="BExGQ36ZOMR9GV8T05M605MMOY3Y" localSheetId="15" hidden="1">#REF!</definedName>
    <definedName name="BExGQ36ZOMR9GV8T05M605MMOY3Y" localSheetId="5" hidden="1">#REF!</definedName>
    <definedName name="BExGQ36ZOMR9GV8T05M605MMOY3Y" localSheetId="9" hidden="1">#REF!</definedName>
    <definedName name="BExGQ36ZOMR9GV8T05M605MMOY3Y" localSheetId="2" hidden="1">#REF!</definedName>
    <definedName name="BExGQ36ZOMR9GV8T05M605MMOY3Y" localSheetId="1" hidden="1">#REF!</definedName>
    <definedName name="BExGQ36ZOMR9GV8T05M605MMOY3Y" hidden="1">#REF!</definedName>
    <definedName name="BExGQ4ZP0PPMLDNVBUG12W9FFVI9" localSheetId="18" hidden="1">#REF!</definedName>
    <definedName name="BExGQ4ZP0PPMLDNVBUG12W9FFVI9" localSheetId="19" hidden="1">#REF!</definedName>
    <definedName name="BExGQ4ZP0PPMLDNVBUG12W9FFVI9" localSheetId="14" hidden="1">#REF!</definedName>
    <definedName name="BExGQ4ZP0PPMLDNVBUG12W9FFVI9" localSheetId="15" hidden="1">#REF!</definedName>
    <definedName name="BExGQ4ZP0PPMLDNVBUG12W9FFVI9" localSheetId="5" hidden="1">#REF!</definedName>
    <definedName name="BExGQ4ZP0PPMLDNVBUG12W9FFVI9" localSheetId="9" hidden="1">#REF!</definedName>
    <definedName name="BExGQ4ZP0PPMLDNVBUG12W9FFVI9" localSheetId="2" hidden="1">#REF!</definedName>
    <definedName name="BExGQ4ZP0PPMLDNVBUG12W9FFVI9" localSheetId="1" hidden="1">#REF!</definedName>
    <definedName name="BExGQ4ZP0PPMLDNVBUG12W9FFVI9" hidden="1">#REF!</definedName>
    <definedName name="BExGQ61DTJ0SBFMDFBAK3XZ9O0ZO" localSheetId="18" hidden="1">#REF!</definedName>
    <definedName name="BExGQ61DTJ0SBFMDFBAK3XZ9O0ZO" localSheetId="19" hidden="1">#REF!</definedName>
    <definedName name="BExGQ61DTJ0SBFMDFBAK3XZ9O0ZO" localSheetId="14" hidden="1">#REF!</definedName>
    <definedName name="BExGQ61DTJ0SBFMDFBAK3XZ9O0ZO" localSheetId="15" hidden="1">#REF!</definedName>
    <definedName name="BExGQ61DTJ0SBFMDFBAK3XZ9O0ZO" localSheetId="5" hidden="1">#REF!</definedName>
    <definedName name="BExGQ61DTJ0SBFMDFBAK3XZ9O0ZO" localSheetId="9" hidden="1">#REF!</definedName>
    <definedName name="BExGQ61DTJ0SBFMDFBAK3XZ9O0ZO" localSheetId="2" hidden="1">#REF!</definedName>
    <definedName name="BExGQ61DTJ0SBFMDFBAK3XZ9O0ZO" localSheetId="1" hidden="1">#REF!</definedName>
    <definedName name="BExGQ61DTJ0SBFMDFBAK3XZ9O0ZO" hidden="1">#REF!</definedName>
    <definedName name="BExGQ6SG9XEOD0VMBAR22YPZWSTA" localSheetId="18" hidden="1">#REF!</definedName>
    <definedName name="BExGQ6SG9XEOD0VMBAR22YPZWSTA" localSheetId="19" hidden="1">#REF!</definedName>
    <definedName name="BExGQ6SG9XEOD0VMBAR22YPZWSTA" localSheetId="14" hidden="1">#REF!</definedName>
    <definedName name="BExGQ6SG9XEOD0VMBAR22YPZWSTA" localSheetId="15" hidden="1">#REF!</definedName>
    <definedName name="BExGQ6SG9XEOD0VMBAR22YPZWSTA" localSheetId="5" hidden="1">#REF!</definedName>
    <definedName name="BExGQ6SG9XEOD0VMBAR22YPZWSTA" localSheetId="9" hidden="1">#REF!</definedName>
    <definedName name="BExGQ6SG9XEOD0VMBAR22YPZWSTA" localSheetId="2" hidden="1">#REF!</definedName>
    <definedName name="BExGQ6SG9XEOD0VMBAR22YPZWSTA" localSheetId="1" hidden="1">#REF!</definedName>
    <definedName name="BExGQ6SG9XEOD0VMBAR22YPZWSTA" hidden="1">#REF!</definedName>
    <definedName name="BExGQ8FQN3FRAGH5H2V74848P5JX" localSheetId="18" hidden="1">#REF!</definedName>
    <definedName name="BExGQ8FQN3FRAGH5H2V74848P5JX" localSheetId="19" hidden="1">#REF!</definedName>
    <definedName name="BExGQ8FQN3FRAGH5H2V74848P5JX" localSheetId="14" hidden="1">#REF!</definedName>
    <definedName name="BExGQ8FQN3FRAGH5H2V74848P5JX" localSheetId="15" hidden="1">#REF!</definedName>
    <definedName name="BExGQ8FQN3FRAGH5H2V74848P5JX" localSheetId="5" hidden="1">#REF!</definedName>
    <definedName name="BExGQ8FQN3FRAGH5H2V74848P5JX" localSheetId="9" hidden="1">#REF!</definedName>
    <definedName name="BExGQ8FQN3FRAGH5H2V74848P5JX" localSheetId="2" hidden="1">#REF!</definedName>
    <definedName name="BExGQ8FQN3FRAGH5H2V74848P5JX" localSheetId="1" hidden="1">#REF!</definedName>
    <definedName name="BExGQ8FQN3FRAGH5H2V74848P5JX" hidden="1">#REF!</definedName>
    <definedName name="BExGQGJ1A7LNZUS8QSMOG8UNGLMK" localSheetId="18" hidden="1">#REF!</definedName>
    <definedName name="BExGQGJ1A7LNZUS8QSMOG8UNGLMK" localSheetId="19" hidden="1">#REF!</definedName>
    <definedName name="BExGQGJ1A7LNZUS8QSMOG8UNGLMK" localSheetId="14" hidden="1">#REF!</definedName>
    <definedName name="BExGQGJ1A7LNZUS8QSMOG8UNGLMK" localSheetId="15" hidden="1">#REF!</definedName>
    <definedName name="BExGQGJ1A7LNZUS8QSMOG8UNGLMK" localSheetId="5" hidden="1">#REF!</definedName>
    <definedName name="BExGQGJ1A7LNZUS8QSMOG8UNGLMK" localSheetId="9" hidden="1">#REF!</definedName>
    <definedName name="BExGQGJ1A7LNZUS8QSMOG8UNGLMK" localSheetId="2" hidden="1">#REF!</definedName>
    <definedName name="BExGQGJ1A7LNZUS8QSMOG8UNGLMK" localSheetId="1" hidden="1">#REF!</definedName>
    <definedName name="BExGQGJ1A7LNZUS8QSMOG8UNGLMK" hidden="1">#REF!</definedName>
    <definedName name="BExGQLBNZ35IK2VK33HJUAE4ADX2" localSheetId="18" hidden="1">#REF!</definedName>
    <definedName name="BExGQLBNZ35IK2VK33HJUAE4ADX2" localSheetId="19" hidden="1">#REF!</definedName>
    <definedName name="BExGQLBNZ35IK2VK33HJUAE4ADX2" localSheetId="14" hidden="1">#REF!</definedName>
    <definedName name="BExGQLBNZ35IK2VK33HJUAE4ADX2" localSheetId="15" hidden="1">#REF!</definedName>
    <definedName name="BExGQLBNZ35IK2VK33HJUAE4ADX2" localSheetId="5" hidden="1">#REF!</definedName>
    <definedName name="BExGQLBNZ35IK2VK33HJUAE4ADX2" localSheetId="9" hidden="1">#REF!</definedName>
    <definedName name="BExGQLBNZ35IK2VK33HJUAE4ADX2" localSheetId="2" hidden="1">#REF!</definedName>
    <definedName name="BExGQLBNZ35IK2VK33HJUAE4ADX2" localSheetId="1" hidden="1">#REF!</definedName>
    <definedName name="BExGQLBNZ35IK2VK33HJUAE4ADX2" hidden="1">#REF!</definedName>
    <definedName name="BExGQPO7ENFEQC0NC6MC9OZR2LHY" localSheetId="18" hidden="1">#REF!</definedName>
    <definedName name="BExGQPO7ENFEQC0NC6MC9OZR2LHY" localSheetId="19" hidden="1">#REF!</definedName>
    <definedName name="BExGQPO7ENFEQC0NC6MC9OZR2LHY" localSheetId="14" hidden="1">#REF!</definedName>
    <definedName name="BExGQPO7ENFEQC0NC6MC9OZR2LHY" localSheetId="15" hidden="1">#REF!</definedName>
    <definedName name="BExGQPO7ENFEQC0NC6MC9OZR2LHY" localSheetId="5" hidden="1">#REF!</definedName>
    <definedName name="BExGQPO7ENFEQC0NC6MC9OZR2LHY" localSheetId="9" hidden="1">#REF!</definedName>
    <definedName name="BExGQPO7ENFEQC0NC6MC9OZR2LHY" localSheetId="2" hidden="1">#REF!</definedName>
    <definedName name="BExGQPO7ENFEQC0NC6MC9OZR2LHY" localSheetId="1" hidden="1">#REF!</definedName>
    <definedName name="BExGQPO7ENFEQC0NC6MC9OZR2LHY" hidden="1">#REF!</definedName>
    <definedName name="BExGQX0H4EZMXBJTKJJE4ICJWN5O" localSheetId="18" hidden="1">#REF!</definedName>
    <definedName name="BExGQX0H4EZMXBJTKJJE4ICJWN5O" localSheetId="19" hidden="1">#REF!</definedName>
    <definedName name="BExGQX0H4EZMXBJTKJJE4ICJWN5O" localSheetId="14" hidden="1">#REF!</definedName>
    <definedName name="BExGQX0H4EZMXBJTKJJE4ICJWN5O" localSheetId="15" hidden="1">#REF!</definedName>
    <definedName name="BExGQX0H4EZMXBJTKJJE4ICJWN5O" localSheetId="5" hidden="1">#REF!</definedName>
    <definedName name="BExGQX0H4EZMXBJTKJJE4ICJWN5O" localSheetId="9" hidden="1">#REF!</definedName>
    <definedName name="BExGQX0H4EZMXBJTKJJE4ICJWN5O" localSheetId="2" hidden="1">#REF!</definedName>
    <definedName name="BExGQX0H4EZMXBJTKJJE4ICJWN5O" localSheetId="1" hidden="1">#REF!</definedName>
    <definedName name="BExGQX0H4EZMXBJTKJJE4ICJWN5O" hidden="1">#REF!</definedName>
    <definedName name="BExGR4CW3WRIID17GGX4MI9ZDHFE" localSheetId="18" hidden="1">#REF!</definedName>
    <definedName name="BExGR4CW3WRIID17GGX4MI9ZDHFE" localSheetId="19" hidden="1">#REF!</definedName>
    <definedName name="BExGR4CW3WRIID17GGX4MI9ZDHFE" localSheetId="14" hidden="1">#REF!</definedName>
    <definedName name="BExGR4CW3WRIID17GGX4MI9ZDHFE" localSheetId="15" hidden="1">#REF!</definedName>
    <definedName name="BExGR4CW3WRIID17GGX4MI9ZDHFE" localSheetId="5" hidden="1">#REF!</definedName>
    <definedName name="BExGR4CW3WRIID17GGX4MI9ZDHFE" localSheetId="9" hidden="1">#REF!</definedName>
    <definedName name="BExGR4CW3WRIID17GGX4MI9ZDHFE" localSheetId="2" hidden="1">#REF!</definedName>
    <definedName name="BExGR4CW3WRIID17GGX4MI9ZDHFE" localSheetId="1" hidden="1">#REF!</definedName>
    <definedName name="BExGR4CW3WRIID17GGX4MI9ZDHFE" hidden="1">#REF!</definedName>
    <definedName name="BExGR65GJX27MU2OL6NI5PB8XVB4" localSheetId="18" hidden="1">#REF!</definedName>
    <definedName name="BExGR65GJX27MU2OL6NI5PB8XVB4" localSheetId="19" hidden="1">#REF!</definedName>
    <definedName name="BExGR65GJX27MU2OL6NI5PB8XVB4" localSheetId="14" hidden="1">#REF!</definedName>
    <definedName name="BExGR65GJX27MU2OL6NI5PB8XVB4" localSheetId="15" hidden="1">#REF!</definedName>
    <definedName name="BExGR65GJX27MU2OL6NI5PB8XVB4" localSheetId="5" hidden="1">#REF!</definedName>
    <definedName name="BExGR65GJX27MU2OL6NI5PB8XVB4" localSheetId="9" hidden="1">#REF!</definedName>
    <definedName name="BExGR65GJX27MU2OL6NI5PB8XVB4" localSheetId="2" hidden="1">#REF!</definedName>
    <definedName name="BExGR65GJX27MU2OL6NI5PB8XVB4" localSheetId="1" hidden="1">#REF!</definedName>
    <definedName name="BExGR65GJX27MU2OL6NI5PB8XVB4" hidden="1">#REF!</definedName>
    <definedName name="BExGR6LQ97HETGS3CT96L4IK0JSH" localSheetId="18" hidden="1">#REF!</definedName>
    <definedName name="BExGR6LQ97HETGS3CT96L4IK0JSH" localSheetId="19" hidden="1">#REF!</definedName>
    <definedName name="BExGR6LQ97HETGS3CT96L4IK0JSH" localSheetId="14" hidden="1">#REF!</definedName>
    <definedName name="BExGR6LQ97HETGS3CT96L4IK0JSH" localSheetId="15" hidden="1">#REF!</definedName>
    <definedName name="BExGR6LQ97HETGS3CT96L4IK0JSH" localSheetId="5" hidden="1">#REF!</definedName>
    <definedName name="BExGR6LQ97HETGS3CT96L4IK0JSH" localSheetId="9" hidden="1">#REF!</definedName>
    <definedName name="BExGR6LQ97HETGS3CT96L4IK0JSH" localSheetId="2" hidden="1">#REF!</definedName>
    <definedName name="BExGR6LQ97HETGS3CT96L4IK0JSH" localSheetId="1" hidden="1">#REF!</definedName>
    <definedName name="BExGR6LQ97HETGS3CT96L4IK0JSH" hidden="1">#REF!</definedName>
    <definedName name="BExGR9ATP2LVT7B9OCPSLJ11H9SX" localSheetId="18" hidden="1">#REF!</definedName>
    <definedName name="BExGR9ATP2LVT7B9OCPSLJ11H9SX" localSheetId="19" hidden="1">#REF!</definedName>
    <definedName name="BExGR9ATP2LVT7B9OCPSLJ11H9SX" localSheetId="14" hidden="1">#REF!</definedName>
    <definedName name="BExGR9ATP2LVT7B9OCPSLJ11H9SX" localSheetId="15" hidden="1">#REF!</definedName>
    <definedName name="BExGR9ATP2LVT7B9OCPSLJ11H9SX" localSheetId="5" hidden="1">#REF!</definedName>
    <definedName name="BExGR9ATP2LVT7B9OCPSLJ11H9SX" localSheetId="9" hidden="1">#REF!</definedName>
    <definedName name="BExGR9ATP2LVT7B9OCPSLJ11H9SX" localSheetId="2" hidden="1">#REF!</definedName>
    <definedName name="BExGR9ATP2LVT7B9OCPSLJ11H9SX" localSheetId="1" hidden="1">#REF!</definedName>
    <definedName name="BExGR9ATP2LVT7B9OCPSLJ11H9SX" hidden="1">#REF!</definedName>
    <definedName name="BExGrid1">#REF!</definedName>
    <definedName name="BExGRILCZ3BMTGDY72B1Q9BUGW0J" localSheetId="18" hidden="1">#REF!</definedName>
    <definedName name="BExGRILCZ3BMTGDY72B1Q9BUGW0J" localSheetId="19" hidden="1">#REF!</definedName>
    <definedName name="BExGRILCZ3BMTGDY72B1Q9BUGW0J" localSheetId="14" hidden="1">#REF!</definedName>
    <definedName name="BExGRILCZ3BMTGDY72B1Q9BUGW0J" localSheetId="15" hidden="1">#REF!</definedName>
    <definedName name="BExGRILCZ3BMTGDY72B1Q9BUGW0J" localSheetId="5" hidden="1">#REF!</definedName>
    <definedName name="BExGRILCZ3BMTGDY72B1Q9BUGW0J" localSheetId="9" hidden="1">#REF!</definedName>
    <definedName name="BExGRILCZ3BMTGDY72B1Q9BUGW0J" localSheetId="2" hidden="1">#REF!</definedName>
    <definedName name="BExGRILCZ3BMTGDY72B1Q9BUGW0J" localSheetId="1" hidden="1">#REF!</definedName>
    <definedName name="BExGRILCZ3BMTGDY72B1Q9BUGW0J" hidden="1">#REF!</definedName>
    <definedName name="BExGRNZJ74Y6OYJB9F9Y9T3CAHOS" localSheetId="18" hidden="1">#REF!</definedName>
    <definedName name="BExGRNZJ74Y6OYJB9F9Y9T3CAHOS" localSheetId="19" hidden="1">#REF!</definedName>
    <definedName name="BExGRNZJ74Y6OYJB9F9Y9T3CAHOS" localSheetId="14" hidden="1">#REF!</definedName>
    <definedName name="BExGRNZJ74Y6OYJB9F9Y9T3CAHOS" localSheetId="15" hidden="1">#REF!</definedName>
    <definedName name="BExGRNZJ74Y6OYJB9F9Y9T3CAHOS" localSheetId="5" hidden="1">#REF!</definedName>
    <definedName name="BExGRNZJ74Y6OYJB9F9Y9T3CAHOS" localSheetId="9" hidden="1">#REF!</definedName>
    <definedName name="BExGRNZJ74Y6OYJB9F9Y9T3CAHOS" localSheetId="2" hidden="1">#REF!</definedName>
    <definedName name="BExGRNZJ74Y6OYJB9F9Y9T3CAHOS" localSheetId="1" hidden="1">#REF!</definedName>
    <definedName name="BExGRNZJ74Y6OYJB9F9Y9T3CAHOS" hidden="1">#REF!</definedName>
    <definedName name="BExGRPC5QJQ7UGQ4P7CFWVGRQGFW" localSheetId="18" hidden="1">#REF!</definedName>
    <definedName name="BExGRPC5QJQ7UGQ4P7CFWVGRQGFW" localSheetId="19" hidden="1">#REF!</definedName>
    <definedName name="BExGRPC5QJQ7UGQ4P7CFWVGRQGFW" localSheetId="14" hidden="1">#REF!</definedName>
    <definedName name="BExGRPC5QJQ7UGQ4P7CFWVGRQGFW" localSheetId="15" hidden="1">#REF!</definedName>
    <definedName name="BExGRPC5QJQ7UGQ4P7CFWVGRQGFW" localSheetId="5" hidden="1">#REF!</definedName>
    <definedName name="BExGRPC5QJQ7UGQ4P7CFWVGRQGFW" localSheetId="9" hidden="1">#REF!</definedName>
    <definedName name="BExGRPC5QJQ7UGQ4P7CFWVGRQGFW" localSheetId="2" hidden="1">#REF!</definedName>
    <definedName name="BExGRPC5QJQ7UGQ4P7CFWVGRQGFW" localSheetId="1" hidden="1">#REF!</definedName>
    <definedName name="BExGRPC5QJQ7UGQ4P7CFWVGRQGFW" hidden="1">#REF!</definedName>
    <definedName name="BExGRSMULUXOBEN8G0TK90PRKQ9O" localSheetId="18" hidden="1">#REF!</definedName>
    <definedName name="BExGRSMULUXOBEN8G0TK90PRKQ9O" localSheetId="19" hidden="1">#REF!</definedName>
    <definedName name="BExGRSMULUXOBEN8G0TK90PRKQ9O" localSheetId="14" hidden="1">#REF!</definedName>
    <definedName name="BExGRSMULUXOBEN8G0TK90PRKQ9O" localSheetId="15" hidden="1">#REF!</definedName>
    <definedName name="BExGRSMULUXOBEN8G0TK90PRKQ9O" localSheetId="5" hidden="1">#REF!</definedName>
    <definedName name="BExGRSMULUXOBEN8G0TK90PRKQ9O" localSheetId="9" hidden="1">#REF!</definedName>
    <definedName name="BExGRSMULUXOBEN8G0TK90PRKQ9O" localSheetId="2" hidden="1">#REF!</definedName>
    <definedName name="BExGRSMULUXOBEN8G0TK90PRKQ9O" localSheetId="1" hidden="1">#REF!</definedName>
    <definedName name="BExGRSMULUXOBEN8G0TK90PRKQ9O" hidden="1">#REF!</definedName>
    <definedName name="BExGRUKVVKDL8483WI70VN2QZDGD" localSheetId="18" hidden="1">#REF!</definedName>
    <definedName name="BExGRUKVVKDL8483WI70VN2QZDGD" localSheetId="19" hidden="1">#REF!</definedName>
    <definedName name="BExGRUKVVKDL8483WI70VN2QZDGD" localSheetId="14" hidden="1">#REF!</definedName>
    <definedName name="BExGRUKVVKDL8483WI70VN2QZDGD" localSheetId="15" hidden="1">#REF!</definedName>
    <definedName name="BExGRUKVVKDL8483WI70VN2QZDGD" localSheetId="5" hidden="1">#REF!</definedName>
    <definedName name="BExGRUKVVKDL8483WI70VN2QZDGD" localSheetId="9" hidden="1">#REF!</definedName>
    <definedName name="BExGRUKVVKDL8483WI70VN2QZDGD" localSheetId="2" hidden="1">#REF!</definedName>
    <definedName name="BExGRUKVVKDL8483WI70VN2QZDGD" localSheetId="1" hidden="1">#REF!</definedName>
    <definedName name="BExGRUKVVKDL8483WI70VN2QZDGD" hidden="1">#REF!</definedName>
    <definedName name="BExGS2IWR5DUNJ1U9PAKIV8CMBNI" localSheetId="18" hidden="1">#REF!</definedName>
    <definedName name="BExGS2IWR5DUNJ1U9PAKIV8CMBNI" localSheetId="19" hidden="1">#REF!</definedName>
    <definedName name="BExGS2IWR5DUNJ1U9PAKIV8CMBNI" localSheetId="14" hidden="1">#REF!</definedName>
    <definedName name="BExGS2IWR5DUNJ1U9PAKIV8CMBNI" localSheetId="15" hidden="1">#REF!</definedName>
    <definedName name="BExGS2IWR5DUNJ1U9PAKIV8CMBNI" localSheetId="5" hidden="1">#REF!</definedName>
    <definedName name="BExGS2IWR5DUNJ1U9PAKIV8CMBNI" localSheetId="9" hidden="1">#REF!</definedName>
    <definedName name="BExGS2IWR5DUNJ1U9PAKIV8CMBNI" localSheetId="2" hidden="1">#REF!</definedName>
    <definedName name="BExGS2IWR5DUNJ1U9PAKIV8CMBNI" localSheetId="1" hidden="1">#REF!</definedName>
    <definedName name="BExGS2IWR5DUNJ1U9PAKIV8CMBNI" hidden="1">#REF!</definedName>
    <definedName name="BExGS69P9FFTEOPDS0MWFKF45G47" localSheetId="18" hidden="1">#REF!</definedName>
    <definedName name="BExGS69P9FFTEOPDS0MWFKF45G47" localSheetId="19" hidden="1">#REF!</definedName>
    <definedName name="BExGS69P9FFTEOPDS0MWFKF45G47" localSheetId="14" hidden="1">#REF!</definedName>
    <definedName name="BExGS69P9FFTEOPDS0MWFKF45G47" localSheetId="15" hidden="1">#REF!</definedName>
    <definedName name="BExGS69P9FFTEOPDS0MWFKF45G47" localSheetId="5" hidden="1">#REF!</definedName>
    <definedName name="BExGS69P9FFTEOPDS0MWFKF45G47" localSheetId="9" hidden="1">#REF!</definedName>
    <definedName name="BExGS69P9FFTEOPDS0MWFKF45G47" localSheetId="2" hidden="1">#REF!</definedName>
    <definedName name="BExGS69P9FFTEOPDS0MWFKF45G47" localSheetId="1" hidden="1">#REF!</definedName>
    <definedName name="BExGS69P9FFTEOPDS0MWFKF45G47" hidden="1">#REF!</definedName>
    <definedName name="BExGS6F1JFHM5MUJ1RFO50WP6D05" localSheetId="18" hidden="1">#REF!</definedName>
    <definedName name="BExGS6F1JFHM5MUJ1RFO50WP6D05" localSheetId="19" hidden="1">#REF!</definedName>
    <definedName name="BExGS6F1JFHM5MUJ1RFO50WP6D05" localSheetId="14" hidden="1">#REF!</definedName>
    <definedName name="BExGS6F1JFHM5MUJ1RFO50WP6D05" localSheetId="15" hidden="1">#REF!</definedName>
    <definedName name="BExGS6F1JFHM5MUJ1RFO50WP6D05" localSheetId="5" hidden="1">#REF!</definedName>
    <definedName name="BExGS6F1JFHM5MUJ1RFO50WP6D05" localSheetId="9" hidden="1">#REF!</definedName>
    <definedName name="BExGS6F1JFHM5MUJ1RFO50WP6D05" localSheetId="2" hidden="1">#REF!</definedName>
    <definedName name="BExGS6F1JFHM5MUJ1RFO50WP6D05" localSheetId="1" hidden="1">#REF!</definedName>
    <definedName name="BExGS6F1JFHM5MUJ1RFO50WP6D05" hidden="1">#REF!</definedName>
    <definedName name="BExGSA5YB5ZGE4NHDVCZ55TQAJTL" localSheetId="18" hidden="1">#REF!</definedName>
    <definedName name="BExGSA5YB5ZGE4NHDVCZ55TQAJTL" localSheetId="19" hidden="1">#REF!</definedName>
    <definedName name="BExGSA5YB5ZGE4NHDVCZ55TQAJTL" localSheetId="14" hidden="1">#REF!</definedName>
    <definedName name="BExGSA5YB5ZGE4NHDVCZ55TQAJTL" localSheetId="15" hidden="1">#REF!</definedName>
    <definedName name="BExGSA5YB5ZGE4NHDVCZ55TQAJTL" localSheetId="5" hidden="1">#REF!</definedName>
    <definedName name="BExGSA5YB5ZGE4NHDVCZ55TQAJTL" localSheetId="9" hidden="1">#REF!</definedName>
    <definedName name="BExGSA5YB5ZGE4NHDVCZ55TQAJTL" localSheetId="2" hidden="1">#REF!</definedName>
    <definedName name="BExGSA5YB5ZGE4NHDVCZ55TQAJTL" localSheetId="1" hidden="1">#REF!</definedName>
    <definedName name="BExGSA5YB5ZGE4NHDVCZ55TQAJTL" hidden="1">#REF!</definedName>
    <definedName name="BExGSBYPYOBOB218ABCIM2X63GJ8" localSheetId="18" hidden="1">#REF!</definedName>
    <definedName name="BExGSBYPYOBOB218ABCIM2X63GJ8" localSheetId="19" hidden="1">#REF!</definedName>
    <definedName name="BExGSBYPYOBOB218ABCIM2X63GJ8" localSheetId="14" hidden="1">#REF!</definedName>
    <definedName name="BExGSBYPYOBOB218ABCIM2X63GJ8" localSheetId="15" hidden="1">#REF!</definedName>
    <definedName name="BExGSBYPYOBOB218ABCIM2X63GJ8" localSheetId="5" hidden="1">#REF!</definedName>
    <definedName name="BExGSBYPYOBOB218ABCIM2X63GJ8" localSheetId="9" hidden="1">#REF!</definedName>
    <definedName name="BExGSBYPYOBOB218ABCIM2X63GJ8" localSheetId="2" hidden="1">#REF!</definedName>
    <definedName name="BExGSBYPYOBOB218ABCIM2X63GJ8" localSheetId="1" hidden="1">#REF!</definedName>
    <definedName name="BExGSBYPYOBOB218ABCIM2X63GJ8" hidden="1">#REF!</definedName>
    <definedName name="BExGSCEUCQQVDEEKWJ677QTGUVTE" localSheetId="18" hidden="1">#REF!</definedName>
    <definedName name="BExGSCEUCQQVDEEKWJ677QTGUVTE" localSheetId="19" hidden="1">#REF!</definedName>
    <definedName name="BExGSCEUCQQVDEEKWJ677QTGUVTE" localSheetId="14" hidden="1">#REF!</definedName>
    <definedName name="BExGSCEUCQQVDEEKWJ677QTGUVTE" localSheetId="15" hidden="1">#REF!</definedName>
    <definedName name="BExGSCEUCQQVDEEKWJ677QTGUVTE" localSheetId="5" hidden="1">#REF!</definedName>
    <definedName name="BExGSCEUCQQVDEEKWJ677QTGUVTE" localSheetId="9" hidden="1">#REF!</definedName>
    <definedName name="BExGSCEUCQQVDEEKWJ677QTGUVTE" localSheetId="2" hidden="1">#REF!</definedName>
    <definedName name="BExGSCEUCQQVDEEKWJ677QTGUVTE" localSheetId="1" hidden="1">#REF!</definedName>
    <definedName name="BExGSCEUCQQVDEEKWJ677QTGUVTE" hidden="1">#REF!</definedName>
    <definedName name="BExGSQY65LH1PCKKM5WHDW83F35O" localSheetId="18" hidden="1">#REF!</definedName>
    <definedName name="BExGSQY65LH1PCKKM5WHDW83F35O" localSheetId="19" hidden="1">#REF!</definedName>
    <definedName name="BExGSQY65LH1PCKKM5WHDW83F35O" localSheetId="14" hidden="1">#REF!</definedName>
    <definedName name="BExGSQY65LH1PCKKM5WHDW83F35O" localSheetId="15" hidden="1">#REF!</definedName>
    <definedName name="BExGSQY65LH1PCKKM5WHDW83F35O" localSheetId="5" hidden="1">#REF!</definedName>
    <definedName name="BExGSQY65LH1PCKKM5WHDW83F35O" localSheetId="9" hidden="1">#REF!</definedName>
    <definedName name="BExGSQY65LH1PCKKM5WHDW83F35O" localSheetId="2" hidden="1">#REF!</definedName>
    <definedName name="BExGSQY65LH1PCKKM5WHDW83F35O" localSheetId="1" hidden="1">#REF!</definedName>
    <definedName name="BExGSQY65LH1PCKKM5WHDW83F35O" hidden="1">#REF!</definedName>
    <definedName name="BExGSYW1GKISF0PMUAK3XJK9PEW9" localSheetId="18" hidden="1">#REF!</definedName>
    <definedName name="BExGSYW1GKISF0PMUAK3XJK9PEW9" localSheetId="19" hidden="1">#REF!</definedName>
    <definedName name="BExGSYW1GKISF0PMUAK3XJK9PEW9" localSheetId="14" hidden="1">#REF!</definedName>
    <definedName name="BExGSYW1GKISF0PMUAK3XJK9PEW9" localSheetId="15" hidden="1">#REF!</definedName>
    <definedName name="BExGSYW1GKISF0PMUAK3XJK9PEW9" localSheetId="5" hidden="1">#REF!</definedName>
    <definedName name="BExGSYW1GKISF0PMUAK3XJK9PEW9" localSheetId="9" hidden="1">#REF!</definedName>
    <definedName name="BExGSYW1GKISF0PMUAK3XJK9PEW9" localSheetId="2" hidden="1">#REF!</definedName>
    <definedName name="BExGSYW1GKISF0PMUAK3XJK9PEW9" localSheetId="1" hidden="1">#REF!</definedName>
    <definedName name="BExGSYW1GKISF0PMUAK3XJK9PEW9" hidden="1">#REF!</definedName>
    <definedName name="BExGT0DZJB6LSF6L693UUB9EY1VQ" localSheetId="18" hidden="1">#REF!</definedName>
    <definedName name="BExGT0DZJB6LSF6L693UUB9EY1VQ" localSheetId="19" hidden="1">#REF!</definedName>
    <definedName name="BExGT0DZJB6LSF6L693UUB9EY1VQ" localSheetId="14" hidden="1">#REF!</definedName>
    <definedName name="BExGT0DZJB6LSF6L693UUB9EY1VQ" localSheetId="15" hidden="1">#REF!</definedName>
    <definedName name="BExGT0DZJB6LSF6L693UUB9EY1VQ" localSheetId="5" hidden="1">#REF!</definedName>
    <definedName name="BExGT0DZJB6LSF6L693UUB9EY1VQ" localSheetId="9" hidden="1">#REF!</definedName>
    <definedName name="BExGT0DZJB6LSF6L693UUB9EY1VQ" localSheetId="2" hidden="1">#REF!</definedName>
    <definedName name="BExGT0DZJB6LSF6L693UUB9EY1VQ" localSheetId="1" hidden="1">#REF!</definedName>
    <definedName name="BExGT0DZJB6LSF6L693UUB9EY1VQ" hidden="1">#REF!</definedName>
    <definedName name="BExGTEMKIEF46KBIDWCAOAN5U718" localSheetId="18" hidden="1">#REF!</definedName>
    <definedName name="BExGTEMKIEF46KBIDWCAOAN5U718" localSheetId="19" hidden="1">#REF!</definedName>
    <definedName name="BExGTEMKIEF46KBIDWCAOAN5U718" localSheetId="14" hidden="1">#REF!</definedName>
    <definedName name="BExGTEMKIEF46KBIDWCAOAN5U718" localSheetId="15" hidden="1">#REF!</definedName>
    <definedName name="BExGTEMKIEF46KBIDWCAOAN5U718" localSheetId="5" hidden="1">#REF!</definedName>
    <definedName name="BExGTEMKIEF46KBIDWCAOAN5U718" localSheetId="9" hidden="1">#REF!</definedName>
    <definedName name="BExGTEMKIEF46KBIDWCAOAN5U718" localSheetId="2" hidden="1">#REF!</definedName>
    <definedName name="BExGTEMKIEF46KBIDWCAOAN5U718" localSheetId="1" hidden="1">#REF!</definedName>
    <definedName name="BExGTEMKIEF46KBIDWCAOAN5U718" hidden="1">#REF!</definedName>
    <definedName name="BExGTGVFIF8HOQXR54SK065A8M4K" localSheetId="18" hidden="1">#REF!</definedName>
    <definedName name="BExGTGVFIF8HOQXR54SK065A8M4K" localSheetId="19" hidden="1">#REF!</definedName>
    <definedName name="BExGTGVFIF8HOQXR54SK065A8M4K" localSheetId="14" hidden="1">#REF!</definedName>
    <definedName name="BExGTGVFIF8HOQXR54SK065A8M4K" localSheetId="15" hidden="1">#REF!</definedName>
    <definedName name="BExGTGVFIF8HOQXR54SK065A8M4K" localSheetId="5" hidden="1">#REF!</definedName>
    <definedName name="BExGTGVFIF8HOQXR54SK065A8M4K" localSheetId="9" hidden="1">#REF!</definedName>
    <definedName name="BExGTGVFIF8HOQXR54SK065A8M4K" localSheetId="2" hidden="1">#REF!</definedName>
    <definedName name="BExGTGVFIF8HOQXR54SK065A8M4K" localSheetId="1" hidden="1">#REF!</definedName>
    <definedName name="BExGTGVFIF8HOQXR54SK065A8M4K" hidden="1">#REF!</definedName>
    <definedName name="BExGTIYX3OWPIINOGY1E4QQYSKHP" localSheetId="18" hidden="1">#REF!</definedName>
    <definedName name="BExGTIYX3OWPIINOGY1E4QQYSKHP" localSheetId="19" hidden="1">#REF!</definedName>
    <definedName name="BExGTIYX3OWPIINOGY1E4QQYSKHP" localSheetId="14" hidden="1">#REF!</definedName>
    <definedName name="BExGTIYX3OWPIINOGY1E4QQYSKHP" localSheetId="15" hidden="1">#REF!</definedName>
    <definedName name="BExGTIYX3OWPIINOGY1E4QQYSKHP" localSheetId="5" hidden="1">#REF!</definedName>
    <definedName name="BExGTIYX3OWPIINOGY1E4QQYSKHP" localSheetId="9" hidden="1">#REF!</definedName>
    <definedName name="BExGTIYX3OWPIINOGY1E4QQYSKHP" localSheetId="2" hidden="1">#REF!</definedName>
    <definedName name="BExGTIYX3OWPIINOGY1E4QQYSKHP" localSheetId="1" hidden="1">#REF!</definedName>
    <definedName name="BExGTIYX3OWPIINOGY1E4QQYSKHP" hidden="1">#REF!</definedName>
    <definedName name="BExGTKGUN0KUU3C0RL2LK98D8MEK" localSheetId="18" hidden="1">#REF!</definedName>
    <definedName name="BExGTKGUN0KUU3C0RL2LK98D8MEK" localSheetId="19" hidden="1">#REF!</definedName>
    <definedName name="BExGTKGUN0KUU3C0RL2LK98D8MEK" localSheetId="14" hidden="1">#REF!</definedName>
    <definedName name="BExGTKGUN0KUU3C0RL2LK98D8MEK" localSheetId="15" hidden="1">#REF!</definedName>
    <definedName name="BExGTKGUN0KUU3C0RL2LK98D8MEK" localSheetId="5" hidden="1">#REF!</definedName>
    <definedName name="BExGTKGUN0KUU3C0RL2LK98D8MEK" localSheetId="9" hidden="1">#REF!</definedName>
    <definedName name="BExGTKGUN0KUU3C0RL2LK98D8MEK" localSheetId="2" hidden="1">#REF!</definedName>
    <definedName name="BExGTKGUN0KUU3C0RL2LK98D8MEK" localSheetId="1" hidden="1">#REF!</definedName>
    <definedName name="BExGTKGUN0KUU3C0RL2LK98D8MEK" hidden="1">#REF!</definedName>
    <definedName name="BExGTV3U5SZUPLTWEMEY3IIN1L4L" localSheetId="18" hidden="1">#REF!</definedName>
    <definedName name="BExGTV3U5SZUPLTWEMEY3IIN1L4L" localSheetId="19" hidden="1">#REF!</definedName>
    <definedName name="BExGTV3U5SZUPLTWEMEY3IIN1L4L" localSheetId="14" hidden="1">#REF!</definedName>
    <definedName name="BExGTV3U5SZUPLTWEMEY3IIN1L4L" localSheetId="15" hidden="1">#REF!</definedName>
    <definedName name="BExGTV3U5SZUPLTWEMEY3IIN1L4L" localSheetId="5" hidden="1">#REF!</definedName>
    <definedName name="BExGTV3U5SZUPLTWEMEY3IIN1L4L" localSheetId="9" hidden="1">#REF!</definedName>
    <definedName name="BExGTV3U5SZUPLTWEMEY3IIN1L4L" localSheetId="2" hidden="1">#REF!</definedName>
    <definedName name="BExGTV3U5SZUPLTWEMEY3IIN1L4L" localSheetId="1" hidden="1">#REF!</definedName>
    <definedName name="BExGTV3U5SZUPLTWEMEY3IIN1L4L" hidden="1">#REF!</definedName>
    <definedName name="BExGTZ046J7VMUG4YPKFN2K8TWB7" localSheetId="18" hidden="1">#REF!</definedName>
    <definedName name="BExGTZ046J7VMUG4YPKFN2K8TWB7" localSheetId="19" hidden="1">#REF!</definedName>
    <definedName name="BExGTZ046J7VMUG4YPKFN2K8TWB7" localSheetId="14" hidden="1">#REF!</definedName>
    <definedName name="BExGTZ046J7VMUG4YPKFN2K8TWB7" localSheetId="15" hidden="1">#REF!</definedName>
    <definedName name="BExGTZ046J7VMUG4YPKFN2K8TWB7" localSheetId="5" hidden="1">#REF!</definedName>
    <definedName name="BExGTZ046J7VMUG4YPKFN2K8TWB7" localSheetId="9" hidden="1">#REF!</definedName>
    <definedName name="BExGTZ046J7VMUG4YPKFN2K8TWB7" localSheetId="2" hidden="1">#REF!</definedName>
    <definedName name="BExGTZ046J7VMUG4YPKFN2K8TWB7" localSheetId="1" hidden="1">#REF!</definedName>
    <definedName name="BExGTZ046J7VMUG4YPKFN2K8TWB7" hidden="1">#REF!</definedName>
    <definedName name="BExGTZ04EFFQ3Z3JMM0G35JYWUK3" localSheetId="18" hidden="1">#REF!</definedName>
    <definedName name="BExGTZ04EFFQ3Z3JMM0G35JYWUK3" localSheetId="19" hidden="1">#REF!</definedName>
    <definedName name="BExGTZ04EFFQ3Z3JMM0G35JYWUK3" localSheetId="14" hidden="1">#REF!</definedName>
    <definedName name="BExGTZ04EFFQ3Z3JMM0G35JYWUK3" localSheetId="15" hidden="1">#REF!</definedName>
    <definedName name="BExGTZ04EFFQ3Z3JMM0G35JYWUK3" localSheetId="5" hidden="1">#REF!</definedName>
    <definedName name="BExGTZ04EFFQ3Z3JMM0G35JYWUK3" localSheetId="9" hidden="1">#REF!</definedName>
    <definedName name="BExGTZ04EFFQ3Z3JMM0G35JYWUK3" localSheetId="2" hidden="1">#REF!</definedName>
    <definedName name="BExGTZ04EFFQ3Z3JMM0G35JYWUK3" localSheetId="1" hidden="1">#REF!</definedName>
    <definedName name="BExGTZ04EFFQ3Z3JMM0G35JYWUK3" hidden="1">#REF!</definedName>
    <definedName name="BExGU2G9OPRZRIU9YGF6NX9FUW0J" localSheetId="18" hidden="1">#REF!</definedName>
    <definedName name="BExGU2G9OPRZRIU9YGF6NX9FUW0J" localSheetId="19" hidden="1">#REF!</definedName>
    <definedName name="BExGU2G9OPRZRIU9YGF6NX9FUW0J" localSheetId="14" hidden="1">#REF!</definedName>
    <definedName name="BExGU2G9OPRZRIU9YGF6NX9FUW0J" localSheetId="15" hidden="1">#REF!</definedName>
    <definedName name="BExGU2G9OPRZRIU9YGF6NX9FUW0J" localSheetId="5" hidden="1">#REF!</definedName>
    <definedName name="BExGU2G9OPRZRIU9YGF6NX9FUW0J" localSheetId="9" hidden="1">#REF!</definedName>
    <definedName name="BExGU2G9OPRZRIU9YGF6NX9FUW0J" localSheetId="2" hidden="1">#REF!</definedName>
    <definedName name="BExGU2G9OPRZRIU9YGF6NX9FUW0J" localSheetId="1" hidden="1">#REF!</definedName>
    <definedName name="BExGU2G9OPRZRIU9YGF6NX9FUW0J" hidden="1">#REF!</definedName>
    <definedName name="BExGU6HTKLRZO8UOI3DTAM5RFDBA" localSheetId="18" hidden="1">#REF!</definedName>
    <definedName name="BExGU6HTKLRZO8UOI3DTAM5RFDBA" localSheetId="19" hidden="1">#REF!</definedName>
    <definedName name="BExGU6HTKLRZO8UOI3DTAM5RFDBA" localSheetId="14" hidden="1">#REF!</definedName>
    <definedName name="BExGU6HTKLRZO8UOI3DTAM5RFDBA" localSheetId="15" hidden="1">#REF!</definedName>
    <definedName name="BExGU6HTKLRZO8UOI3DTAM5RFDBA" localSheetId="5" hidden="1">#REF!</definedName>
    <definedName name="BExGU6HTKLRZO8UOI3DTAM5RFDBA" localSheetId="9" hidden="1">#REF!</definedName>
    <definedName name="BExGU6HTKLRZO8UOI3DTAM5RFDBA" localSheetId="2" hidden="1">#REF!</definedName>
    <definedName name="BExGU6HTKLRZO8UOI3DTAM5RFDBA" localSheetId="1" hidden="1">#REF!</definedName>
    <definedName name="BExGU6HTKLRZO8UOI3DTAM5RFDBA" hidden="1">#REF!</definedName>
    <definedName name="BExGUDDZXFFQHAF4UZF8ZB1HO7H6" localSheetId="18" hidden="1">#REF!</definedName>
    <definedName name="BExGUDDZXFFQHAF4UZF8ZB1HO7H6" localSheetId="19" hidden="1">#REF!</definedName>
    <definedName name="BExGUDDZXFFQHAF4UZF8ZB1HO7H6" localSheetId="14" hidden="1">#REF!</definedName>
    <definedName name="BExGUDDZXFFQHAF4UZF8ZB1HO7H6" localSheetId="15" hidden="1">#REF!</definedName>
    <definedName name="BExGUDDZXFFQHAF4UZF8ZB1HO7H6" localSheetId="5" hidden="1">#REF!</definedName>
    <definedName name="BExGUDDZXFFQHAF4UZF8ZB1HO7H6" localSheetId="9" hidden="1">#REF!</definedName>
    <definedName name="BExGUDDZXFFQHAF4UZF8ZB1HO7H6" localSheetId="2" hidden="1">#REF!</definedName>
    <definedName name="BExGUDDZXFFQHAF4UZF8ZB1HO7H6" localSheetId="1" hidden="1">#REF!</definedName>
    <definedName name="BExGUDDZXFFQHAF4UZF8ZB1HO7H6" hidden="1">#REF!</definedName>
    <definedName name="BExGUI6NCRHY7EAB6SK6EPPMWFG1" localSheetId="18" hidden="1">#REF!</definedName>
    <definedName name="BExGUI6NCRHY7EAB6SK6EPPMWFG1" localSheetId="19" hidden="1">#REF!</definedName>
    <definedName name="BExGUI6NCRHY7EAB6SK6EPPMWFG1" localSheetId="14" hidden="1">#REF!</definedName>
    <definedName name="BExGUI6NCRHY7EAB6SK6EPPMWFG1" localSheetId="15" hidden="1">#REF!</definedName>
    <definedName name="BExGUI6NCRHY7EAB6SK6EPPMWFG1" localSheetId="5" hidden="1">#REF!</definedName>
    <definedName name="BExGUI6NCRHY7EAB6SK6EPPMWFG1" localSheetId="9" hidden="1">#REF!</definedName>
    <definedName name="BExGUI6NCRHY7EAB6SK6EPPMWFG1" localSheetId="2" hidden="1">#REF!</definedName>
    <definedName name="BExGUI6NCRHY7EAB6SK6EPPMWFG1" localSheetId="1" hidden="1">#REF!</definedName>
    <definedName name="BExGUI6NCRHY7EAB6SK6EPPMWFG1" hidden="1">#REF!</definedName>
    <definedName name="BExGUIBXBRHGM97ZX6GBA4ZDQ79C" localSheetId="18" hidden="1">#REF!</definedName>
    <definedName name="BExGUIBXBRHGM97ZX6GBA4ZDQ79C" localSheetId="19" hidden="1">#REF!</definedName>
    <definedName name="BExGUIBXBRHGM97ZX6GBA4ZDQ79C" localSheetId="14" hidden="1">#REF!</definedName>
    <definedName name="BExGUIBXBRHGM97ZX6GBA4ZDQ79C" localSheetId="15" hidden="1">#REF!</definedName>
    <definedName name="BExGUIBXBRHGM97ZX6GBA4ZDQ79C" localSheetId="5" hidden="1">#REF!</definedName>
    <definedName name="BExGUIBXBRHGM97ZX6GBA4ZDQ79C" localSheetId="9" hidden="1">#REF!</definedName>
    <definedName name="BExGUIBXBRHGM97ZX6GBA4ZDQ79C" localSheetId="2" hidden="1">#REF!</definedName>
    <definedName name="BExGUIBXBRHGM97ZX6GBA4ZDQ79C" localSheetId="1" hidden="1">#REF!</definedName>
    <definedName name="BExGUIBXBRHGM97ZX6GBA4ZDQ79C" hidden="1">#REF!</definedName>
    <definedName name="BExGUM8D91UNPCOO4TKP9FGX85TF" localSheetId="18" hidden="1">#REF!</definedName>
    <definedName name="BExGUM8D91UNPCOO4TKP9FGX85TF" localSheetId="19" hidden="1">#REF!</definedName>
    <definedName name="BExGUM8D91UNPCOO4TKP9FGX85TF" localSheetId="14" hidden="1">#REF!</definedName>
    <definedName name="BExGUM8D91UNPCOO4TKP9FGX85TF" localSheetId="15" hidden="1">#REF!</definedName>
    <definedName name="BExGUM8D91UNPCOO4TKP9FGX85TF" localSheetId="5" hidden="1">#REF!</definedName>
    <definedName name="BExGUM8D91UNPCOO4TKP9FGX85TF" localSheetId="9" hidden="1">#REF!</definedName>
    <definedName name="BExGUM8D91UNPCOO4TKP9FGX85TF" localSheetId="2" hidden="1">#REF!</definedName>
    <definedName name="BExGUM8D91UNPCOO4TKP9FGX85TF" localSheetId="1" hidden="1">#REF!</definedName>
    <definedName name="BExGUM8D91UNPCOO4TKP9FGX85TF" hidden="1">#REF!</definedName>
    <definedName name="BExGUMDP0WYFBZL2MCB36WWJIC04" localSheetId="18" hidden="1">#REF!</definedName>
    <definedName name="BExGUMDP0WYFBZL2MCB36WWJIC04" localSheetId="19" hidden="1">#REF!</definedName>
    <definedName name="BExGUMDP0WYFBZL2MCB36WWJIC04" localSheetId="14" hidden="1">#REF!</definedName>
    <definedName name="BExGUMDP0WYFBZL2MCB36WWJIC04" localSheetId="15" hidden="1">#REF!</definedName>
    <definedName name="BExGUMDP0WYFBZL2MCB36WWJIC04" localSheetId="5" hidden="1">#REF!</definedName>
    <definedName name="BExGUMDP0WYFBZL2MCB36WWJIC04" localSheetId="9" hidden="1">#REF!</definedName>
    <definedName name="BExGUMDP0WYFBZL2MCB36WWJIC04" localSheetId="2" hidden="1">#REF!</definedName>
    <definedName name="BExGUMDP0WYFBZL2MCB36WWJIC04" localSheetId="1" hidden="1">#REF!</definedName>
    <definedName name="BExGUMDP0WYFBZL2MCB36WWJIC04" hidden="1">#REF!</definedName>
    <definedName name="BExGUQF9N9FKI7S0H30WUAEB5LPD" localSheetId="18" hidden="1">#REF!</definedName>
    <definedName name="BExGUQF9N9FKI7S0H30WUAEB5LPD" localSheetId="19" hidden="1">#REF!</definedName>
    <definedName name="BExGUQF9N9FKI7S0H30WUAEB5LPD" localSheetId="14" hidden="1">#REF!</definedName>
    <definedName name="BExGUQF9N9FKI7S0H30WUAEB5LPD" localSheetId="15" hidden="1">#REF!</definedName>
    <definedName name="BExGUQF9N9FKI7S0H30WUAEB5LPD" localSheetId="5" hidden="1">#REF!</definedName>
    <definedName name="BExGUQF9N9FKI7S0H30WUAEB5LPD" localSheetId="9" hidden="1">#REF!</definedName>
    <definedName name="BExGUQF9N9FKI7S0H30WUAEB5LPD" localSheetId="2" hidden="1">#REF!</definedName>
    <definedName name="BExGUQF9N9FKI7S0H30WUAEB5LPD" localSheetId="1" hidden="1">#REF!</definedName>
    <definedName name="BExGUQF9N9FKI7S0H30WUAEB5LPD" hidden="1">#REF!</definedName>
    <definedName name="BExGUR6BA03XPBK60SQUW197GJ5X" localSheetId="18" hidden="1">#REF!</definedName>
    <definedName name="BExGUR6BA03XPBK60SQUW197GJ5X" localSheetId="19" hidden="1">#REF!</definedName>
    <definedName name="BExGUR6BA03XPBK60SQUW197GJ5X" localSheetId="14" hidden="1">#REF!</definedName>
    <definedName name="BExGUR6BA03XPBK60SQUW197GJ5X" localSheetId="15" hidden="1">#REF!</definedName>
    <definedName name="BExGUR6BA03XPBK60SQUW197GJ5X" localSheetId="5" hidden="1">#REF!</definedName>
    <definedName name="BExGUR6BA03XPBK60SQUW197GJ5X" localSheetId="9" hidden="1">#REF!</definedName>
    <definedName name="BExGUR6BA03XPBK60SQUW197GJ5X" localSheetId="2" hidden="1">#REF!</definedName>
    <definedName name="BExGUR6BA03XPBK60SQUW197GJ5X" localSheetId="1" hidden="1">#REF!</definedName>
    <definedName name="BExGUR6BA03XPBK60SQUW197GJ5X" hidden="1">#REF!</definedName>
    <definedName name="BExGUVIP60TA4B7X2PFGMBFUSKGX" localSheetId="18" hidden="1">#REF!</definedName>
    <definedName name="BExGUVIP60TA4B7X2PFGMBFUSKGX" localSheetId="19" hidden="1">#REF!</definedName>
    <definedName name="BExGUVIP60TA4B7X2PFGMBFUSKGX" localSheetId="14" hidden="1">#REF!</definedName>
    <definedName name="BExGUVIP60TA4B7X2PFGMBFUSKGX" localSheetId="15" hidden="1">#REF!</definedName>
    <definedName name="BExGUVIP60TA4B7X2PFGMBFUSKGX" localSheetId="5" hidden="1">#REF!</definedName>
    <definedName name="BExGUVIP60TA4B7X2PFGMBFUSKGX" localSheetId="9" hidden="1">#REF!</definedName>
    <definedName name="BExGUVIP60TA4B7X2PFGMBFUSKGX" localSheetId="2" hidden="1">#REF!</definedName>
    <definedName name="BExGUVIP60TA4B7X2PFGMBFUSKGX" localSheetId="1" hidden="1">#REF!</definedName>
    <definedName name="BExGUVIP60TA4B7X2PFGMBFUSKGX" hidden="1">#REF!</definedName>
    <definedName name="BExGUVTIIWAK5T0F5FD428QDO46W" localSheetId="18" hidden="1">#REF!</definedName>
    <definedName name="BExGUVTIIWAK5T0F5FD428QDO46W" localSheetId="19" hidden="1">#REF!</definedName>
    <definedName name="BExGUVTIIWAK5T0F5FD428QDO46W" localSheetId="14" hidden="1">#REF!</definedName>
    <definedName name="BExGUVTIIWAK5T0F5FD428QDO46W" localSheetId="15" hidden="1">#REF!</definedName>
    <definedName name="BExGUVTIIWAK5T0F5FD428QDO46W" localSheetId="5" hidden="1">#REF!</definedName>
    <definedName name="BExGUVTIIWAK5T0F5FD428QDO46W" localSheetId="9" hidden="1">#REF!</definedName>
    <definedName name="BExGUVTIIWAK5T0F5FD428QDO46W" localSheetId="2" hidden="1">#REF!</definedName>
    <definedName name="BExGUVTIIWAK5T0F5FD428QDO46W" localSheetId="1" hidden="1">#REF!</definedName>
    <definedName name="BExGUVTIIWAK5T0F5FD428QDO46W" hidden="1">#REF!</definedName>
    <definedName name="BExGUZKF06F209XL1IZWVJEQ82EE" localSheetId="18" hidden="1">#REF!</definedName>
    <definedName name="BExGUZKF06F209XL1IZWVJEQ82EE" localSheetId="19" hidden="1">#REF!</definedName>
    <definedName name="BExGUZKF06F209XL1IZWVJEQ82EE" localSheetId="14" hidden="1">#REF!</definedName>
    <definedName name="BExGUZKF06F209XL1IZWVJEQ82EE" localSheetId="15" hidden="1">#REF!</definedName>
    <definedName name="BExGUZKF06F209XL1IZWVJEQ82EE" localSheetId="5" hidden="1">#REF!</definedName>
    <definedName name="BExGUZKF06F209XL1IZWVJEQ82EE" localSheetId="9" hidden="1">#REF!</definedName>
    <definedName name="BExGUZKF06F209XL1IZWVJEQ82EE" localSheetId="2" hidden="1">#REF!</definedName>
    <definedName name="BExGUZKF06F209XL1IZWVJEQ82EE" localSheetId="1" hidden="1">#REF!</definedName>
    <definedName name="BExGUZKF06F209XL1IZWVJEQ82EE" hidden="1">#REF!</definedName>
    <definedName name="BExGUZPWM950OZ8P1A3N86LXK97U" localSheetId="18" hidden="1">#REF!</definedName>
    <definedName name="BExGUZPWM950OZ8P1A3N86LXK97U" localSheetId="19" hidden="1">#REF!</definedName>
    <definedName name="BExGUZPWM950OZ8P1A3N86LXK97U" localSheetId="14" hidden="1">#REF!</definedName>
    <definedName name="BExGUZPWM950OZ8P1A3N86LXK97U" localSheetId="15" hidden="1">#REF!</definedName>
    <definedName name="BExGUZPWM950OZ8P1A3N86LXK97U" localSheetId="5" hidden="1">#REF!</definedName>
    <definedName name="BExGUZPWM950OZ8P1A3N86LXK97U" localSheetId="9" hidden="1">#REF!</definedName>
    <definedName name="BExGUZPWM950OZ8P1A3N86LXK97U" localSheetId="2" hidden="1">#REF!</definedName>
    <definedName name="BExGUZPWM950OZ8P1A3N86LXK97U" localSheetId="1" hidden="1">#REF!</definedName>
    <definedName name="BExGUZPWM950OZ8P1A3N86LXK97U" hidden="1">#REF!</definedName>
    <definedName name="BExGV2EVT380QHD4AP2RL9MR8L5L" localSheetId="18" hidden="1">#REF!</definedName>
    <definedName name="BExGV2EVT380QHD4AP2RL9MR8L5L" localSheetId="19" hidden="1">#REF!</definedName>
    <definedName name="BExGV2EVT380QHD4AP2RL9MR8L5L" localSheetId="14" hidden="1">#REF!</definedName>
    <definedName name="BExGV2EVT380QHD4AP2RL9MR8L5L" localSheetId="15" hidden="1">#REF!</definedName>
    <definedName name="BExGV2EVT380QHD4AP2RL9MR8L5L" localSheetId="5" hidden="1">#REF!</definedName>
    <definedName name="BExGV2EVT380QHD4AP2RL9MR8L5L" localSheetId="9" hidden="1">#REF!</definedName>
    <definedName name="BExGV2EVT380QHD4AP2RL9MR8L5L" localSheetId="2" hidden="1">#REF!</definedName>
    <definedName name="BExGV2EVT380QHD4AP2RL9MR8L5L" localSheetId="1" hidden="1">#REF!</definedName>
    <definedName name="BExGV2EVT380QHD4AP2RL9MR8L5L" hidden="1">#REF!</definedName>
    <definedName name="BExGVBUSKOI7KB24K40PTXJE6MER" localSheetId="18" hidden="1">#REF!</definedName>
    <definedName name="BExGVBUSKOI7KB24K40PTXJE6MER" localSheetId="19" hidden="1">#REF!</definedName>
    <definedName name="BExGVBUSKOI7KB24K40PTXJE6MER" localSheetId="14" hidden="1">#REF!</definedName>
    <definedName name="BExGVBUSKOI7KB24K40PTXJE6MER" localSheetId="15" hidden="1">#REF!</definedName>
    <definedName name="BExGVBUSKOI7KB24K40PTXJE6MER" localSheetId="5" hidden="1">#REF!</definedName>
    <definedName name="BExGVBUSKOI7KB24K40PTXJE6MER" localSheetId="9" hidden="1">#REF!</definedName>
    <definedName name="BExGVBUSKOI7KB24K40PTXJE6MER" localSheetId="2" hidden="1">#REF!</definedName>
    <definedName name="BExGVBUSKOI7KB24K40PTXJE6MER" localSheetId="1" hidden="1">#REF!</definedName>
    <definedName name="BExGVBUSKOI7KB24K40PTXJE6MER" hidden="1">#REF!</definedName>
    <definedName name="BExGVGSQSVWTL2MNI6TT8Y92W3KA" localSheetId="18" hidden="1">#REF!</definedName>
    <definedName name="BExGVGSQSVWTL2MNI6TT8Y92W3KA" localSheetId="19" hidden="1">#REF!</definedName>
    <definedName name="BExGVGSQSVWTL2MNI6TT8Y92W3KA" localSheetId="14" hidden="1">#REF!</definedName>
    <definedName name="BExGVGSQSVWTL2MNI6TT8Y92W3KA" localSheetId="15" hidden="1">#REF!</definedName>
    <definedName name="BExGVGSQSVWTL2MNI6TT8Y92W3KA" localSheetId="5" hidden="1">#REF!</definedName>
    <definedName name="BExGVGSQSVWTL2MNI6TT8Y92W3KA" localSheetId="9" hidden="1">#REF!</definedName>
    <definedName name="BExGVGSQSVWTL2MNI6TT8Y92W3KA" localSheetId="2" hidden="1">#REF!</definedName>
    <definedName name="BExGVGSQSVWTL2MNI6TT8Y92W3KA" localSheetId="1" hidden="1">#REF!</definedName>
    <definedName name="BExGVGSQSVWTL2MNI6TT8Y92W3KA" hidden="1">#REF!</definedName>
    <definedName name="BExGVHP63K0GSYU17R73XGX6W2U6" localSheetId="18" hidden="1">#REF!</definedName>
    <definedName name="BExGVHP63K0GSYU17R73XGX6W2U6" localSheetId="19" hidden="1">#REF!</definedName>
    <definedName name="BExGVHP63K0GSYU17R73XGX6W2U6" localSheetId="14" hidden="1">#REF!</definedName>
    <definedName name="BExGVHP63K0GSYU17R73XGX6W2U6" localSheetId="15" hidden="1">#REF!</definedName>
    <definedName name="BExGVHP63K0GSYU17R73XGX6W2U6" localSheetId="5" hidden="1">#REF!</definedName>
    <definedName name="BExGVHP63K0GSYU17R73XGX6W2U6" localSheetId="9" hidden="1">#REF!</definedName>
    <definedName name="BExGVHP63K0GSYU17R73XGX6W2U6" localSheetId="2" hidden="1">#REF!</definedName>
    <definedName name="BExGVHP63K0GSYU17R73XGX6W2U6" localSheetId="1" hidden="1">#REF!</definedName>
    <definedName name="BExGVHP63K0GSYU17R73XGX6W2U6" hidden="1">#REF!</definedName>
    <definedName name="BExGVN3DDSLKWSP9MVJS9QMNEUIK" localSheetId="18" hidden="1">#REF!</definedName>
    <definedName name="BExGVN3DDSLKWSP9MVJS9QMNEUIK" localSheetId="19" hidden="1">#REF!</definedName>
    <definedName name="BExGVN3DDSLKWSP9MVJS9QMNEUIK" localSheetId="14" hidden="1">#REF!</definedName>
    <definedName name="BExGVN3DDSLKWSP9MVJS9QMNEUIK" localSheetId="15" hidden="1">#REF!</definedName>
    <definedName name="BExGVN3DDSLKWSP9MVJS9QMNEUIK" localSheetId="5" hidden="1">#REF!</definedName>
    <definedName name="BExGVN3DDSLKWSP9MVJS9QMNEUIK" localSheetId="9" hidden="1">#REF!</definedName>
    <definedName name="BExGVN3DDSLKWSP9MVJS9QMNEUIK" localSheetId="2" hidden="1">#REF!</definedName>
    <definedName name="BExGVN3DDSLKWSP9MVJS9QMNEUIK" localSheetId="1" hidden="1">#REF!</definedName>
    <definedName name="BExGVN3DDSLKWSP9MVJS9QMNEUIK" hidden="1">#REF!</definedName>
    <definedName name="BExGVUVVMLOCR9DPVUZSQ141EE4J" localSheetId="18" hidden="1">#REF!</definedName>
    <definedName name="BExGVUVVMLOCR9DPVUZSQ141EE4J" localSheetId="19" hidden="1">#REF!</definedName>
    <definedName name="BExGVUVVMLOCR9DPVUZSQ141EE4J" localSheetId="14" hidden="1">#REF!</definedName>
    <definedName name="BExGVUVVMLOCR9DPVUZSQ141EE4J" localSheetId="15" hidden="1">#REF!</definedName>
    <definedName name="BExGVUVVMLOCR9DPVUZSQ141EE4J" localSheetId="5" hidden="1">#REF!</definedName>
    <definedName name="BExGVUVVMLOCR9DPVUZSQ141EE4J" localSheetId="9" hidden="1">#REF!</definedName>
    <definedName name="BExGVUVVMLOCR9DPVUZSQ141EE4J" localSheetId="2" hidden="1">#REF!</definedName>
    <definedName name="BExGVUVVMLOCR9DPVUZSQ141EE4J" localSheetId="1" hidden="1">#REF!</definedName>
    <definedName name="BExGVUVVMLOCR9DPVUZSQ141EE4J" hidden="1">#REF!</definedName>
    <definedName name="BExGVV6OOLDQ3TXZK51TTF3YX0WN" localSheetId="18" hidden="1">#REF!</definedName>
    <definedName name="BExGVV6OOLDQ3TXZK51TTF3YX0WN" localSheetId="19" hidden="1">#REF!</definedName>
    <definedName name="BExGVV6OOLDQ3TXZK51TTF3YX0WN" localSheetId="14" hidden="1">#REF!</definedName>
    <definedName name="BExGVV6OOLDQ3TXZK51TTF3YX0WN" localSheetId="15" hidden="1">#REF!</definedName>
    <definedName name="BExGVV6OOLDQ3TXZK51TTF3YX0WN" localSheetId="5" hidden="1">#REF!</definedName>
    <definedName name="BExGVV6OOLDQ3TXZK51TTF3YX0WN" localSheetId="9" hidden="1">#REF!</definedName>
    <definedName name="BExGVV6OOLDQ3TXZK51TTF3YX0WN" localSheetId="2" hidden="1">#REF!</definedName>
    <definedName name="BExGVV6OOLDQ3TXZK51TTF3YX0WN" localSheetId="1" hidden="1">#REF!</definedName>
    <definedName name="BExGVV6OOLDQ3TXZK51TTF3YX0WN" hidden="1">#REF!</definedName>
    <definedName name="BExGW0KVS7U0C87XFZ78QW991IEV" localSheetId="18" hidden="1">#REF!</definedName>
    <definedName name="BExGW0KVS7U0C87XFZ78QW991IEV" localSheetId="19" hidden="1">#REF!</definedName>
    <definedName name="BExGW0KVS7U0C87XFZ78QW991IEV" localSheetId="14" hidden="1">#REF!</definedName>
    <definedName name="BExGW0KVS7U0C87XFZ78QW991IEV" localSheetId="15" hidden="1">#REF!</definedName>
    <definedName name="BExGW0KVS7U0C87XFZ78QW991IEV" localSheetId="5" hidden="1">#REF!</definedName>
    <definedName name="BExGW0KVS7U0C87XFZ78QW991IEV" localSheetId="9" hidden="1">#REF!</definedName>
    <definedName name="BExGW0KVS7U0C87XFZ78QW991IEV" localSheetId="2" hidden="1">#REF!</definedName>
    <definedName name="BExGW0KVS7U0C87XFZ78QW991IEV" localSheetId="1" hidden="1">#REF!</definedName>
    <definedName name="BExGW0KVS7U0C87XFZ78QW991IEV" hidden="1">#REF!</definedName>
    <definedName name="BExGW0Q7QHE29TGNWAWQ6GR0V6TQ" localSheetId="18" hidden="1">#REF!</definedName>
    <definedName name="BExGW0Q7QHE29TGNWAWQ6GR0V6TQ" localSheetId="19" hidden="1">#REF!</definedName>
    <definedName name="BExGW0Q7QHE29TGNWAWQ6GR0V6TQ" localSheetId="14" hidden="1">#REF!</definedName>
    <definedName name="BExGW0Q7QHE29TGNWAWQ6GR0V6TQ" localSheetId="15" hidden="1">#REF!</definedName>
    <definedName name="BExGW0Q7QHE29TGNWAWQ6GR0V6TQ" localSheetId="5" hidden="1">#REF!</definedName>
    <definedName name="BExGW0Q7QHE29TGNWAWQ6GR0V6TQ" localSheetId="9" hidden="1">#REF!</definedName>
    <definedName name="BExGW0Q7QHE29TGNWAWQ6GR0V6TQ" localSheetId="2" hidden="1">#REF!</definedName>
    <definedName name="BExGW0Q7QHE29TGNWAWQ6GR0V6TQ" localSheetId="1" hidden="1">#REF!</definedName>
    <definedName name="BExGW0Q7QHE29TGNWAWQ6GR0V6TQ" hidden="1">#REF!</definedName>
    <definedName name="BExGW2Z7AMPG6H9EXA9ML6EZVGGA" localSheetId="18" hidden="1">#REF!</definedName>
    <definedName name="BExGW2Z7AMPG6H9EXA9ML6EZVGGA" localSheetId="19" hidden="1">#REF!</definedName>
    <definedName name="BExGW2Z7AMPG6H9EXA9ML6EZVGGA" localSheetId="14" hidden="1">#REF!</definedName>
    <definedName name="BExGW2Z7AMPG6H9EXA9ML6EZVGGA" localSheetId="15" hidden="1">#REF!</definedName>
    <definedName name="BExGW2Z7AMPG6H9EXA9ML6EZVGGA" localSheetId="5" hidden="1">#REF!</definedName>
    <definedName name="BExGW2Z7AMPG6H9EXA9ML6EZVGGA" localSheetId="9" hidden="1">#REF!</definedName>
    <definedName name="BExGW2Z7AMPG6H9EXA9ML6EZVGGA" localSheetId="2" hidden="1">#REF!</definedName>
    <definedName name="BExGW2Z7AMPG6H9EXA9ML6EZVGGA" localSheetId="1" hidden="1">#REF!</definedName>
    <definedName name="BExGW2Z7AMPG6H9EXA9ML6EZVGGA" hidden="1">#REF!</definedName>
    <definedName name="BExGWABG5VT5XO1A196RK61AXA8C" localSheetId="18" hidden="1">#REF!</definedName>
    <definedName name="BExGWABG5VT5XO1A196RK61AXA8C" localSheetId="19" hidden="1">#REF!</definedName>
    <definedName name="BExGWABG5VT5XO1A196RK61AXA8C" localSheetId="14" hidden="1">#REF!</definedName>
    <definedName name="BExGWABG5VT5XO1A196RK61AXA8C" localSheetId="15" hidden="1">#REF!</definedName>
    <definedName name="BExGWABG5VT5XO1A196RK61AXA8C" localSheetId="5" hidden="1">#REF!</definedName>
    <definedName name="BExGWABG5VT5XO1A196RK61AXA8C" localSheetId="9" hidden="1">#REF!</definedName>
    <definedName name="BExGWABG5VT5XO1A196RK61AXA8C" localSheetId="2" hidden="1">#REF!</definedName>
    <definedName name="BExGWABG5VT5XO1A196RK61AXA8C" localSheetId="1" hidden="1">#REF!</definedName>
    <definedName name="BExGWABG5VT5XO1A196RK61AXA8C" hidden="1">#REF!</definedName>
    <definedName name="BExGWEO0JDG84NYLEAV5NSOAGMJZ" localSheetId="18" hidden="1">#REF!</definedName>
    <definedName name="BExGWEO0JDG84NYLEAV5NSOAGMJZ" localSheetId="19" hidden="1">#REF!</definedName>
    <definedName name="BExGWEO0JDG84NYLEAV5NSOAGMJZ" localSheetId="14" hidden="1">#REF!</definedName>
    <definedName name="BExGWEO0JDG84NYLEAV5NSOAGMJZ" localSheetId="15" hidden="1">#REF!</definedName>
    <definedName name="BExGWEO0JDG84NYLEAV5NSOAGMJZ" localSheetId="5" hidden="1">#REF!</definedName>
    <definedName name="BExGWEO0JDG84NYLEAV5NSOAGMJZ" localSheetId="9" hidden="1">#REF!</definedName>
    <definedName name="BExGWEO0JDG84NYLEAV5NSOAGMJZ" localSheetId="2" hidden="1">#REF!</definedName>
    <definedName name="BExGWEO0JDG84NYLEAV5NSOAGMJZ" localSheetId="1" hidden="1">#REF!</definedName>
    <definedName name="BExGWEO0JDG84NYLEAV5NSOAGMJZ" hidden="1">#REF!</definedName>
    <definedName name="BExGWLEOC70Z8QAJTPT2PDHTNM4L" localSheetId="18" hidden="1">#REF!</definedName>
    <definedName name="BExGWLEOC70Z8QAJTPT2PDHTNM4L" localSheetId="19" hidden="1">#REF!</definedName>
    <definedName name="BExGWLEOC70Z8QAJTPT2PDHTNM4L" localSheetId="14" hidden="1">#REF!</definedName>
    <definedName name="BExGWLEOC70Z8QAJTPT2PDHTNM4L" localSheetId="15" hidden="1">#REF!</definedName>
    <definedName name="BExGWLEOC70Z8QAJTPT2PDHTNM4L" localSheetId="5" hidden="1">#REF!</definedName>
    <definedName name="BExGWLEOC70Z8QAJTPT2PDHTNM4L" localSheetId="9" hidden="1">#REF!</definedName>
    <definedName name="BExGWLEOC70Z8QAJTPT2PDHTNM4L" localSheetId="2" hidden="1">#REF!</definedName>
    <definedName name="BExGWLEOC70Z8QAJTPT2PDHTNM4L" localSheetId="1" hidden="1">#REF!</definedName>
    <definedName name="BExGWLEOC70Z8QAJTPT2PDHTNM4L" hidden="1">#REF!</definedName>
    <definedName name="BExGWNCXLCRTLBVMTXYJ5PHQI6SS" localSheetId="18" hidden="1">#REF!</definedName>
    <definedName name="BExGWNCXLCRTLBVMTXYJ5PHQI6SS" localSheetId="19" hidden="1">#REF!</definedName>
    <definedName name="BExGWNCXLCRTLBVMTXYJ5PHQI6SS" localSheetId="14" hidden="1">#REF!</definedName>
    <definedName name="BExGWNCXLCRTLBVMTXYJ5PHQI6SS" localSheetId="15" hidden="1">#REF!</definedName>
    <definedName name="BExGWNCXLCRTLBVMTXYJ5PHQI6SS" localSheetId="5" hidden="1">#REF!</definedName>
    <definedName name="BExGWNCXLCRTLBVMTXYJ5PHQI6SS" localSheetId="9" hidden="1">#REF!</definedName>
    <definedName name="BExGWNCXLCRTLBVMTXYJ5PHQI6SS" localSheetId="2" hidden="1">#REF!</definedName>
    <definedName name="BExGWNCXLCRTLBVMTXYJ5PHQI6SS" localSheetId="1" hidden="1">#REF!</definedName>
    <definedName name="BExGWNCXLCRTLBVMTXYJ5PHQI6SS" hidden="1">#REF!</definedName>
    <definedName name="BExGX4L8N6ERT0Q4EVVNA97EGD80" localSheetId="18" hidden="1">#REF!</definedName>
    <definedName name="BExGX4L8N6ERT0Q4EVVNA97EGD80" localSheetId="19" hidden="1">#REF!</definedName>
    <definedName name="BExGX4L8N6ERT0Q4EVVNA97EGD80" localSheetId="14" hidden="1">#REF!</definedName>
    <definedName name="BExGX4L8N6ERT0Q4EVVNA97EGD80" localSheetId="15" hidden="1">#REF!</definedName>
    <definedName name="BExGX4L8N6ERT0Q4EVVNA97EGD80" localSheetId="5" hidden="1">#REF!</definedName>
    <definedName name="BExGX4L8N6ERT0Q4EVVNA97EGD80" localSheetId="9" hidden="1">#REF!</definedName>
    <definedName name="BExGX4L8N6ERT0Q4EVVNA97EGD80" localSheetId="2" hidden="1">#REF!</definedName>
    <definedName name="BExGX4L8N6ERT0Q4EVVNA97EGD80" localSheetId="1" hidden="1">#REF!</definedName>
    <definedName name="BExGX4L8N6ERT0Q4EVVNA97EGD80" hidden="1">#REF!</definedName>
    <definedName name="BExGX5MWTL78XM0QCP4NT564ML39" localSheetId="18" hidden="1">#REF!</definedName>
    <definedName name="BExGX5MWTL78XM0QCP4NT564ML39" localSheetId="19" hidden="1">#REF!</definedName>
    <definedName name="BExGX5MWTL78XM0QCP4NT564ML39" localSheetId="14" hidden="1">#REF!</definedName>
    <definedName name="BExGX5MWTL78XM0QCP4NT564ML39" localSheetId="15" hidden="1">#REF!</definedName>
    <definedName name="BExGX5MWTL78XM0QCP4NT564ML39" localSheetId="5" hidden="1">#REF!</definedName>
    <definedName name="BExGX5MWTL78XM0QCP4NT564ML39" localSheetId="9" hidden="1">#REF!</definedName>
    <definedName name="BExGX5MWTL78XM0QCP4NT564ML39" localSheetId="2" hidden="1">#REF!</definedName>
    <definedName name="BExGX5MWTL78XM0QCP4NT564ML39" localSheetId="1" hidden="1">#REF!</definedName>
    <definedName name="BExGX5MWTL78XM0QCP4NT564ML39" hidden="1">#REF!</definedName>
    <definedName name="BExGX6U988MCFIGDA1282F92U9AA" localSheetId="18" hidden="1">#REF!</definedName>
    <definedName name="BExGX6U988MCFIGDA1282F92U9AA" localSheetId="19" hidden="1">#REF!</definedName>
    <definedName name="BExGX6U988MCFIGDA1282F92U9AA" localSheetId="14" hidden="1">#REF!</definedName>
    <definedName name="BExGX6U988MCFIGDA1282F92U9AA" localSheetId="15" hidden="1">#REF!</definedName>
    <definedName name="BExGX6U988MCFIGDA1282F92U9AA" localSheetId="5" hidden="1">#REF!</definedName>
    <definedName name="BExGX6U988MCFIGDA1282F92U9AA" localSheetId="9" hidden="1">#REF!</definedName>
    <definedName name="BExGX6U988MCFIGDA1282F92U9AA" localSheetId="2" hidden="1">#REF!</definedName>
    <definedName name="BExGX6U988MCFIGDA1282F92U9AA" localSheetId="1" hidden="1">#REF!</definedName>
    <definedName name="BExGX6U988MCFIGDA1282F92U9AA" hidden="1">#REF!</definedName>
    <definedName name="BExGX7FTB1CKAT5HUW6H531FIY6I" localSheetId="18" hidden="1">#REF!</definedName>
    <definedName name="BExGX7FTB1CKAT5HUW6H531FIY6I" localSheetId="19" hidden="1">#REF!</definedName>
    <definedName name="BExGX7FTB1CKAT5HUW6H531FIY6I" localSheetId="14" hidden="1">#REF!</definedName>
    <definedName name="BExGX7FTB1CKAT5HUW6H531FIY6I" localSheetId="15" hidden="1">#REF!</definedName>
    <definedName name="BExGX7FTB1CKAT5HUW6H531FIY6I" localSheetId="5" hidden="1">#REF!</definedName>
    <definedName name="BExGX7FTB1CKAT5HUW6H531FIY6I" localSheetId="9" hidden="1">#REF!</definedName>
    <definedName name="BExGX7FTB1CKAT5HUW6H531FIY6I" localSheetId="2" hidden="1">#REF!</definedName>
    <definedName name="BExGX7FTB1CKAT5HUW6H531FIY6I" localSheetId="1" hidden="1">#REF!</definedName>
    <definedName name="BExGX7FTB1CKAT5HUW6H531FIY6I" hidden="1">#REF!</definedName>
    <definedName name="BExGX9DVACJQIZ4GH6YAD2A7F70O" localSheetId="18" hidden="1">#REF!</definedName>
    <definedName name="BExGX9DVACJQIZ4GH6YAD2A7F70O" localSheetId="19" hidden="1">#REF!</definedName>
    <definedName name="BExGX9DVACJQIZ4GH6YAD2A7F70O" localSheetId="14" hidden="1">#REF!</definedName>
    <definedName name="BExGX9DVACJQIZ4GH6YAD2A7F70O" localSheetId="15" hidden="1">#REF!</definedName>
    <definedName name="BExGX9DVACJQIZ4GH6YAD2A7F70O" localSheetId="5" hidden="1">#REF!</definedName>
    <definedName name="BExGX9DVACJQIZ4GH6YAD2A7F70O" localSheetId="9" hidden="1">#REF!</definedName>
    <definedName name="BExGX9DVACJQIZ4GH6YAD2A7F70O" localSheetId="2" hidden="1">#REF!</definedName>
    <definedName name="BExGX9DVACJQIZ4GH6YAD2A7F70O" localSheetId="1" hidden="1">#REF!</definedName>
    <definedName name="BExGX9DVACJQIZ4GH6YAD2A7F70O" hidden="1">#REF!</definedName>
    <definedName name="BExGXCZBQISQ3IMF6DJH1OXNAQP8" localSheetId="18" hidden="1">#REF!</definedName>
    <definedName name="BExGXCZBQISQ3IMF6DJH1OXNAQP8" localSheetId="19" hidden="1">#REF!</definedName>
    <definedName name="BExGXCZBQISQ3IMF6DJH1OXNAQP8" localSheetId="14" hidden="1">#REF!</definedName>
    <definedName name="BExGXCZBQISQ3IMF6DJH1OXNAQP8" localSheetId="15" hidden="1">#REF!</definedName>
    <definedName name="BExGXCZBQISQ3IMF6DJH1OXNAQP8" localSheetId="5" hidden="1">#REF!</definedName>
    <definedName name="BExGXCZBQISQ3IMF6DJH1OXNAQP8" localSheetId="9" hidden="1">#REF!</definedName>
    <definedName name="BExGXCZBQISQ3IMF6DJH1OXNAQP8" localSheetId="2" hidden="1">#REF!</definedName>
    <definedName name="BExGXCZBQISQ3IMF6DJH1OXNAQP8" localSheetId="1" hidden="1">#REF!</definedName>
    <definedName name="BExGXCZBQISQ3IMF6DJH1OXNAQP8" hidden="1">#REF!</definedName>
    <definedName name="BExGXDVP2S2Y8Z8Q43I78RCIK3DD" localSheetId="18" hidden="1">#REF!</definedName>
    <definedName name="BExGXDVP2S2Y8Z8Q43I78RCIK3DD" localSheetId="19" hidden="1">#REF!</definedName>
    <definedName name="BExGXDVP2S2Y8Z8Q43I78RCIK3DD" localSheetId="14" hidden="1">#REF!</definedName>
    <definedName name="BExGXDVP2S2Y8Z8Q43I78RCIK3DD" localSheetId="15" hidden="1">#REF!</definedName>
    <definedName name="BExGXDVP2S2Y8Z8Q43I78RCIK3DD" localSheetId="5" hidden="1">#REF!</definedName>
    <definedName name="BExGXDVP2S2Y8Z8Q43I78RCIK3DD" localSheetId="9" hidden="1">#REF!</definedName>
    <definedName name="BExGXDVP2S2Y8Z8Q43I78RCIK3DD" localSheetId="2" hidden="1">#REF!</definedName>
    <definedName name="BExGXDVP2S2Y8Z8Q43I78RCIK3DD" localSheetId="1" hidden="1">#REF!</definedName>
    <definedName name="BExGXDVP2S2Y8Z8Q43I78RCIK3DD" hidden="1">#REF!</definedName>
    <definedName name="BExGXJ9W5JU7TT9S0BKL5Y6VVB39" localSheetId="18" hidden="1">#REF!</definedName>
    <definedName name="BExGXJ9W5JU7TT9S0BKL5Y6VVB39" localSheetId="19" hidden="1">#REF!</definedName>
    <definedName name="BExGXJ9W5JU7TT9S0BKL5Y6VVB39" localSheetId="14" hidden="1">#REF!</definedName>
    <definedName name="BExGXJ9W5JU7TT9S0BKL5Y6VVB39" localSheetId="15" hidden="1">#REF!</definedName>
    <definedName name="BExGXJ9W5JU7TT9S0BKL5Y6VVB39" localSheetId="5" hidden="1">#REF!</definedName>
    <definedName name="BExGXJ9W5JU7TT9S0BKL5Y6VVB39" localSheetId="9" hidden="1">#REF!</definedName>
    <definedName name="BExGXJ9W5JU7TT9S0BKL5Y6VVB39" localSheetId="2" hidden="1">#REF!</definedName>
    <definedName name="BExGXJ9W5JU7TT9S0BKL5Y6VVB39" localSheetId="1" hidden="1">#REF!</definedName>
    <definedName name="BExGXJ9W5JU7TT9S0BKL5Y6VVB39" hidden="1">#REF!</definedName>
    <definedName name="BExGXWB73RJ4BASBQTQ8EY0EC1EB" localSheetId="18" hidden="1">#REF!</definedName>
    <definedName name="BExGXWB73RJ4BASBQTQ8EY0EC1EB" localSheetId="19" hidden="1">#REF!</definedName>
    <definedName name="BExGXWB73RJ4BASBQTQ8EY0EC1EB" localSheetId="14" hidden="1">#REF!</definedName>
    <definedName name="BExGXWB73RJ4BASBQTQ8EY0EC1EB" localSheetId="15" hidden="1">#REF!</definedName>
    <definedName name="BExGXWB73RJ4BASBQTQ8EY0EC1EB" localSheetId="5" hidden="1">#REF!</definedName>
    <definedName name="BExGXWB73RJ4BASBQTQ8EY0EC1EB" localSheetId="9" hidden="1">#REF!</definedName>
    <definedName name="BExGXWB73RJ4BASBQTQ8EY0EC1EB" localSheetId="2" hidden="1">#REF!</definedName>
    <definedName name="BExGXWB73RJ4BASBQTQ8EY0EC1EB" localSheetId="1" hidden="1">#REF!</definedName>
    <definedName name="BExGXWB73RJ4BASBQTQ8EY0EC1EB" hidden="1">#REF!</definedName>
    <definedName name="BExGXZ0ABB43C7SMRKZHWOSU9EQX" localSheetId="18" hidden="1">#REF!</definedName>
    <definedName name="BExGXZ0ABB43C7SMRKZHWOSU9EQX" localSheetId="19" hidden="1">#REF!</definedName>
    <definedName name="BExGXZ0ABB43C7SMRKZHWOSU9EQX" localSheetId="14" hidden="1">#REF!</definedName>
    <definedName name="BExGXZ0ABB43C7SMRKZHWOSU9EQX" localSheetId="15" hidden="1">#REF!</definedName>
    <definedName name="BExGXZ0ABB43C7SMRKZHWOSU9EQX" localSheetId="5" hidden="1">#REF!</definedName>
    <definedName name="BExGXZ0ABB43C7SMRKZHWOSU9EQX" localSheetId="9" hidden="1">#REF!</definedName>
    <definedName name="BExGXZ0ABB43C7SMRKZHWOSU9EQX" localSheetId="2" hidden="1">#REF!</definedName>
    <definedName name="BExGXZ0ABB43C7SMRKZHWOSU9EQX" localSheetId="1" hidden="1">#REF!</definedName>
    <definedName name="BExGXZ0ABB43C7SMRKZHWOSU9EQX" hidden="1">#REF!</definedName>
    <definedName name="BExGY6SU3SYVCJ3AG2ITY59SAZ5A" localSheetId="18" hidden="1">#REF!</definedName>
    <definedName name="BExGY6SU3SYVCJ3AG2ITY59SAZ5A" localSheetId="19" hidden="1">#REF!</definedName>
    <definedName name="BExGY6SU3SYVCJ3AG2ITY59SAZ5A" localSheetId="14" hidden="1">#REF!</definedName>
    <definedName name="BExGY6SU3SYVCJ3AG2ITY59SAZ5A" localSheetId="15" hidden="1">#REF!</definedName>
    <definedName name="BExGY6SU3SYVCJ3AG2ITY59SAZ5A" localSheetId="5" hidden="1">#REF!</definedName>
    <definedName name="BExGY6SU3SYVCJ3AG2ITY59SAZ5A" localSheetId="9" hidden="1">#REF!</definedName>
    <definedName name="BExGY6SU3SYVCJ3AG2ITY59SAZ5A" localSheetId="2" hidden="1">#REF!</definedName>
    <definedName name="BExGY6SU3SYVCJ3AG2ITY59SAZ5A" localSheetId="1" hidden="1">#REF!</definedName>
    <definedName name="BExGY6SU3SYVCJ3AG2ITY59SAZ5A" hidden="1">#REF!</definedName>
    <definedName name="BExGY6YA4P5KMY2VHT0DYK3YTFAX" localSheetId="18" hidden="1">#REF!</definedName>
    <definedName name="BExGY6YA4P5KMY2VHT0DYK3YTFAX" localSheetId="19" hidden="1">#REF!</definedName>
    <definedName name="BExGY6YA4P5KMY2VHT0DYK3YTFAX" localSheetId="14" hidden="1">#REF!</definedName>
    <definedName name="BExGY6YA4P5KMY2VHT0DYK3YTFAX" localSheetId="15" hidden="1">#REF!</definedName>
    <definedName name="BExGY6YA4P5KMY2VHT0DYK3YTFAX" localSheetId="5" hidden="1">#REF!</definedName>
    <definedName name="BExGY6YA4P5KMY2VHT0DYK3YTFAX" localSheetId="9" hidden="1">#REF!</definedName>
    <definedName name="BExGY6YA4P5KMY2VHT0DYK3YTFAX" localSheetId="2" hidden="1">#REF!</definedName>
    <definedName name="BExGY6YA4P5KMY2VHT0DYK3YTFAX" localSheetId="1" hidden="1">#REF!</definedName>
    <definedName name="BExGY6YA4P5KMY2VHT0DYK3YTFAX" hidden="1">#REF!</definedName>
    <definedName name="BExGY8G88PVVRYHPHRPJZFSX6HSC" localSheetId="18" hidden="1">#REF!</definedName>
    <definedName name="BExGY8G88PVVRYHPHRPJZFSX6HSC" localSheetId="19" hidden="1">#REF!</definedName>
    <definedName name="BExGY8G88PVVRYHPHRPJZFSX6HSC" localSheetId="14" hidden="1">#REF!</definedName>
    <definedName name="BExGY8G88PVVRYHPHRPJZFSX6HSC" localSheetId="15" hidden="1">#REF!</definedName>
    <definedName name="BExGY8G88PVVRYHPHRPJZFSX6HSC" localSheetId="5" hidden="1">#REF!</definedName>
    <definedName name="BExGY8G88PVVRYHPHRPJZFSX6HSC" localSheetId="9" hidden="1">#REF!</definedName>
    <definedName name="BExGY8G88PVVRYHPHRPJZFSX6HSC" localSheetId="2" hidden="1">#REF!</definedName>
    <definedName name="BExGY8G88PVVRYHPHRPJZFSX6HSC" localSheetId="1" hidden="1">#REF!</definedName>
    <definedName name="BExGY8G88PVVRYHPHRPJZFSX6HSC" hidden="1">#REF!</definedName>
    <definedName name="BExGYC718HTZ80PNKYPVIYGRJVF6" localSheetId="18" hidden="1">#REF!</definedName>
    <definedName name="BExGYC718HTZ80PNKYPVIYGRJVF6" localSheetId="19" hidden="1">#REF!</definedName>
    <definedName name="BExGYC718HTZ80PNKYPVIYGRJVF6" localSheetId="14" hidden="1">#REF!</definedName>
    <definedName name="BExGYC718HTZ80PNKYPVIYGRJVF6" localSheetId="15" hidden="1">#REF!</definedName>
    <definedName name="BExGYC718HTZ80PNKYPVIYGRJVF6" localSheetId="5" hidden="1">#REF!</definedName>
    <definedName name="BExGYC718HTZ80PNKYPVIYGRJVF6" localSheetId="9" hidden="1">#REF!</definedName>
    <definedName name="BExGYC718HTZ80PNKYPVIYGRJVF6" localSheetId="2" hidden="1">#REF!</definedName>
    <definedName name="BExGYC718HTZ80PNKYPVIYGRJVF6" localSheetId="1" hidden="1">#REF!</definedName>
    <definedName name="BExGYC718HTZ80PNKYPVIYGRJVF6" hidden="1">#REF!</definedName>
    <definedName name="BExGYCNATXZY2FID93B17YWIPPRD" localSheetId="18" hidden="1">#REF!</definedName>
    <definedName name="BExGYCNATXZY2FID93B17YWIPPRD" localSheetId="19" hidden="1">#REF!</definedName>
    <definedName name="BExGYCNATXZY2FID93B17YWIPPRD" localSheetId="14" hidden="1">#REF!</definedName>
    <definedName name="BExGYCNATXZY2FID93B17YWIPPRD" localSheetId="15" hidden="1">#REF!</definedName>
    <definedName name="BExGYCNATXZY2FID93B17YWIPPRD" localSheetId="5" hidden="1">#REF!</definedName>
    <definedName name="BExGYCNATXZY2FID93B17YWIPPRD" localSheetId="9" hidden="1">#REF!</definedName>
    <definedName name="BExGYCNATXZY2FID93B17YWIPPRD" localSheetId="2" hidden="1">#REF!</definedName>
    <definedName name="BExGYCNATXZY2FID93B17YWIPPRD" localSheetId="1" hidden="1">#REF!</definedName>
    <definedName name="BExGYCNATXZY2FID93B17YWIPPRD" hidden="1">#REF!</definedName>
    <definedName name="BExGYGJJJ3BBCQAOA51WHP01HN73" localSheetId="18" hidden="1">#REF!</definedName>
    <definedName name="BExGYGJJJ3BBCQAOA51WHP01HN73" localSheetId="19" hidden="1">#REF!</definedName>
    <definedName name="BExGYGJJJ3BBCQAOA51WHP01HN73" localSheetId="14" hidden="1">#REF!</definedName>
    <definedName name="BExGYGJJJ3BBCQAOA51WHP01HN73" localSheetId="15" hidden="1">#REF!</definedName>
    <definedName name="BExGYGJJJ3BBCQAOA51WHP01HN73" localSheetId="5" hidden="1">#REF!</definedName>
    <definedName name="BExGYGJJJ3BBCQAOA51WHP01HN73" localSheetId="9" hidden="1">#REF!</definedName>
    <definedName name="BExGYGJJJ3BBCQAOA51WHP01HN73" localSheetId="2" hidden="1">#REF!</definedName>
    <definedName name="BExGYGJJJ3BBCQAOA51WHP01HN73" localSheetId="1" hidden="1">#REF!</definedName>
    <definedName name="BExGYGJJJ3BBCQAOA51WHP01HN73" hidden="1">#REF!</definedName>
    <definedName name="BExGYOS6TV2C72PLRFU8RP1I58GY" localSheetId="18" hidden="1">#REF!</definedName>
    <definedName name="BExGYOS6TV2C72PLRFU8RP1I58GY" localSheetId="19" hidden="1">#REF!</definedName>
    <definedName name="BExGYOS6TV2C72PLRFU8RP1I58GY" localSheetId="14" hidden="1">#REF!</definedName>
    <definedName name="BExGYOS6TV2C72PLRFU8RP1I58GY" localSheetId="15" hidden="1">#REF!</definedName>
    <definedName name="BExGYOS6TV2C72PLRFU8RP1I58GY" localSheetId="5" hidden="1">#REF!</definedName>
    <definedName name="BExGYOS6TV2C72PLRFU8RP1I58GY" localSheetId="9" hidden="1">#REF!</definedName>
    <definedName name="BExGYOS6TV2C72PLRFU8RP1I58GY" localSheetId="2" hidden="1">#REF!</definedName>
    <definedName name="BExGYOS6TV2C72PLRFU8RP1I58GY" localSheetId="1" hidden="1">#REF!</definedName>
    <definedName name="BExGYOS6TV2C72PLRFU8RP1I58GY" hidden="1">#REF!</definedName>
    <definedName name="BExGYXBM828PX0KPDVAZBWDL6MJZ" localSheetId="18" hidden="1">#REF!</definedName>
    <definedName name="BExGYXBM828PX0KPDVAZBWDL6MJZ" localSheetId="19" hidden="1">#REF!</definedName>
    <definedName name="BExGYXBM828PX0KPDVAZBWDL6MJZ" localSheetId="14" hidden="1">#REF!</definedName>
    <definedName name="BExGYXBM828PX0KPDVAZBWDL6MJZ" localSheetId="15" hidden="1">#REF!</definedName>
    <definedName name="BExGYXBM828PX0KPDVAZBWDL6MJZ" localSheetId="5" hidden="1">#REF!</definedName>
    <definedName name="BExGYXBM828PX0KPDVAZBWDL6MJZ" localSheetId="9" hidden="1">#REF!</definedName>
    <definedName name="BExGYXBM828PX0KPDVAZBWDL6MJZ" localSheetId="2" hidden="1">#REF!</definedName>
    <definedName name="BExGYXBM828PX0KPDVAZBWDL6MJZ" localSheetId="1" hidden="1">#REF!</definedName>
    <definedName name="BExGYXBM828PX0KPDVAZBWDL6MJZ" hidden="1">#REF!</definedName>
    <definedName name="BExGZJ78ZWZCVHZ3BKEKFJZ6MAEO" localSheetId="18" hidden="1">#REF!</definedName>
    <definedName name="BExGZJ78ZWZCVHZ3BKEKFJZ6MAEO" localSheetId="19" hidden="1">#REF!</definedName>
    <definedName name="BExGZJ78ZWZCVHZ3BKEKFJZ6MAEO" localSheetId="14" hidden="1">#REF!</definedName>
    <definedName name="BExGZJ78ZWZCVHZ3BKEKFJZ6MAEO" localSheetId="15" hidden="1">#REF!</definedName>
    <definedName name="BExGZJ78ZWZCVHZ3BKEKFJZ6MAEO" localSheetId="5" hidden="1">#REF!</definedName>
    <definedName name="BExGZJ78ZWZCVHZ3BKEKFJZ6MAEO" localSheetId="9" hidden="1">#REF!</definedName>
    <definedName name="BExGZJ78ZWZCVHZ3BKEKFJZ6MAEO" localSheetId="2" hidden="1">#REF!</definedName>
    <definedName name="BExGZJ78ZWZCVHZ3BKEKFJZ6MAEO" localSheetId="1" hidden="1">#REF!</definedName>
    <definedName name="BExGZJ78ZWZCVHZ3BKEKFJZ6MAEO" hidden="1">#REF!</definedName>
    <definedName name="BExGZOLH2QV73J3M9IWDDPA62TP4" localSheetId="18" hidden="1">#REF!</definedName>
    <definedName name="BExGZOLH2QV73J3M9IWDDPA62TP4" localSheetId="19" hidden="1">#REF!</definedName>
    <definedName name="BExGZOLH2QV73J3M9IWDDPA62TP4" localSheetId="14" hidden="1">#REF!</definedName>
    <definedName name="BExGZOLH2QV73J3M9IWDDPA62TP4" localSheetId="15" hidden="1">#REF!</definedName>
    <definedName name="BExGZOLH2QV73J3M9IWDDPA62TP4" localSheetId="5" hidden="1">#REF!</definedName>
    <definedName name="BExGZOLH2QV73J3M9IWDDPA62TP4" localSheetId="9" hidden="1">#REF!</definedName>
    <definedName name="BExGZOLH2QV73J3M9IWDDPA62TP4" localSheetId="2" hidden="1">#REF!</definedName>
    <definedName name="BExGZOLH2QV73J3M9IWDDPA62TP4" localSheetId="1" hidden="1">#REF!</definedName>
    <definedName name="BExGZOLH2QV73J3M9IWDDPA62TP4" hidden="1">#REF!</definedName>
    <definedName name="BExGZP1PWGFKVVVN4YDIS22DZPCR" localSheetId="18" hidden="1">#REF!</definedName>
    <definedName name="BExGZP1PWGFKVVVN4YDIS22DZPCR" localSheetId="19" hidden="1">#REF!</definedName>
    <definedName name="BExGZP1PWGFKVVVN4YDIS22DZPCR" localSheetId="14" hidden="1">#REF!</definedName>
    <definedName name="BExGZP1PWGFKVVVN4YDIS22DZPCR" localSheetId="15" hidden="1">#REF!</definedName>
    <definedName name="BExGZP1PWGFKVVVN4YDIS22DZPCR" localSheetId="5" hidden="1">#REF!</definedName>
    <definedName name="BExGZP1PWGFKVVVN4YDIS22DZPCR" localSheetId="9" hidden="1">#REF!</definedName>
    <definedName name="BExGZP1PWGFKVVVN4YDIS22DZPCR" localSheetId="2" hidden="1">#REF!</definedName>
    <definedName name="BExGZP1PWGFKVVVN4YDIS22DZPCR" localSheetId="1" hidden="1">#REF!</definedName>
    <definedName name="BExGZP1PWGFKVVVN4YDIS22DZPCR" hidden="1">#REF!</definedName>
    <definedName name="BExGZQUHCPM6G5U9OM8JU339JAG6" localSheetId="18" hidden="1">#REF!</definedName>
    <definedName name="BExGZQUHCPM6G5U9OM8JU339JAG6" localSheetId="19" hidden="1">#REF!</definedName>
    <definedName name="BExGZQUHCPM6G5U9OM8JU339JAG6" localSheetId="14" hidden="1">#REF!</definedName>
    <definedName name="BExGZQUHCPM6G5U9OM8JU339JAG6" localSheetId="15" hidden="1">#REF!</definedName>
    <definedName name="BExGZQUHCPM6G5U9OM8JU339JAG6" localSheetId="5" hidden="1">#REF!</definedName>
    <definedName name="BExGZQUHCPM6G5U9OM8JU339JAG6" localSheetId="9" hidden="1">#REF!</definedName>
    <definedName name="BExGZQUHCPM6G5U9OM8JU339JAG6" localSheetId="2" hidden="1">#REF!</definedName>
    <definedName name="BExGZQUHCPM6G5U9OM8JU339JAG6" localSheetId="1" hidden="1">#REF!</definedName>
    <definedName name="BExGZQUHCPM6G5U9OM8JU339JAG6" hidden="1">#REF!</definedName>
    <definedName name="BExH00FQKX09BD5WU4DB5KPXAUYA" localSheetId="18" hidden="1">#REF!</definedName>
    <definedName name="BExH00FQKX09BD5WU4DB5KPXAUYA" localSheetId="19" hidden="1">#REF!</definedName>
    <definedName name="BExH00FQKX09BD5WU4DB5KPXAUYA" localSheetId="14" hidden="1">#REF!</definedName>
    <definedName name="BExH00FQKX09BD5WU4DB5KPXAUYA" localSheetId="15" hidden="1">#REF!</definedName>
    <definedName name="BExH00FQKX09BD5WU4DB5KPXAUYA" localSheetId="5" hidden="1">#REF!</definedName>
    <definedName name="BExH00FQKX09BD5WU4DB5KPXAUYA" localSheetId="9" hidden="1">#REF!</definedName>
    <definedName name="BExH00FQKX09BD5WU4DB5KPXAUYA" localSheetId="2" hidden="1">#REF!</definedName>
    <definedName name="BExH00FQKX09BD5WU4DB5KPXAUYA" localSheetId="1" hidden="1">#REF!</definedName>
    <definedName name="BExH00FQKX09BD5WU4DB5KPXAUYA" hidden="1">#REF!</definedName>
    <definedName name="BExH00L21GZX5YJJGVMOAWBERLP5" localSheetId="18" hidden="1">#REF!</definedName>
    <definedName name="BExH00L21GZX5YJJGVMOAWBERLP5" localSheetId="19" hidden="1">#REF!</definedName>
    <definedName name="BExH00L21GZX5YJJGVMOAWBERLP5" localSheetId="14" hidden="1">#REF!</definedName>
    <definedName name="BExH00L21GZX5YJJGVMOAWBERLP5" localSheetId="15" hidden="1">#REF!</definedName>
    <definedName name="BExH00L21GZX5YJJGVMOAWBERLP5" localSheetId="5" hidden="1">#REF!</definedName>
    <definedName name="BExH00L21GZX5YJJGVMOAWBERLP5" localSheetId="9" hidden="1">#REF!</definedName>
    <definedName name="BExH00L21GZX5YJJGVMOAWBERLP5" localSheetId="2" hidden="1">#REF!</definedName>
    <definedName name="BExH00L21GZX5YJJGVMOAWBERLP5" localSheetId="1" hidden="1">#REF!</definedName>
    <definedName name="BExH00L21GZX5YJJGVMOAWBERLP5" hidden="1">#REF!</definedName>
    <definedName name="BExH02ZD6VAY1KQLAQYBBI6WWIZB" localSheetId="18" hidden="1">#REF!</definedName>
    <definedName name="BExH02ZD6VAY1KQLAQYBBI6WWIZB" localSheetId="19" hidden="1">#REF!</definedName>
    <definedName name="BExH02ZD6VAY1KQLAQYBBI6WWIZB" localSheetId="14" hidden="1">#REF!</definedName>
    <definedName name="BExH02ZD6VAY1KQLAQYBBI6WWIZB" localSheetId="15" hidden="1">#REF!</definedName>
    <definedName name="BExH02ZD6VAY1KQLAQYBBI6WWIZB" localSheetId="5" hidden="1">#REF!</definedName>
    <definedName name="BExH02ZD6VAY1KQLAQYBBI6WWIZB" localSheetId="9" hidden="1">#REF!</definedName>
    <definedName name="BExH02ZD6VAY1KQLAQYBBI6WWIZB" localSheetId="2" hidden="1">#REF!</definedName>
    <definedName name="BExH02ZD6VAY1KQLAQYBBI6WWIZB" localSheetId="1" hidden="1">#REF!</definedName>
    <definedName name="BExH02ZD6VAY1KQLAQYBBI6WWIZB" hidden="1">#REF!</definedName>
    <definedName name="BExH08Z6LQCGGSGSAILMHX4X7JMD" localSheetId="18" hidden="1">#REF!</definedName>
    <definedName name="BExH08Z6LQCGGSGSAILMHX4X7JMD" localSheetId="19" hidden="1">#REF!</definedName>
    <definedName name="BExH08Z6LQCGGSGSAILMHX4X7JMD" localSheetId="14" hidden="1">#REF!</definedName>
    <definedName name="BExH08Z6LQCGGSGSAILMHX4X7JMD" localSheetId="15" hidden="1">#REF!</definedName>
    <definedName name="BExH08Z6LQCGGSGSAILMHX4X7JMD" localSheetId="5" hidden="1">#REF!</definedName>
    <definedName name="BExH08Z6LQCGGSGSAILMHX4X7JMD" localSheetId="9" hidden="1">#REF!</definedName>
    <definedName name="BExH08Z6LQCGGSGSAILMHX4X7JMD" localSheetId="2" hidden="1">#REF!</definedName>
    <definedName name="BExH08Z6LQCGGSGSAILMHX4X7JMD" localSheetId="1" hidden="1">#REF!</definedName>
    <definedName name="BExH08Z6LQCGGSGSAILMHX4X7JMD" hidden="1">#REF!</definedName>
    <definedName name="BExH0KT9Z8HEVRRQRGQ8YHXRLIJA" localSheetId="18" hidden="1">#REF!</definedName>
    <definedName name="BExH0KT9Z8HEVRRQRGQ8YHXRLIJA" localSheetId="19" hidden="1">#REF!</definedName>
    <definedName name="BExH0KT9Z8HEVRRQRGQ8YHXRLIJA" localSheetId="14" hidden="1">#REF!</definedName>
    <definedName name="BExH0KT9Z8HEVRRQRGQ8YHXRLIJA" localSheetId="15" hidden="1">#REF!</definedName>
    <definedName name="BExH0KT9Z8HEVRRQRGQ8YHXRLIJA" localSheetId="5" hidden="1">#REF!</definedName>
    <definedName name="BExH0KT9Z8HEVRRQRGQ8YHXRLIJA" localSheetId="9" hidden="1">#REF!</definedName>
    <definedName name="BExH0KT9Z8HEVRRQRGQ8YHXRLIJA" localSheetId="2" hidden="1">#REF!</definedName>
    <definedName name="BExH0KT9Z8HEVRRQRGQ8YHXRLIJA" localSheetId="1" hidden="1">#REF!</definedName>
    <definedName name="BExH0KT9Z8HEVRRQRGQ8YHXRLIJA" hidden="1">#REF!</definedName>
    <definedName name="BExH0M0FDN12YBOCKL3XL2Z7T7Y8" localSheetId="18" hidden="1">#REF!</definedName>
    <definedName name="BExH0M0FDN12YBOCKL3XL2Z7T7Y8" localSheetId="19" hidden="1">#REF!</definedName>
    <definedName name="BExH0M0FDN12YBOCKL3XL2Z7T7Y8" localSheetId="14" hidden="1">#REF!</definedName>
    <definedName name="BExH0M0FDN12YBOCKL3XL2Z7T7Y8" localSheetId="15" hidden="1">#REF!</definedName>
    <definedName name="BExH0M0FDN12YBOCKL3XL2Z7T7Y8" localSheetId="5" hidden="1">#REF!</definedName>
    <definedName name="BExH0M0FDN12YBOCKL3XL2Z7T7Y8" localSheetId="9" hidden="1">#REF!</definedName>
    <definedName name="BExH0M0FDN12YBOCKL3XL2Z7T7Y8" localSheetId="2" hidden="1">#REF!</definedName>
    <definedName name="BExH0M0FDN12YBOCKL3XL2Z7T7Y8" localSheetId="1" hidden="1">#REF!</definedName>
    <definedName name="BExH0M0FDN12YBOCKL3XL2Z7T7Y8" hidden="1">#REF!</definedName>
    <definedName name="BExH0O9G06YPZ5TN9RYT326I1CP2" localSheetId="18" hidden="1">#REF!</definedName>
    <definedName name="BExH0O9G06YPZ5TN9RYT326I1CP2" localSheetId="19" hidden="1">#REF!</definedName>
    <definedName name="BExH0O9G06YPZ5TN9RYT326I1CP2" localSheetId="14" hidden="1">#REF!</definedName>
    <definedName name="BExH0O9G06YPZ5TN9RYT326I1CP2" localSheetId="15" hidden="1">#REF!</definedName>
    <definedName name="BExH0O9G06YPZ5TN9RYT326I1CP2" localSheetId="5" hidden="1">#REF!</definedName>
    <definedName name="BExH0O9G06YPZ5TN9RYT326I1CP2" localSheetId="9" hidden="1">#REF!</definedName>
    <definedName name="BExH0O9G06YPZ5TN9RYT326I1CP2" localSheetId="2" hidden="1">#REF!</definedName>
    <definedName name="BExH0O9G06YPZ5TN9RYT326I1CP2" localSheetId="1" hidden="1">#REF!</definedName>
    <definedName name="BExH0O9G06YPZ5TN9RYT326I1CP2" hidden="1">#REF!</definedName>
    <definedName name="BExH0PGM6RG0F3AAGULBIGOH91C2" localSheetId="18" hidden="1">#REF!</definedName>
    <definedName name="BExH0PGM6RG0F3AAGULBIGOH91C2" localSheetId="19" hidden="1">#REF!</definedName>
    <definedName name="BExH0PGM6RG0F3AAGULBIGOH91C2" localSheetId="14" hidden="1">#REF!</definedName>
    <definedName name="BExH0PGM6RG0F3AAGULBIGOH91C2" localSheetId="15" hidden="1">#REF!</definedName>
    <definedName name="BExH0PGM6RG0F3AAGULBIGOH91C2" localSheetId="5" hidden="1">#REF!</definedName>
    <definedName name="BExH0PGM6RG0F3AAGULBIGOH91C2" localSheetId="9" hidden="1">#REF!</definedName>
    <definedName name="BExH0PGM6RG0F3AAGULBIGOH91C2" localSheetId="2" hidden="1">#REF!</definedName>
    <definedName name="BExH0PGM6RG0F3AAGULBIGOH91C2" localSheetId="1" hidden="1">#REF!</definedName>
    <definedName name="BExH0PGM6RG0F3AAGULBIGOH91C2" hidden="1">#REF!</definedName>
    <definedName name="BExH0QIB3F0YZLM5XYHBCU5F0OVR" localSheetId="18" hidden="1">#REF!</definedName>
    <definedName name="BExH0QIB3F0YZLM5XYHBCU5F0OVR" localSheetId="19" hidden="1">#REF!</definedName>
    <definedName name="BExH0QIB3F0YZLM5XYHBCU5F0OVR" localSheetId="14" hidden="1">#REF!</definedName>
    <definedName name="BExH0QIB3F0YZLM5XYHBCU5F0OVR" localSheetId="15" hidden="1">#REF!</definedName>
    <definedName name="BExH0QIB3F0YZLM5XYHBCU5F0OVR" localSheetId="5" hidden="1">#REF!</definedName>
    <definedName name="BExH0QIB3F0YZLM5XYHBCU5F0OVR" localSheetId="9" hidden="1">#REF!</definedName>
    <definedName name="BExH0QIB3F0YZLM5XYHBCU5F0OVR" localSheetId="2" hidden="1">#REF!</definedName>
    <definedName name="BExH0QIB3F0YZLM5XYHBCU5F0OVR" localSheetId="1" hidden="1">#REF!</definedName>
    <definedName name="BExH0QIB3F0YZLM5XYHBCU5F0OVR" hidden="1">#REF!</definedName>
    <definedName name="BExH0RK5LJAAP7O67ZFB4RG6WPPL" localSheetId="18" hidden="1">#REF!</definedName>
    <definedName name="BExH0RK5LJAAP7O67ZFB4RG6WPPL" localSheetId="19" hidden="1">#REF!</definedName>
    <definedName name="BExH0RK5LJAAP7O67ZFB4RG6WPPL" localSheetId="14" hidden="1">#REF!</definedName>
    <definedName name="BExH0RK5LJAAP7O67ZFB4RG6WPPL" localSheetId="15" hidden="1">#REF!</definedName>
    <definedName name="BExH0RK5LJAAP7O67ZFB4RG6WPPL" localSheetId="5" hidden="1">#REF!</definedName>
    <definedName name="BExH0RK5LJAAP7O67ZFB4RG6WPPL" localSheetId="9" hidden="1">#REF!</definedName>
    <definedName name="BExH0RK5LJAAP7O67ZFB4RG6WPPL" localSheetId="2" hidden="1">#REF!</definedName>
    <definedName name="BExH0RK5LJAAP7O67ZFB4RG6WPPL" localSheetId="1" hidden="1">#REF!</definedName>
    <definedName name="BExH0RK5LJAAP7O67ZFB4RG6WPPL" hidden="1">#REF!</definedName>
    <definedName name="BExH0WNJAKTJRCKMTX8O4KNMIIJM" localSheetId="18" hidden="1">#REF!</definedName>
    <definedName name="BExH0WNJAKTJRCKMTX8O4KNMIIJM" localSheetId="19" hidden="1">#REF!</definedName>
    <definedName name="BExH0WNJAKTJRCKMTX8O4KNMIIJM" localSheetId="14" hidden="1">#REF!</definedName>
    <definedName name="BExH0WNJAKTJRCKMTX8O4KNMIIJM" localSheetId="15" hidden="1">#REF!</definedName>
    <definedName name="BExH0WNJAKTJRCKMTX8O4KNMIIJM" localSheetId="5" hidden="1">#REF!</definedName>
    <definedName name="BExH0WNJAKTJRCKMTX8O4KNMIIJM" localSheetId="9" hidden="1">#REF!</definedName>
    <definedName name="BExH0WNJAKTJRCKMTX8O4KNMIIJM" localSheetId="2" hidden="1">#REF!</definedName>
    <definedName name="BExH0WNJAKTJRCKMTX8O4KNMIIJM" localSheetId="1" hidden="1">#REF!</definedName>
    <definedName name="BExH0WNJAKTJRCKMTX8O4KNMIIJM" hidden="1">#REF!</definedName>
    <definedName name="BExH12Y4WX542WI3ZEM15AK4UM9J" localSheetId="18" hidden="1">#REF!</definedName>
    <definedName name="BExH12Y4WX542WI3ZEM15AK4UM9J" localSheetId="19" hidden="1">#REF!</definedName>
    <definedName name="BExH12Y4WX542WI3ZEM15AK4UM9J" localSheetId="14" hidden="1">#REF!</definedName>
    <definedName name="BExH12Y4WX542WI3ZEM15AK4UM9J" localSheetId="15" hidden="1">#REF!</definedName>
    <definedName name="BExH12Y4WX542WI3ZEM15AK4UM9J" localSheetId="5" hidden="1">#REF!</definedName>
    <definedName name="BExH12Y4WX542WI3ZEM15AK4UM9J" localSheetId="9" hidden="1">#REF!</definedName>
    <definedName name="BExH12Y4WX542WI3ZEM15AK4UM9J" localSheetId="2" hidden="1">#REF!</definedName>
    <definedName name="BExH12Y4WX542WI3ZEM15AK4UM9J" localSheetId="1" hidden="1">#REF!</definedName>
    <definedName name="BExH12Y4WX542WI3ZEM15AK4UM9J" hidden="1">#REF!</definedName>
    <definedName name="BExH18CCU7B8JWO8AWGEQRLWZG6J" localSheetId="18" hidden="1">#REF!</definedName>
    <definedName name="BExH18CCU7B8JWO8AWGEQRLWZG6J" localSheetId="19" hidden="1">#REF!</definedName>
    <definedName name="BExH18CCU7B8JWO8AWGEQRLWZG6J" localSheetId="14" hidden="1">#REF!</definedName>
    <definedName name="BExH18CCU7B8JWO8AWGEQRLWZG6J" localSheetId="15" hidden="1">#REF!</definedName>
    <definedName name="BExH18CCU7B8JWO8AWGEQRLWZG6J" localSheetId="5" hidden="1">#REF!</definedName>
    <definedName name="BExH18CCU7B8JWO8AWGEQRLWZG6J" localSheetId="9" hidden="1">#REF!</definedName>
    <definedName name="BExH18CCU7B8JWO8AWGEQRLWZG6J" localSheetId="2" hidden="1">#REF!</definedName>
    <definedName name="BExH18CCU7B8JWO8AWGEQRLWZG6J" localSheetId="1" hidden="1">#REF!</definedName>
    <definedName name="BExH18CCU7B8JWO8AWGEQRLWZG6J" hidden="1">#REF!</definedName>
    <definedName name="BExH1BN2H92IQKKP5IREFSS9FBF2" localSheetId="18" hidden="1">#REF!</definedName>
    <definedName name="BExH1BN2H92IQKKP5IREFSS9FBF2" localSheetId="19" hidden="1">#REF!</definedName>
    <definedName name="BExH1BN2H92IQKKP5IREFSS9FBF2" localSheetId="14" hidden="1">#REF!</definedName>
    <definedName name="BExH1BN2H92IQKKP5IREFSS9FBF2" localSheetId="15" hidden="1">#REF!</definedName>
    <definedName name="BExH1BN2H92IQKKP5IREFSS9FBF2" localSheetId="5" hidden="1">#REF!</definedName>
    <definedName name="BExH1BN2H92IQKKP5IREFSS9FBF2" localSheetId="9" hidden="1">#REF!</definedName>
    <definedName name="BExH1BN2H92IQKKP5IREFSS9FBF2" localSheetId="2" hidden="1">#REF!</definedName>
    <definedName name="BExH1BN2H92IQKKP5IREFSS9FBF2" localSheetId="1" hidden="1">#REF!</definedName>
    <definedName name="BExH1BN2H92IQKKP5IREFSS9FBF2" hidden="1">#REF!</definedName>
    <definedName name="BExH1FDTQXR9QQ31WDB7OPXU7MPT" localSheetId="18" hidden="1">#REF!</definedName>
    <definedName name="BExH1FDTQXR9QQ31WDB7OPXU7MPT" localSheetId="19" hidden="1">#REF!</definedName>
    <definedName name="BExH1FDTQXR9QQ31WDB7OPXU7MPT" localSheetId="14" hidden="1">#REF!</definedName>
    <definedName name="BExH1FDTQXR9QQ31WDB7OPXU7MPT" localSheetId="15" hidden="1">#REF!</definedName>
    <definedName name="BExH1FDTQXR9QQ31WDB7OPXU7MPT" localSheetId="5" hidden="1">#REF!</definedName>
    <definedName name="BExH1FDTQXR9QQ31WDB7OPXU7MPT" localSheetId="9" hidden="1">#REF!</definedName>
    <definedName name="BExH1FDTQXR9QQ31WDB7OPXU7MPT" localSheetId="2" hidden="1">#REF!</definedName>
    <definedName name="BExH1FDTQXR9QQ31WDB7OPXU7MPT" localSheetId="1" hidden="1">#REF!</definedName>
    <definedName name="BExH1FDTQXR9QQ31WDB7OPXU7MPT" hidden="1">#REF!</definedName>
    <definedName name="BExH1FOMEUIJNIDJAUY0ZQFBJSY9" localSheetId="18" hidden="1">#REF!</definedName>
    <definedName name="BExH1FOMEUIJNIDJAUY0ZQFBJSY9" localSheetId="19" hidden="1">#REF!</definedName>
    <definedName name="BExH1FOMEUIJNIDJAUY0ZQFBJSY9" localSheetId="14" hidden="1">#REF!</definedName>
    <definedName name="BExH1FOMEUIJNIDJAUY0ZQFBJSY9" localSheetId="15" hidden="1">#REF!</definedName>
    <definedName name="BExH1FOMEUIJNIDJAUY0ZQFBJSY9" localSheetId="5" hidden="1">#REF!</definedName>
    <definedName name="BExH1FOMEUIJNIDJAUY0ZQFBJSY9" localSheetId="9" hidden="1">#REF!</definedName>
    <definedName name="BExH1FOMEUIJNIDJAUY0ZQFBJSY9" localSheetId="2" hidden="1">#REF!</definedName>
    <definedName name="BExH1FOMEUIJNIDJAUY0ZQFBJSY9" localSheetId="1" hidden="1">#REF!</definedName>
    <definedName name="BExH1FOMEUIJNIDJAUY0ZQFBJSY9" hidden="1">#REF!</definedName>
    <definedName name="BExH1GA6TT290OTIZ8C3N610CYZ1" localSheetId="18" hidden="1">#REF!</definedName>
    <definedName name="BExH1GA6TT290OTIZ8C3N610CYZ1" localSheetId="19" hidden="1">#REF!</definedName>
    <definedName name="BExH1GA6TT290OTIZ8C3N610CYZ1" localSheetId="14" hidden="1">#REF!</definedName>
    <definedName name="BExH1GA6TT290OTIZ8C3N610CYZ1" localSheetId="15" hidden="1">#REF!</definedName>
    <definedName name="BExH1GA6TT290OTIZ8C3N610CYZ1" localSheetId="5" hidden="1">#REF!</definedName>
    <definedName name="BExH1GA6TT290OTIZ8C3N610CYZ1" localSheetId="9" hidden="1">#REF!</definedName>
    <definedName name="BExH1GA6TT290OTIZ8C3N610CYZ1" localSheetId="2" hidden="1">#REF!</definedName>
    <definedName name="BExH1GA6TT290OTIZ8C3N610CYZ1" localSheetId="1" hidden="1">#REF!</definedName>
    <definedName name="BExH1GA6TT290OTIZ8C3N610CYZ1" hidden="1">#REF!</definedName>
    <definedName name="BExH1I8E3HJSZLFRZZ1ZKX7TBJEP" localSheetId="18" hidden="1">#REF!</definedName>
    <definedName name="BExH1I8E3HJSZLFRZZ1ZKX7TBJEP" localSheetId="19" hidden="1">#REF!</definedName>
    <definedName name="BExH1I8E3HJSZLFRZZ1ZKX7TBJEP" localSheetId="14" hidden="1">#REF!</definedName>
    <definedName name="BExH1I8E3HJSZLFRZZ1ZKX7TBJEP" localSheetId="15" hidden="1">#REF!</definedName>
    <definedName name="BExH1I8E3HJSZLFRZZ1ZKX7TBJEP" localSheetId="5" hidden="1">#REF!</definedName>
    <definedName name="BExH1I8E3HJSZLFRZZ1ZKX7TBJEP" localSheetId="9" hidden="1">#REF!</definedName>
    <definedName name="BExH1I8E3HJSZLFRZZ1ZKX7TBJEP" localSheetId="2" hidden="1">#REF!</definedName>
    <definedName name="BExH1I8E3HJSZLFRZZ1ZKX7TBJEP" localSheetId="1" hidden="1">#REF!</definedName>
    <definedName name="BExH1I8E3HJSZLFRZZ1ZKX7TBJEP" hidden="1">#REF!</definedName>
    <definedName name="BExH1JFFHEBFX9BWJMNIA3N66R3Z" localSheetId="18" hidden="1">#REF!</definedName>
    <definedName name="BExH1JFFHEBFX9BWJMNIA3N66R3Z" localSheetId="19" hidden="1">#REF!</definedName>
    <definedName name="BExH1JFFHEBFX9BWJMNIA3N66R3Z" localSheetId="14" hidden="1">#REF!</definedName>
    <definedName name="BExH1JFFHEBFX9BWJMNIA3N66R3Z" localSheetId="15" hidden="1">#REF!</definedName>
    <definedName name="BExH1JFFHEBFX9BWJMNIA3N66R3Z" localSheetId="5" hidden="1">#REF!</definedName>
    <definedName name="BExH1JFFHEBFX9BWJMNIA3N66R3Z" localSheetId="9" hidden="1">#REF!</definedName>
    <definedName name="BExH1JFFHEBFX9BWJMNIA3N66R3Z" localSheetId="2" hidden="1">#REF!</definedName>
    <definedName name="BExH1JFFHEBFX9BWJMNIA3N66R3Z" localSheetId="1" hidden="1">#REF!</definedName>
    <definedName name="BExH1JFFHEBFX9BWJMNIA3N66R3Z" hidden="1">#REF!</definedName>
    <definedName name="BExH1XYRKX51T571O1SRBP9J1D98" localSheetId="18" hidden="1">#REF!</definedName>
    <definedName name="BExH1XYRKX51T571O1SRBP9J1D98" localSheetId="19" hidden="1">#REF!</definedName>
    <definedName name="BExH1XYRKX51T571O1SRBP9J1D98" localSheetId="14" hidden="1">#REF!</definedName>
    <definedName name="BExH1XYRKX51T571O1SRBP9J1D98" localSheetId="15" hidden="1">#REF!</definedName>
    <definedName name="BExH1XYRKX51T571O1SRBP9J1D98" localSheetId="5" hidden="1">#REF!</definedName>
    <definedName name="BExH1XYRKX51T571O1SRBP9J1D98" localSheetId="9" hidden="1">#REF!</definedName>
    <definedName name="BExH1XYRKX51T571O1SRBP9J1D98" localSheetId="2" hidden="1">#REF!</definedName>
    <definedName name="BExH1XYRKX51T571O1SRBP9J1D98" localSheetId="1" hidden="1">#REF!</definedName>
    <definedName name="BExH1XYRKX51T571O1SRBP9J1D98" hidden="1">#REF!</definedName>
    <definedName name="BExH1Z0GIUSVTF2H1G1I3PDGBNK2" localSheetId="18" hidden="1">#REF!</definedName>
    <definedName name="BExH1Z0GIUSVTF2H1G1I3PDGBNK2" localSheetId="19" hidden="1">#REF!</definedName>
    <definedName name="BExH1Z0GIUSVTF2H1G1I3PDGBNK2" localSheetId="14" hidden="1">#REF!</definedName>
    <definedName name="BExH1Z0GIUSVTF2H1G1I3PDGBNK2" localSheetId="15" hidden="1">#REF!</definedName>
    <definedName name="BExH1Z0GIUSVTF2H1G1I3PDGBNK2" localSheetId="5" hidden="1">#REF!</definedName>
    <definedName name="BExH1Z0GIUSVTF2H1G1I3PDGBNK2" localSheetId="9" hidden="1">#REF!</definedName>
    <definedName name="BExH1Z0GIUSVTF2H1G1I3PDGBNK2" localSheetId="2" hidden="1">#REF!</definedName>
    <definedName name="BExH1Z0GIUSVTF2H1G1I3PDGBNK2" localSheetId="1" hidden="1">#REF!</definedName>
    <definedName name="BExH1Z0GIUSVTF2H1G1I3PDGBNK2" hidden="1">#REF!</definedName>
    <definedName name="BExH225UTM6S9FW4MUDZS7F1PQSH" localSheetId="18" hidden="1">#REF!</definedName>
    <definedName name="BExH225UTM6S9FW4MUDZS7F1PQSH" localSheetId="19" hidden="1">#REF!</definedName>
    <definedName name="BExH225UTM6S9FW4MUDZS7F1PQSH" localSheetId="14" hidden="1">#REF!</definedName>
    <definedName name="BExH225UTM6S9FW4MUDZS7F1PQSH" localSheetId="15" hidden="1">#REF!</definedName>
    <definedName name="BExH225UTM6S9FW4MUDZS7F1PQSH" localSheetId="5" hidden="1">#REF!</definedName>
    <definedName name="BExH225UTM6S9FW4MUDZS7F1PQSH" localSheetId="9" hidden="1">#REF!</definedName>
    <definedName name="BExH225UTM6S9FW4MUDZS7F1PQSH" localSheetId="2" hidden="1">#REF!</definedName>
    <definedName name="BExH225UTM6S9FW4MUDZS7F1PQSH" localSheetId="1" hidden="1">#REF!</definedName>
    <definedName name="BExH225UTM6S9FW4MUDZS7F1PQSH" hidden="1">#REF!</definedName>
    <definedName name="BExH23271RF7AYZ542KHQTH68GQ7" localSheetId="18" hidden="1">#REF!</definedName>
    <definedName name="BExH23271RF7AYZ542KHQTH68GQ7" localSheetId="19" hidden="1">#REF!</definedName>
    <definedName name="BExH23271RF7AYZ542KHQTH68GQ7" localSheetId="14" hidden="1">#REF!</definedName>
    <definedName name="BExH23271RF7AYZ542KHQTH68GQ7" localSheetId="15" hidden="1">#REF!</definedName>
    <definedName name="BExH23271RF7AYZ542KHQTH68GQ7" localSheetId="5" hidden="1">#REF!</definedName>
    <definedName name="BExH23271RF7AYZ542KHQTH68GQ7" localSheetId="9" hidden="1">#REF!</definedName>
    <definedName name="BExH23271RF7AYZ542KHQTH68GQ7" localSheetId="2" hidden="1">#REF!</definedName>
    <definedName name="BExH23271RF7AYZ542KHQTH68GQ7" localSheetId="1" hidden="1">#REF!</definedName>
    <definedName name="BExH23271RF7AYZ542KHQTH68GQ7" hidden="1">#REF!</definedName>
    <definedName name="BExH2DP58R7D1BGUFBM2FHESVRF0" localSheetId="18" hidden="1">#REF!</definedName>
    <definedName name="BExH2DP58R7D1BGUFBM2FHESVRF0" localSheetId="19" hidden="1">#REF!</definedName>
    <definedName name="BExH2DP58R7D1BGUFBM2FHESVRF0" localSheetId="14" hidden="1">#REF!</definedName>
    <definedName name="BExH2DP58R7D1BGUFBM2FHESVRF0" localSheetId="15" hidden="1">#REF!</definedName>
    <definedName name="BExH2DP58R7D1BGUFBM2FHESVRF0" localSheetId="5" hidden="1">#REF!</definedName>
    <definedName name="BExH2DP58R7D1BGUFBM2FHESVRF0" localSheetId="9" hidden="1">#REF!</definedName>
    <definedName name="BExH2DP58R7D1BGUFBM2FHESVRF0" localSheetId="2" hidden="1">#REF!</definedName>
    <definedName name="BExH2DP58R7D1BGUFBM2FHESVRF0" localSheetId="1" hidden="1">#REF!</definedName>
    <definedName name="BExH2DP58R7D1BGUFBM2FHESVRF0" hidden="1">#REF!</definedName>
    <definedName name="BExH2GJQR4JALNB314RY0LDI49VH" localSheetId="18" hidden="1">#REF!</definedName>
    <definedName name="BExH2GJQR4JALNB314RY0LDI49VH" localSheetId="19" hidden="1">#REF!</definedName>
    <definedName name="BExH2GJQR4JALNB314RY0LDI49VH" localSheetId="14" hidden="1">#REF!</definedName>
    <definedName name="BExH2GJQR4JALNB314RY0LDI49VH" localSheetId="15" hidden="1">#REF!</definedName>
    <definedName name="BExH2GJQR4JALNB314RY0LDI49VH" localSheetId="5" hidden="1">#REF!</definedName>
    <definedName name="BExH2GJQR4JALNB314RY0LDI49VH" localSheetId="9" hidden="1">#REF!</definedName>
    <definedName name="BExH2GJQR4JALNB314RY0LDI49VH" localSheetId="2" hidden="1">#REF!</definedName>
    <definedName name="BExH2GJQR4JALNB314RY0LDI49VH" localSheetId="1" hidden="1">#REF!</definedName>
    <definedName name="BExH2GJQR4JALNB314RY0LDI49VH" hidden="1">#REF!</definedName>
    <definedName name="BExH2JZR49T7644JFVE7B3N7RZM9" localSheetId="18" hidden="1">#REF!</definedName>
    <definedName name="BExH2JZR49T7644JFVE7B3N7RZM9" localSheetId="19" hidden="1">#REF!</definedName>
    <definedName name="BExH2JZR49T7644JFVE7B3N7RZM9" localSheetId="14" hidden="1">#REF!</definedName>
    <definedName name="BExH2JZR49T7644JFVE7B3N7RZM9" localSheetId="15" hidden="1">#REF!</definedName>
    <definedName name="BExH2JZR49T7644JFVE7B3N7RZM9" localSheetId="5" hidden="1">#REF!</definedName>
    <definedName name="BExH2JZR49T7644JFVE7B3N7RZM9" localSheetId="9" hidden="1">#REF!</definedName>
    <definedName name="BExH2JZR49T7644JFVE7B3N7RZM9" localSheetId="2" hidden="1">#REF!</definedName>
    <definedName name="BExH2JZR49T7644JFVE7B3N7RZM9" localSheetId="1" hidden="1">#REF!</definedName>
    <definedName name="BExH2JZR49T7644JFVE7B3N7RZM9" hidden="1">#REF!</definedName>
    <definedName name="BExH2QVWL3AXHSB9EK2GQRD0DBRH" localSheetId="18" hidden="1">#REF!</definedName>
    <definedName name="BExH2QVWL3AXHSB9EK2GQRD0DBRH" localSheetId="19" hidden="1">#REF!</definedName>
    <definedName name="BExH2QVWL3AXHSB9EK2GQRD0DBRH" localSheetId="14" hidden="1">#REF!</definedName>
    <definedName name="BExH2QVWL3AXHSB9EK2GQRD0DBRH" localSheetId="15" hidden="1">#REF!</definedName>
    <definedName name="BExH2QVWL3AXHSB9EK2GQRD0DBRH" localSheetId="5" hidden="1">#REF!</definedName>
    <definedName name="BExH2QVWL3AXHSB9EK2GQRD0DBRH" localSheetId="9" hidden="1">#REF!</definedName>
    <definedName name="BExH2QVWL3AXHSB9EK2GQRD0DBRH" localSheetId="2" hidden="1">#REF!</definedName>
    <definedName name="BExH2QVWL3AXHSB9EK2GQRD0DBRH" localSheetId="1" hidden="1">#REF!</definedName>
    <definedName name="BExH2QVWL3AXHSB9EK2GQRD0DBRH" hidden="1">#REF!</definedName>
    <definedName name="BExH2WKXV8X5S2GSBBTWGI0NLNAH" localSheetId="18" hidden="1">#REF!</definedName>
    <definedName name="BExH2WKXV8X5S2GSBBTWGI0NLNAH" localSheetId="19" hidden="1">#REF!</definedName>
    <definedName name="BExH2WKXV8X5S2GSBBTWGI0NLNAH" localSheetId="14" hidden="1">#REF!</definedName>
    <definedName name="BExH2WKXV8X5S2GSBBTWGI0NLNAH" localSheetId="15" hidden="1">#REF!</definedName>
    <definedName name="BExH2WKXV8X5S2GSBBTWGI0NLNAH" localSheetId="5" hidden="1">#REF!</definedName>
    <definedName name="BExH2WKXV8X5S2GSBBTWGI0NLNAH" localSheetId="9" hidden="1">#REF!</definedName>
    <definedName name="BExH2WKXV8X5S2GSBBTWGI0NLNAH" localSheetId="2" hidden="1">#REF!</definedName>
    <definedName name="BExH2WKXV8X5S2GSBBTWGI0NLNAH" localSheetId="1" hidden="1">#REF!</definedName>
    <definedName name="BExH2WKXV8X5S2GSBBTWGI0NLNAH" hidden="1">#REF!</definedName>
    <definedName name="BExH2XS1UFYFGU0S0EBXX90W2WE8" localSheetId="18" hidden="1">#REF!</definedName>
    <definedName name="BExH2XS1UFYFGU0S0EBXX90W2WE8" localSheetId="19" hidden="1">#REF!</definedName>
    <definedName name="BExH2XS1UFYFGU0S0EBXX90W2WE8" localSheetId="14" hidden="1">#REF!</definedName>
    <definedName name="BExH2XS1UFYFGU0S0EBXX90W2WE8" localSheetId="15" hidden="1">#REF!</definedName>
    <definedName name="BExH2XS1UFYFGU0S0EBXX90W2WE8" localSheetId="5" hidden="1">#REF!</definedName>
    <definedName name="BExH2XS1UFYFGU0S0EBXX90W2WE8" localSheetId="9" hidden="1">#REF!</definedName>
    <definedName name="BExH2XS1UFYFGU0S0EBXX90W2WE8" localSheetId="2" hidden="1">#REF!</definedName>
    <definedName name="BExH2XS1UFYFGU0S0EBXX90W2WE8" localSheetId="1" hidden="1">#REF!</definedName>
    <definedName name="BExH2XS1UFYFGU0S0EBXX90W2WE8" hidden="1">#REF!</definedName>
    <definedName name="BExH2XS1X04DMUN544K5RU4XPDCI" localSheetId="18" hidden="1">#REF!</definedName>
    <definedName name="BExH2XS1X04DMUN544K5RU4XPDCI" localSheetId="19" hidden="1">#REF!</definedName>
    <definedName name="BExH2XS1X04DMUN544K5RU4XPDCI" localSheetId="14" hidden="1">#REF!</definedName>
    <definedName name="BExH2XS1X04DMUN544K5RU4XPDCI" localSheetId="15" hidden="1">#REF!</definedName>
    <definedName name="BExH2XS1X04DMUN544K5RU4XPDCI" localSheetId="5" hidden="1">#REF!</definedName>
    <definedName name="BExH2XS1X04DMUN544K5RU4XPDCI" localSheetId="9" hidden="1">#REF!</definedName>
    <definedName name="BExH2XS1X04DMUN544K5RU4XPDCI" localSheetId="2" hidden="1">#REF!</definedName>
    <definedName name="BExH2XS1X04DMUN544K5RU4XPDCI" localSheetId="1" hidden="1">#REF!</definedName>
    <definedName name="BExH2XS1X04DMUN544K5RU4XPDCI" hidden="1">#REF!</definedName>
    <definedName name="BExH2XS2TND9SB0GC295R4FP6K5Y" localSheetId="18" hidden="1">#REF!</definedName>
    <definedName name="BExH2XS2TND9SB0GC295R4FP6K5Y" localSheetId="19" hidden="1">#REF!</definedName>
    <definedName name="BExH2XS2TND9SB0GC295R4FP6K5Y" localSheetId="14" hidden="1">#REF!</definedName>
    <definedName name="BExH2XS2TND9SB0GC295R4FP6K5Y" localSheetId="15" hidden="1">#REF!</definedName>
    <definedName name="BExH2XS2TND9SB0GC295R4FP6K5Y" localSheetId="5" hidden="1">#REF!</definedName>
    <definedName name="BExH2XS2TND9SB0GC295R4FP6K5Y" localSheetId="9" hidden="1">#REF!</definedName>
    <definedName name="BExH2XS2TND9SB0GC295R4FP6K5Y" localSheetId="2" hidden="1">#REF!</definedName>
    <definedName name="BExH2XS2TND9SB0GC295R4FP6K5Y" localSheetId="1" hidden="1">#REF!</definedName>
    <definedName name="BExH2XS2TND9SB0GC295R4FP6K5Y" hidden="1">#REF!</definedName>
    <definedName name="BExH2ZA0SZ4SSITL50NA8LZ3OEX6" localSheetId="18" hidden="1">#REF!</definedName>
    <definedName name="BExH2ZA0SZ4SSITL50NA8LZ3OEX6" localSheetId="19" hidden="1">#REF!</definedName>
    <definedName name="BExH2ZA0SZ4SSITL50NA8LZ3OEX6" localSheetId="14" hidden="1">#REF!</definedName>
    <definedName name="BExH2ZA0SZ4SSITL50NA8LZ3OEX6" localSheetId="15" hidden="1">#REF!</definedName>
    <definedName name="BExH2ZA0SZ4SSITL50NA8LZ3OEX6" localSheetId="5" hidden="1">#REF!</definedName>
    <definedName name="BExH2ZA0SZ4SSITL50NA8LZ3OEX6" localSheetId="9" hidden="1">#REF!</definedName>
    <definedName name="BExH2ZA0SZ4SSITL50NA8LZ3OEX6" localSheetId="2" hidden="1">#REF!</definedName>
    <definedName name="BExH2ZA0SZ4SSITL50NA8LZ3OEX6" localSheetId="1" hidden="1">#REF!</definedName>
    <definedName name="BExH2ZA0SZ4SSITL50NA8LZ3OEX6" hidden="1">#REF!</definedName>
    <definedName name="BExH31Z3JNVJPESWKXHILGXZHP2M" localSheetId="18" hidden="1">#REF!</definedName>
    <definedName name="BExH31Z3JNVJPESWKXHILGXZHP2M" localSheetId="19" hidden="1">#REF!</definedName>
    <definedName name="BExH31Z3JNVJPESWKXHILGXZHP2M" localSheetId="14" hidden="1">#REF!</definedName>
    <definedName name="BExH31Z3JNVJPESWKXHILGXZHP2M" localSheetId="15" hidden="1">#REF!</definedName>
    <definedName name="BExH31Z3JNVJPESWKXHILGXZHP2M" localSheetId="5" hidden="1">#REF!</definedName>
    <definedName name="BExH31Z3JNVJPESWKXHILGXZHP2M" localSheetId="9" hidden="1">#REF!</definedName>
    <definedName name="BExH31Z3JNVJPESWKXHILGXZHP2M" localSheetId="2" hidden="1">#REF!</definedName>
    <definedName name="BExH31Z3JNVJPESWKXHILGXZHP2M" localSheetId="1" hidden="1">#REF!</definedName>
    <definedName name="BExH31Z3JNVJPESWKXHILGXZHP2M" hidden="1">#REF!</definedName>
    <definedName name="BExH3E9HZ3QJCDZW7WI7YACFQCHE" localSheetId="18" hidden="1">#REF!</definedName>
    <definedName name="BExH3E9HZ3QJCDZW7WI7YACFQCHE" localSheetId="19" hidden="1">#REF!</definedName>
    <definedName name="BExH3E9HZ3QJCDZW7WI7YACFQCHE" localSheetId="14" hidden="1">#REF!</definedName>
    <definedName name="BExH3E9HZ3QJCDZW7WI7YACFQCHE" localSheetId="15" hidden="1">#REF!</definedName>
    <definedName name="BExH3E9HZ3QJCDZW7WI7YACFQCHE" localSheetId="5" hidden="1">#REF!</definedName>
    <definedName name="BExH3E9HZ3QJCDZW7WI7YACFQCHE" localSheetId="9" hidden="1">#REF!</definedName>
    <definedName name="BExH3E9HZ3QJCDZW7WI7YACFQCHE" localSheetId="2" hidden="1">#REF!</definedName>
    <definedName name="BExH3E9HZ3QJCDZW7WI7YACFQCHE" localSheetId="1" hidden="1">#REF!</definedName>
    <definedName name="BExH3E9HZ3QJCDZW7WI7YACFQCHE" hidden="1">#REF!</definedName>
    <definedName name="BExH3IRB6764RQ5HBYRLH6XCT29X" localSheetId="18" hidden="1">#REF!</definedName>
    <definedName name="BExH3IRB6764RQ5HBYRLH6XCT29X" localSheetId="19" hidden="1">#REF!</definedName>
    <definedName name="BExH3IRB6764RQ5HBYRLH6XCT29X" localSheetId="14" hidden="1">#REF!</definedName>
    <definedName name="BExH3IRB6764RQ5HBYRLH6XCT29X" localSheetId="15" hidden="1">#REF!</definedName>
    <definedName name="BExH3IRB6764RQ5HBYRLH6XCT29X" localSheetId="5" hidden="1">#REF!</definedName>
    <definedName name="BExH3IRB6764RQ5HBYRLH6XCT29X" localSheetId="9" hidden="1">#REF!</definedName>
    <definedName name="BExH3IRB6764RQ5HBYRLH6XCT29X" localSheetId="2" hidden="1">#REF!</definedName>
    <definedName name="BExH3IRB6764RQ5HBYRLH6XCT29X" localSheetId="1" hidden="1">#REF!</definedName>
    <definedName name="BExH3IRB6764RQ5HBYRLH6XCT29X" hidden="1">#REF!</definedName>
    <definedName name="BExIG2U8V6RSB47SXLCQG3Q68YRO" localSheetId="18" hidden="1">#REF!</definedName>
    <definedName name="BExIG2U8V6RSB47SXLCQG3Q68YRO" localSheetId="19" hidden="1">#REF!</definedName>
    <definedName name="BExIG2U8V6RSB47SXLCQG3Q68YRO" localSheetId="14" hidden="1">#REF!</definedName>
    <definedName name="BExIG2U8V6RSB47SXLCQG3Q68YRO" localSheetId="15" hidden="1">#REF!</definedName>
    <definedName name="BExIG2U8V6RSB47SXLCQG3Q68YRO" localSheetId="5" hidden="1">#REF!</definedName>
    <definedName name="BExIG2U8V6RSB47SXLCQG3Q68YRO" localSheetId="9" hidden="1">#REF!</definedName>
    <definedName name="BExIG2U8V6RSB47SXLCQG3Q68YRO" localSheetId="2" hidden="1">#REF!</definedName>
    <definedName name="BExIG2U8V6RSB47SXLCQG3Q68YRO" localSheetId="1" hidden="1">#REF!</definedName>
    <definedName name="BExIG2U8V6RSB47SXLCQG3Q68YRO" hidden="1">#REF!</definedName>
    <definedName name="BExIGJBO8R13LV7CZ7C1YCP974NN" localSheetId="18" hidden="1">#REF!</definedName>
    <definedName name="BExIGJBO8R13LV7CZ7C1YCP974NN" localSheetId="19" hidden="1">#REF!</definedName>
    <definedName name="BExIGJBO8R13LV7CZ7C1YCP974NN" localSheetId="14" hidden="1">#REF!</definedName>
    <definedName name="BExIGJBO8R13LV7CZ7C1YCP974NN" localSheetId="15" hidden="1">#REF!</definedName>
    <definedName name="BExIGJBO8R13LV7CZ7C1YCP974NN" localSheetId="5" hidden="1">#REF!</definedName>
    <definedName name="BExIGJBO8R13LV7CZ7C1YCP974NN" localSheetId="9" hidden="1">#REF!</definedName>
    <definedName name="BExIGJBO8R13LV7CZ7C1YCP974NN" localSheetId="2" hidden="1">#REF!</definedName>
    <definedName name="BExIGJBO8R13LV7CZ7C1YCP974NN" localSheetId="1" hidden="1">#REF!</definedName>
    <definedName name="BExIGJBO8R13LV7CZ7C1YCP974NN" hidden="1">#REF!</definedName>
    <definedName name="BExIGWT86FPOEYTI8GXCGU5Y3KGK" localSheetId="18" hidden="1">#REF!</definedName>
    <definedName name="BExIGWT86FPOEYTI8GXCGU5Y3KGK" localSheetId="19" hidden="1">#REF!</definedName>
    <definedName name="BExIGWT86FPOEYTI8GXCGU5Y3KGK" localSheetId="14" hidden="1">#REF!</definedName>
    <definedName name="BExIGWT86FPOEYTI8GXCGU5Y3KGK" localSheetId="15" hidden="1">#REF!</definedName>
    <definedName name="BExIGWT86FPOEYTI8GXCGU5Y3KGK" localSheetId="5" hidden="1">#REF!</definedName>
    <definedName name="BExIGWT86FPOEYTI8GXCGU5Y3KGK" localSheetId="9" hidden="1">#REF!</definedName>
    <definedName name="BExIGWT86FPOEYTI8GXCGU5Y3KGK" localSheetId="2" hidden="1">#REF!</definedName>
    <definedName name="BExIGWT86FPOEYTI8GXCGU5Y3KGK" localSheetId="1" hidden="1">#REF!</definedName>
    <definedName name="BExIGWT86FPOEYTI8GXCGU5Y3KGK" hidden="1">#REF!</definedName>
    <definedName name="BExIHBHXA7E7VUTBVHXXXCH3A5CL" localSheetId="18" hidden="1">#REF!</definedName>
    <definedName name="BExIHBHXA7E7VUTBVHXXXCH3A5CL" localSheetId="19" hidden="1">#REF!</definedName>
    <definedName name="BExIHBHXA7E7VUTBVHXXXCH3A5CL" localSheetId="14" hidden="1">#REF!</definedName>
    <definedName name="BExIHBHXA7E7VUTBVHXXXCH3A5CL" localSheetId="15" hidden="1">#REF!</definedName>
    <definedName name="BExIHBHXA7E7VUTBVHXXXCH3A5CL" localSheetId="5" hidden="1">#REF!</definedName>
    <definedName name="BExIHBHXA7E7VUTBVHXXXCH3A5CL" localSheetId="9" hidden="1">#REF!</definedName>
    <definedName name="BExIHBHXA7E7VUTBVHXXXCH3A5CL" localSheetId="2" hidden="1">#REF!</definedName>
    <definedName name="BExIHBHXA7E7VUTBVHXXXCH3A5CL" localSheetId="1" hidden="1">#REF!</definedName>
    <definedName name="BExIHBHXA7E7VUTBVHXXXCH3A5CL" hidden="1">#REF!</definedName>
    <definedName name="BExIHBSOGRSH1GKS6GKBRAJ7GXFQ" localSheetId="18" hidden="1">#REF!</definedName>
    <definedName name="BExIHBSOGRSH1GKS6GKBRAJ7GXFQ" localSheetId="19" hidden="1">#REF!</definedName>
    <definedName name="BExIHBSOGRSH1GKS6GKBRAJ7GXFQ" localSheetId="14" hidden="1">#REF!</definedName>
    <definedName name="BExIHBSOGRSH1GKS6GKBRAJ7GXFQ" localSheetId="15" hidden="1">#REF!</definedName>
    <definedName name="BExIHBSOGRSH1GKS6GKBRAJ7GXFQ" localSheetId="5" hidden="1">#REF!</definedName>
    <definedName name="BExIHBSOGRSH1GKS6GKBRAJ7GXFQ" localSheetId="9" hidden="1">#REF!</definedName>
    <definedName name="BExIHBSOGRSH1GKS6GKBRAJ7GXFQ" localSheetId="2" hidden="1">#REF!</definedName>
    <definedName name="BExIHBSOGRSH1GKS6GKBRAJ7GXFQ" localSheetId="1" hidden="1">#REF!</definedName>
    <definedName name="BExIHBSOGRSH1GKS6GKBRAJ7GXFQ" hidden="1">#REF!</definedName>
    <definedName name="BExIHDFY73YM0AHAR2Z5OJTFKSL2" localSheetId="18" hidden="1">#REF!</definedName>
    <definedName name="BExIHDFY73YM0AHAR2Z5OJTFKSL2" localSheetId="19" hidden="1">#REF!</definedName>
    <definedName name="BExIHDFY73YM0AHAR2Z5OJTFKSL2" localSheetId="14" hidden="1">#REF!</definedName>
    <definedName name="BExIHDFY73YM0AHAR2Z5OJTFKSL2" localSheetId="15" hidden="1">#REF!</definedName>
    <definedName name="BExIHDFY73YM0AHAR2Z5OJTFKSL2" localSheetId="5" hidden="1">#REF!</definedName>
    <definedName name="BExIHDFY73YM0AHAR2Z5OJTFKSL2" localSheetId="9" hidden="1">#REF!</definedName>
    <definedName name="BExIHDFY73YM0AHAR2Z5OJTFKSL2" localSheetId="2" hidden="1">#REF!</definedName>
    <definedName name="BExIHDFY73YM0AHAR2Z5OJTFKSL2" localSheetId="1" hidden="1">#REF!</definedName>
    <definedName name="BExIHDFY73YM0AHAR2Z5OJTFKSL2" hidden="1">#REF!</definedName>
    <definedName name="BExIHPQCQTGEW8QOJVIQ4VX0P6DX" localSheetId="18" hidden="1">#REF!</definedName>
    <definedName name="BExIHPQCQTGEW8QOJVIQ4VX0P6DX" localSheetId="19" hidden="1">#REF!</definedName>
    <definedName name="BExIHPQCQTGEW8QOJVIQ4VX0P6DX" localSheetId="14" hidden="1">#REF!</definedName>
    <definedName name="BExIHPQCQTGEW8QOJVIQ4VX0P6DX" localSheetId="15" hidden="1">#REF!</definedName>
    <definedName name="BExIHPQCQTGEW8QOJVIQ4VX0P6DX" localSheetId="5" hidden="1">#REF!</definedName>
    <definedName name="BExIHPQCQTGEW8QOJVIQ4VX0P6DX" localSheetId="9" hidden="1">#REF!</definedName>
    <definedName name="BExIHPQCQTGEW8QOJVIQ4VX0P6DX" localSheetId="2" hidden="1">#REF!</definedName>
    <definedName name="BExIHPQCQTGEW8QOJVIQ4VX0P6DX" localSheetId="1" hidden="1">#REF!</definedName>
    <definedName name="BExIHPQCQTGEW8QOJVIQ4VX0P6DX" hidden="1">#REF!</definedName>
    <definedName name="BExII1KN91Q7DLW0UB7W2TJ5ACT9" localSheetId="18" hidden="1">#REF!</definedName>
    <definedName name="BExII1KN91Q7DLW0UB7W2TJ5ACT9" localSheetId="19" hidden="1">#REF!</definedName>
    <definedName name="BExII1KN91Q7DLW0UB7W2TJ5ACT9" localSheetId="14" hidden="1">#REF!</definedName>
    <definedName name="BExII1KN91Q7DLW0UB7W2TJ5ACT9" localSheetId="15" hidden="1">#REF!</definedName>
    <definedName name="BExII1KN91Q7DLW0UB7W2TJ5ACT9" localSheetId="5" hidden="1">#REF!</definedName>
    <definedName name="BExII1KN91Q7DLW0UB7W2TJ5ACT9" localSheetId="9" hidden="1">#REF!</definedName>
    <definedName name="BExII1KN91Q7DLW0UB7W2TJ5ACT9" localSheetId="2" hidden="1">#REF!</definedName>
    <definedName name="BExII1KN91Q7DLW0UB7W2TJ5ACT9" localSheetId="1" hidden="1">#REF!</definedName>
    <definedName name="BExII1KN91Q7DLW0UB7W2TJ5ACT9" hidden="1">#REF!</definedName>
    <definedName name="BExII50LI8I0CDOOZEMIVHVA2V95" localSheetId="18" hidden="1">#REF!</definedName>
    <definedName name="BExII50LI8I0CDOOZEMIVHVA2V95" localSheetId="19" hidden="1">#REF!</definedName>
    <definedName name="BExII50LI8I0CDOOZEMIVHVA2V95" localSheetId="14" hidden="1">#REF!</definedName>
    <definedName name="BExII50LI8I0CDOOZEMIVHVA2V95" localSheetId="15" hidden="1">#REF!</definedName>
    <definedName name="BExII50LI8I0CDOOZEMIVHVA2V95" localSheetId="5" hidden="1">#REF!</definedName>
    <definedName name="BExII50LI8I0CDOOZEMIVHVA2V95" localSheetId="9" hidden="1">#REF!</definedName>
    <definedName name="BExII50LI8I0CDOOZEMIVHVA2V95" localSheetId="2" hidden="1">#REF!</definedName>
    <definedName name="BExII50LI8I0CDOOZEMIVHVA2V95" localSheetId="1" hidden="1">#REF!</definedName>
    <definedName name="BExII50LI8I0CDOOZEMIVHVA2V95" hidden="1">#REF!</definedName>
    <definedName name="BExIINQWABWRGYDT02DOJQ5L7BQF" localSheetId="18" hidden="1">#REF!</definedName>
    <definedName name="BExIINQWABWRGYDT02DOJQ5L7BQF" localSheetId="19" hidden="1">#REF!</definedName>
    <definedName name="BExIINQWABWRGYDT02DOJQ5L7BQF" localSheetId="14" hidden="1">#REF!</definedName>
    <definedName name="BExIINQWABWRGYDT02DOJQ5L7BQF" localSheetId="15" hidden="1">#REF!</definedName>
    <definedName name="BExIINQWABWRGYDT02DOJQ5L7BQF" localSheetId="5" hidden="1">#REF!</definedName>
    <definedName name="BExIINQWABWRGYDT02DOJQ5L7BQF" localSheetId="9" hidden="1">#REF!</definedName>
    <definedName name="BExIINQWABWRGYDT02DOJQ5L7BQF" localSheetId="2" hidden="1">#REF!</definedName>
    <definedName name="BExIINQWABWRGYDT02DOJQ5L7BQF" localSheetId="1" hidden="1">#REF!</definedName>
    <definedName name="BExIINQWABWRGYDT02DOJQ5L7BQF" hidden="1">#REF!</definedName>
    <definedName name="BExIIXMY38TQD12CVV4S57L3I809" localSheetId="18" hidden="1">#REF!</definedName>
    <definedName name="BExIIXMY38TQD12CVV4S57L3I809" localSheetId="19" hidden="1">#REF!</definedName>
    <definedName name="BExIIXMY38TQD12CVV4S57L3I809" localSheetId="14" hidden="1">#REF!</definedName>
    <definedName name="BExIIXMY38TQD12CVV4S57L3I809" localSheetId="15" hidden="1">#REF!</definedName>
    <definedName name="BExIIXMY38TQD12CVV4S57L3I809" localSheetId="5" hidden="1">#REF!</definedName>
    <definedName name="BExIIXMY38TQD12CVV4S57L3I809" localSheetId="9" hidden="1">#REF!</definedName>
    <definedName name="BExIIXMY38TQD12CVV4S57L3I809" localSheetId="2" hidden="1">#REF!</definedName>
    <definedName name="BExIIXMY38TQD12CVV4S57L3I809" localSheetId="1" hidden="1">#REF!</definedName>
    <definedName name="BExIIXMY38TQD12CVV4S57L3I809" hidden="1">#REF!</definedName>
    <definedName name="BExIIY37NEVU2LGS1JE4VR9AN6W4" localSheetId="18" hidden="1">#REF!</definedName>
    <definedName name="BExIIY37NEVU2LGS1JE4VR9AN6W4" localSheetId="19" hidden="1">#REF!</definedName>
    <definedName name="BExIIY37NEVU2LGS1JE4VR9AN6W4" localSheetId="14" hidden="1">#REF!</definedName>
    <definedName name="BExIIY37NEVU2LGS1JE4VR9AN6W4" localSheetId="15" hidden="1">#REF!</definedName>
    <definedName name="BExIIY37NEVU2LGS1JE4VR9AN6W4" localSheetId="5" hidden="1">#REF!</definedName>
    <definedName name="BExIIY37NEVU2LGS1JE4VR9AN6W4" localSheetId="9" hidden="1">#REF!</definedName>
    <definedName name="BExIIY37NEVU2LGS1JE4VR9AN6W4" localSheetId="2" hidden="1">#REF!</definedName>
    <definedName name="BExIIY37NEVU2LGS1JE4VR9AN6W4" localSheetId="1" hidden="1">#REF!</definedName>
    <definedName name="BExIIY37NEVU2LGS1JE4VR9AN6W4" hidden="1">#REF!</definedName>
    <definedName name="BExIIYJAGXR8TPZ1KCYM7EGJ79UW" localSheetId="18" hidden="1">#REF!</definedName>
    <definedName name="BExIIYJAGXR8TPZ1KCYM7EGJ79UW" localSheetId="19" hidden="1">#REF!</definedName>
    <definedName name="BExIIYJAGXR8TPZ1KCYM7EGJ79UW" localSheetId="14" hidden="1">#REF!</definedName>
    <definedName name="BExIIYJAGXR8TPZ1KCYM7EGJ79UW" localSheetId="15" hidden="1">#REF!</definedName>
    <definedName name="BExIIYJAGXR8TPZ1KCYM7EGJ79UW" localSheetId="5" hidden="1">#REF!</definedName>
    <definedName name="BExIIYJAGXR8TPZ1KCYM7EGJ79UW" localSheetId="9" hidden="1">#REF!</definedName>
    <definedName name="BExIIYJAGXR8TPZ1KCYM7EGJ79UW" localSheetId="2" hidden="1">#REF!</definedName>
    <definedName name="BExIIYJAGXR8TPZ1KCYM7EGJ79UW" localSheetId="1" hidden="1">#REF!</definedName>
    <definedName name="BExIIYJAGXR8TPZ1KCYM7EGJ79UW" hidden="1">#REF!</definedName>
    <definedName name="BExIJ3160YCWGAVEU0208ZGXXG3P" localSheetId="18" hidden="1">#REF!</definedName>
    <definedName name="BExIJ3160YCWGAVEU0208ZGXXG3P" localSheetId="19" hidden="1">#REF!</definedName>
    <definedName name="BExIJ3160YCWGAVEU0208ZGXXG3P" localSheetId="14" hidden="1">#REF!</definedName>
    <definedName name="BExIJ3160YCWGAVEU0208ZGXXG3P" localSheetId="15" hidden="1">#REF!</definedName>
    <definedName name="BExIJ3160YCWGAVEU0208ZGXXG3P" localSheetId="5" hidden="1">#REF!</definedName>
    <definedName name="BExIJ3160YCWGAVEU0208ZGXXG3P" localSheetId="9" hidden="1">#REF!</definedName>
    <definedName name="BExIJ3160YCWGAVEU0208ZGXXG3P" localSheetId="2" hidden="1">#REF!</definedName>
    <definedName name="BExIJ3160YCWGAVEU0208ZGXXG3P" localSheetId="1" hidden="1">#REF!</definedName>
    <definedName name="BExIJ3160YCWGAVEU0208ZGXXG3P" hidden="1">#REF!</definedName>
    <definedName name="BExIJFGZJ5ED9D6KAY4PGQYLELAX" localSheetId="18" hidden="1">#REF!</definedName>
    <definedName name="BExIJFGZJ5ED9D6KAY4PGQYLELAX" localSheetId="19" hidden="1">#REF!</definedName>
    <definedName name="BExIJFGZJ5ED9D6KAY4PGQYLELAX" localSheetId="14" hidden="1">#REF!</definedName>
    <definedName name="BExIJFGZJ5ED9D6KAY4PGQYLELAX" localSheetId="15" hidden="1">#REF!</definedName>
    <definedName name="BExIJFGZJ5ED9D6KAY4PGQYLELAX" localSheetId="5" hidden="1">#REF!</definedName>
    <definedName name="BExIJFGZJ5ED9D6KAY4PGQYLELAX" localSheetId="9" hidden="1">#REF!</definedName>
    <definedName name="BExIJFGZJ5ED9D6KAY4PGQYLELAX" localSheetId="2" hidden="1">#REF!</definedName>
    <definedName name="BExIJFGZJ5ED9D6KAY4PGQYLELAX" localSheetId="1" hidden="1">#REF!</definedName>
    <definedName name="BExIJFGZJ5ED9D6KAY4PGQYLELAX" hidden="1">#REF!</definedName>
    <definedName name="BExIJQK80ZEKSTV62E59AYJYUNLI" localSheetId="18" hidden="1">#REF!</definedName>
    <definedName name="BExIJQK80ZEKSTV62E59AYJYUNLI" localSheetId="19" hidden="1">#REF!</definedName>
    <definedName name="BExIJQK80ZEKSTV62E59AYJYUNLI" localSheetId="14" hidden="1">#REF!</definedName>
    <definedName name="BExIJQK80ZEKSTV62E59AYJYUNLI" localSheetId="15" hidden="1">#REF!</definedName>
    <definedName name="BExIJQK80ZEKSTV62E59AYJYUNLI" localSheetId="5" hidden="1">#REF!</definedName>
    <definedName name="BExIJQK80ZEKSTV62E59AYJYUNLI" localSheetId="9" hidden="1">#REF!</definedName>
    <definedName name="BExIJQK80ZEKSTV62E59AYJYUNLI" localSheetId="2" hidden="1">#REF!</definedName>
    <definedName name="BExIJQK80ZEKSTV62E59AYJYUNLI" localSheetId="1" hidden="1">#REF!</definedName>
    <definedName name="BExIJQK80ZEKSTV62E59AYJYUNLI" hidden="1">#REF!</definedName>
    <definedName name="BExIJRLX3M0YQLU1D5Y9V7HM5QNM" localSheetId="18" hidden="1">#REF!</definedName>
    <definedName name="BExIJRLX3M0YQLU1D5Y9V7HM5QNM" localSheetId="19" hidden="1">#REF!</definedName>
    <definedName name="BExIJRLX3M0YQLU1D5Y9V7HM5QNM" localSheetId="14" hidden="1">#REF!</definedName>
    <definedName name="BExIJRLX3M0YQLU1D5Y9V7HM5QNM" localSheetId="15" hidden="1">#REF!</definedName>
    <definedName name="BExIJRLX3M0YQLU1D5Y9V7HM5QNM" localSheetId="5" hidden="1">#REF!</definedName>
    <definedName name="BExIJRLX3M0YQLU1D5Y9V7HM5QNM" localSheetId="9" hidden="1">#REF!</definedName>
    <definedName name="BExIJRLX3M0YQLU1D5Y9V7HM5QNM" localSheetId="2" hidden="1">#REF!</definedName>
    <definedName name="BExIJRLX3M0YQLU1D5Y9V7HM5QNM" localSheetId="1" hidden="1">#REF!</definedName>
    <definedName name="BExIJRLX3M0YQLU1D5Y9V7HM5QNM" hidden="1">#REF!</definedName>
    <definedName name="BExIJV22J0QA7286KNPMHO1ZUCB3" localSheetId="18" hidden="1">#REF!</definedName>
    <definedName name="BExIJV22J0QA7286KNPMHO1ZUCB3" localSheetId="19" hidden="1">#REF!</definedName>
    <definedName name="BExIJV22J0QA7286KNPMHO1ZUCB3" localSheetId="14" hidden="1">#REF!</definedName>
    <definedName name="BExIJV22J0QA7286KNPMHO1ZUCB3" localSheetId="15" hidden="1">#REF!</definedName>
    <definedName name="BExIJV22J0QA7286KNPMHO1ZUCB3" localSheetId="5" hidden="1">#REF!</definedName>
    <definedName name="BExIJV22J0QA7286KNPMHO1ZUCB3" localSheetId="9" hidden="1">#REF!</definedName>
    <definedName name="BExIJV22J0QA7286KNPMHO1ZUCB3" localSheetId="2" hidden="1">#REF!</definedName>
    <definedName name="BExIJV22J0QA7286KNPMHO1ZUCB3" localSheetId="1" hidden="1">#REF!</definedName>
    <definedName name="BExIJV22J0QA7286KNPMHO1ZUCB3" hidden="1">#REF!</definedName>
    <definedName name="BExIJVI6OC7B6ZE9V4PAOYZXKNER" localSheetId="18" hidden="1">#REF!</definedName>
    <definedName name="BExIJVI6OC7B6ZE9V4PAOYZXKNER" localSheetId="19" hidden="1">#REF!</definedName>
    <definedName name="BExIJVI6OC7B6ZE9V4PAOYZXKNER" localSheetId="14" hidden="1">#REF!</definedName>
    <definedName name="BExIJVI6OC7B6ZE9V4PAOYZXKNER" localSheetId="15" hidden="1">#REF!</definedName>
    <definedName name="BExIJVI6OC7B6ZE9V4PAOYZXKNER" localSheetId="5" hidden="1">#REF!</definedName>
    <definedName name="BExIJVI6OC7B6ZE9V4PAOYZXKNER" localSheetId="9" hidden="1">#REF!</definedName>
    <definedName name="BExIJVI6OC7B6ZE9V4PAOYZXKNER" localSheetId="2" hidden="1">#REF!</definedName>
    <definedName name="BExIJVI6OC7B6ZE9V4PAOYZXKNER" localSheetId="1" hidden="1">#REF!</definedName>
    <definedName name="BExIJVI6OC7B6ZE9V4PAOYZXKNER" hidden="1">#REF!</definedName>
    <definedName name="BExIJWK0NGTGQ4X7D5VIVXD14JHI" localSheetId="18" hidden="1">#REF!</definedName>
    <definedName name="BExIJWK0NGTGQ4X7D5VIVXD14JHI" localSheetId="19" hidden="1">#REF!</definedName>
    <definedName name="BExIJWK0NGTGQ4X7D5VIVXD14JHI" localSheetId="14" hidden="1">#REF!</definedName>
    <definedName name="BExIJWK0NGTGQ4X7D5VIVXD14JHI" localSheetId="15" hidden="1">#REF!</definedName>
    <definedName name="BExIJWK0NGTGQ4X7D5VIVXD14JHI" localSheetId="5" hidden="1">#REF!</definedName>
    <definedName name="BExIJWK0NGTGQ4X7D5VIVXD14JHI" localSheetId="9" hidden="1">#REF!</definedName>
    <definedName name="BExIJWK0NGTGQ4X7D5VIVXD14JHI" localSheetId="2" hidden="1">#REF!</definedName>
    <definedName name="BExIJWK0NGTGQ4X7D5VIVXD14JHI" localSheetId="1" hidden="1">#REF!</definedName>
    <definedName name="BExIJWK0NGTGQ4X7D5VIVXD14JHI" hidden="1">#REF!</definedName>
    <definedName name="BExIJWPCIYINEJUTXU74VK7WG031" localSheetId="18" hidden="1">#REF!</definedName>
    <definedName name="BExIJWPCIYINEJUTXU74VK7WG031" localSheetId="19" hidden="1">#REF!</definedName>
    <definedName name="BExIJWPCIYINEJUTXU74VK7WG031" localSheetId="14" hidden="1">#REF!</definedName>
    <definedName name="BExIJWPCIYINEJUTXU74VK7WG031" localSheetId="15" hidden="1">#REF!</definedName>
    <definedName name="BExIJWPCIYINEJUTXU74VK7WG031" localSheetId="5" hidden="1">#REF!</definedName>
    <definedName name="BExIJWPCIYINEJUTXU74VK7WG031" localSheetId="9" hidden="1">#REF!</definedName>
    <definedName name="BExIJWPCIYINEJUTXU74VK7WG031" localSheetId="2" hidden="1">#REF!</definedName>
    <definedName name="BExIJWPCIYINEJUTXU74VK7WG031" localSheetId="1" hidden="1">#REF!</definedName>
    <definedName name="BExIJWPCIYINEJUTXU74VK7WG031" hidden="1">#REF!</definedName>
    <definedName name="BExIKHTXPZR5A8OHB6HDP6QWDHAD" localSheetId="18" hidden="1">#REF!</definedName>
    <definedName name="BExIKHTXPZR5A8OHB6HDP6QWDHAD" localSheetId="19" hidden="1">#REF!</definedName>
    <definedName name="BExIKHTXPZR5A8OHB6HDP6QWDHAD" localSheetId="14" hidden="1">#REF!</definedName>
    <definedName name="BExIKHTXPZR5A8OHB6HDP6QWDHAD" localSheetId="15" hidden="1">#REF!</definedName>
    <definedName name="BExIKHTXPZR5A8OHB6HDP6QWDHAD" localSheetId="5" hidden="1">#REF!</definedName>
    <definedName name="BExIKHTXPZR5A8OHB6HDP6QWDHAD" localSheetId="9" hidden="1">#REF!</definedName>
    <definedName name="BExIKHTXPZR5A8OHB6HDP6QWDHAD" localSheetId="2" hidden="1">#REF!</definedName>
    <definedName name="BExIKHTXPZR5A8OHB6HDP6QWDHAD" localSheetId="1" hidden="1">#REF!</definedName>
    <definedName name="BExIKHTXPZR5A8OHB6HDP6QWDHAD" hidden="1">#REF!</definedName>
    <definedName name="BExIKMMJOETSAXJYY1SIKM58LMA2" localSheetId="18" hidden="1">#REF!</definedName>
    <definedName name="BExIKMMJOETSAXJYY1SIKM58LMA2" localSheetId="19" hidden="1">#REF!</definedName>
    <definedName name="BExIKMMJOETSAXJYY1SIKM58LMA2" localSheetId="14" hidden="1">#REF!</definedName>
    <definedName name="BExIKMMJOETSAXJYY1SIKM58LMA2" localSheetId="15" hidden="1">#REF!</definedName>
    <definedName name="BExIKMMJOETSAXJYY1SIKM58LMA2" localSheetId="5" hidden="1">#REF!</definedName>
    <definedName name="BExIKMMJOETSAXJYY1SIKM58LMA2" localSheetId="9" hidden="1">#REF!</definedName>
    <definedName name="BExIKMMJOETSAXJYY1SIKM58LMA2" localSheetId="2" hidden="1">#REF!</definedName>
    <definedName name="BExIKMMJOETSAXJYY1SIKM58LMA2" localSheetId="1" hidden="1">#REF!</definedName>
    <definedName name="BExIKMMJOETSAXJYY1SIKM58LMA2" hidden="1">#REF!</definedName>
    <definedName name="BExIKRF6AQ6VOO9KCIWSM6FY8M7D" localSheetId="18" hidden="1">#REF!</definedName>
    <definedName name="BExIKRF6AQ6VOO9KCIWSM6FY8M7D" localSheetId="19" hidden="1">#REF!</definedName>
    <definedName name="BExIKRF6AQ6VOO9KCIWSM6FY8M7D" localSheetId="14" hidden="1">#REF!</definedName>
    <definedName name="BExIKRF6AQ6VOO9KCIWSM6FY8M7D" localSheetId="15" hidden="1">#REF!</definedName>
    <definedName name="BExIKRF6AQ6VOO9KCIWSM6FY8M7D" localSheetId="5" hidden="1">#REF!</definedName>
    <definedName name="BExIKRF6AQ6VOO9KCIWSM6FY8M7D" localSheetId="9" hidden="1">#REF!</definedName>
    <definedName name="BExIKRF6AQ6VOO9KCIWSM6FY8M7D" localSheetId="2" hidden="1">#REF!</definedName>
    <definedName name="BExIKRF6AQ6VOO9KCIWSM6FY8M7D" localSheetId="1" hidden="1">#REF!</definedName>
    <definedName name="BExIKRF6AQ6VOO9KCIWSM6FY8M7D" hidden="1">#REF!</definedName>
    <definedName name="BExIKTYZESFT3LC0ASFMFKSE0D1X" localSheetId="18" hidden="1">#REF!</definedName>
    <definedName name="BExIKTYZESFT3LC0ASFMFKSE0D1X" localSheetId="19" hidden="1">#REF!</definedName>
    <definedName name="BExIKTYZESFT3LC0ASFMFKSE0D1X" localSheetId="14" hidden="1">#REF!</definedName>
    <definedName name="BExIKTYZESFT3LC0ASFMFKSE0D1X" localSheetId="15" hidden="1">#REF!</definedName>
    <definedName name="BExIKTYZESFT3LC0ASFMFKSE0D1X" localSheetId="5" hidden="1">#REF!</definedName>
    <definedName name="BExIKTYZESFT3LC0ASFMFKSE0D1X" localSheetId="9" hidden="1">#REF!</definedName>
    <definedName name="BExIKTYZESFT3LC0ASFMFKSE0D1X" localSheetId="2" hidden="1">#REF!</definedName>
    <definedName name="BExIKTYZESFT3LC0ASFMFKSE0D1X" localSheetId="1" hidden="1">#REF!</definedName>
    <definedName name="BExIKTYZESFT3LC0ASFMFKSE0D1X" hidden="1">#REF!</definedName>
    <definedName name="BExIKXVA6M8K0PTRYAGXS666L335" localSheetId="18" hidden="1">#REF!</definedName>
    <definedName name="BExIKXVA6M8K0PTRYAGXS666L335" localSheetId="19" hidden="1">#REF!</definedName>
    <definedName name="BExIKXVA6M8K0PTRYAGXS666L335" localSheetId="14" hidden="1">#REF!</definedName>
    <definedName name="BExIKXVA6M8K0PTRYAGXS666L335" localSheetId="15" hidden="1">#REF!</definedName>
    <definedName name="BExIKXVA6M8K0PTRYAGXS666L335" localSheetId="5" hidden="1">#REF!</definedName>
    <definedName name="BExIKXVA6M8K0PTRYAGXS666L335" localSheetId="9" hidden="1">#REF!</definedName>
    <definedName name="BExIKXVA6M8K0PTRYAGXS666L335" localSheetId="2" hidden="1">#REF!</definedName>
    <definedName name="BExIKXVA6M8K0PTRYAGXS666L335" localSheetId="1" hidden="1">#REF!</definedName>
    <definedName name="BExIKXVA6M8K0PTRYAGXS666L335" hidden="1">#REF!</definedName>
    <definedName name="BExIL0PMZ2SXK9R6MLP43KBU1J2P" localSheetId="18" hidden="1">#REF!</definedName>
    <definedName name="BExIL0PMZ2SXK9R6MLP43KBU1J2P" localSheetId="19" hidden="1">#REF!</definedName>
    <definedName name="BExIL0PMZ2SXK9R6MLP43KBU1J2P" localSheetId="14" hidden="1">#REF!</definedName>
    <definedName name="BExIL0PMZ2SXK9R6MLP43KBU1J2P" localSheetId="15" hidden="1">#REF!</definedName>
    <definedName name="BExIL0PMZ2SXK9R6MLP43KBU1J2P" localSheetId="5" hidden="1">#REF!</definedName>
    <definedName name="BExIL0PMZ2SXK9R6MLP43KBU1J2P" localSheetId="9" hidden="1">#REF!</definedName>
    <definedName name="BExIL0PMZ2SXK9R6MLP43KBU1J2P" localSheetId="2" hidden="1">#REF!</definedName>
    <definedName name="BExIL0PMZ2SXK9R6MLP43KBU1J2P" localSheetId="1" hidden="1">#REF!</definedName>
    <definedName name="BExIL0PMZ2SXK9R6MLP43KBU1J2P" hidden="1">#REF!</definedName>
    <definedName name="BExIL1WSMNNQQK98YHWHV5HVONIZ" localSheetId="18" hidden="1">#REF!</definedName>
    <definedName name="BExIL1WSMNNQQK98YHWHV5HVONIZ" localSheetId="19" hidden="1">#REF!</definedName>
    <definedName name="BExIL1WSMNNQQK98YHWHV5HVONIZ" localSheetId="14" hidden="1">#REF!</definedName>
    <definedName name="BExIL1WSMNNQQK98YHWHV5HVONIZ" localSheetId="15" hidden="1">#REF!</definedName>
    <definedName name="BExIL1WSMNNQQK98YHWHV5HVONIZ" localSheetId="5" hidden="1">#REF!</definedName>
    <definedName name="BExIL1WSMNNQQK98YHWHV5HVONIZ" localSheetId="9" hidden="1">#REF!</definedName>
    <definedName name="BExIL1WSMNNQQK98YHWHV5HVONIZ" localSheetId="2" hidden="1">#REF!</definedName>
    <definedName name="BExIL1WSMNNQQK98YHWHV5HVONIZ" localSheetId="1" hidden="1">#REF!</definedName>
    <definedName name="BExIL1WSMNNQQK98YHWHV5HVONIZ" hidden="1">#REF!</definedName>
    <definedName name="BExILAAXRTRAD18K74M6MGUEEPUM" localSheetId="18" hidden="1">#REF!</definedName>
    <definedName name="BExILAAXRTRAD18K74M6MGUEEPUM" localSheetId="19" hidden="1">#REF!</definedName>
    <definedName name="BExILAAXRTRAD18K74M6MGUEEPUM" localSheetId="14" hidden="1">#REF!</definedName>
    <definedName name="BExILAAXRTRAD18K74M6MGUEEPUM" localSheetId="15" hidden="1">#REF!</definedName>
    <definedName name="BExILAAXRTRAD18K74M6MGUEEPUM" localSheetId="5" hidden="1">#REF!</definedName>
    <definedName name="BExILAAXRTRAD18K74M6MGUEEPUM" localSheetId="9" hidden="1">#REF!</definedName>
    <definedName name="BExILAAXRTRAD18K74M6MGUEEPUM" localSheetId="2" hidden="1">#REF!</definedName>
    <definedName name="BExILAAXRTRAD18K74M6MGUEEPUM" localSheetId="1" hidden="1">#REF!</definedName>
    <definedName name="BExILAAXRTRAD18K74M6MGUEEPUM" hidden="1">#REF!</definedName>
    <definedName name="BExILG5F338C0FFLMVOKMKF8X5ZP" localSheetId="18" hidden="1">#REF!</definedName>
    <definedName name="BExILG5F338C0FFLMVOKMKF8X5ZP" localSheetId="19" hidden="1">#REF!</definedName>
    <definedName name="BExILG5F338C0FFLMVOKMKF8X5ZP" localSheetId="14" hidden="1">#REF!</definedName>
    <definedName name="BExILG5F338C0FFLMVOKMKF8X5ZP" localSheetId="15" hidden="1">#REF!</definedName>
    <definedName name="BExILG5F338C0FFLMVOKMKF8X5ZP" localSheetId="5" hidden="1">#REF!</definedName>
    <definedName name="BExILG5F338C0FFLMVOKMKF8X5ZP" localSheetId="9" hidden="1">#REF!</definedName>
    <definedName name="BExILG5F338C0FFLMVOKMKF8X5ZP" localSheetId="2" hidden="1">#REF!</definedName>
    <definedName name="BExILG5F338C0FFLMVOKMKF8X5ZP" localSheetId="1" hidden="1">#REF!</definedName>
    <definedName name="BExILG5F338C0FFLMVOKMKF8X5ZP" hidden="1">#REF!</definedName>
    <definedName name="BExILGQTQM0HOD0BJI90YO7GOIN3" localSheetId="18" hidden="1">#REF!</definedName>
    <definedName name="BExILGQTQM0HOD0BJI90YO7GOIN3" localSheetId="19" hidden="1">#REF!</definedName>
    <definedName name="BExILGQTQM0HOD0BJI90YO7GOIN3" localSheetId="14" hidden="1">#REF!</definedName>
    <definedName name="BExILGQTQM0HOD0BJI90YO7GOIN3" localSheetId="15" hidden="1">#REF!</definedName>
    <definedName name="BExILGQTQM0HOD0BJI90YO7GOIN3" localSheetId="5" hidden="1">#REF!</definedName>
    <definedName name="BExILGQTQM0HOD0BJI90YO7GOIN3" localSheetId="9" hidden="1">#REF!</definedName>
    <definedName name="BExILGQTQM0HOD0BJI90YO7GOIN3" localSheetId="2" hidden="1">#REF!</definedName>
    <definedName name="BExILGQTQM0HOD0BJI90YO7GOIN3" localSheetId="1" hidden="1">#REF!</definedName>
    <definedName name="BExILGQTQM0HOD0BJI90YO7GOIN3" hidden="1">#REF!</definedName>
    <definedName name="BExILPL7P2BNCD7MYCGTQ9F0R5JX" localSheetId="18" hidden="1">#REF!</definedName>
    <definedName name="BExILPL7P2BNCD7MYCGTQ9F0R5JX" localSheetId="19" hidden="1">#REF!</definedName>
    <definedName name="BExILPL7P2BNCD7MYCGTQ9F0R5JX" localSheetId="14" hidden="1">#REF!</definedName>
    <definedName name="BExILPL7P2BNCD7MYCGTQ9F0R5JX" localSheetId="15" hidden="1">#REF!</definedName>
    <definedName name="BExILPL7P2BNCD7MYCGTQ9F0R5JX" localSheetId="5" hidden="1">#REF!</definedName>
    <definedName name="BExILPL7P2BNCD7MYCGTQ9F0R5JX" localSheetId="9" hidden="1">#REF!</definedName>
    <definedName name="BExILPL7P2BNCD7MYCGTQ9F0R5JX" localSheetId="2" hidden="1">#REF!</definedName>
    <definedName name="BExILPL7P2BNCD7MYCGTQ9F0R5JX" localSheetId="1" hidden="1">#REF!</definedName>
    <definedName name="BExILPL7P2BNCD7MYCGTQ9F0R5JX" hidden="1">#REF!</definedName>
    <definedName name="BExILVVS4B1B4G7IO0LPUDWY9K8W" localSheetId="18" hidden="1">#REF!</definedName>
    <definedName name="BExILVVS4B1B4G7IO0LPUDWY9K8W" localSheetId="19" hidden="1">#REF!</definedName>
    <definedName name="BExILVVS4B1B4G7IO0LPUDWY9K8W" localSheetId="14" hidden="1">#REF!</definedName>
    <definedName name="BExILVVS4B1B4G7IO0LPUDWY9K8W" localSheetId="15" hidden="1">#REF!</definedName>
    <definedName name="BExILVVS4B1B4G7IO0LPUDWY9K8W" localSheetId="5" hidden="1">#REF!</definedName>
    <definedName name="BExILVVS4B1B4G7IO0LPUDWY9K8W" localSheetId="9" hidden="1">#REF!</definedName>
    <definedName name="BExILVVS4B1B4G7IO0LPUDWY9K8W" localSheetId="2" hidden="1">#REF!</definedName>
    <definedName name="BExILVVS4B1B4G7IO0LPUDWY9K8W" localSheetId="1" hidden="1">#REF!</definedName>
    <definedName name="BExILVVS4B1B4G7IO0LPUDWY9K8W" hidden="1">#REF!</definedName>
    <definedName name="BExIM9DBUB7ZGF4B20FVUO9QGOX2" localSheetId="18" hidden="1">#REF!</definedName>
    <definedName name="BExIM9DBUB7ZGF4B20FVUO9QGOX2" localSheetId="19" hidden="1">#REF!</definedName>
    <definedName name="BExIM9DBUB7ZGF4B20FVUO9QGOX2" localSheetId="14" hidden="1">#REF!</definedName>
    <definedName name="BExIM9DBUB7ZGF4B20FVUO9QGOX2" localSheetId="15" hidden="1">#REF!</definedName>
    <definedName name="BExIM9DBUB7ZGF4B20FVUO9QGOX2" localSheetId="5" hidden="1">#REF!</definedName>
    <definedName name="BExIM9DBUB7ZGF4B20FVUO9QGOX2" localSheetId="9" hidden="1">#REF!</definedName>
    <definedName name="BExIM9DBUB7ZGF4B20FVUO9QGOX2" localSheetId="2" hidden="1">#REF!</definedName>
    <definedName name="BExIM9DBUB7ZGF4B20FVUO9QGOX2" localSheetId="1" hidden="1">#REF!</definedName>
    <definedName name="BExIM9DBUB7ZGF4B20FVUO9QGOX2" hidden="1">#REF!</definedName>
    <definedName name="BExIMCTBZ4WAESGCDWJ64SB4F0L1" localSheetId="18" hidden="1">#REF!</definedName>
    <definedName name="BExIMCTBZ4WAESGCDWJ64SB4F0L1" localSheetId="19" hidden="1">#REF!</definedName>
    <definedName name="BExIMCTBZ4WAESGCDWJ64SB4F0L1" localSheetId="14" hidden="1">#REF!</definedName>
    <definedName name="BExIMCTBZ4WAESGCDWJ64SB4F0L1" localSheetId="15" hidden="1">#REF!</definedName>
    <definedName name="BExIMCTBZ4WAESGCDWJ64SB4F0L1" localSheetId="5" hidden="1">#REF!</definedName>
    <definedName name="BExIMCTBZ4WAESGCDWJ64SB4F0L1" localSheetId="9" hidden="1">#REF!</definedName>
    <definedName name="BExIMCTBZ4WAESGCDWJ64SB4F0L1" localSheetId="2" hidden="1">#REF!</definedName>
    <definedName name="BExIMCTBZ4WAESGCDWJ64SB4F0L1" localSheetId="1" hidden="1">#REF!</definedName>
    <definedName name="BExIMCTBZ4WAESGCDWJ64SB4F0L1" hidden="1">#REF!</definedName>
    <definedName name="BExIMGK9Z94TFPWWZFMD10HV0IF6" localSheetId="18" hidden="1">#REF!</definedName>
    <definedName name="BExIMGK9Z94TFPWWZFMD10HV0IF6" localSheetId="19" hidden="1">#REF!</definedName>
    <definedName name="BExIMGK9Z94TFPWWZFMD10HV0IF6" localSheetId="14" hidden="1">#REF!</definedName>
    <definedName name="BExIMGK9Z94TFPWWZFMD10HV0IF6" localSheetId="15" hidden="1">#REF!</definedName>
    <definedName name="BExIMGK9Z94TFPWWZFMD10HV0IF6" localSheetId="5" hidden="1">#REF!</definedName>
    <definedName name="BExIMGK9Z94TFPWWZFMD10HV0IF6" localSheetId="9" hidden="1">#REF!</definedName>
    <definedName name="BExIMGK9Z94TFPWWZFMD10HV0IF6" localSheetId="2" hidden="1">#REF!</definedName>
    <definedName name="BExIMGK9Z94TFPWWZFMD10HV0IF6" localSheetId="1" hidden="1">#REF!</definedName>
    <definedName name="BExIMGK9Z94TFPWWZFMD10HV0IF6" hidden="1">#REF!</definedName>
    <definedName name="BExIMPEGKG18TELVC33T4OQTNBWC" localSheetId="18" hidden="1">#REF!</definedName>
    <definedName name="BExIMPEGKG18TELVC33T4OQTNBWC" localSheetId="19" hidden="1">#REF!</definedName>
    <definedName name="BExIMPEGKG18TELVC33T4OQTNBWC" localSheetId="14" hidden="1">#REF!</definedName>
    <definedName name="BExIMPEGKG18TELVC33T4OQTNBWC" localSheetId="15" hidden="1">#REF!</definedName>
    <definedName name="BExIMPEGKG18TELVC33T4OQTNBWC" localSheetId="5" hidden="1">#REF!</definedName>
    <definedName name="BExIMPEGKG18TELVC33T4OQTNBWC" localSheetId="9" hidden="1">#REF!</definedName>
    <definedName name="BExIMPEGKG18TELVC33T4OQTNBWC" localSheetId="2" hidden="1">#REF!</definedName>
    <definedName name="BExIMPEGKG18TELVC33T4OQTNBWC" localSheetId="1" hidden="1">#REF!</definedName>
    <definedName name="BExIMPEGKG18TELVC33T4OQTNBWC" hidden="1">#REF!</definedName>
    <definedName name="BExIN4OR435DL1US13JQPOQK8GD5" localSheetId="18" hidden="1">#REF!</definedName>
    <definedName name="BExIN4OR435DL1US13JQPOQK8GD5" localSheetId="19" hidden="1">#REF!</definedName>
    <definedName name="BExIN4OR435DL1US13JQPOQK8GD5" localSheetId="14" hidden="1">#REF!</definedName>
    <definedName name="BExIN4OR435DL1US13JQPOQK8GD5" localSheetId="15" hidden="1">#REF!</definedName>
    <definedName name="BExIN4OR435DL1US13JQPOQK8GD5" localSheetId="5" hidden="1">#REF!</definedName>
    <definedName name="BExIN4OR435DL1US13JQPOQK8GD5" localSheetId="9" hidden="1">#REF!</definedName>
    <definedName name="BExIN4OR435DL1US13JQPOQK8GD5" localSheetId="2" hidden="1">#REF!</definedName>
    <definedName name="BExIN4OR435DL1US13JQPOQK8GD5" localSheetId="1" hidden="1">#REF!</definedName>
    <definedName name="BExIN4OR435DL1US13JQPOQK8GD5" hidden="1">#REF!</definedName>
    <definedName name="BExINI6A7H3KSFRFA6UBBDPKW37F" localSheetId="18" hidden="1">#REF!</definedName>
    <definedName name="BExINI6A7H3KSFRFA6UBBDPKW37F" localSheetId="19" hidden="1">#REF!</definedName>
    <definedName name="BExINI6A7H3KSFRFA6UBBDPKW37F" localSheetId="14" hidden="1">#REF!</definedName>
    <definedName name="BExINI6A7H3KSFRFA6UBBDPKW37F" localSheetId="15" hidden="1">#REF!</definedName>
    <definedName name="BExINI6A7H3KSFRFA6UBBDPKW37F" localSheetId="5" hidden="1">#REF!</definedName>
    <definedName name="BExINI6A7H3KSFRFA6UBBDPKW37F" localSheetId="9" hidden="1">#REF!</definedName>
    <definedName name="BExINI6A7H3KSFRFA6UBBDPKW37F" localSheetId="2" hidden="1">#REF!</definedName>
    <definedName name="BExINI6A7H3KSFRFA6UBBDPKW37F" localSheetId="1" hidden="1">#REF!</definedName>
    <definedName name="BExINI6A7H3KSFRFA6UBBDPKW37F" hidden="1">#REF!</definedName>
    <definedName name="BExINIMK8XC3JOBT2EXYFHHH52H0" localSheetId="18" hidden="1">#REF!</definedName>
    <definedName name="BExINIMK8XC3JOBT2EXYFHHH52H0" localSheetId="19" hidden="1">#REF!</definedName>
    <definedName name="BExINIMK8XC3JOBT2EXYFHHH52H0" localSheetId="14" hidden="1">#REF!</definedName>
    <definedName name="BExINIMK8XC3JOBT2EXYFHHH52H0" localSheetId="15" hidden="1">#REF!</definedName>
    <definedName name="BExINIMK8XC3JOBT2EXYFHHH52H0" localSheetId="5" hidden="1">#REF!</definedName>
    <definedName name="BExINIMK8XC3JOBT2EXYFHHH52H0" localSheetId="9" hidden="1">#REF!</definedName>
    <definedName name="BExINIMK8XC3JOBT2EXYFHHH52H0" localSheetId="2" hidden="1">#REF!</definedName>
    <definedName name="BExINIMK8XC3JOBT2EXYFHHH52H0" localSheetId="1" hidden="1">#REF!</definedName>
    <definedName name="BExINIMK8XC3JOBT2EXYFHHH52H0" hidden="1">#REF!</definedName>
    <definedName name="BExINLX401ZKEGWU168DS4JUM2J6" localSheetId="18" hidden="1">#REF!</definedName>
    <definedName name="BExINLX401ZKEGWU168DS4JUM2J6" localSheetId="19" hidden="1">#REF!</definedName>
    <definedName name="BExINLX401ZKEGWU168DS4JUM2J6" localSheetId="14" hidden="1">#REF!</definedName>
    <definedName name="BExINLX401ZKEGWU168DS4JUM2J6" localSheetId="15" hidden="1">#REF!</definedName>
    <definedName name="BExINLX401ZKEGWU168DS4JUM2J6" localSheetId="5" hidden="1">#REF!</definedName>
    <definedName name="BExINLX401ZKEGWU168DS4JUM2J6" localSheetId="9" hidden="1">#REF!</definedName>
    <definedName name="BExINLX401ZKEGWU168DS4JUM2J6" localSheetId="2" hidden="1">#REF!</definedName>
    <definedName name="BExINLX401ZKEGWU168DS4JUM2J6" localSheetId="1" hidden="1">#REF!</definedName>
    <definedName name="BExINLX401ZKEGWU168DS4JUM2J6" hidden="1">#REF!</definedName>
    <definedName name="BExINMYYJO1FTV1CZF6O5XCFAMQX" localSheetId="18" hidden="1">#REF!</definedName>
    <definedName name="BExINMYYJO1FTV1CZF6O5XCFAMQX" localSheetId="19" hidden="1">#REF!</definedName>
    <definedName name="BExINMYYJO1FTV1CZF6O5XCFAMQX" localSheetId="14" hidden="1">#REF!</definedName>
    <definedName name="BExINMYYJO1FTV1CZF6O5XCFAMQX" localSheetId="15" hidden="1">#REF!</definedName>
    <definedName name="BExINMYYJO1FTV1CZF6O5XCFAMQX" localSheetId="5" hidden="1">#REF!</definedName>
    <definedName name="BExINMYYJO1FTV1CZF6O5XCFAMQX" localSheetId="9" hidden="1">#REF!</definedName>
    <definedName name="BExINMYYJO1FTV1CZF6O5XCFAMQX" localSheetId="2" hidden="1">#REF!</definedName>
    <definedName name="BExINMYYJO1FTV1CZF6O5XCFAMQX" localSheetId="1" hidden="1">#REF!</definedName>
    <definedName name="BExINMYYJO1FTV1CZF6O5XCFAMQX" hidden="1">#REF!</definedName>
    <definedName name="BExINP2H4KI05FRFV5PKZFE00HKO" localSheetId="18" hidden="1">#REF!</definedName>
    <definedName name="BExINP2H4KI05FRFV5PKZFE00HKO" localSheetId="19" hidden="1">#REF!</definedName>
    <definedName name="BExINP2H4KI05FRFV5PKZFE00HKO" localSheetId="14" hidden="1">#REF!</definedName>
    <definedName name="BExINP2H4KI05FRFV5PKZFE00HKO" localSheetId="15" hidden="1">#REF!</definedName>
    <definedName name="BExINP2H4KI05FRFV5PKZFE00HKO" localSheetId="5" hidden="1">#REF!</definedName>
    <definedName name="BExINP2H4KI05FRFV5PKZFE00HKO" localSheetId="9" hidden="1">#REF!</definedName>
    <definedName name="BExINP2H4KI05FRFV5PKZFE00HKO" localSheetId="2" hidden="1">#REF!</definedName>
    <definedName name="BExINP2H4KI05FRFV5PKZFE00HKO" localSheetId="1" hidden="1">#REF!</definedName>
    <definedName name="BExINP2H4KI05FRFV5PKZFE00HKO" hidden="1">#REF!</definedName>
    <definedName name="BExINPTCEJ9RPDEBJEJH80NATGUQ" localSheetId="18" hidden="1">#REF!</definedName>
    <definedName name="BExINPTCEJ9RPDEBJEJH80NATGUQ" localSheetId="19" hidden="1">#REF!</definedName>
    <definedName name="BExINPTCEJ9RPDEBJEJH80NATGUQ" localSheetId="14" hidden="1">#REF!</definedName>
    <definedName name="BExINPTCEJ9RPDEBJEJH80NATGUQ" localSheetId="15" hidden="1">#REF!</definedName>
    <definedName name="BExINPTCEJ9RPDEBJEJH80NATGUQ" localSheetId="5" hidden="1">#REF!</definedName>
    <definedName name="BExINPTCEJ9RPDEBJEJH80NATGUQ" localSheetId="9" hidden="1">#REF!</definedName>
    <definedName name="BExINPTCEJ9RPDEBJEJH80NATGUQ" localSheetId="2" hidden="1">#REF!</definedName>
    <definedName name="BExINPTCEJ9RPDEBJEJH80NATGUQ" localSheetId="1" hidden="1">#REF!</definedName>
    <definedName name="BExINPTCEJ9RPDEBJEJH80NATGUQ" hidden="1">#REF!</definedName>
    <definedName name="BExINWEQMNJ70A6JRXC2LACBX1GX" localSheetId="18" hidden="1">#REF!</definedName>
    <definedName name="BExINWEQMNJ70A6JRXC2LACBX1GX" localSheetId="19" hidden="1">#REF!</definedName>
    <definedName name="BExINWEQMNJ70A6JRXC2LACBX1GX" localSheetId="14" hidden="1">#REF!</definedName>
    <definedName name="BExINWEQMNJ70A6JRXC2LACBX1GX" localSheetId="15" hidden="1">#REF!</definedName>
    <definedName name="BExINWEQMNJ70A6JRXC2LACBX1GX" localSheetId="5" hidden="1">#REF!</definedName>
    <definedName name="BExINWEQMNJ70A6JRXC2LACBX1GX" localSheetId="9" hidden="1">#REF!</definedName>
    <definedName name="BExINWEQMNJ70A6JRXC2LACBX1GX" localSheetId="2" hidden="1">#REF!</definedName>
    <definedName name="BExINWEQMNJ70A6JRXC2LACBX1GX" localSheetId="1" hidden="1">#REF!</definedName>
    <definedName name="BExINWEQMNJ70A6JRXC2LACBX1GX" hidden="1">#REF!</definedName>
    <definedName name="BExINZELVWYGU876QUUZCIMXPBQC" localSheetId="18" hidden="1">#REF!</definedName>
    <definedName name="BExINZELVWYGU876QUUZCIMXPBQC" localSheetId="19" hidden="1">#REF!</definedName>
    <definedName name="BExINZELVWYGU876QUUZCIMXPBQC" localSheetId="14" hidden="1">#REF!</definedName>
    <definedName name="BExINZELVWYGU876QUUZCIMXPBQC" localSheetId="15" hidden="1">#REF!</definedName>
    <definedName name="BExINZELVWYGU876QUUZCIMXPBQC" localSheetId="5" hidden="1">#REF!</definedName>
    <definedName name="BExINZELVWYGU876QUUZCIMXPBQC" localSheetId="9" hidden="1">#REF!</definedName>
    <definedName name="BExINZELVWYGU876QUUZCIMXPBQC" localSheetId="2" hidden="1">#REF!</definedName>
    <definedName name="BExINZELVWYGU876QUUZCIMXPBQC" localSheetId="1" hidden="1">#REF!</definedName>
    <definedName name="BExINZELVWYGU876QUUZCIMXPBQC" hidden="1">#REF!</definedName>
    <definedName name="BExIO9QZ59ZHRA8SX6QICH2AY8A2" localSheetId="18" hidden="1">#REF!</definedName>
    <definedName name="BExIO9QZ59ZHRA8SX6QICH2AY8A2" localSheetId="19" hidden="1">#REF!</definedName>
    <definedName name="BExIO9QZ59ZHRA8SX6QICH2AY8A2" localSheetId="14" hidden="1">#REF!</definedName>
    <definedName name="BExIO9QZ59ZHRA8SX6QICH2AY8A2" localSheetId="15" hidden="1">#REF!</definedName>
    <definedName name="BExIO9QZ59ZHRA8SX6QICH2AY8A2" localSheetId="5" hidden="1">#REF!</definedName>
    <definedName name="BExIO9QZ59ZHRA8SX6QICH2AY8A2" localSheetId="9" hidden="1">#REF!</definedName>
    <definedName name="BExIO9QZ59ZHRA8SX6QICH2AY8A2" localSheetId="2" hidden="1">#REF!</definedName>
    <definedName name="BExIO9QZ59ZHRA8SX6QICH2AY8A2" localSheetId="1" hidden="1">#REF!</definedName>
    <definedName name="BExIO9QZ59ZHRA8SX6QICH2AY8A2" hidden="1">#REF!</definedName>
    <definedName name="BExIOAHV525SMMGFDJFE7456JPBD" localSheetId="18" hidden="1">#REF!</definedName>
    <definedName name="BExIOAHV525SMMGFDJFE7456JPBD" localSheetId="19" hidden="1">#REF!</definedName>
    <definedName name="BExIOAHV525SMMGFDJFE7456JPBD" localSheetId="14" hidden="1">#REF!</definedName>
    <definedName name="BExIOAHV525SMMGFDJFE7456JPBD" localSheetId="15" hidden="1">#REF!</definedName>
    <definedName name="BExIOAHV525SMMGFDJFE7456JPBD" localSheetId="5" hidden="1">#REF!</definedName>
    <definedName name="BExIOAHV525SMMGFDJFE7456JPBD" localSheetId="9" hidden="1">#REF!</definedName>
    <definedName name="BExIOAHV525SMMGFDJFE7456JPBD" localSheetId="2" hidden="1">#REF!</definedName>
    <definedName name="BExIOAHV525SMMGFDJFE7456JPBD" localSheetId="1" hidden="1">#REF!</definedName>
    <definedName name="BExIOAHV525SMMGFDJFE7456JPBD" hidden="1">#REF!</definedName>
    <definedName name="BExIOCQUQHKUU1KONGSDOLQTQEIC" localSheetId="18" hidden="1">#REF!</definedName>
    <definedName name="BExIOCQUQHKUU1KONGSDOLQTQEIC" localSheetId="19" hidden="1">#REF!</definedName>
    <definedName name="BExIOCQUQHKUU1KONGSDOLQTQEIC" localSheetId="14" hidden="1">#REF!</definedName>
    <definedName name="BExIOCQUQHKUU1KONGSDOLQTQEIC" localSheetId="15" hidden="1">#REF!</definedName>
    <definedName name="BExIOCQUQHKUU1KONGSDOLQTQEIC" localSheetId="5" hidden="1">#REF!</definedName>
    <definedName name="BExIOCQUQHKUU1KONGSDOLQTQEIC" localSheetId="9" hidden="1">#REF!</definedName>
    <definedName name="BExIOCQUQHKUU1KONGSDOLQTQEIC" localSheetId="2" hidden="1">#REF!</definedName>
    <definedName name="BExIOCQUQHKUU1KONGSDOLQTQEIC" localSheetId="1" hidden="1">#REF!</definedName>
    <definedName name="BExIOCQUQHKUU1KONGSDOLQTQEIC" hidden="1">#REF!</definedName>
    <definedName name="BExIOFAGCDQQKALMX3V0KU94KUQO" localSheetId="18" hidden="1">#REF!</definedName>
    <definedName name="BExIOFAGCDQQKALMX3V0KU94KUQO" localSheetId="19" hidden="1">#REF!</definedName>
    <definedName name="BExIOFAGCDQQKALMX3V0KU94KUQO" localSheetId="14" hidden="1">#REF!</definedName>
    <definedName name="BExIOFAGCDQQKALMX3V0KU94KUQO" localSheetId="15" hidden="1">#REF!</definedName>
    <definedName name="BExIOFAGCDQQKALMX3V0KU94KUQO" localSheetId="5" hidden="1">#REF!</definedName>
    <definedName name="BExIOFAGCDQQKALMX3V0KU94KUQO" localSheetId="9" hidden="1">#REF!</definedName>
    <definedName name="BExIOFAGCDQQKALMX3V0KU94KUQO" localSheetId="2" hidden="1">#REF!</definedName>
    <definedName name="BExIOFAGCDQQKALMX3V0KU94KUQO" localSheetId="1" hidden="1">#REF!</definedName>
    <definedName name="BExIOFAGCDQQKALMX3V0KU94KUQO" hidden="1">#REF!</definedName>
    <definedName name="BExIOFL8Y5O61VLKTB4H20IJNWS1" localSheetId="18" hidden="1">#REF!</definedName>
    <definedName name="BExIOFL8Y5O61VLKTB4H20IJNWS1" localSheetId="19" hidden="1">#REF!</definedName>
    <definedName name="BExIOFL8Y5O61VLKTB4H20IJNWS1" localSheetId="14" hidden="1">#REF!</definedName>
    <definedName name="BExIOFL8Y5O61VLKTB4H20IJNWS1" localSheetId="15" hidden="1">#REF!</definedName>
    <definedName name="BExIOFL8Y5O61VLKTB4H20IJNWS1" localSheetId="5" hidden="1">#REF!</definedName>
    <definedName name="BExIOFL8Y5O61VLKTB4H20IJNWS1" localSheetId="9" hidden="1">#REF!</definedName>
    <definedName name="BExIOFL8Y5O61VLKTB4H20IJNWS1" localSheetId="2" hidden="1">#REF!</definedName>
    <definedName name="BExIOFL8Y5O61VLKTB4H20IJNWS1" localSheetId="1" hidden="1">#REF!</definedName>
    <definedName name="BExIOFL8Y5O61VLKTB4H20IJNWS1" hidden="1">#REF!</definedName>
    <definedName name="BExIOMBXRW5NS4ZPYX9G5QREZ5J6" localSheetId="18" hidden="1">#REF!</definedName>
    <definedName name="BExIOMBXRW5NS4ZPYX9G5QREZ5J6" localSheetId="19" hidden="1">#REF!</definedName>
    <definedName name="BExIOMBXRW5NS4ZPYX9G5QREZ5J6" localSheetId="14" hidden="1">#REF!</definedName>
    <definedName name="BExIOMBXRW5NS4ZPYX9G5QREZ5J6" localSheetId="15" hidden="1">#REF!</definedName>
    <definedName name="BExIOMBXRW5NS4ZPYX9G5QREZ5J6" localSheetId="5" hidden="1">#REF!</definedName>
    <definedName name="BExIOMBXRW5NS4ZPYX9G5QREZ5J6" localSheetId="9" hidden="1">#REF!</definedName>
    <definedName name="BExIOMBXRW5NS4ZPYX9G5QREZ5J6" localSheetId="2" hidden="1">#REF!</definedName>
    <definedName name="BExIOMBXRW5NS4ZPYX9G5QREZ5J6" localSheetId="1" hidden="1">#REF!</definedName>
    <definedName name="BExIOMBXRW5NS4ZPYX9G5QREZ5J6" hidden="1">#REF!</definedName>
    <definedName name="BExIORA3GK78T7C7SNBJJUONJ0LS" localSheetId="18" hidden="1">#REF!</definedName>
    <definedName name="BExIORA3GK78T7C7SNBJJUONJ0LS" localSheetId="19" hidden="1">#REF!</definedName>
    <definedName name="BExIORA3GK78T7C7SNBJJUONJ0LS" localSheetId="14" hidden="1">#REF!</definedName>
    <definedName name="BExIORA3GK78T7C7SNBJJUONJ0LS" localSheetId="15" hidden="1">#REF!</definedName>
    <definedName name="BExIORA3GK78T7C7SNBJJUONJ0LS" localSheetId="5" hidden="1">#REF!</definedName>
    <definedName name="BExIORA3GK78T7C7SNBJJUONJ0LS" localSheetId="9" hidden="1">#REF!</definedName>
    <definedName name="BExIORA3GK78T7C7SNBJJUONJ0LS" localSheetId="2" hidden="1">#REF!</definedName>
    <definedName name="BExIORA3GK78T7C7SNBJJUONJ0LS" localSheetId="1" hidden="1">#REF!</definedName>
    <definedName name="BExIORA3GK78T7C7SNBJJUONJ0LS" hidden="1">#REF!</definedName>
    <definedName name="BExIORFDXP4AVIEBLSTZ8ETSXMNM" localSheetId="18" hidden="1">#REF!</definedName>
    <definedName name="BExIORFDXP4AVIEBLSTZ8ETSXMNM" localSheetId="19" hidden="1">#REF!</definedName>
    <definedName name="BExIORFDXP4AVIEBLSTZ8ETSXMNM" localSheetId="14" hidden="1">#REF!</definedName>
    <definedName name="BExIORFDXP4AVIEBLSTZ8ETSXMNM" localSheetId="15" hidden="1">#REF!</definedName>
    <definedName name="BExIORFDXP4AVIEBLSTZ8ETSXMNM" localSheetId="5" hidden="1">#REF!</definedName>
    <definedName name="BExIORFDXP4AVIEBLSTZ8ETSXMNM" localSheetId="9" hidden="1">#REF!</definedName>
    <definedName name="BExIORFDXP4AVIEBLSTZ8ETSXMNM" localSheetId="2" hidden="1">#REF!</definedName>
    <definedName name="BExIORFDXP4AVIEBLSTZ8ETSXMNM" localSheetId="1" hidden="1">#REF!</definedName>
    <definedName name="BExIORFDXP4AVIEBLSTZ8ETSXMNM" hidden="1">#REF!</definedName>
    <definedName name="BExIOTZ5EFZ2NASVQ05RH15HRSW6" localSheetId="18" hidden="1">#REF!</definedName>
    <definedName name="BExIOTZ5EFZ2NASVQ05RH15HRSW6" localSheetId="19" hidden="1">#REF!</definedName>
    <definedName name="BExIOTZ5EFZ2NASVQ05RH15HRSW6" localSheetId="14" hidden="1">#REF!</definedName>
    <definedName name="BExIOTZ5EFZ2NASVQ05RH15HRSW6" localSheetId="15" hidden="1">#REF!</definedName>
    <definedName name="BExIOTZ5EFZ2NASVQ05RH15HRSW6" localSheetId="5" hidden="1">#REF!</definedName>
    <definedName name="BExIOTZ5EFZ2NASVQ05RH15HRSW6" localSheetId="9" hidden="1">#REF!</definedName>
    <definedName name="BExIOTZ5EFZ2NASVQ05RH15HRSW6" localSheetId="2" hidden="1">#REF!</definedName>
    <definedName name="BExIOTZ5EFZ2NASVQ05RH15HRSW6" localSheetId="1" hidden="1">#REF!</definedName>
    <definedName name="BExIOTZ5EFZ2NASVQ05RH15HRSW6" hidden="1">#REF!</definedName>
    <definedName name="BExIP8YNN6UUE1GZ223SWH7DLGKO" localSheetId="18" hidden="1">#REF!</definedName>
    <definedName name="BExIP8YNN6UUE1GZ223SWH7DLGKO" localSheetId="19" hidden="1">#REF!</definedName>
    <definedName name="BExIP8YNN6UUE1GZ223SWH7DLGKO" localSheetId="14" hidden="1">#REF!</definedName>
    <definedName name="BExIP8YNN6UUE1GZ223SWH7DLGKO" localSheetId="15" hidden="1">#REF!</definedName>
    <definedName name="BExIP8YNN6UUE1GZ223SWH7DLGKO" localSheetId="5" hidden="1">#REF!</definedName>
    <definedName name="BExIP8YNN6UUE1GZ223SWH7DLGKO" localSheetId="9" hidden="1">#REF!</definedName>
    <definedName name="BExIP8YNN6UUE1GZ223SWH7DLGKO" localSheetId="2" hidden="1">#REF!</definedName>
    <definedName name="BExIP8YNN6UUE1GZ223SWH7DLGKO" localSheetId="1" hidden="1">#REF!</definedName>
    <definedName name="BExIP8YNN6UUE1GZ223SWH7DLGKO" hidden="1">#REF!</definedName>
    <definedName name="BExIPAB4AOL592OJCC1CFAXTLF1A" localSheetId="18" hidden="1">#REF!</definedName>
    <definedName name="BExIPAB4AOL592OJCC1CFAXTLF1A" localSheetId="19" hidden="1">#REF!</definedName>
    <definedName name="BExIPAB4AOL592OJCC1CFAXTLF1A" localSheetId="14" hidden="1">#REF!</definedName>
    <definedName name="BExIPAB4AOL592OJCC1CFAXTLF1A" localSheetId="15" hidden="1">#REF!</definedName>
    <definedName name="BExIPAB4AOL592OJCC1CFAXTLF1A" localSheetId="5" hidden="1">#REF!</definedName>
    <definedName name="BExIPAB4AOL592OJCC1CFAXTLF1A" localSheetId="9" hidden="1">#REF!</definedName>
    <definedName name="BExIPAB4AOL592OJCC1CFAXTLF1A" localSheetId="2" hidden="1">#REF!</definedName>
    <definedName name="BExIPAB4AOL592OJCC1CFAXTLF1A" localSheetId="1" hidden="1">#REF!</definedName>
    <definedName name="BExIPAB4AOL592OJCC1CFAXTLF1A" hidden="1">#REF!</definedName>
    <definedName name="BExIPB25DKX4S2ZCKQN7KWSC3JBF" localSheetId="18" hidden="1">#REF!</definedName>
    <definedName name="BExIPB25DKX4S2ZCKQN7KWSC3JBF" localSheetId="19" hidden="1">#REF!</definedName>
    <definedName name="BExIPB25DKX4S2ZCKQN7KWSC3JBF" localSheetId="14" hidden="1">#REF!</definedName>
    <definedName name="BExIPB25DKX4S2ZCKQN7KWSC3JBF" localSheetId="15" hidden="1">#REF!</definedName>
    <definedName name="BExIPB25DKX4S2ZCKQN7KWSC3JBF" localSheetId="5" hidden="1">#REF!</definedName>
    <definedName name="BExIPB25DKX4S2ZCKQN7KWSC3JBF" localSheetId="9" hidden="1">#REF!</definedName>
    <definedName name="BExIPB25DKX4S2ZCKQN7KWSC3JBF" localSheetId="2" hidden="1">#REF!</definedName>
    <definedName name="BExIPB25DKX4S2ZCKQN7KWSC3JBF" localSheetId="1" hidden="1">#REF!</definedName>
    <definedName name="BExIPB25DKX4S2ZCKQN7KWSC3JBF" hidden="1">#REF!</definedName>
    <definedName name="BExIPCUX4I4S2N50TLMMLALYLH9S" localSheetId="18" hidden="1">#REF!</definedName>
    <definedName name="BExIPCUX4I4S2N50TLMMLALYLH9S" localSheetId="19" hidden="1">#REF!</definedName>
    <definedName name="BExIPCUX4I4S2N50TLMMLALYLH9S" localSheetId="14" hidden="1">#REF!</definedName>
    <definedName name="BExIPCUX4I4S2N50TLMMLALYLH9S" localSheetId="15" hidden="1">#REF!</definedName>
    <definedName name="BExIPCUX4I4S2N50TLMMLALYLH9S" localSheetId="5" hidden="1">#REF!</definedName>
    <definedName name="BExIPCUX4I4S2N50TLMMLALYLH9S" localSheetId="9" hidden="1">#REF!</definedName>
    <definedName name="BExIPCUX4I4S2N50TLMMLALYLH9S" localSheetId="2" hidden="1">#REF!</definedName>
    <definedName name="BExIPCUX4I4S2N50TLMMLALYLH9S" localSheetId="1" hidden="1">#REF!</definedName>
    <definedName name="BExIPCUX4I4S2N50TLMMLALYLH9S" hidden="1">#REF!</definedName>
    <definedName name="BExIPDLT8JYAMGE5HTN4D1YHZF3V" localSheetId="18" hidden="1">#REF!</definedName>
    <definedName name="BExIPDLT8JYAMGE5HTN4D1YHZF3V" localSheetId="19" hidden="1">#REF!</definedName>
    <definedName name="BExIPDLT8JYAMGE5HTN4D1YHZF3V" localSheetId="14" hidden="1">#REF!</definedName>
    <definedName name="BExIPDLT8JYAMGE5HTN4D1YHZF3V" localSheetId="15" hidden="1">#REF!</definedName>
    <definedName name="BExIPDLT8JYAMGE5HTN4D1YHZF3V" localSheetId="5" hidden="1">#REF!</definedName>
    <definedName name="BExIPDLT8JYAMGE5HTN4D1YHZF3V" localSheetId="9" hidden="1">#REF!</definedName>
    <definedName name="BExIPDLT8JYAMGE5HTN4D1YHZF3V" localSheetId="2" hidden="1">#REF!</definedName>
    <definedName name="BExIPDLT8JYAMGE5HTN4D1YHZF3V" localSheetId="1" hidden="1">#REF!</definedName>
    <definedName name="BExIPDLT8JYAMGE5HTN4D1YHZF3V" hidden="1">#REF!</definedName>
    <definedName name="BExIPG040Q08EWIWL6CAVR3GRI43" localSheetId="18" hidden="1">#REF!</definedName>
    <definedName name="BExIPG040Q08EWIWL6CAVR3GRI43" localSheetId="19" hidden="1">#REF!</definedName>
    <definedName name="BExIPG040Q08EWIWL6CAVR3GRI43" localSheetId="14" hidden="1">#REF!</definedName>
    <definedName name="BExIPG040Q08EWIWL6CAVR3GRI43" localSheetId="15" hidden="1">#REF!</definedName>
    <definedName name="BExIPG040Q08EWIWL6CAVR3GRI43" localSheetId="5" hidden="1">#REF!</definedName>
    <definedName name="BExIPG040Q08EWIWL6CAVR3GRI43" localSheetId="9" hidden="1">#REF!</definedName>
    <definedName name="BExIPG040Q08EWIWL6CAVR3GRI43" localSheetId="2" hidden="1">#REF!</definedName>
    <definedName name="BExIPG040Q08EWIWL6CAVR3GRI43" localSheetId="1" hidden="1">#REF!</definedName>
    <definedName name="BExIPG040Q08EWIWL6CAVR3GRI43" hidden="1">#REF!</definedName>
    <definedName name="BExIPKNFUDPDKOSH5GHDVNA8D66S" localSheetId="18" hidden="1">#REF!</definedName>
    <definedName name="BExIPKNFUDPDKOSH5GHDVNA8D66S" localSheetId="19" hidden="1">#REF!</definedName>
    <definedName name="BExIPKNFUDPDKOSH5GHDVNA8D66S" localSheetId="14" hidden="1">#REF!</definedName>
    <definedName name="BExIPKNFUDPDKOSH5GHDVNA8D66S" localSheetId="15" hidden="1">#REF!</definedName>
    <definedName name="BExIPKNFUDPDKOSH5GHDVNA8D66S" localSheetId="5" hidden="1">#REF!</definedName>
    <definedName name="BExIPKNFUDPDKOSH5GHDVNA8D66S" localSheetId="9" hidden="1">#REF!</definedName>
    <definedName name="BExIPKNFUDPDKOSH5GHDVNA8D66S" localSheetId="2" hidden="1">#REF!</definedName>
    <definedName name="BExIPKNFUDPDKOSH5GHDVNA8D66S" localSheetId="1" hidden="1">#REF!</definedName>
    <definedName name="BExIPKNFUDPDKOSH5GHDVNA8D66S" hidden="1">#REF!</definedName>
    <definedName name="BExIPVL5VEVK9Q7AYB7EC2VZWBEZ" localSheetId="18" hidden="1">#REF!</definedName>
    <definedName name="BExIPVL5VEVK9Q7AYB7EC2VZWBEZ" localSheetId="19" hidden="1">#REF!</definedName>
    <definedName name="BExIPVL5VEVK9Q7AYB7EC2VZWBEZ" localSheetId="14" hidden="1">#REF!</definedName>
    <definedName name="BExIPVL5VEVK9Q7AYB7EC2VZWBEZ" localSheetId="15" hidden="1">#REF!</definedName>
    <definedName name="BExIPVL5VEVK9Q7AYB7EC2VZWBEZ" localSheetId="5" hidden="1">#REF!</definedName>
    <definedName name="BExIPVL5VEVK9Q7AYB7EC2VZWBEZ" localSheetId="9" hidden="1">#REF!</definedName>
    <definedName name="BExIPVL5VEVK9Q7AYB7EC2VZWBEZ" localSheetId="2" hidden="1">#REF!</definedName>
    <definedName name="BExIPVL5VEVK9Q7AYB7EC2VZWBEZ" localSheetId="1" hidden="1">#REF!</definedName>
    <definedName name="BExIPVL5VEVK9Q7AYB7EC2VZWBEZ" hidden="1">#REF!</definedName>
    <definedName name="BExIQ1VS9A2FHVD9TUHKG9K8EVVP" localSheetId="18" hidden="1">#REF!</definedName>
    <definedName name="BExIQ1VS9A2FHVD9TUHKG9K8EVVP" localSheetId="19" hidden="1">#REF!</definedName>
    <definedName name="BExIQ1VS9A2FHVD9TUHKG9K8EVVP" localSheetId="14" hidden="1">#REF!</definedName>
    <definedName name="BExIQ1VS9A2FHVD9TUHKG9K8EVVP" localSheetId="15" hidden="1">#REF!</definedName>
    <definedName name="BExIQ1VS9A2FHVD9TUHKG9K8EVVP" localSheetId="5" hidden="1">#REF!</definedName>
    <definedName name="BExIQ1VS9A2FHVD9TUHKG9K8EVVP" localSheetId="9" hidden="1">#REF!</definedName>
    <definedName name="BExIQ1VS9A2FHVD9TUHKG9K8EVVP" localSheetId="2" hidden="1">#REF!</definedName>
    <definedName name="BExIQ1VS9A2FHVD9TUHKG9K8EVVP" localSheetId="1" hidden="1">#REF!</definedName>
    <definedName name="BExIQ1VS9A2FHVD9TUHKG9K8EVVP" hidden="1">#REF!</definedName>
    <definedName name="BExIQ3J19L30PSQ2CXNT6IHW0I7V" localSheetId="18" hidden="1">#REF!</definedName>
    <definedName name="BExIQ3J19L30PSQ2CXNT6IHW0I7V" localSheetId="19" hidden="1">#REF!</definedName>
    <definedName name="BExIQ3J19L30PSQ2CXNT6IHW0I7V" localSheetId="14" hidden="1">#REF!</definedName>
    <definedName name="BExIQ3J19L30PSQ2CXNT6IHW0I7V" localSheetId="15" hidden="1">#REF!</definedName>
    <definedName name="BExIQ3J19L30PSQ2CXNT6IHW0I7V" localSheetId="5" hidden="1">#REF!</definedName>
    <definedName name="BExIQ3J19L30PSQ2CXNT6IHW0I7V" localSheetId="9" hidden="1">#REF!</definedName>
    <definedName name="BExIQ3J19L30PSQ2CXNT6IHW0I7V" localSheetId="2" hidden="1">#REF!</definedName>
    <definedName name="BExIQ3J19L30PSQ2CXNT6IHW0I7V" localSheetId="1" hidden="1">#REF!</definedName>
    <definedName name="BExIQ3J19L30PSQ2CXNT6IHW0I7V" hidden="1">#REF!</definedName>
    <definedName name="BExIQ3OJ7M04XCY276IO0LJA5XUK" localSheetId="18" hidden="1">#REF!</definedName>
    <definedName name="BExIQ3OJ7M04XCY276IO0LJA5XUK" localSheetId="19" hidden="1">#REF!</definedName>
    <definedName name="BExIQ3OJ7M04XCY276IO0LJA5XUK" localSheetId="14" hidden="1">#REF!</definedName>
    <definedName name="BExIQ3OJ7M04XCY276IO0LJA5XUK" localSheetId="15" hidden="1">#REF!</definedName>
    <definedName name="BExIQ3OJ7M04XCY276IO0LJA5XUK" localSheetId="5" hidden="1">#REF!</definedName>
    <definedName name="BExIQ3OJ7M04XCY276IO0LJA5XUK" localSheetId="9" hidden="1">#REF!</definedName>
    <definedName name="BExIQ3OJ7M04XCY276IO0LJA5XUK" localSheetId="2" hidden="1">#REF!</definedName>
    <definedName name="BExIQ3OJ7M04XCY276IO0LJA5XUK" localSheetId="1" hidden="1">#REF!</definedName>
    <definedName name="BExIQ3OJ7M04XCY276IO0LJA5XUK" hidden="1">#REF!</definedName>
    <definedName name="BExIQ5S19ITB0NDRUN4XV7B905ED" localSheetId="18" hidden="1">#REF!</definedName>
    <definedName name="BExIQ5S19ITB0NDRUN4XV7B905ED" localSheetId="19" hidden="1">#REF!</definedName>
    <definedName name="BExIQ5S19ITB0NDRUN4XV7B905ED" localSheetId="14" hidden="1">#REF!</definedName>
    <definedName name="BExIQ5S19ITB0NDRUN4XV7B905ED" localSheetId="15" hidden="1">#REF!</definedName>
    <definedName name="BExIQ5S19ITB0NDRUN4XV7B905ED" localSheetId="5" hidden="1">#REF!</definedName>
    <definedName name="BExIQ5S19ITB0NDRUN4XV7B905ED" localSheetId="9" hidden="1">#REF!</definedName>
    <definedName name="BExIQ5S19ITB0NDRUN4XV7B905ED" localSheetId="2" hidden="1">#REF!</definedName>
    <definedName name="BExIQ5S19ITB0NDRUN4XV7B905ED" localSheetId="1" hidden="1">#REF!</definedName>
    <definedName name="BExIQ5S19ITB0NDRUN4XV7B905ED" hidden="1">#REF!</definedName>
    <definedName name="BExIQ810MMN2UN0EQ9CRQAFWA19X" localSheetId="18" hidden="1">#REF!</definedName>
    <definedName name="BExIQ810MMN2UN0EQ9CRQAFWA19X" localSheetId="19" hidden="1">#REF!</definedName>
    <definedName name="BExIQ810MMN2UN0EQ9CRQAFWA19X" localSheetId="14" hidden="1">#REF!</definedName>
    <definedName name="BExIQ810MMN2UN0EQ9CRQAFWA19X" localSheetId="15" hidden="1">#REF!</definedName>
    <definedName name="BExIQ810MMN2UN0EQ9CRQAFWA19X" localSheetId="5" hidden="1">#REF!</definedName>
    <definedName name="BExIQ810MMN2UN0EQ9CRQAFWA19X" localSheetId="9" hidden="1">#REF!</definedName>
    <definedName name="BExIQ810MMN2UN0EQ9CRQAFWA19X" localSheetId="2" hidden="1">#REF!</definedName>
    <definedName name="BExIQ810MMN2UN0EQ9CRQAFWA19X" localSheetId="1" hidden="1">#REF!</definedName>
    <definedName name="BExIQ810MMN2UN0EQ9CRQAFWA19X" hidden="1">#REF!</definedName>
    <definedName name="BExIQ9TMQT2EIXSVQW7GVSOAW2VJ" localSheetId="18" hidden="1">#REF!</definedName>
    <definedName name="BExIQ9TMQT2EIXSVQW7GVSOAW2VJ" localSheetId="19" hidden="1">#REF!</definedName>
    <definedName name="BExIQ9TMQT2EIXSVQW7GVSOAW2VJ" localSheetId="14" hidden="1">#REF!</definedName>
    <definedName name="BExIQ9TMQT2EIXSVQW7GVSOAW2VJ" localSheetId="15" hidden="1">#REF!</definedName>
    <definedName name="BExIQ9TMQT2EIXSVQW7GVSOAW2VJ" localSheetId="5" hidden="1">#REF!</definedName>
    <definedName name="BExIQ9TMQT2EIXSVQW7GVSOAW2VJ" localSheetId="9" hidden="1">#REF!</definedName>
    <definedName name="BExIQ9TMQT2EIXSVQW7GVSOAW2VJ" localSheetId="2" hidden="1">#REF!</definedName>
    <definedName name="BExIQ9TMQT2EIXSVQW7GVSOAW2VJ" localSheetId="1" hidden="1">#REF!</definedName>
    <definedName name="BExIQ9TMQT2EIXSVQW7GVSOAW2VJ" hidden="1">#REF!</definedName>
    <definedName name="BExIQBMDE1L6J4H27K1FMSHQKDSE" localSheetId="18" hidden="1">#REF!</definedName>
    <definedName name="BExIQBMDE1L6J4H27K1FMSHQKDSE" localSheetId="19" hidden="1">#REF!</definedName>
    <definedName name="BExIQBMDE1L6J4H27K1FMSHQKDSE" localSheetId="14" hidden="1">#REF!</definedName>
    <definedName name="BExIQBMDE1L6J4H27K1FMSHQKDSE" localSheetId="15" hidden="1">#REF!</definedName>
    <definedName name="BExIQBMDE1L6J4H27K1FMSHQKDSE" localSheetId="5" hidden="1">#REF!</definedName>
    <definedName name="BExIQBMDE1L6J4H27K1FMSHQKDSE" localSheetId="9" hidden="1">#REF!</definedName>
    <definedName name="BExIQBMDE1L6J4H27K1FMSHQKDSE" localSheetId="2" hidden="1">#REF!</definedName>
    <definedName name="BExIQBMDE1L6J4H27K1FMSHQKDSE" localSheetId="1" hidden="1">#REF!</definedName>
    <definedName name="BExIQBMDE1L6J4H27K1FMSHQKDSE" hidden="1">#REF!</definedName>
    <definedName name="BExIQE65LVXUOF3UZFO7SDHFJH22" localSheetId="18" hidden="1">#REF!</definedName>
    <definedName name="BExIQE65LVXUOF3UZFO7SDHFJH22" localSheetId="19" hidden="1">#REF!</definedName>
    <definedName name="BExIQE65LVXUOF3UZFO7SDHFJH22" localSheetId="14" hidden="1">#REF!</definedName>
    <definedName name="BExIQE65LVXUOF3UZFO7SDHFJH22" localSheetId="15" hidden="1">#REF!</definedName>
    <definedName name="BExIQE65LVXUOF3UZFO7SDHFJH22" localSheetId="5" hidden="1">#REF!</definedName>
    <definedName name="BExIQE65LVXUOF3UZFO7SDHFJH22" localSheetId="9" hidden="1">#REF!</definedName>
    <definedName name="BExIQE65LVXUOF3UZFO7SDHFJH22" localSheetId="2" hidden="1">#REF!</definedName>
    <definedName name="BExIQE65LVXUOF3UZFO7SDHFJH22" localSheetId="1" hidden="1">#REF!</definedName>
    <definedName name="BExIQE65LVXUOF3UZFO7SDHFJH22" hidden="1">#REF!</definedName>
    <definedName name="BExIQG9OO2KKBOWTMD1OXY36TEGA" localSheetId="18" hidden="1">#REF!</definedName>
    <definedName name="BExIQG9OO2KKBOWTMD1OXY36TEGA" localSheetId="19" hidden="1">#REF!</definedName>
    <definedName name="BExIQG9OO2KKBOWTMD1OXY36TEGA" localSheetId="14" hidden="1">#REF!</definedName>
    <definedName name="BExIQG9OO2KKBOWTMD1OXY36TEGA" localSheetId="15" hidden="1">#REF!</definedName>
    <definedName name="BExIQG9OO2KKBOWTMD1OXY36TEGA" localSheetId="5" hidden="1">#REF!</definedName>
    <definedName name="BExIQG9OO2KKBOWTMD1OXY36TEGA" localSheetId="9" hidden="1">#REF!</definedName>
    <definedName name="BExIQG9OO2KKBOWTMD1OXY36TEGA" localSheetId="2" hidden="1">#REF!</definedName>
    <definedName name="BExIQG9OO2KKBOWTMD1OXY36TEGA" localSheetId="1" hidden="1">#REF!</definedName>
    <definedName name="BExIQG9OO2KKBOWTMD1OXY36TEGA" hidden="1">#REF!</definedName>
    <definedName name="BExIQHWZ65ALA9VAFCJEGIL1145G" localSheetId="18" hidden="1">#REF!</definedName>
    <definedName name="BExIQHWZ65ALA9VAFCJEGIL1145G" localSheetId="19" hidden="1">#REF!</definedName>
    <definedName name="BExIQHWZ65ALA9VAFCJEGIL1145G" localSheetId="14" hidden="1">#REF!</definedName>
    <definedName name="BExIQHWZ65ALA9VAFCJEGIL1145G" localSheetId="15" hidden="1">#REF!</definedName>
    <definedName name="BExIQHWZ65ALA9VAFCJEGIL1145G" localSheetId="5" hidden="1">#REF!</definedName>
    <definedName name="BExIQHWZ65ALA9VAFCJEGIL1145G" localSheetId="9" hidden="1">#REF!</definedName>
    <definedName name="BExIQHWZ65ALA9VAFCJEGIL1145G" localSheetId="2" hidden="1">#REF!</definedName>
    <definedName name="BExIQHWZ65ALA9VAFCJEGIL1145G" localSheetId="1" hidden="1">#REF!</definedName>
    <definedName name="BExIQHWZ65ALA9VAFCJEGIL1145G" hidden="1">#REF!</definedName>
    <definedName name="BExIQX1XBB31HZTYEEVOBSE3C5A6" localSheetId="18" hidden="1">#REF!</definedName>
    <definedName name="BExIQX1XBB31HZTYEEVOBSE3C5A6" localSheetId="19" hidden="1">#REF!</definedName>
    <definedName name="BExIQX1XBB31HZTYEEVOBSE3C5A6" localSheetId="14" hidden="1">#REF!</definedName>
    <definedName name="BExIQX1XBB31HZTYEEVOBSE3C5A6" localSheetId="15" hidden="1">#REF!</definedName>
    <definedName name="BExIQX1XBB31HZTYEEVOBSE3C5A6" localSheetId="5" hidden="1">#REF!</definedName>
    <definedName name="BExIQX1XBB31HZTYEEVOBSE3C5A6" localSheetId="9" hidden="1">#REF!</definedName>
    <definedName name="BExIQX1XBB31HZTYEEVOBSE3C5A6" localSheetId="2" hidden="1">#REF!</definedName>
    <definedName name="BExIQX1XBB31HZTYEEVOBSE3C5A6" localSheetId="1" hidden="1">#REF!</definedName>
    <definedName name="BExIQX1XBB31HZTYEEVOBSE3C5A6" hidden="1">#REF!</definedName>
    <definedName name="BExIR2ALYRP9FW99DK2084J7IIDC" localSheetId="18" hidden="1">#REF!</definedName>
    <definedName name="BExIR2ALYRP9FW99DK2084J7IIDC" localSheetId="19" hidden="1">#REF!</definedName>
    <definedName name="BExIR2ALYRP9FW99DK2084J7IIDC" localSheetId="14" hidden="1">#REF!</definedName>
    <definedName name="BExIR2ALYRP9FW99DK2084J7IIDC" localSheetId="15" hidden="1">#REF!</definedName>
    <definedName name="BExIR2ALYRP9FW99DK2084J7IIDC" localSheetId="5" hidden="1">#REF!</definedName>
    <definedName name="BExIR2ALYRP9FW99DK2084J7IIDC" localSheetId="9" hidden="1">#REF!</definedName>
    <definedName name="BExIR2ALYRP9FW99DK2084J7IIDC" localSheetId="2" hidden="1">#REF!</definedName>
    <definedName name="BExIR2ALYRP9FW99DK2084J7IIDC" localSheetId="1" hidden="1">#REF!</definedName>
    <definedName name="BExIR2ALYRP9FW99DK2084J7IIDC" hidden="1">#REF!</definedName>
    <definedName name="BExIR8FQETPTQYW37DBVDWG3J4JW" localSheetId="18" hidden="1">#REF!</definedName>
    <definedName name="BExIR8FQETPTQYW37DBVDWG3J4JW" localSheetId="19" hidden="1">#REF!</definedName>
    <definedName name="BExIR8FQETPTQYW37DBVDWG3J4JW" localSheetId="14" hidden="1">#REF!</definedName>
    <definedName name="BExIR8FQETPTQYW37DBVDWG3J4JW" localSheetId="15" hidden="1">#REF!</definedName>
    <definedName name="BExIR8FQETPTQYW37DBVDWG3J4JW" localSheetId="5" hidden="1">#REF!</definedName>
    <definedName name="BExIR8FQETPTQYW37DBVDWG3J4JW" localSheetId="9" hidden="1">#REF!</definedName>
    <definedName name="BExIR8FQETPTQYW37DBVDWG3J4JW" localSheetId="2" hidden="1">#REF!</definedName>
    <definedName name="BExIR8FQETPTQYW37DBVDWG3J4JW" localSheetId="1" hidden="1">#REF!</definedName>
    <definedName name="BExIR8FQETPTQYW37DBVDWG3J4JW" hidden="1">#REF!</definedName>
    <definedName name="BExIRHKWQB1PP4ZLB0C3AVUBAFMD" localSheetId="18" hidden="1">#REF!</definedName>
    <definedName name="BExIRHKWQB1PP4ZLB0C3AVUBAFMD" localSheetId="19" hidden="1">#REF!</definedName>
    <definedName name="BExIRHKWQB1PP4ZLB0C3AVUBAFMD" localSheetId="14" hidden="1">#REF!</definedName>
    <definedName name="BExIRHKWQB1PP4ZLB0C3AVUBAFMD" localSheetId="15" hidden="1">#REF!</definedName>
    <definedName name="BExIRHKWQB1PP4ZLB0C3AVUBAFMD" localSheetId="5" hidden="1">#REF!</definedName>
    <definedName name="BExIRHKWQB1PP4ZLB0C3AVUBAFMD" localSheetId="9" hidden="1">#REF!</definedName>
    <definedName name="BExIRHKWQB1PP4ZLB0C3AVUBAFMD" localSheetId="2" hidden="1">#REF!</definedName>
    <definedName name="BExIRHKWQB1PP4ZLB0C3AVUBAFMD" localSheetId="1" hidden="1">#REF!</definedName>
    <definedName name="BExIRHKWQB1PP4ZLB0C3AVUBAFMD" hidden="1">#REF!</definedName>
    <definedName name="BExIRJTRJPQR3OTAGAV7JTA4VMPS" localSheetId="18" hidden="1">#REF!</definedName>
    <definedName name="BExIRJTRJPQR3OTAGAV7JTA4VMPS" localSheetId="19" hidden="1">#REF!</definedName>
    <definedName name="BExIRJTRJPQR3OTAGAV7JTA4VMPS" localSheetId="14" hidden="1">#REF!</definedName>
    <definedName name="BExIRJTRJPQR3OTAGAV7JTA4VMPS" localSheetId="15" hidden="1">#REF!</definedName>
    <definedName name="BExIRJTRJPQR3OTAGAV7JTA4VMPS" localSheetId="5" hidden="1">#REF!</definedName>
    <definedName name="BExIRJTRJPQR3OTAGAV7JTA4VMPS" localSheetId="9" hidden="1">#REF!</definedName>
    <definedName name="BExIRJTRJPQR3OTAGAV7JTA4VMPS" localSheetId="2" hidden="1">#REF!</definedName>
    <definedName name="BExIRJTRJPQR3OTAGAV7JTA4VMPS" localSheetId="1" hidden="1">#REF!</definedName>
    <definedName name="BExIRJTRJPQR3OTAGAV7JTA4VMPS" hidden="1">#REF!</definedName>
    <definedName name="BExIROH27RJOG6VI7ZHR0RZGAZZ4" localSheetId="18" hidden="1">#REF!</definedName>
    <definedName name="BExIROH27RJOG6VI7ZHR0RZGAZZ4" localSheetId="19" hidden="1">#REF!</definedName>
    <definedName name="BExIROH27RJOG6VI7ZHR0RZGAZZ4" localSheetId="14" hidden="1">#REF!</definedName>
    <definedName name="BExIROH27RJOG6VI7ZHR0RZGAZZ4" localSheetId="15" hidden="1">#REF!</definedName>
    <definedName name="BExIROH27RJOG6VI7ZHR0RZGAZZ4" localSheetId="5" hidden="1">#REF!</definedName>
    <definedName name="BExIROH27RJOG6VI7ZHR0RZGAZZ4" localSheetId="9" hidden="1">#REF!</definedName>
    <definedName name="BExIROH27RJOG6VI7ZHR0RZGAZZ4" localSheetId="2" hidden="1">#REF!</definedName>
    <definedName name="BExIROH27RJOG6VI7ZHR0RZGAZZ4" localSheetId="1" hidden="1">#REF!</definedName>
    <definedName name="BExIROH27RJOG6VI7ZHR0RZGAZZ4" hidden="1">#REF!</definedName>
    <definedName name="BExIRRBGTY01OQOI3U5SW59RFDFI" localSheetId="18" hidden="1">#REF!</definedName>
    <definedName name="BExIRRBGTY01OQOI3U5SW59RFDFI" localSheetId="19" hidden="1">#REF!</definedName>
    <definedName name="BExIRRBGTY01OQOI3U5SW59RFDFI" localSheetId="14" hidden="1">#REF!</definedName>
    <definedName name="BExIRRBGTY01OQOI3U5SW59RFDFI" localSheetId="15" hidden="1">#REF!</definedName>
    <definedName name="BExIRRBGTY01OQOI3U5SW59RFDFI" localSheetId="5" hidden="1">#REF!</definedName>
    <definedName name="BExIRRBGTY01OQOI3U5SW59RFDFI" localSheetId="9" hidden="1">#REF!</definedName>
    <definedName name="BExIRRBGTY01OQOI3U5SW59RFDFI" localSheetId="2" hidden="1">#REF!</definedName>
    <definedName name="BExIRRBGTY01OQOI3U5SW59RFDFI" localSheetId="1" hidden="1">#REF!</definedName>
    <definedName name="BExIRRBGTY01OQOI3U5SW59RFDFI" hidden="1">#REF!</definedName>
    <definedName name="BExIS4T0DRF57HYO7OGG72KBOFOI" localSheetId="18" hidden="1">#REF!</definedName>
    <definedName name="BExIS4T0DRF57HYO7OGG72KBOFOI" localSheetId="19" hidden="1">#REF!</definedName>
    <definedName name="BExIS4T0DRF57HYO7OGG72KBOFOI" localSheetId="14" hidden="1">#REF!</definedName>
    <definedName name="BExIS4T0DRF57HYO7OGG72KBOFOI" localSheetId="15" hidden="1">#REF!</definedName>
    <definedName name="BExIS4T0DRF57HYO7OGG72KBOFOI" localSheetId="5" hidden="1">#REF!</definedName>
    <definedName name="BExIS4T0DRF57HYO7OGG72KBOFOI" localSheetId="9" hidden="1">#REF!</definedName>
    <definedName name="BExIS4T0DRF57HYO7OGG72KBOFOI" localSheetId="2" hidden="1">#REF!</definedName>
    <definedName name="BExIS4T0DRF57HYO7OGG72KBOFOI" localSheetId="1" hidden="1">#REF!</definedName>
    <definedName name="BExIS4T0DRF57HYO7OGG72KBOFOI" hidden="1">#REF!</definedName>
    <definedName name="BExIS77BJDDK18PGI9DSEYZPIL7P" localSheetId="18" hidden="1">#REF!</definedName>
    <definedName name="BExIS77BJDDK18PGI9DSEYZPIL7P" localSheetId="19" hidden="1">#REF!</definedName>
    <definedName name="BExIS77BJDDK18PGI9DSEYZPIL7P" localSheetId="14" hidden="1">#REF!</definedName>
    <definedName name="BExIS77BJDDK18PGI9DSEYZPIL7P" localSheetId="15" hidden="1">#REF!</definedName>
    <definedName name="BExIS77BJDDK18PGI9DSEYZPIL7P" localSheetId="5" hidden="1">#REF!</definedName>
    <definedName name="BExIS77BJDDK18PGI9DSEYZPIL7P" localSheetId="9" hidden="1">#REF!</definedName>
    <definedName name="BExIS77BJDDK18PGI9DSEYZPIL7P" localSheetId="2" hidden="1">#REF!</definedName>
    <definedName name="BExIS77BJDDK18PGI9DSEYZPIL7P" localSheetId="1" hidden="1">#REF!</definedName>
    <definedName name="BExIS77BJDDK18PGI9DSEYZPIL7P" hidden="1">#REF!</definedName>
    <definedName name="BExIS8USL1T3Z97CZ30HJ98E2GXQ" localSheetId="18" hidden="1">#REF!</definedName>
    <definedName name="BExIS8USL1T3Z97CZ30HJ98E2GXQ" localSheetId="19" hidden="1">#REF!</definedName>
    <definedName name="BExIS8USL1T3Z97CZ30HJ98E2GXQ" localSheetId="14" hidden="1">#REF!</definedName>
    <definedName name="BExIS8USL1T3Z97CZ30HJ98E2GXQ" localSheetId="15" hidden="1">#REF!</definedName>
    <definedName name="BExIS8USL1T3Z97CZ30HJ98E2GXQ" localSheetId="5" hidden="1">#REF!</definedName>
    <definedName name="BExIS8USL1T3Z97CZ30HJ98E2GXQ" localSheetId="9" hidden="1">#REF!</definedName>
    <definedName name="BExIS8USL1T3Z97CZ30HJ98E2GXQ" localSheetId="2" hidden="1">#REF!</definedName>
    <definedName name="BExIS8USL1T3Z97CZ30HJ98E2GXQ" localSheetId="1" hidden="1">#REF!</definedName>
    <definedName name="BExIS8USL1T3Z97CZ30HJ98E2GXQ" hidden="1">#REF!</definedName>
    <definedName name="BExISC5B700MZUBFTQ9K4IKTF7HR" localSheetId="18" hidden="1">#REF!</definedName>
    <definedName name="BExISC5B700MZUBFTQ9K4IKTF7HR" localSheetId="19" hidden="1">#REF!</definedName>
    <definedName name="BExISC5B700MZUBFTQ9K4IKTF7HR" localSheetId="14" hidden="1">#REF!</definedName>
    <definedName name="BExISC5B700MZUBFTQ9K4IKTF7HR" localSheetId="15" hidden="1">#REF!</definedName>
    <definedName name="BExISC5B700MZUBFTQ9K4IKTF7HR" localSheetId="5" hidden="1">#REF!</definedName>
    <definedName name="BExISC5B700MZUBFTQ9K4IKTF7HR" localSheetId="9" hidden="1">#REF!</definedName>
    <definedName name="BExISC5B700MZUBFTQ9K4IKTF7HR" localSheetId="2" hidden="1">#REF!</definedName>
    <definedName name="BExISC5B700MZUBFTQ9K4IKTF7HR" localSheetId="1" hidden="1">#REF!</definedName>
    <definedName name="BExISC5B700MZUBFTQ9K4IKTF7HR" hidden="1">#REF!</definedName>
    <definedName name="BExISDHXS49S1H56ENBPRF1NLD5C" localSheetId="18" hidden="1">#REF!</definedName>
    <definedName name="BExISDHXS49S1H56ENBPRF1NLD5C" localSheetId="19" hidden="1">#REF!</definedName>
    <definedName name="BExISDHXS49S1H56ENBPRF1NLD5C" localSheetId="14" hidden="1">#REF!</definedName>
    <definedName name="BExISDHXS49S1H56ENBPRF1NLD5C" localSheetId="15" hidden="1">#REF!</definedName>
    <definedName name="BExISDHXS49S1H56ENBPRF1NLD5C" localSheetId="5" hidden="1">#REF!</definedName>
    <definedName name="BExISDHXS49S1H56ENBPRF1NLD5C" localSheetId="9" hidden="1">#REF!</definedName>
    <definedName name="BExISDHXS49S1H56ENBPRF1NLD5C" localSheetId="2" hidden="1">#REF!</definedName>
    <definedName name="BExISDHXS49S1H56ENBPRF1NLD5C" localSheetId="1" hidden="1">#REF!</definedName>
    <definedName name="BExISDHXS49S1H56ENBPRF1NLD5C" hidden="1">#REF!</definedName>
    <definedName name="BExISM1JLV54A21A164IURMPGUMU" localSheetId="18" hidden="1">#REF!</definedName>
    <definedName name="BExISM1JLV54A21A164IURMPGUMU" localSheetId="19" hidden="1">#REF!</definedName>
    <definedName name="BExISM1JLV54A21A164IURMPGUMU" localSheetId="14" hidden="1">#REF!</definedName>
    <definedName name="BExISM1JLV54A21A164IURMPGUMU" localSheetId="15" hidden="1">#REF!</definedName>
    <definedName name="BExISM1JLV54A21A164IURMPGUMU" localSheetId="5" hidden="1">#REF!</definedName>
    <definedName name="BExISM1JLV54A21A164IURMPGUMU" localSheetId="9" hidden="1">#REF!</definedName>
    <definedName name="BExISM1JLV54A21A164IURMPGUMU" localSheetId="2" hidden="1">#REF!</definedName>
    <definedName name="BExISM1JLV54A21A164IURMPGUMU" localSheetId="1" hidden="1">#REF!</definedName>
    <definedName name="BExISM1JLV54A21A164IURMPGUMU" hidden="1">#REF!</definedName>
    <definedName name="BExISRFKJYUZ4AKW44IJF7RF9Y90" localSheetId="18" hidden="1">#REF!</definedName>
    <definedName name="BExISRFKJYUZ4AKW44IJF7RF9Y90" localSheetId="19" hidden="1">#REF!</definedName>
    <definedName name="BExISRFKJYUZ4AKW44IJF7RF9Y90" localSheetId="14" hidden="1">#REF!</definedName>
    <definedName name="BExISRFKJYUZ4AKW44IJF7RF9Y90" localSheetId="15" hidden="1">#REF!</definedName>
    <definedName name="BExISRFKJYUZ4AKW44IJF7RF9Y90" localSheetId="5" hidden="1">#REF!</definedName>
    <definedName name="BExISRFKJYUZ4AKW44IJF7RF9Y90" localSheetId="9" hidden="1">#REF!</definedName>
    <definedName name="BExISRFKJYUZ4AKW44IJF7RF9Y90" localSheetId="2" hidden="1">#REF!</definedName>
    <definedName name="BExISRFKJYUZ4AKW44IJF7RF9Y90" localSheetId="1" hidden="1">#REF!</definedName>
    <definedName name="BExISRFKJYUZ4AKW44IJF7RF9Y90" hidden="1">#REF!</definedName>
    <definedName name="BExISSMVV57JAUB6CSGBMBFVNGWK" localSheetId="18" hidden="1">#REF!</definedName>
    <definedName name="BExISSMVV57JAUB6CSGBMBFVNGWK" localSheetId="19" hidden="1">#REF!</definedName>
    <definedName name="BExISSMVV57JAUB6CSGBMBFVNGWK" localSheetId="14" hidden="1">#REF!</definedName>
    <definedName name="BExISSMVV57JAUB6CSGBMBFVNGWK" localSheetId="15" hidden="1">#REF!</definedName>
    <definedName name="BExISSMVV57JAUB6CSGBMBFVNGWK" localSheetId="5" hidden="1">#REF!</definedName>
    <definedName name="BExISSMVV57JAUB6CSGBMBFVNGWK" localSheetId="9" hidden="1">#REF!</definedName>
    <definedName name="BExISSMVV57JAUB6CSGBMBFVNGWK" localSheetId="2" hidden="1">#REF!</definedName>
    <definedName name="BExISSMVV57JAUB6CSGBMBFVNGWK" localSheetId="1" hidden="1">#REF!</definedName>
    <definedName name="BExISSMVV57JAUB6CSGBMBFVNGWK" hidden="1">#REF!</definedName>
    <definedName name="BExIT16AD4HCD0WQCCA72AKLQHK1" localSheetId="18" hidden="1">#REF!</definedName>
    <definedName name="BExIT16AD4HCD0WQCCA72AKLQHK1" localSheetId="19" hidden="1">#REF!</definedName>
    <definedName name="BExIT16AD4HCD0WQCCA72AKLQHK1" localSheetId="14" hidden="1">#REF!</definedName>
    <definedName name="BExIT16AD4HCD0WQCCA72AKLQHK1" localSheetId="15" hidden="1">#REF!</definedName>
    <definedName name="BExIT16AD4HCD0WQCCA72AKLQHK1" localSheetId="5" hidden="1">#REF!</definedName>
    <definedName name="BExIT16AD4HCD0WQCCA72AKLQHK1" localSheetId="9" hidden="1">#REF!</definedName>
    <definedName name="BExIT16AD4HCD0WQCCA72AKLQHK1" localSheetId="2" hidden="1">#REF!</definedName>
    <definedName name="BExIT16AD4HCD0WQCCA72AKLQHK1" localSheetId="1" hidden="1">#REF!</definedName>
    <definedName name="BExIT16AD4HCD0WQCCA72AKLQHK1" hidden="1">#REF!</definedName>
    <definedName name="BExIT1MK8TBAK3SNP36A8FKDQSOK" localSheetId="18" hidden="1">#REF!</definedName>
    <definedName name="BExIT1MK8TBAK3SNP36A8FKDQSOK" localSheetId="19" hidden="1">#REF!</definedName>
    <definedName name="BExIT1MK8TBAK3SNP36A8FKDQSOK" localSheetId="14" hidden="1">#REF!</definedName>
    <definedName name="BExIT1MK8TBAK3SNP36A8FKDQSOK" localSheetId="15" hidden="1">#REF!</definedName>
    <definedName name="BExIT1MK8TBAK3SNP36A8FKDQSOK" localSheetId="5" hidden="1">#REF!</definedName>
    <definedName name="BExIT1MK8TBAK3SNP36A8FKDQSOK" localSheetId="9" hidden="1">#REF!</definedName>
    <definedName name="BExIT1MK8TBAK3SNP36A8FKDQSOK" localSheetId="2" hidden="1">#REF!</definedName>
    <definedName name="BExIT1MK8TBAK3SNP36A8FKDQSOK" localSheetId="1" hidden="1">#REF!</definedName>
    <definedName name="BExIT1MK8TBAK3SNP36A8FKDQSOK" hidden="1">#REF!</definedName>
    <definedName name="BExIT9PPVL7XGGIZS7G6QI6L7H9U" localSheetId="18" hidden="1">#REF!</definedName>
    <definedName name="BExIT9PPVL7XGGIZS7G6QI6L7H9U" localSheetId="19" hidden="1">#REF!</definedName>
    <definedName name="BExIT9PPVL7XGGIZS7G6QI6L7H9U" localSheetId="14" hidden="1">#REF!</definedName>
    <definedName name="BExIT9PPVL7XGGIZS7G6QI6L7H9U" localSheetId="15" hidden="1">#REF!</definedName>
    <definedName name="BExIT9PPVL7XGGIZS7G6QI6L7H9U" localSheetId="5" hidden="1">#REF!</definedName>
    <definedName name="BExIT9PPVL7XGGIZS7G6QI6L7H9U" localSheetId="9" hidden="1">#REF!</definedName>
    <definedName name="BExIT9PPVL7XGGIZS7G6QI6L7H9U" localSheetId="2" hidden="1">#REF!</definedName>
    <definedName name="BExIT9PPVL7XGGIZS7G6QI6L7H9U" localSheetId="1" hidden="1">#REF!</definedName>
    <definedName name="BExIT9PPVL7XGGIZS7G6QI6L7H9U" hidden="1">#REF!</definedName>
    <definedName name="BExITBNYANV2S8KD56GOGCKW393R" localSheetId="18" hidden="1">#REF!</definedName>
    <definedName name="BExITBNYANV2S8KD56GOGCKW393R" localSheetId="19" hidden="1">#REF!</definedName>
    <definedName name="BExITBNYANV2S8KD56GOGCKW393R" localSheetId="14" hidden="1">#REF!</definedName>
    <definedName name="BExITBNYANV2S8KD56GOGCKW393R" localSheetId="15" hidden="1">#REF!</definedName>
    <definedName name="BExITBNYANV2S8KD56GOGCKW393R" localSheetId="5" hidden="1">#REF!</definedName>
    <definedName name="BExITBNYANV2S8KD56GOGCKW393R" localSheetId="9" hidden="1">#REF!</definedName>
    <definedName name="BExITBNYANV2S8KD56GOGCKW393R" localSheetId="2" hidden="1">#REF!</definedName>
    <definedName name="BExITBNYANV2S8KD56GOGCKW393R" localSheetId="1" hidden="1">#REF!</definedName>
    <definedName name="BExITBNYANV2S8KD56GOGCKW393R" hidden="1">#REF!</definedName>
    <definedName name="BExItemGrid">#REF!</definedName>
    <definedName name="BExITGB4FVAV0LE88D7JMX7FBYXI" localSheetId="18" hidden="1">#REF!</definedName>
    <definedName name="BExITGB4FVAV0LE88D7JMX7FBYXI" localSheetId="19" hidden="1">#REF!</definedName>
    <definedName name="BExITGB4FVAV0LE88D7JMX7FBYXI" localSheetId="14" hidden="1">#REF!</definedName>
    <definedName name="BExITGB4FVAV0LE88D7JMX7FBYXI" localSheetId="15" hidden="1">#REF!</definedName>
    <definedName name="BExITGB4FVAV0LE88D7JMX7FBYXI" localSheetId="5" hidden="1">#REF!</definedName>
    <definedName name="BExITGB4FVAV0LE88D7JMX7FBYXI" localSheetId="9" hidden="1">#REF!</definedName>
    <definedName name="BExITGB4FVAV0LE88D7JMX7FBYXI" localSheetId="2" hidden="1">#REF!</definedName>
    <definedName name="BExITGB4FVAV0LE88D7JMX7FBYXI" localSheetId="1" hidden="1">#REF!</definedName>
    <definedName name="BExITGB4FVAV0LE88D7JMX7FBYXI" hidden="1">#REF!</definedName>
    <definedName name="BExITI3TQ14K842P38QF0PNWSWNO" localSheetId="18" hidden="1">#REF!</definedName>
    <definedName name="BExITI3TQ14K842P38QF0PNWSWNO" localSheetId="19" hidden="1">#REF!</definedName>
    <definedName name="BExITI3TQ14K842P38QF0PNWSWNO" localSheetId="14" hidden="1">#REF!</definedName>
    <definedName name="BExITI3TQ14K842P38QF0PNWSWNO" localSheetId="15" hidden="1">#REF!</definedName>
    <definedName name="BExITI3TQ14K842P38QF0PNWSWNO" localSheetId="5" hidden="1">#REF!</definedName>
    <definedName name="BExITI3TQ14K842P38QF0PNWSWNO" localSheetId="9" hidden="1">#REF!</definedName>
    <definedName name="BExITI3TQ14K842P38QF0PNWSWNO" localSheetId="2" hidden="1">#REF!</definedName>
    <definedName name="BExITI3TQ14K842P38QF0PNWSWNO" localSheetId="1" hidden="1">#REF!</definedName>
    <definedName name="BExITI3TQ14K842P38QF0PNWSWNO" hidden="1">#REF!</definedName>
    <definedName name="BExIU9OGER4TPMETACWUEP1UENK0" localSheetId="18" hidden="1">#REF!</definedName>
    <definedName name="BExIU9OGER4TPMETACWUEP1UENK0" localSheetId="19" hidden="1">#REF!</definedName>
    <definedName name="BExIU9OGER4TPMETACWUEP1UENK0" localSheetId="14" hidden="1">#REF!</definedName>
    <definedName name="BExIU9OGER4TPMETACWUEP1UENK0" localSheetId="15" hidden="1">#REF!</definedName>
    <definedName name="BExIU9OGER4TPMETACWUEP1UENK0" localSheetId="5" hidden="1">#REF!</definedName>
    <definedName name="BExIU9OGER4TPMETACWUEP1UENK0" localSheetId="9" hidden="1">#REF!</definedName>
    <definedName name="BExIU9OGER4TPMETACWUEP1UENK0" localSheetId="2" hidden="1">#REF!</definedName>
    <definedName name="BExIU9OGER4TPMETACWUEP1UENK0" localSheetId="1" hidden="1">#REF!</definedName>
    <definedName name="BExIU9OGER4TPMETACWUEP1UENK0" hidden="1">#REF!</definedName>
    <definedName name="BExIUD4OJGH65NFNQ4VMCE3R4J1X" localSheetId="18" hidden="1">#REF!</definedName>
    <definedName name="BExIUD4OJGH65NFNQ4VMCE3R4J1X" localSheetId="19" hidden="1">#REF!</definedName>
    <definedName name="BExIUD4OJGH65NFNQ4VMCE3R4J1X" localSheetId="14" hidden="1">#REF!</definedName>
    <definedName name="BExIUD4OJGH65NFNQ4VMCE3R4J1X" localSheetId="15" hidden="1">#REF!</definedName>
    <definedName name="BExIUD4OJGH65NFNQ4VMCE3R4J1X" localSheetId="5" hidden="1">#REF!</definedName>
    <definedName name="BExIUD4OJGH65NFNQ4VMCE3R4J1X" localSheetId="9" hidden="1">#REF!</definedName>
    <definedName name="BExIUD4OJGH65NFNQ4VMCE3R4J1X" localSheetId="2" hidden="1">#REF!</definedName>
    <definedName name="BExIUD4OJGH65NFNQ4VMCE3R4J1X" localSheetId="1" hidden="1">#REF!</definedName>
    <definedName name="BExIUD4OJGH65NFNQ4VMCE3R4J1X" hidden="1">#REF!</definedName>
    <definedName name="BExIUQM0XWNNW3MJD26EOVIT7FSU" localSheetId="18" hidden="1">#REF!</definedName>
    <definedName name="BExIUQM0XWNNW3MJD26EOVIT7FSU" localSheetId="19" hidden="1">#REF!</definedName>
    <definedName name="BExIUQM0XWNNW3MJD26EOVIT7FSU" localSheetId="14" hidden="1">#REF!</definedName>
    <definedName name="BExIUQM0XWNNW3MJD26EOVIT7FSU" localSheetId="15" hidden="1">#REF!</definedName>
    <definedName name="BExIUQM0XWNNW3MJD26EOVIT7FSU" localSheetId="5" hidden="1">#REF!</definedName>
    <definedName name="BExIUQM0XWNNW3MJD26EOVIT7FSU" localSheetId="9" hidden="1">#REF!</definedName>
    <definedName name="BExIUQM0XWNNW3MJD26EOVIT7FSU" localSheetId="2" hidden="1">#REF!</definedName>
    <definedName name="BExIUQM0XWNNW3MJD26EOVIT7FSU" localSheetId="1" hidden="1">#REF!</definedName>
    <definedName name="BExIUQM0XWNNW3MJD26EOVIT7FSU" hidden="1">#REF!</definedName>
    <definedName name="BExIUTB5OAAXYW0OFMP0PS40SPOB" localSheetId="18" hidden="1">#REF!</definedName>
    <definedName name="BExIUTB5OAAXYW0OFMP0PS40SPOB" localSheetId="19" hidden="1">#REF!</definedName>
    <definedName name="BExIUTB5OAAXYW0OFMP0PS40SPOB" localSheetId="14" hidden="1">#REF!</definedName>
    <definedName name="BExIUTB5OAAXYW0OFMP0PS40SPOB" localSheetId="15" hidden="1">#REF!</definedName>
    <definedName name="BExIUTB5OAAXYW0OFMP0PS40SPOB" localSheetId="5" hidden="1">#REF!</definedName>
    <definedName name="BExIUTB5OAAXYW0OFMP0PS40SPOB" localSheetId="9" hidden="1">#REF!</definedName>
    <definedName name="BExIUTB5OAAXYW0OFMP0PS40SPOB" localSheetId="2" hidden="1">#REF!</definedName>
    <definedName name="BExIUTB5OAAXYW0OFMP0PS40SPOB" localSheetId="1" hidden="1">#REF!</definedName>
    <definedName name="BExIUTB5OAAXYW0OFMP0PS40SPOB" hidden="1">#REF!</definedName>
    <definedName name="BExIUUT2MHIOV6R3WHA0DPM1KBKY" localSheetId="18" hidden="1">#REF!</definedName>
    <definedName name="BExIUUT2MHIOV6R3WHA0DPM1KBKY" localSheetId="19" hidden="1">#REF!</definedName>
    <definedName name="BExIUUT2MHIOV6R3WHA0DPM1KBKY" localSheetId="14" hidden="1">#REF!</definedName>
    <definedName name="BExIUUT2MHIOV6R3WHA0DPM1KBKY" localSheetId="15" hidden="1">#REF!</definedName>
    <definedName name="BExIUUT2MHIOV6R3WHA0DPM1KBKY" localSheetId="5" hidden="1">#REF!</definedName>
    <definedName name="BExIUUT2MHIOV6R3WHA0DPM1KBKY" localSheetId="9" hidden="1">#REF!</definedName>
    <definedName name="BExIUUT2MHIOV6R3WHA0DPM1KBKY" localSheetId="2" hidden="1">#REF!</definedName>
    <definedName name="BExIUUT2MHIOV6R3WHA0DPM1KBKY" localSheetId="1" hidden="1">#REF!</definedName>
    <definedName name="BExIUUT2MHIOV6R3WHA0DPM1KBKY" hidden="1">#REF!</definedName>
    <definedName name="BExIUYPDT1AM6MWGWQS646PIZIWC" localSheetId="18" hidden="1">#REF!</definedName>
    <definedName name="BExIUYPDT1AM6MWGWQS646PIZIWC" localSheetId="19" hidden="1">#REF!</definedName>
    <definedName name="BExIUYPDT1AM6MWGWQS646PIZIWC" localSheetId="14" hidden="1">#REF!</definedName>
    <definedName name="BExIUYPDT1AM6MWGWQS646PIZIWC" localSheetId="15" hidden="1">#REF!</definedName>
    <definedName name="BExIUYPDT1AM6MWGWQS646PIZIWC" localSheetId="5" hidden="1">#REF!</definedName>
    <definedName name="BExIUYPDT1AM6MWGWQS646PIZIWC" localSheetId="9" hidden="1">#REF!</definedName>
    <definedName name="BExIUYPDT1AM6MWGWQS646PIZIWC" localSheetId="2" hidden="1">#REF!</definedName>
    <definedName name="BExIUYPDT1AM6MWGWQS646PIZIWC" localSheetId="1" hidden="1">#REF!</definedName>
    <definedName name="BExIUYPDT1AM6MWGWQS646PIZIWC" hidden="1">#REF!</definedName>
    <definedName name="BExIV0I2O9F8D1UK1SI8AEYR6U0A" localSheetId="18" hidden="1">#REF!</definedName>
    <definedName name="BExIV0I2O9F8D1UK1SI8AEYR6U0A" localSheetId="19" hidden="1">#REF!</definedName>
    <definedName name="BExIV0I2O9F8D1UK1SI8AEYR6U0A" localSheetId="14" hidden="1">#REF!</definedName>
    <definedName name="BExIV0I2O9F8D1UK1SI8AEYR6U0A" localSheetId="15" hidden="1">#REF!</definedName>
    <definedName name="BExIV0I2O9F8D1UK1SI8AEYR6U0A" localSheetId="5" hidden="1">#REF!</definedName>
    <definedName name="BExIV0I2O9F8D1UK1SI8AEYR6U0A" localSheetId="9" hidden="1">#REF!</definedName>
    <definedName name="BExIV0I2O9F8D1UK1SI8AEYR6U0A" localSheetId="2" hidden="1">#REF!</definedName>
    <definedName name="BExIV0I2O9F8D1UK1SI8AEYR6U0A" localSheetId="1" hidden="1">#REF!</definedName>
    <definedName name="BExIV0I2O9F8D1UK1SI8AEYR6U0A" hidden="1">#REF!</definedName>
    <definedName name="BExIV2LM38XPLRTWT0R44TMQ59E5" localSheetId="18" hidden="1">#REF!</definedName>
    <definedName name="BExIV2LM38XPLRTWT0R44TMQ59E5" localSheetId="19" hidden="1">#REF!</definedName>
    <definedName name="BExIV2LM38XPLRTWT0R44TMQ59E5" localSheetId="14" hidden="1">#REF!</definedName>
    <definedName name="BExIV2LM38XPLRTWT0R44TMQ59E5" localSheetId="15" hidden="1">#REF!</definedName>
    <definedName name="BExIV2LM38XPLRTWT0R44TMQ59E5" localSheetId="5" hidden="1">#REF!</definedName>
    <definedName name="BExIV2LM38XPLRTWT0R44TMQ59E5" localSheetId="9" hidden="1">#REF!</definedName>
    <definedName name="BExIV2LM38XPLRTWT0R44TMQ59E5" localSheetId="2" hidden="1">#REF!</definedName>
    <definedName name="BExIV2LM38XPLRTWT0R44TMQ59E5" localSheetId="1" hidden="1">#REF!</definedName>
    <definedName name="BExIV2LM38XPLRTWT0R44TMQ59E5" hidden="1">#REF!</definedName>
    <definedName name="BExIV3HY4S0YRV1F7XEMF2YHAR2I" localSheetId="18" hidden="1">#REF!</definedName>
    <definedName name="BExIV3HY4S0YRV1F7XEMF2YHAR2I" localSheetId="19" hidden="1">#REF!</definedName>
    <definedName name="BExIV3HY4S0YRV1F7XEMF2YHAR2I" localSheetId="14" hidden="1">#REF!</definedName>
    <definedName name="BExIV3HY4S0YRV1F7XEMF2YHAR2I" localSheetId="15" hidden="1">#REF!</definedName>
    <definedName name="BExIV3HY4S0YRV1F7XEMF2YHAR2I" localSheetId="5" hidden="1">#REF!</definedName>
    <definedName name="BExIV3HY4S0YRV1F7XEMF2YHAR2I" localSheetId="9" hidden="1">#REF!</definedName>
    <definedName name="BExIV3HY4S0YRV1F7XEMF2YHAR2I" localSheetId="2" hidden="1">#REF!</definedName>
    <definedName name="BExIV3HY4S0YRV1F7XEMF2YHAR2I" localSheetId="1" hidden="1">#REF!</definedName>
    <definedName name="BExIV3HY4S0YRV1F7XEMF2YHAR2I" hidden="1">#REF!</definedName>
    <definedName name="BExIV6HUZFRIFLXW2SICKGTAH1PV" localSheetId="18" hidden="1">#REF!</definedName>
    <definedName name="BExIV6HUZFRIFLXW2SICKGTAH1PV" localSheetId="19" hidden="1">#REF!</definedName>
    <definedName name="BExIV6HUZFRIFLXW2SICKGTAH1PV" localSheetId="14" hidden="1">#REF!</definedName>
    <definedName name="BExIV6HUZFRIFLXW2SICKGTAH1PV" localSheetId="15" hidden="1">#REF!</definedName>
    <definedName name="BExIV6HUZFRIFLXW2SICKGTAH1PV" localSheetId="5" hidden="1">#REF!</definedName>
    <definedName name="BExIV6HUZFRIFLXW2SICKGTAH1PV" localSheetId="9" hidden="1">#REF!</definedName>
    <definedName name="BExIV6HUZFRIFLXW2SICKGTAH1PV" localSheetId="2" hidden="1">#REF!</definedName>
    <definedName name="BExIV6HUZFRIFLXW2SICKGTAH1PV" localSheetId="1" hidden="1">#REF!</definedName>
    <definedName name="BExIV6HUZFRIFLXW2SICKGTAH1PV" hidden="1">#REF!</definedName>
    <definedName name="BExIVCXWL6H5LD9DHDIA4F5U9TQL" localSheetId="18" hidden="1">#REF!</definedName>
    <definedName name="BExIVCXWL6H5LD9DHDIA4F5U9TQL" localSheetId="19" hidden="1">#REF!</definedName>
    <definedName name="BExIVCXWL6H5LD9DHDIA4F5U9TQL" localSheetId="14" hidden="1">#REF!</definedName>
    <definedName name="BExIVCXWL6H5LD9DHDIA4F5U9TQL" localSheetId="15" hidden="1">#REF!</definedName>
    <definedName name="BExIVCXWL6H5LD9DHDIA4F5U9TQL" localSheetId="5" hidden="1">#REF!</definedName>
    <definedName name="BExIVCXWL6H5LD9DHDIA4F5U9TQL" localSheetId="9" hidden="1">#REF!</definedName>
    <definedName name="BExIVCXWL6H5LD9DHDIA4F5U9TQL" localSheetId="2" hidden="1">#REF!</definedName>
    <definedName name="BExIVCXWL6H5LD9DHDIA4F5U9TQL" localSheetId="1" hidden="1">#REF!</definedName>
    <definedName name="BExIVCXWL6H5LD9DHDIA4F5U9TQL" hidden="1">#REF!</definedName>
    <definedName name="BExIVEVYJ7KL8QNR5ZTOSD11I5A6" localSheetId="18" hidden="1">#REF!</definedName>
    <definedName name="BExIVEVYJ7KL8QNR5ZTOSD11I5A6" localSheetId="19" hidden="1">#REF!</definedName>
    <definedName name="BExIVEVYJ7KL8QNR5ZTOSD11I5A6" localSheetId="14" hidden="1">#REF!</definedName>
    <definedName name="BExIVEVYJ7KL8QNR5ZTOSD11I5A6" localSheetId="15" hidden="1">#REF!</definedName>
    <definedName name="BExIVEVYJ7KL8QNR5ZTOSD11I5A6" localSheetId="5" hidden="1">#REF!</definedName>
    <definedName name="BExIVEVYJ7KL8QNR5ZTOSD11I5A6" localSheetId="9" hidden="1">#REF!</definedName>
    <definedName name="BExIVEVYJ7KL8QNR5ZTOSD11I5A6" localSheetId="2" hidden="1">#REF!</definedName>
    <definedName name="BExIVEVYJ7KL8QNR5ZTOSD11I5A6" localSheetId="1" hidden="1">#REF!</definedName>
    <definedName name="BExIVEVYJ7KL8QNR5ZTOSD11I5A6" hidden="1">#REF!</definedName>
    <definedName name="BExIVJ30S9U8MA1TUBRND8DGF96D" localSheetId="18" hidden="1">#REF!</definedName>
    <definedName name="BExIVJ30S9U8MA1TUBRND8DGF96D" localSheetId="19" hidden="1">#REF!</definedName>
    <definedName name="BExIVJ30S9U8MA1TUBRND8DGF96D" localSheetId="14" hidden="1">#REF!</definedName>
    <definedName name="BExIVJ30S9U8MA1TUBRND8DGF96D" localSheetId="15" hidden="1">#REF!</definedName>
    <definedName name="BExIVJ30S9U8MA1TUBRND8DGF96D" localSheetId="5" hidden="1">#REF!</definedName>
    <definedName name="BExIVJ30S9U8MA1TUBRND8DGF96D" localSheetId="9" hidden="1">#REF!</definedName>
    <definedName name="BExIVJ30S9U8MA1TUBRND8DGF96D" localSheetId="2" hidden="1">#REF!</definedName>
    <definedName name="BExIVJ30S9U8MA1TUBRND8DGF96D" localSheetId="1" hidden="1">#REF!</definedName>
    <definedName name="BExIVJ30S9U8MA1TUBRND8DGF96D" hidden="1">#REF!</definedName>
    <definedName name="BExIVMOIPSEWSIHIDDLOXESQ28A0" localSheetId="18" hidden="1">#REF!</definedName>
    <definedName name="BExIVMOIPSEWSIHIDDLOXESQ28A0" localSheetId="19" hidden="1">#REF!</definedName>
    <definedName name="BExIVMOIPSEWSIHIDDLOXESQ28A0" localSheetId="14" hidden="1">#REF!</definedName>
    <definedName name="BExIVMOIPSEWSIHIDDLOXESQ28A0" localSheetId="15" hidden="1">#REF!</definedName>
    <definedName name="BExIVMOIPSEWSIHIDDLOXESQ28A0" localSheetId="5" hidden="1">#REF!</definedName>
    <definedName name="BExIVMOIPSEWSIHIDDLOXESQ28A0" localSheetId="9" hidden="1">#REF!</definedName>
    <definedName name="BExIVMOIPSEWSIHIDDLOXESQ28A0" localSheetId="2" hidden="1">#REF!</definedName>
    <definedName name="BExIVMOIPSEWSIHIDDLOXESQ28A0" localSheetId="1" hidden="1">#REF!</definedName>
    <definedName name="BExIVMOIPSEWSIHIDDLOXESQ28A0" hidden="1">#REF!</definedName>
    <definedName name="BExIVNVNJX9BYDLC88NG09YF5XQ6" localSheetId="18" hidden="1">#REF!</definedName>
    <definedName name="BExIVNVNJX9BYDLC88NG09YF5XQ6" localSheetId="19" hidden="1">#REF!</definedName>
    <definedName name="BExIVNVNJX9BYDLC88NG09YF5XQ6" localSheetId="14" hidden="1">#REF!</definedName>
    <definedName name="BExIVNVNJX9BYDLC88NG09YF5XQ6" localSheetId="15" hidden="1">#REF!</definedName>
    <definedName name="BExIVNVNJX9BYDLC88NG09YF5XQ6" localSheetId="5" hidden="1">#REF!</definedName>
    <definedName name="BExIVNVNJX9BYDLC88NG09YF5XQ6" localSheetId="9" hidden="1">#REF!</definedName>
    <definedName name="BExIVNVNJX9BYDLC88NG09YF5XQ6" localSheetId="2" hidden="1">#REF!</definedName>
    <definedName name="BExIVNVNJX9BYDLC88NG09YF5XQ6" localSheetId="1" hidden="1">#REF!</definedName>
    <definedName name="BExIVNVNJX9BYDLC88NG09YF5XQ6" hidden="1">#REF!</definedName>
    <definedName name="BExIVQVKLMGSRYT1LFZH0KUIA4OR" localSheetId="18" hidden="1">#REF!</definedName>
    <definedName name="BExIVQVKLMGSRYT1LFZH0KUIA4OR" localSheetId="19" hidden="1">#REF!</definedName>
    <definedName name="BExIVQVKLMGSRYT1LFZH0KUIA4OR" localSheetId="14" hidden="1">#REF!</definedName>
    <definedName name="BExIVQVKLMGSRYT1LFZH0KUIA4OR" localSheetId="15" hidden="1">#REF!</definedName>
    <definedName name="BExIVQVKLMGSRYT1LFZH0KUIA4OR" localSheetId="5" hidden="1">#REF!</definedName>
    <definedName name="BExIVQVKLMGSRYT1LFZH0KUIA4OR" localSheetId="9" hidden="1">#REF!</definedName>
    <definedName name="BExIVQVKLMGSRYT1LFZH0KUIA4OR" localSheetId="2" hidden="1">#REF!</definedName>
    <definedName name="BExIVQVKLMGSRYT1LFZH0KUIA4OR" localSheetId="1" hidden="1">#REF!</definedName>
    <definedName name="BExIVQVKLMGSRYT1LFZH0KUIA4OR" hidden="1">#REF!</definedName>
    <definedName name="BExIVYTFI35KNR2XSA6N8OJYUTUR" localSheetId="18" hidden="1">#REF!</definedName>
    <definedName name="BExIVYTFI35KNR2XSA6N8OJYUTUR" localSheetId="19" hidden="1">#REF!</definedName>
    <definedName name="BExIVYTFI35KNR2XSA6N8OJYUTUR" localSheetId="14" hidden="1">#REF!</definedName>
    <definedName name="BExIVYTFI35KNR2XSA6N8OJYUTUR" localSheetId="15" hidden="1">#REF!</definedName>
    <definedName name="BExIVYTFI35KNR2XSA6N8OJYUTUR" localSheetId="5" hidden="1">#REF!</definedName>
    <definedName name="BExIVYTFI35KNR2XSA6N8OJYUTUR" localSheetId="9" hidden="1">#REF!</definedName>
    <definedName name="BExIVYTFI35KNR2XSA6N8OJYUTUR" localSheetId="2" hidden="1">#REF!</definedName>
    <definedName name="BExIVYTFI35KNR2XSA6N8OJYUTUR" localSheetId="1" hidden="1">#REF!</definedName>
    <definedName name="BExIVYTFI35KNR2XSA6N8OJYUTUR" hidden="1">#REF!</definedName>
    <definedName name="BExIVZF05SNB8DE7VLQOFG9S41HS" localSheetId="18" hidden="1">#REF!</definedName>
    <definedName name="BExIVZF05SNB8DE7VLQOFG9S41HS" localSheetId="19" hidden="1">#REF!</definedName>
    <definedName name="BExIVZF05SNB8DE7VLQOFG9S41HS" localSheetId="14" hidden="1">#REF!</definedName>
    <definedName name="BExIVZF05SNB8DE7VLQOFG9S41HS" localSheetId="15" hidden="1">#REF!</definedName>
    <definedName name="BExIVZF05SNB8DE7VLQOFG9S41HS" localSheetId="5" hidden="1">#REF!</definedName>
    <definedName name="BExIVZF05SNB8DE7VLQOFG9S41HS" localSheetId="9" hidden="1">#REF!</definedName>
    <definedName name="BExIVZF05SNB8DE7VLQOFG9S41HS" localSheetId="2" hidden="1">#REF!</definedName>
    <definedName name="BExIVZF05SNB8DE7VLQOFG9S41HS" localSheetId="1" hidden="1">#REF!</definedName>
    <definedName name="BExIVZF05SNB8DE7VLQOFG9S41HS" hidden="1">#REF!</definedName>
    <definedName name="BExIWB3SY3WRIVIOF988DNNODBOA" localSheetId="18" hidden="1">#REF!</definedName>
    <definedName name="BExIWB3SY3WRIVIOF988DNNODBOA" localSheetId="19" hidden="1">#REF!</definedName>
    <definedName name="BExIWB3SY3WRIVIOF988DNNODBOA" localSheetId="14" hidden="1">#REF!</definedName>
    <definedName name="BExIWB3SY3WRIVIOF988DNNODBOA" localSheetId="15" hidden="1">#REF!</definedName>
    <definedName name="BExIWB3SY3WRIVIOF988DNNODBOA" localSheetId="5" hidden="1">#REF!</definedName>
    <definedName name="BExIWB3SY3WRIVIOF988DNNODBOA" localSheetId="9" hidden="1">#REF!</definedName>
    <definedName name="BExIWB3SY3WRIVIOF988DNNODBOA" localSheetId="2" hidden="1">#REF!</definedName>
    <definedName name="BExIWB3SY3WRIVIOF988DNNODBOA" localSheetId="1" hidden="1">#REF!</definedName>
    <definedName name="BExIWB3SY3WRIVIOF988DNNODBOA" hidden="1">#REF!</definedName>
    <definedName name="BExIWB99CG0H52LRD6QWPN4L6DV2" localSheetId="18" hidden="1">#REF!</definedName>
    <definedName name="BExIWB99CG0H52LRD6QWPN4L6DV2" localSheetId="19" hidden="1">#REF!</definedName>
    <definedName name="BExIWB99CG0H52LRD6QWPN4L6DV2" localSheetId="14" hidden="1">#REF!</definedName>
    <definedName name="BExIWB99CG0H52LRD6QWPN4L6DV2" localSheetId="15" hidden="1">#REF!</definedName>
    <definedName name="BExIWB99CG0H52LRD6QWPN4L6DV2" localSheetId="5" hidden="1">#REF!</definedName>
    <definedName name="BExIWB99CG0H52LRD6QWPN4L6DV2" localSheetId="9" hidden="1">#REF!</definedName>
    <definedName name="BExIWB99CG0H52LRD6QWPN4L6DV2" localSheetId="2" hidden="1">#REF!</definedName>
    <definedName name="BExIWB99CG0H52LRD6QWPN4L6DV2" localSheetId="1" hidden="1">#REF!</definedName>
    <definedName name="BExIWB99CG0H52LRD6QWPN4L6DV2" hidden="1">#REF!</definedName>
    <definedName name="BExIWG1W7XP9DFYYSZAIOSHM0QLQ" localSheetId="18" hidden="1">#REF!</definedName>
    <definedName name="BExIWG1W7XP9DFYYSZAIOSHM0QLQ" localSheetId="19" hidden="1">#REF!</definedName>
    <definedName name="BExIWG1W7XP9DFYYSZAIOSHM0QLQ" localSheetId="14" hidden="1">#REF!</definedName>
    <definedName name="BExIWG1W7XP9DFYYSZAIOSHM0QLQ" localSheetId="15" hidden="1">#REF!</definedName>
    <definedName name="BExIWG1W7XP9DFYYSZAIOSHM0QLQ" localSheetId="5" hidden="1">#REF!</definedName>
    <definedName name="BExIWG1W7XP9DFYYSZAIOSHM0QLQ" localSheetId="9" hidden="1">#REF!</definedName>
    <definedName name="BExIWG1W7XP9DFYYSZAIOSHM0QLQ" localSheetId="2" hidden="1">#REF!</definedName>
    <definedName name="BExIWG1W7XP9DFYYSZAIOSHM0QLQ" localSheetId="1" hidden="1">#REF!</definedName>
    <definedName name="BExIWG1W7XP9DFYYSZAIOSHM0QLQ" hidden="1">#REF!</definedName>
    <definedName name="BExIWH3KUK94B7833DD4TB0Y6KP9" localSheetId="18" hidden="1">#REF!</definedName>
    <definedName name="BExIWH3KUK94B7833DD4TB0Y6KP9" localSheetId="19" hidden="1">#REF!</definedName>
    <definedName name="BExIWH3KUK94B7833DD4TB0Y6KP9" localSheetId="14" hidden="1">#REF!</definedName>
    <definedName name="BExIWH3KUK94B7833DD4TB0Y6KP9" localSheetId="15" hidden="1">#REF!</definedName>
    <definedName name="BExIWH3KUK94B7833DD4TB0Y6KP9" localSheetId="5" hidden="1">#REF!</definedName>
    <definedName name="BExIWH3KUK94B7833DD4TB0Y6KP9" localSheetId="9" hidden="1">#REF!</definedName>
    <definedName name="BExIWH3KUK94B7833DD4TB0Y6KP9" localSheetId="2" hidden="1">#REF!</definedName>
    <definedName name="BExIWH3KUK94B7833DD4TB0Y6KP9" localSheetId="1" hidden="1">#REF!</definedName>
    <definedName name="BExIWH3KUK94B7833DD4TB0Y6KP9" hidden="1">#REF!</definedName>
    <definedName name="BExIWHZXYAALPLS8CSHZHJ82LBOH" localSheetId="18" hidden="1">#REF!</definedName>
    <definedName name="BExIWHZXYAALPLS8CSHZHJ82LBOH" localSheetId="19" hidden="1">#REF!</definedName>
    <definedName name="BExIWHZXYAALPLS8CSHZHJ82LBOH" localSheetId="14" hidden="1">#REF!</definedName>
    <definedName name="BExIWHZXYAALPLS8CSHZHJ82LBOH" localSheetId="15" hidden="1">#REF!</definedName>
    <definedName name="BExIWHZXYAALPLS8CSHZHJ82LBOH" localSheetId="5" hidden="1">#REF!</definedName>
    <definedName name="BExIWHZXYAALPLS8CSHZHJ82LBOH" localSheetId="9" hidden="1">#REF!</definedName>
    <definedName name="BExIWHZXYAALPLS8CSHZHJ82LBOH" localSheetId="2" hidden="1">#REF!</definedName>
    <definedName name="BExIWHZXYAALPLS8CSHZHJ82LBOH" localSheetId="1" hidden="1">#REF!</definedName>
    <definedName name="BExIWHZXYAALPLS8CSHZHJ82LBOH" hidden="1">#REF!</definedName>
    <definedName name="BExIWJY6FHR6KOO0P8U4IZ7VD42D" localSheetId="18" hidden="1">#REF!</definedName>
    <definedName name="BExIWJY6FHR6KOO0P8U4IZ7VD42D" localSheetId="19" hidden="1">#REF!</definedName>
    <definedName name="BExIWJY6FHR6KOO0P8U4IZ7VD42D" localSheetId="14" hidden="1">#REF!</definedName>
    <definedName name="BExIWJY6FHR6KOO0P8U4IZ7VD42D" localSheetId="15" hidden="1">#REF!</definedName>
    <definedName name="BExIWJY6FHR6KOO0P8U4IZ7VD42D" localSheetId="5" hidden="1">#REF!</definedName>
    <definedName name="BExIWJY6FHR6KOO0P8U4IZ7VD42D" localSheetId="9" hidden="1">#REF!</definedName>
    <definedName name="BExIWJY6FHR6KOO0P8U4IZ7VD42D" localSheetId="2" hidden="1">#REF!</definedName>
    <definedName name="BExIWJY6FHR6KOO0P8U4IZ7VD42D" localSheetId="1" hidden="1">#REF!</definedName>
    <definedName name="BExIWJY6FHR6KOO0P8U4IZ7VD42D" hidden="1">#REF!</definedName>
    <definedName name="BExIWKE9MGIDWORBI43AWTUNYFAN" localSheetId="18" hidden="1">#REF!</definedName>
    <definedName name="BExIWKE9MGIDWORBI43AWTUNYFAN" localSheetId="19" hidden="1">#REF!</definedName>
    <definedName name="BExIWKE9MGIDWORBI43AWTUNYFAN" localSheetId="14" hidden="1">#REF!</definedName>
    <definedName name="BExIWKE9MGIDWORBI43AWTUNYFAN" localSheetId="15" hidden="1">#REF!</definedName>
    <definedName name="BExIWKE9MGIDWORBI43AWTUNYFAN" localSheetId="5" hidden="1">#REF!</definedName>
    <definedName name="BExIWKE9MGIDWORBI43AWTUNYFAN" localSheetId="9" hidden="1">#REF!</definedName>
    <definedName name="BExIWKE9MGIDWORBI43AWTUNYFAN" localSheetId="2" hidden="1">#REF!</definedName>
    <definedName name="BExIWKE9MGIDWORBI43AWTUNYFAN" localSheetId="1" hidden="1">#REF!</definedName>
    <definedName name="BExIWKE9MGIDWORBI43AWTUNYFAN" hidden="1">#REF!</definedName>
    <definedName name="BExIWPHOYLSNGZKVD3RRKOEALEUG" localSheetId="18" hidden="1">#REF!</definedName>
    <definedName name="BExIWPHOYLSNGZKVD3RRKOEALEUG" localSheetId="19" hidden="1">#REF!</definedName>
    <definedName name="BExIWPHOYLSNGZKVD3RRKOEALEUG" localSheetId="14" hidden="1">#REF!</definedName>
    <definedName name="BExIWPHOYLSNGZKVD3RRKOEALEUG" localSheetId="15" hidden="1">#REF!</definedName>
    <definedName name="BExIWPHOYLSNGZKVD3RRKOEALEUG" localSheetId="5" hidden="1">#REF!</definedName>
    <definedName name="BExIWPHOYLSNGZKVD3RRKOEALEUG" localSheetId="9" hidden="1">#REF!</definedName>
    <definedName name="BExIWPHOYLSNGZKVD3RRKOEALEUG" localSheetId="2" hidden="1">#REF!</definedName>
    <definedName name="BExIWPHOYLSNGZKVD3RRKOEALEUG" localSheetId="1" hidden="1">#REF!</definedName>
    <definedName name="BExIWPHOYLSNGZKVD3RRKOEALEUG" hidden="1">#REF!</definedName>
    <definedName name="BExIWSHLD1QIZPL5ARLXOJ9Y2CAA" localSheetId="18" hidden="1">#REF!</definedName>
    <definedName name="BExIWSHLD1QIZPL5ARLXOJ9Y2CAA" localSheetId="19" hidden="1">#REF!</definedName>
    <definedName name="BExIWSHLD1QIZPL5ARLXOJ9Y2CAA" localSheetId="14" hidden="1">#REF!</definedName>
    <definedName name="BExIWSHLD1QIZPL5ARLXOJ9Y2CAA" localSheetId="15" hidden="1">#REF!</definedName>
    <definedName name="BExIWSHLD1QIZPL5ARLXOJ9Y2CAA" localSheetId="5" hidden="1">#REF!</definedName>
    <definedName name="BExIWSHLD1QIZPL5ARLXOJ9Y2CAA" localSheetId="9" hidden="1">#REF!</definedName>
    <definedName name="BExIWSHLD1QIZPL5ARLXOJ9Y2CAA" localSheetId="2" hidden="1">#REF!</definedName>
    <definedName name="BExIWSHLD1QIZPL5ARLXOJ9Y2CAA" localSheetId="1" hidden="1">#REF!</definedName>
    <definedName name="BExIWSHLD1QIZPL5ARLXOJ9Y2CAA" hidden="1">#REF!</definedName>
    <definedName name="BExIX34PM5DBTRHRQWP6PL6WIX88" localSheetId="18" hidden="1">#REF!</definedName>
    <definedName name="BExIX34PM5DBTRHRQWP6PL6WIX88" localSheetId="19" hidden="1">#REF!</definedName>
    <definedName name="BExIX34PM5DBTRHRQWP6PL6WIX88" localSheetId="14" hidden="1">#REF!</definedName>
    <definedName name="BExIX34PM5DBTRHRQWP6PL6WIX88" localSheetId="15" hidden="1">#REF!</definedName>
    <definedName name="BExIX34PM5DBTRHRQWP6PL6WIX88" localSheetId="5" hidden="1">#REF!</definedName>
    <definedName name="BExIX34PM5DBTRHRQWP6PL6WIX88" localSheetId="9" hidden="1">#REF!</definedName>
    <definedName name="BExIX34PM5DBTRHRQWP6PL6WIX88" localSheetId="2" hidden="1">#REF!</definedName>
    <definedName name="BExIX34PM5DBTRHRQWP6PL6WIX88" localSheetId="1" hidden="1">#REF!</definedName>
    <definedName name="BExIX34PM5DBTRHRQWP6PL6WIX88" hidden="1">#REF!</definedName>
    <definedName name="BExIX5OAP9KSUE5SIZCW9P39Q4WE" localSheetId="18" hidden="1">#REF!</definedName>
    <definedName name="BExIX5OAP9KSUE5SIZCW9P39Q4WE" localSheetId="19" hidden="1">#REF!</definedName>
    <definedName name="BExIX5OAP9KSUE5SIZCW9P39Q4WE" localSheetId="14" hidden="1">#REF!</definedName>
    <definedName name="BExIX5OAP9KSUE5SIZCW9P39Q4WE" localSheetId="15" hidden="1">#REF!</definedName>
    <definedName name="BExIX5OAP9KSUE5SIZCW9P39Q4WE" localSheetId="5" hidden="1">#REF!</definedName>
    <definedName name="BExIX5OAP9KSUE5SIZCW9P39Q4WE" localSheetId="9" hidden="1">#REF!</definedName>
    <definedName name="BExIX5OAP9KSUE5SIZCW9P39Q4WE" localSheetId="2" hidden="1">#REF!</definedName>
    <definedName name="BExIX5OAP9KSUE5SIZCW9P39Q4WE" localSheetId="1" hidden="1">#REF!</definedName>
    <definedName name="BExIX5OAP9KSUE5SIZCW9P39Q4WE" hidden="1">#REF!</definedName>
    <definedName name="BExIXGRJPVJMUDGSG7IHPXPNO69B" localSheetId="18" hidden="1">#REF!</definedName>
    <definedName name="BExIXGRJPVJMUDGSG7IHPXPNO69B" localSheetId="19" hidden="1">#REF!</definedName>
    <definedName name="BExIXGRJPVJMUDGSG7IHPXPNO69B" localSheetId="14" hidden="1">#REF!</definedName>
    <definedName name="BExIXGRJPVJMUDGSG7IHPXPNO69B" localSheetId="15" hidden="1">#REF!</definedName>
    <definedName name="BExIXGRJPVJMUDGSG7IHPXPNO69B" localSheetId="5" hidden="1">#REF!</definedName>
    <definedName name="BExIXGRJPVJMUDGSG7IHPXPNO69B" localSheetId="9" hidden="1">#REF!</definedName>
    <definedName name="BExIXGRJPVJMUDGSG7IHPXPNO69B" localSheetId="2" hidden="1">#REF!</definedName>
    <definedName name="BExIXGRJPVJMUDGSG7IHPXPNO69B" localSheetId="1" hidden="1">#REF!</definedName>
    <definedName name="BExIXGRJPVJMUDGSG7IHPXPNO69B" hidden="1">#REF!</definedName>
    <definedName name="BExIXGWVQ9WOO0NCJLXAU4PJPOPM" localSheetId="18" hidden="1">#REF!</definedName>
    <definedName name="BExIXGWVQ9WOO0NCJLXAU4PJPOPM" localSheetId="19" hidden="1">#REF!</definedName>
    <definedName name="BExIXGWVQ9WOO0NCJLXAU4PJPOPM" localSheetId="14" hidden="1">#REF!</definedName>
    <definedName name="BExIXGWVQ9WOO0NCJLXAU4PJPOPM" localSheetId="15" hidden="1">#REF!</definedName>
    <definedName name="BExIXGWVQ9WOO0NCJLXAU4PJPOPM" localSheetId="5" hidden="1">#REF!</definedName>
    <definedName name="BExIXGWVQ9WOO0NCJLXAU4PJPOPM" localSheetId="9" hidden="1">#REF!</definedName>
    <definedName name="BExIXGWVQ9WOO0NCJLXAU4PJPOPM" localSheetId="2" hidden="1">#REF!</definedName>
    <definedName name="BExIXGWVQ9WOO0NCJLXAU4PJPOPM" localSheetId="1" hidden="1">#REF!</definedName>
    <definedName name="BExIXGWVQ9WOO0NCJLXAU4PJPOPM" hidden="1">#REF!</definedName>
    <definedName name="BExIXLK6SEOTUWQVNLCH4SAKTVGQ" localSheetId="18" hidden="1">#REF!</definedName>
    <definedName name="BExIXLK6SEOTUWQVNLCH4SAKTVGQ" localSheetId="19" hidden="1">#REF!</definedName>
    <definedName name="BExIXLK6SEOTUWQVNLCH4SAKTVGQ" localSheetId="14" hidden="1">#REF!</definedName>
    <definedName name="BExIXLK6SEOTUWQVNLCH4SAKTVGQ" localSheetId="15" hidden="1">#REF!</definedName>
    <definedName name="BExIXLK6SEOTUWQVNLCH4SAKTVGQ" localSheetId="5" hidden="1">#REF!</definedName>
    <definedName name="BExIXLK6SEOTUWQVNLCH4SAKTVGQ" localSheetId="9" hidden="1">#REF!</definedName>
    <definedName name="BExIXLK6SEOTUWQVNLCH4SAKTVGQ" localSheetId="2" hidden="1">#REF!</definedName>
    <definedName name="BExIXLK6SEOTUWQVNLCH4SAKTVGQ" localSheetId="1" hidden="1">#REF!</definedName>
    <definedName name="BExIXLK6SEOTUWQVNLCH4SAKTVGQ" hidden="1">#REF!</definedName>
    <definedName name="BExIXM5R87ZL3FHALWZXYCPHGX3E" localSheetId="18" hidden="1">#REF!</definedName>
    <definedName name="BExIXM5R87ZL3FHALWZXYCPHGX3E" localSheetId="19" hidden="1">#REF!</definedName>
    <definedName name="BExIXM5R87ZL3FHALWZXYCPHGX3E" localSheetId="14" hidden="1">#REF!</definedName>
    <definedName name="BExIXM5R87ZL3FHALWZXYCPHGX3E" localSheetId="15" hidden="1">#REF!</definedName>
    <definedName name="BExIXM5R87ZL3FHALWZXYCPHGX3E" localSheetId="5" hidden="1">#REF!</definedName>
    <definedName name="BExIXM5R87ZL3FHALWZXYCPHGX3E" localSheetId="9" hidden="1">#REF!</definedName>
    <definedName name="BExIXM5R87ZL3FHALWZXYCPHGX3E" localSheetId="2" hidden="1">#REF!</definedName>
    <definedName name="BExIXM5R87ZL3FHALWZXYCPHGX3E" localSheetId="1" hidden="1">#REF!</definedName>
    <definedName name="BExIXM5R87ZL3FHALWZXYCPHGX3E" hidden="1">#REF!</definedName>
    <definedName name="BExIXN24YK8MIB3OZ905DHU9CDH1" localSheetId="18" hidden="1">#REF!</definedName>
    <definedName name="BExIXN24YK8MIB3OZ905DHU9CDH1" localSheetId="19" hidden="1">#REF!</definedName>
    <definedName name="BExIXN24YK8MIB3OZ905DHU9CDH1" localSheetId="14" hidden="1">#REF!</definedName>
    <definedName name="BExIXN24YK8MIB3OZ905DHU9CDH1" localSheetId="15" hidden="1">#REF!</definedName>
    <definedName name="BExIXN24YK8MIB3OZ905DHU9CDH1" localSheetId="5" hidden="1">#REF!</definedName>
    <definedName name="BExIXN24YK8MIB3OZ905DHU9CDH1" localSheetId="9" hidden="1">#REF!</definedName>
    <definedName name="BExIXN24YK8MIB3OZ905DHU9CDH1" localSheetId="2" hidden="1">#REF!</definedName>
    <definedName name="BExIXN24YK8MIB3OZ905DHU9CDH1" localSheetId="1" hidden="1">#REF!</definedName>
    <definedName name="BExIXN24YK8MIB3OZ905DHU9CDH1" hidden="1">#REF!</definedName>
    <definedName name="BExIXS036ZCKT2Z8XZKLZ8PFWQGL" localSheetId="18" hidden="1">#REF!</definedName>
    <definedName name="BExIXS036ZCKT2Z8XZKLZ8PFWQGL" localSheetId="19" hidden="1">#REF!</definedName>
    <definedName name="BExIXS036ZCKT2Z8XZKLZ8PFWQGL" localSheetId="14" hidden="1">#REF!</definedName>
    <definedName name="BExIXS036ZCKT2Z8XZKLZ8PFWQGL" localSheetId="15" hidden="1">#REF!</definedName>
    <definedName name="BExIXS036ZCKT2Z8XZKLZ8PFWQGL" localSheetId="5" hidden="1">#REF!</definedName>
    <definedName name="BExIXS036ZCKT2Z8XZKLZ8PFWQGL" localSheetId="9" hidden="1">#REF!</definedName>
    <definedName name="BExIXS036ZCKT2Z8XZKLZ8PFWQGL" localSheetId="2" hidden="1">#REF!</definedName>
    <definedName name="BExIXS036ZCKT2Z8XZKLZ8PFWQGL" localSheetId="1" hidden="1">#REF!</definedName>
    <definedName name="BExIXS036ZCKT2Z8XZKLZ8PFWQGL" hidden="1">#REF!</definedName>
    <definedName name="BExIXY5CF9PFM0P40AZ4U51TMWV0" localSheetId="18" hidden="1">#REF!</definedName>
    <definedName name="BExIXY5CF9PFM0P40AZ4U51TMWV0" localSheetId="19" hidden="1">#REF!</definedName>
    <definedName name="BExIXY5CF9PFM0P40AZ4U51TMWV0" localSheetId="14" hidden="1">#REF!</definedName>
    <definedName name="BExIXY5CF9PFM0P40AZ4U51TMWV0" localSheetId="15" hidden="1">#REF!</definedName>
    <definedName name="BExIXY5CF9PFM0P40AZ4U51TMWV0" localSheetId="5" hidden="1">#REF!</definedName>
    <definedName name="BExIXY5CF9PFM0P40AZ4U51TMWV0" localSheetId="9" hidden="1">#REF!</definedName>
    <definedName name="BExIXY5CF9PFM0P40AZ4U51TMWV0" localSheetId="2" hidden="1">#REF!</definedName>
    <definedName name="BExIXY5CF9PFM0P40AZ4U51TMWV0" localSheetId="1" hidden="1">#REF!</definedName>
    <definedName name="BExIXY5CF9PFM0P40AZ4U51TMWV0" hidden="1">#REF!</definedName>
    <definedName name="BExIYEXJBK8JDWIRSVV4RJSKZVV1" localSheetId="18" hidden="1">#REF!</definedName>
    <definedName name="BExIYEXJBK8JDWIRSVV4RJSKZVV1" localSheetId="19" hidden="1">#REF!</definedName>
    <definedName name="BExIYEXJBK8JDWIRSVV4RJSKZVV1" localSheetId="14" hidden="1">#REF!</definedName>
    <definedName name="BExIYEXJBK8JDWIRSVV4RJSKZVV1" localSheetId="15" hidden="1">#REF!</definedName>
    <definedName name="BExIYEXJBK8JDWIRSVV4RJSKZVV1" localSheetId="5" hidden="1">#REF!</definedName>
    <definedName name="BExIYEXJBK8JDWIRSVV4RJSKZVV1" localSheetId="9" hidden="1">#REF!</definedName>
    <definedName name="BExIYEXJBK8JDWIRSVV4RJSKZVV1" localSheetId="2" hidden="1">#REF!</definedName>
    <definedName name="BExIYEXJBK8JDWIRSVV4RJSKZVV1" localSheetId="1" hidden="1">#REF!</definedName>
    <definedName name="BExIYEXJBK8JDWIRSVV4RJSKZVV1" hidden="1">#REF!</definedName>
    <definedName name="BExIYFJ59KLIPRTGIHX9X07UVGT3" localSheetId="18" hidden="1">#REF!</definedName>
    <definedName name="BExIYFJ59KLIPRTGIHX9X07UVGT3" localSheetId="19" hidden="1">#REF!</definedName>
    <definedName name="BExIYFJ59KLIPRTGIHX9X07UVGT3" localSheetId="14" hidden="1">#REF!</definedName>
    <definedName name="BExIYFJ59KLIPRTGIHX9X07UVGT3" localSheetId="15" hidden="1">#REF!</definedName>
    <definedName name="BExIYFJ59KLIPRTGIHX9X07UVGT3" localSheetId="5" hidden="1">#REF!</definedName>
    <definedName name="BExIYFJ59KLIPRTGIHX9X07UVGT3" localSheetId="9" hidden="1">#REF!</definedName>
    <definedName name="BExIYFJ59KLIPRTGIHX9X07UVGT3" localSheetId="2" hidden="1">#REF!</definedName>
    <definedName name="BExIYFJ59KLIPRTGIHX9X07UVGT3" localSheetId="1" hidden="1">#REF!</definedName>
    <definedName name="BExIYFJ59KLIPRTGIHX9X07UVGT3" hidden="1">#REF!</definedName>
    <definedName name="BExIYHH7GZO6BU3DC4GRLH3FD3ZS" localSheetId="18" hidden="1">#REF!</definedName>
    <definedName name="BExIYHH7GZO6BU3DC4GRLH3FD3ZS" localSheetId="19" hidden="1">#REF!</definedName>
    <definedName name="BExIYHH7GZO6BU3DC4GRLH3FD3ZS" localSheetId="14" hidden="1">#REF!</definedName>
    <definedName name="BExIYHH7GZO6BU3DC4GRLH3FD3ZS" localSheetId="15" hidden="1">#REF!</definedName>
    <definedName name="BExIYHH7GZO6BU3DC4GRLH3FD3ZS" localSheetId="5" hidden="1">#REF!</definedName>
    <definedName name="BExIYHH7GZO6BU3DC4GRLH3FD3ZS" localSheetId="9" hidden="1">#REF!</definedName>
    <definedName name="BExIYHH7GZO6BU3DC4GRLH3FD3ZS" localSheetId="2" hidden="1">#REF!</definedName>
    <definedName name="BExIYHH7GZO6BU3DC4GRLH3FD3ZS" localSheetId="1" hidden="1">#REF!</definedName>
    <definedName name="BExIYHH7GZO6BU3DC4GRLH3FD3ZS" hidden="1">#REF!</definedName>
    <definedName name="BExIYHMPBTD67ZNUL9O76FZQHYPT" localSheetId="18" hidden="1">#REF!</definedName>
    <definedName name="BExIYHMPBTD67ZNUL9O76FZQHYPT" localSheetId="19" hidden="1">#REF!</definedName>
    <definedName name="BExIYHMPBTD67ZNUL9O76FZQHYPT" localSheetId="14" hidden="1">#REF!</definedName>
    <definedName name="BExIYHMPBTD67ZNUL9O76FZQHYPT" localSheetId="15" hidden="1">#REF!</definedName>
    <definedName name="BExIYHMPBTD67ZNUL9O76FZQHYPT" localSheetId="5" hidden="1">#REF!</definedName>
    <definedName name="BExIYHMPBTD67ZNUL9O76FZQHYPT" localSheetId="9" hidden="1">#REF!</definedName>
    <definedName name="BExIYHMPBTD67ZNUL9O76FZQHYPT" localSheetId="2" hidden="1">#REF!</definedName>
    <definedName name="BExIYHMPBTD67ZNUL9O76FZQHYPT" localSheetId="1" hidden="1">#REF!</definedName>
    <definedName name="BExIYHMPBTD67ZNUL9O76FZQHYPT" hidden="1">#REF!</definedName>
    <definedName name="BExIYI2RH0K4225XO970K2IQ1E79" localSheetId="18" hidden="1">#REF!</definedName>
    <definedName name="BExIYI2RH0K4225XO970K2IQ1E79" localSheetId="19" hidden="1">#REF!</definedName>
    <definedName name="BExIYI2RH0K4225XO970K2IQ1E79" localSheetId="14" hidden="1">#REF!</definedName>
    <definedName name="BExIYI2RH0K4225XO970K2IQ1E79" localSheetId="15" hidden="1">#REF!</definedName>
    <definedName name="BExIYI2RH0K4225XO970K2IQ1E79" localSheetId="5" hidden="1">#REF!</definedName>
    <definedName name="BExIYI2RH0K4225XO970K2IQ1E79" localSheetId="9" hidden="1">#REF!</definedName>
    <definedName name="BExIYI2RH0K4225XO970K2IQ1E79" localSheetId="2" hidden="1">#REF!</definedName>
    <definedName name="BExIYI2RH0K4225XO970K2IQ1E79" localSheetId="1" hidden="1">#REF!</definedName>
    <definedName name="BExIYI2RH0K4225XO970K2IQ1E79" hidden="1">#REF!</definedName>
    <definedName name="BExIYMPZ0KS2KOJFQAUQJ77L7701" localSheetId="18" hidden="1">#REF!</definedName>
    <definedName name="BExIYMPZ0KS2KOJFQAUQJ77L7701" localSheetId="19" hidden="1">#REF!</definedName>
    <definedName name="BExIYMPZ0KS2KOJFQAUQJ77L7701" localSheetId="14" hidden="1">#REF!</definedName>
    <definedName name="BExIYMPZ0KS2KOJFQAUQJ77L7701" localSheetId="15" hidden="1">#REF!</definedName>
    <definedName name="BExIYMPZ0KS2KOJFQAUQJ77L7701" localSheetId="5" hidden="1">#REF!</definedName>
    <definedName name="BExIYMPZ0KS2KOJFQAUQJ77L7701" localSheetId="9" hidden="1">#REF!</definedName>
    <definedName name="BExIYMPZ0KS2KOJFQAUQJ77L7701" localSheetId="2" hidden="1">#REF!</definedName>
    <definedName name="BExIYMPZ0KS2KOJFQAUQJ77L7701" localSheetId="1" hidden="1">#REF!</definedName>
    <definedName name="BExIYMPZ0KS2KOJFQAUQJ77L7701" hidden="1">#REF!</definedName>
    <definedName name="BExIYP9Q6FV9T0R9G3UDKLS4TTYX" localSheetId="18" hidden="1">#REF!</definedName>
    <definedName name="BExIYP9Q6FV9T0R9G3UDKLS4TTYX" localSheetId="19" hidden="1">#REF!</definedName>
    <definedName name="BExIYP9Q6FV9T0R9G3UDKLS4TTYX" localSheetId="14" hidden="1">#REF!</definedName>
    <definedName name="BExIYP9Q6FV9T0R9G3UDKLS4TTYX" localSheetId="15" hidden="1">#REF!</definedName>
    <definedName name="BExIYP9Q6FV9T0R9G3UDKLS4TTYX" localSheetId="5" hidden="1">#REF!</definedName>
    <definedName name="BExIYP9Q6FV9T0R9G3UDKLS4TTYX" localSheetId="9" hidden="1">#REF!</definedName>
    <definedName name="BExIYP9Q6FV9T0R9G3UDKLS4TTYX" localSheetId="2" hidden="1">#REF!</definedName>
    <definedName name="BExIYP9Q6FV9T0R9G3UDKLS4TTYX" localSheetId="1" hidden="1">#REF!</definedName>
    <definedName name="BExIYP9Q6FV9T0R9G3UDKLS4TTYX" hidden="1">#REF!</definedName>
    <definedName name="BExIYZGLDQ1TN7BIIN4RLDP31GIM" localSheetId="18" hidden="1">#REF!</definedName>
    <definedName name="BExIYZGLDQ1TN7BIIN4RLDP31GIM" localSheetId="19" hidden="1">#REF!</definedName>
    <definedName name="BExIYZGLDQ1TN7BIIN4RLDP31GIM" localSheetId="14" hidden="1">#REF!</definedName>
    <definedName name="BExIYZGLDQ1TN7BIIN4RLDP31GIM" localSheetId="15" hidden="1">#REF!</definedName>
    <definedName name="BExIYZGLDQ1TN7BIIN4RLDP31GIM" localSheetId="5" hidden="1">#REF!</definedName>
    <definedName name="BExIYZGLDQ1TN7BIIN4RLDP31GIM" localSheetId="9" hidden="1">#REF!</definedName>
    <definedName name="BExIYZGLDQ1TN7BIIN4RLDP31GIM" localSheetId="2" hidden="1">#REF!</definedName>
    <definedName name="BExIYZGLDQ1TN7BIIN4RLDP31GIM" localSheetId="1" hidden="1">#REF!</definedName>
    <definedName name="BExIYZGLDQ1TN7BIIN4RLDP31GIM" hidden="1">#REF!</definedName>
    <definedName name="BExIZ4K0EZJK6PW3L8SVKTJFSWW9" localSheetId="18" hidden="1">#REF!</definedName>
    <definedName name="BExIZ4K0EZJK6PW3L8SVKTJFSWW9" localSheetId="19" hidden="1">#REF!</definedName>
    <definedName name="BExIZ4K0EZJK6PW3L8SVKTJFSWW9" localSheetId="14" hidden="1">#REF!</definedName>
    <definedName name="BExIZ4K0EZJK6PW3L8SVKTJFSWW9" localSheetId="15" hidden="1">#REF!</definedName>
    <definedName name="BExIZ4K0EZJK6PW3L8SVKTJFSWW9" localSheetId="5" hidden="1">#REF!</definedName>
    <definedName name="BExIZ4K0EZJK6PW3L8SVKTJFSWW9" localSheetId="9" hidden="1">#REF!</definedName>
    <definedName name="BExIZ4K0EZJK6PW3L8SVKTJFSWW9" localSheetId="2" hidden="1">#REF!</definedName>
    <definedName name="BExIZ4K0EZJK6PW3L8SVKTJFSWW9" localSheetId="1" hidden="1">#REF!</definedName>
    <definedName name="BExIZ4K0EZJK6PW3L8SVKTJFSWW9" hidden="1">#REF!</definedName>
    <definedName name="BExIZAECOEZGBAO29QMV14E6XDIV" localSheetId="18" hidden="1">#REF!</definedName>
    <definedName name="BExIZAECOEZGBAO29QMV14E6XDIV" localSheetId="19" hidden="1">#REF!</definedName>
    <definedName name="BExIZAECOEZGBAO29QMV14E6XDIV" localSheetId="14" hidden="1">#REF!</definedName>
    <definedName name="BExIZAECOEZGBAO29QMV14E6XDIV" localSheetId="15" hidden="1">#REF!</definedName>
    <definedName name="BExIZAECOEZGBAO29QMV14E6XDIV" localSheetId="5" hidden="1">#REF!</definedName>
    <definedName name="BExIZAECOEZGBAO29QMV14E6XDIV" localSheetId="9" hidden="1">#REF!</definedName>
    <definedName name="BExIZAECOEZGBAO29QMV14E6XDIV" localSheetId="2" hidden="1">#REF!</definedName>
    <definedName name="BExIZAECOEZGBAO29QMV14E6XDIV" localSheetId="1" hidden="1">#REF!</definedName>
    <definedName name="BExIZAECOEZGBAO29QMV14E6XDIV" hidden="1">#REF!</definedName>
    <definedName name="BExIZHQR3N1546MQS83ZJ8I6SPZ3" localSheetId="18" hidden="1">#REF!</definedName>
    <definedName name="BExIZHQR3N1546MQS83ZJ8I6SPZ3" localSheetId="19" hidden="1">#REF!</definedName>
    <definedName name="BExIZHQR3N1546MQS83ZJ8I6SPZ3" localSheetId="14" hidden="1">#REF!</definedName>
    <definedName name="BExIZHQR3N1546MQS83ZJ8I6SPZ3" localSheetId="15" hidden="1">#REF!</definedName>
    <definedName name="BExIZHQR3N1546MQS83ZJ8I6SPZ3" localSheetId="5" hidden="1">#REF!</definedName>
    <definedName name="BExIZHQR3N1546MQS83ZJ8I6SPZ3" localSheetId="9" hidden="1">#REF!</definedName>
    <definedName name="BExIZHQR3N1546MQS83ZJ8I6SPZ3" localSheetId="2" hidden="1">#REF!</definedName>
    <definedName name="BExIZHQR3N1546MQS83ZJ8I6SPZ3" localSheetId="1" hidden="1">#REF!</definedName>
    <definedName name="BExIZHQR3N1546MQS83ZJ8I6SPZ3" hidden="1">#REF!</definedName>
    <definedName name="BExIZKVXYD5O2JBU81F2UFJZLLSI" localSheetId="18" hidden="1">#REF!</definedName>
    <definedName name="BExIZKVXYD5O2JBU81F2UFJZLLSI" localSheetId="19" hidden="1">#REF!</definedName>
    <definedName name="BExIZKVXYD5O2JBU81F2UFJZLLSI" localSheetId="14" hidden="1">#REF!</definedName>
    <definedName name="BExIZKVXYD5O2JBU81F2UFJZLLSI" localSheetId="15" hidden="1">#REF!</definedName>
    <definedName name="BExIZKVXYD5O2JBU81F2UFJZLLSI" localSheetId="5" hidden="1">#REF!</definedName>
    <definedName name="BExIZKVXYD5O2JBU81F2UFJZLLSI" localSheetId="9" hidden="1">#REF!</definedName>
    <definedName name="BExIZKVXYD5O2JBU81F2UFJZLLSI" localSheetId="2" hidden="1">#REF!</definedName>
    <definedName name="BExIZKVXYD5O2JBU81F2UFJZLLSI" localSheetId="1" hidden="1">#REF!</definedName>
    <definedName name="BExIZKVXYD5O2JBU81F2UFJZLLSI" hidden="1">#REF!</definedName>
    <definedName name="BExIZPZDHC8HGER83WHCZAHOX7LK" localSheetId="18" hidden="1">#REF!</definedName>
    <definedName name="BExIZPZDHC8HGER83WHCZAHOX7LK" localSheetId="19" hidden="1">#REF!</definedName>
    <definedName name="BExIZPZDHC8HGER83WHCZAHOX7LK" localSheetId="14" hidden="1">#REF!</definedName>
    <definedName name="BExIZPZDHC8HGER83WHCZAHOX7LK" localSheetId="15" hidden="1">#REF!</definedName>
    <definedName name="BExIZPZDHC8HGER83WHCZAHOX7LK" localSheetId="5" hidden="1">#REF!</definedName>
    <definedName name="BExIZPZDHC8HGER83WHCZAHOX7LK" localSheetId="9" hidden="1">#REF!</definedName>
    <definedName name="BExIZPZDHC8HGER83WHCZAHOX7LK" localSheetId="2" hidden="1">#REF!</definedName>
    <definedName name="BExIZPZDHC8HGER83WHCZAHOX7LK" localSheetId="1" hidden="1">#REF!</definedName>
    <definedName name="BExIZPZDHC8HGER83WHCZAHOX7LK" hidden="1">#REF!</definedName>
    <definedName name="BExIZQA5XCS39QKXMYR1MH2ZIGPS" localSheetId="18" hidden="1">#REF!</definedName>
    <definedName name="BExIZQA5XCS39QKXMYR1MH2ZIGPS" localSheetId="19" hidden="1">#REF!</definedName>
    <definedName name="BExIZQA5XCS39QKXMYR1MH2ZIGPS" localSheetId="14" hidden="1">#REF!</definedName>
    <definedName name="BExIZQA5XCS39QKXMYR1MH2ZIGPS" localSheetId="15" hidden="1">#REF!</definedName>
    <definedName name="BExIZQA5XCS39QKXMYR1MH2ZIGPS" localSheetId="5" hidden="1">#REF!</definedName>
    <definedName name="BExIZQA5XCS39QKXMYR1MH2ZIGPS" localSheetId="9" hidden="1">#REF!</definedName>
    <definedName name="BExIZQA5XCS39QKXMYR1MH2ZIGPS" localSheetId="2" hidden="1">#REF!</definedName>
    <definedName name="BExIZQA5XCS39QKXMYR1MH2ZIGPS" localSheetId="1" hidden="1">#REF!</definedName>
    <definedName name="BExIZQA5XCS39QKXMYR1MH2ZIGPS" hidden="1">#REF!</definedName>
    <definedName name="BExIZVDLRUNAL32D9KO9X7Y4PB3O" localSheetId="18" hidden="1">#REF!</definedName>
    <definedName name="BExIZVDLRUNAL32D9KO9X7Y4PB3O" localSheetId="19" hidden="1">#REF!</definedName>
    <definedName name="BExIZVDLRUNAL32D9KO9X7Y4PB3O" localSheetId="14" hidden="1">#REF!</definedName>
    <definedName name="BExIZVDLRUNAL32D9KO9X7Y4PB3O" localSheetId="15" hidden="1">#REF!</definedName>
    <definedName name="BExIZVDLRUNAL32D9KO9X7Y4PB3O" localSheetId="5" hidden="1">#REF!</definedName>
    <definedName name="BExIZVDLRUNAL32D9KO9X7Y4PB3O" localSheetId="9" hidden="1">#REF!</definedName>
    <definedName name="BExIZVDLRUNAL32D9KO9X7Y4PB3O" localSheetId="2" hidden="1">#REF!</definedName>
    <definedName name="BExIZVDLRUNAL32D9KO9X7Y4PB3O" localSheetId="1" hidden="1">#REF!</definedName>
    <definedName name="BExIZVDLRUNAL32D9KO9X7Y4PB3O" hidden="1">#REF!</definedName>
    <definedName name="BExIZY2PUZ0OF9YKK1B13IW0VS6G" localSheetId="18" hidden="1">#REF!</definedName>
    <definedName name="BExIZY2PUZ0OF9YKK1B13IW0VS6G" localSheetId="19" hidden="1">#REF!</definedName>
    <definedName name="BExIZY2PUZ0OF9YKK1B13IW0VS6G" localSheetId="14" hidden="1">#REF!</definedName>
    <definedName name="BExIZY2PUZ0OF9YKK1B13IW0VS6G" localSheetId="15" hidden="1">#REF!</definedName>
    <definedName name="BExIZY2PUZ0OF9YKK1B13IW0VS6G" localSheetId="5" hidden="1">#REF!</definedName>
    <definedName name="BExIZY2PUZ0OF9YKK1B13IW0VS6G" localSheetId="9" hidden="1">#REF!</definedName>
    <definedName name="BExIZY2PUZ0OF9YKK1B13IW0VS6G" localSheetId="2" hidden="1">#REF!</definedName>
    <definedName name="BExIZY2PUZ0OF9YKK1B13IW0VS6G" localSheetId="1" hidden="1">#REF!</definedName>
    <definedName name="BExIZY2PUZ0OF9YKK1B13IW0VS6G" hidden="1">#REF!</definedName>
    <definedName name="BExJ08KBRR2XMWW3VZMPSQKXHZUH" localSheetId="18" hidden="1">#REF!</definedName>
    <definedName name="BExJ08KBRR2XMWW3VZMPSQKXHZUH" localSheetId="19" hidden="1">#REF!</definedName>
    <definedName name="BExJ08KBRR2XMWW3VZMPSQKXHZUH" localSheetId="14" hidden="1">#REF!</definedName>
    <definedName name="BExJ08KBRR2XMWW3VZMPSQKXHZUH" localSheetId="15" hidden="1">#REF!</definedName>
    <definedName name="BExJ08KBRR2XMWW3VZMPSQKXHZUH" localSheetId="5" hidden="1">#REF!</definedName>
    <definedName name="BExJ08KBRR2XMWW3VZMPSQKXHZUH" localSheetId="9" hidden="1">#REF!</definedName>
    <definedName name="BExJ08KBRR2XMWW3VZMPSQKXHZUH" localSheetId="2" hidden="1">#REF!</definedName>
    <definedName name="BExJ08KBRR2XMWW3VZMPSQKXHZUH" localSheetId="1" hidden="1">#REF!</definedName>
    <definedName name="BExJ08KBRR2XMWW3VZMPSQKXHZUH" hidden="1">#REF!</definedName>
    <definedName name="BExJ0DYJWXGE7DA39PYL3WM05U9O" localSheetId="18" hidden="1">#REF!</definedName>
    <definedName name="BExJ0DYJWXGE7DA39PYL3WM05U9O" localSheetId="19" hidden="1">#REF!</definedName>
    <definedName name="BExJ0DYJWXGE7DA39PYL3WM05U9O" localSheetId="14" hidden="1">#REF!</definedName>
    <definedName name="BExJ0DYJWXGE7DA39PYL3WM05U9O" localSheetId="15" hidden="1">#REF!</definedName>
    <definedName name="BExJ0DYJWXGE7DA39PYL3WM05U9O" localSheetId="5" hidden="1">#REF!</definedName>
    <definedName name="BExJ0DYJWXGE7DA39PYL3WM05U9O" localSheetId="9" hidden="1">#REF!</definedName>
    <definedName name="BExJ0DYJWXGE7DA39PYL3WM05U9O" localSheetId="2" hidden="1">#REF!</definedName>
    <definedName name="BExJ0DYJWXGE7DA39PYL3WM05U9O" localSheetId="1" hidden="1">#REF!</definedName>
    <definedName name="BExJ0DYJWXGE7DA39PYL3WM05U9O" hidden="1">#REF!</definedName>
    <definedName name="BExJ0JYDEZPM2303TRBXOZ74M7N6" localSheetId="18" hidden="1">#REF!</definedName>
    <definedName name="BExJ0JYDEZPM2303TRBXOZ74M7N6" localSheetId="19" hidden="1">#REF!</definedName>
    <definedName name="BExJ0JYDEZPM2303TRBXOZ74M7N6" localSheetId="14" hidden="1">#REF!</definedName>
    <definedName name="BExJ0JYDEZPM2303TRBXOZ74M7N6" localSheetId="15" hidden="1">#REF!</definedName>
    <definedName name="BExJ0JYDEZPM2303TRBXOZ74M7N6" localSheetId="5" hidden="1">#REF!</definedName>
    <definedName name="BExJ0JYDEZPM2303TRBXOZ74M7N6" localSheetId="9" hidden="1">#REF!</definedName>
    <definedName name="BExJ0JYDEZPM2303TRBXOZ74M7N6" localSheetId="2" hidden="1">#REF!</definedName>
    <definedName name="BExJ0JYDEZPM2303TRBXOZ74M7N6" localSheetId="1" hidden="1">#REF!</definedName>
    <definedName name="BExJ0JYDEZPM2303TRBXOZ74M7N6" hidden="1">#REF!</definedName>
    <definedName name="BExJ0MY8SY5J5V50H3UKE78ODTVB" localSheetId="18" hidden="1">#REF!</definedName>
    <definedName name="BExJ0MY8SY5J5V50H3UKE78ODTVB" localSheetId="19" hidden="1">#REF!</definedName>
    <definedName name="BExJ0MY8SY5J5V50H3UKE78ODTVB" localSheetId="14" hidden="1">#REF!</definedName>
    <definedName name="BExJ0MY8SY5J5V50H3UKE78ODTVB" localSheetId="15" hidden="1">#REF!</definedName>
    <definedName name="BExJ0MY8SY5J5V50H3UKE78ODTVB" localSheetId="5" hidden="1">#REF!</definedName>
    <definedName name="BExJ0MY8SY5J5V50H3UKE78ODTVB" localSheetId="9" hidden="1">#REF!</definedName>
    <definedName name="BExJ0MY8SY5J5V50H3UKE78ODTVB" localSheetId="2" hidden="1">#REF!</definedName>
    <definedName name="BExJ0MY8SY5J5V50H3UKE78ODTVB" localSheetId="1" hidden="1">#REF!</definedName>
    <definedName name="BExJ0MY8SY5J5V50H3UKE78ODTVB" hidden="1">#REF!</definedName>
    <definedName name="BExJ0YC98G37ML4N8FLP8D95EFRF" localSheetId="18" hidden="1">#REF!</definedName>
    <definedName name="BExJ0YC98G37ML4N8FLP8D95EFRF" localSheetId="19" hidden="1">#REF!</definedName>
    <definedName name="BExJ0YC98G37ML4N8FLP8D95EFRF" localSheetId="14" hidden="1">#REF!</definedName>
    <definedName name="BExJ0YC98G37ML4N8FLP8D95EFRF" localSheetId="15" hidden="1">#REF!</definedName>
    <definedName name="BExJ0YC98G37ML4N8FLP8D95EFRF" localSheetId="5" hidden="1">#REF!</definedName>
    <definedName name="BExJ0YC98G37ML4N8FLP8D95EFRF" localSheetId="9" hidden="1">#REF!</definedName>
    <definedName name="BExJ0YC98G37ML4N8FLP8D95EFRF" localSheetId="2" hidden="1">#REF!</definedName>
    <definedName name="BExJ0YC98G37ML4N8FLP8D95EFRF" localSheetId="1" hidden="1">#REF!</definedName>
    <definedName name="BExJ0YC98G37ML4N8FLP8D95EFRF" hidden="1">#REF!</definedName>
    <definedName name="BExKCDYKAEV45AFXHVHZZ62E5BM3" localSheetId="18" hidden="1">#REF!</definedName>
    <definedName name="BExKCDYKAEV45AFXHVHZZ62E5BM3" localSheetId="19" hidden="1">#REF!</definedName>
    <definedName name="BExKCDYKAEV45AFXHVHZZ62E5BM3" localSheetId="14" hidden="1">#REF!</definedName>
    <definedName name="BExKCDYKAEV45AFXHVHZZ62E5BM3" localSheetId="15" hidden="1">#REF!</definedName>
    <definedName name="BExKCDYKAEV45AFXHVHZZ62E5BM3" localSheetId="5" hidden="1">#REF!</definedName>
    <definedName name="BExKCDYKAEV45AFXHVHZZ62E5BM3" localSheetId="9" hidden="1">#REF!</definedName>
    <definedName name="BExKCDYKAEV45AFXHVHZZ62E5BM3" localSheetId="2" hidden="1">#REF!</definedName>
    <definedName name="BExKCDYKAEV45AFXHVHZZ62E5BM3" localSheetId="1" hidden="1">#REF!</definedName>
    <definedName name="BExKCDYKAEV45AFXHVHZZ62E5BM3" hidden="1">#REF!</definedName>
    <definedName name="BExKCYXU0W2VQVDI3N3N37K2598P" localSheetId="18" hidden="1">#REF!</definedName>
    <definedName name="BExKCYXU0W2VQVDI3N3N37K2598P" localSheetId="19" hidden="1">#REF!</definedName>
    <definedName name="BExKCYXU0W2VQVDI3N3N37K2598P" localSheetId="14" hidden="1">#REF!</definedName>
    <definedName name="BExKCYXU0W2VQVDI3N3N37K2598P" localSheetId="15" hidden="1">#REF!</definedName>
    <definedName name="BExKCYXU0W2VQVDI3N3N37K2598P" localSheetId="5" hidden="1">#REF!</definedName>
    <definedName name="BExKCYXU0W2VQVDI3N3N37K2598P" localSheetId="9" hidden="1">#REF!</definedName>
    <definedName name="BExKCYXU0W2VQVDI3N3N37K2598P" localSheetId="2" hidden="1">#REF!</definedName>
    <definedName name="BExKCYXU0W2VQVDI3N3N37K2598P" localSheetId="1" hidden="1">#REF!</definedName>
    <definedName name="BExKCYXU0W2VQVDI3N3N37K2598P" hidden="1">#REF!</definedName>
    <definedName name="BExKDJX3Z1TS0WFDD9EAO42JHL9G" localSheetId="18" hidden="1">#REF!</definedName>
    <definedName name="BExKDJX3Z1TS0WFDD9EAO42JHL9G" localSheetId="19" hidden="1">#REF!</definedName>
    <definedName name="BExKDJX3Z1TS0WFDD9EAO42JHL9G" localSheetId="14" hidden="1">#REF!</definedName>
    <definedName name="BExKDJX3Z1TS0WFDD9EAO42JHL9G" localSheetId="15" hidden="1">#REF!</definedName>
    <definedName name="BExKDJX3Z1TS0WFDD9EAO42JHL9G" localSheetId="5" hidden="1">#REF!</definedName>
    <definedName name="BExKDJX3Z1TS0WFDD9EAO42JHL9G" localSheetId="9" hidden="1">#REF!</definedName>
    <definedName name="BExKDJX3Z1TS0WFDD9EAO42JHL9G" localSheetId="2" hidden="1">#REF!</definedName>
    <definedName name="BExKDJX3Z1TS0WFDD9EAO42JHL9G" localSheetId="1" hidden="1">#REF!</definedName>
    <definedName name="BExKDJX3Z1TS0WFDD9EAO42JHL9G" hidden="1">#REF!</definedName>
    <definedName name="BExKDK7WVA5I2WBACAZHAHN35D0I" localSheetId="18" hidden="1">#REF!</definedName>
    <definedName name="BExKDK7WVA5I2WBACAZHAHN35D0I" localSheetId="19" hidden="1">#REF!</definedName>
    <definedName name="BExKDK7WVA5I2WBACAZHAHN35D0I" localSheetId="14" hidden="1">#REF!</definedName>
    <definedName name="BExKDK7WVA5I2WBACAZHAHN35D0I" localSheetId="15" hidden="1">#REF!</definedName>
    <definedName name="BExKDK7WVA5I2WBACAZHAHN35D0I" localSheetId="5" hidden="1">#REF!</definedName>
    <definedName name="BExKDK7WVA5I2WBACAZHAHN35D0I" localSheetId="9" hidden="1">#REF!</definedName>
    <definedName name="BExKDK7WVA5I2WBACAZHAHN35D0I" localSheetId="2" hidden="1">#REF!</definedName>
    <definedName name="BExKDK7WVA5I2WBACAZHAHN35D0I" localSheetId="1" hidden="1">#REF!</definedName>
    <definedName name="BExKDK7WVA5I2WBACAZHAHN35D0I" hidden="1">#REF!</definedName>
    <definedName name="BExKDKO0W4AGQO1V7K6Q4VM750FT" localSheetId="18" hidden="1">#REF!</definedName>
    <definedName name="BExKDKO0W4AGQO1V7K6Q4VM750FT" localSheetId="19" hidden="1">#REF!</definedName>
    <definedName name="BExKDKO0W4AGQO1V7K6Q4VM750FT" localSheetId="14" hidden="1">#REF!</definedName>
    <definedName name="BExKDKO0W4AGQO1V7K6Q4VM750FT" localSheetId="15" hidden="1">#REF!</definedName>
    <definedName name="BExKDKO0W4AGQO1V7K6Q4VM750FT" localSheetId="5" hidden="1">#REF!</definedName>
    <definedName name="BExKDKO0W4AGQO1V7K6Q4VM750FT" localSheetId="9" hidden="1">#REF!</definedName>
    <definedName name="BExKDKO0W4AGQO1V7K6Q4VM750FT" localSheetId="2" hidden="1">#REF!</definedName>
    <definedName name="BExKDKO0W4AGQO1V7K6Q4VM750FT" localSheetId="1" hidden="1">#REF!</definedName>
    <definedName name="BExKDKO0W4AGQO1V7K6Q4VM750FT" hidden="1">#REF!</definedName>
    <definedName name="BExKDLF10G7W77J87QWH3ZGLUCLW" localSheetId="18" hidden="1">#REF!</definedName>
    <definedName name="BExKDLF10G7W77J87QWH3ZGLUCLW" localSheetId="19" hidden="1">#REF!</definedName>
    <definedName name="BExKDLF10G7W77J87QWH3ZGLUCLW" localSheetId="14" hidden="1">#REF!</definedName>
    <definedName name="BExKDLF10G7W77J87QWH3ZGLUCLW" localSheetId="15" hidden="1">#REF!</definedName>
    <definedName name="BExKDLF10G7W77J87QWH3ZGLUCLW" localSheetId="5" hidden="1">#REF!</definedName>
    <definedName name="BExKDLF10G7W77J87QWH3ZGLUCLW" localSheetId="9" hidden="1">#REF!</definedName>
    <definedName name="BExKDLF10G7W77J87QWH3ZGLUCLW" localSheetId="2" hidden="1">#REF!</definedName>
    <definedName name="BExKDLF10G7W77J87QWH3ZGLUCLW" localSheetId="1" hidden="1">#REF!</definedName>
    <definedName name="BExKDLF10G7W77J87QWH3ZGLUCLW" hidden="1">#REF!</definedName>
    <definedName name="BExKE2NDBQ14HOJH945N4W9ZZFJO" localSheetId="18" hidden="1">#REF!</definedName>
    <definedName name="BExKE2NDBQ14HOJH945N4W9ZZFJO" localSheetId="19" hidden="1">#REF!</definedName>
    <definedName name="BExKE2NDBQ14HOJH945N4W9ZZFJO" localSheetId="14" hidden="1">#REF!</definedName>
    <definedName name="BExKE2NDBQ14HOJH945N4W9ZZFJO" localSheetId="15" hidden="1">#REF!</definedName>
    <definedName name="BExKE2NDBQ14HOJH945N4W9ZZFJO" localSheetId="5" hidden="1">#REF!</definedName>
    <definedName name="BExKE2NDBQ14HOJH945N4W9ZZFJO" localSheetId="9" hidden="1">#REF!</definedName>
    <definedName name="BExKE2NDBQ14HOJH945N4W9ZZFJO" localSheetId="2" hidden="1">#REF!</definedName>
    <definedName name="BExKE2NDBQ14HOJH945N4W9ZZFJO" localSheetId="1" hidden="1">#REF!</definedName>
    <definedName name="BExKE2NDBQ14HOJH945N4W9ZZFJO" hidden="1">#REF!</definedName>
    <definedName name="BExKEFE0I3MT6ZLC4T1L9465HKTN" localSheetId="18" hidden="1">#REF!</definedName>
    <definedName name="BExKEFE0I3MT6ZLC4T1L9465HKTN" localSheetId="19" hidden="1">#REF!</definedName>
    <definedName name="BExKEFE0I3MT6ZLC4T1L9465HKTN" localSheetId="14" hidden="1">#REF!</definedName>
    <definedName name="BExKEFE0I3MT6ZLC4T1L9465HKTN" localSheetId="15" hidden="1">#REF!</definedName>
    <definedName name="BExKEFE0I3MT6ZLC4T1L9465HKTN" localSheetId="5" hidden="1">#REF!</definedName>
    <definedName name="BExKEFE0I3MT6ZLC4T1L9465HKTN" localSheetId="9" hidden="1">#REF!</definedName>
    <definedName name="BExKEFE0I3MT6ZLC4T1L9465HKTN" localSheetId="2" hidden="1">#REF!</definedName>
    <definedName name="BExKEFE0I3MT6ZLC4T1L9465HKTN" localSheetId="1" hidden="1">#REF!</definedName>
    <definedName name="BExKEFE0I3MT6ZLC4T1L9465HKTN" hidden="1">#REF!</definedName>
    <definedName name="BExKEK6O5BVJP4VY02FY7JNAZ6BT" localSheetId="18" hidden="1">#REF!</definedName>
    <definedName name="BExKEK6O5BVJP4VY02FY7JNAZ6BT" localSheetId="19" hidden="1">#REF!</definedName>
    <definedName name="BExKEK6O5BVJP4VY02FY7JNAZ6BT" localSheetId="14" hidden="1">#REF!</definedName>
    <definedName name="BExKEK6O5BVJP4VY02FY7JNAZ6BT" localSheetId="15" hidden="1">#REF!</definedName>
    <definedName name="BExKEK6O5BVJP4VY02FY7JNAZ6BT" localSheetId="5" hidden="1">#REF!</definedName>
    <definedName name="BExKEK6O5BVJP4VY02FY7JNAZ6BT" localSheetId="9" hidden="1">#REF!</definedName>
    <definedName name="BExKEK6O5BVJP4VY02FY7JNAZ6BT" localSheetId="2" hidden="1">#REF!</definedName>
    <definedName name="BExKEK6O5BVJP4VY02FY7JNAZ6BT" localSheetId="1" hidden="1">#REF!</definedName>
    <definedName name="BExKEK6O5BVJP4VY02FY7JNAZ6BT" hidden="1">#REF!</definedName>
    <definedName name="BExKEKXK6E6QX339ELPXDIRZSJE0" localSheetId="18" hidden="1">#REF!</definedName>
    <definedName name="BExKEKXK6E6QX339ELPXDIRZSJE0" localSheetId="19" hidden="1">#REF!</definedName>
    <definedName name="BExKEKXK6E6QX339ELPXDIRZSJE0" localSheetId="14" hidden="1">#REF!</definedName>
    <definedName name="BExKEKXK6E6QX339ELPXDIRZSJE0" localSheetId="15" hidden="1">#REF!</definedName>
    <definedName name="BExKEKXK6E6QX339ELPXDIRZSJE0" localSheetId="5" hidden="1">#REF!</definedName>
    <definedName name="BExKEKXK6E6QX339ELPXDIRZSJE0" localSheetId="9" hidden="1">#REF!</definedName>
    <definedName name="BExKEKXK6E6QX339ELPXDIRZSJE0" localSheetId="2" hidden="1">#REF!</definedName>
    <definedName name="BExKEKXK6E6QX339ELPXDIRZSJE0" localSheetId="1" hidden="1">#REF!</definedName>
    <definedName name="BExKEKXK6E6QX339ELPXDIRZSJE0" hidden="1">#REF!</definedName>
    <definedName name="BExKEMFI35R0D4WN4A59V9QH7I5S" localSheetId="18" hidden="1">#REF!</definedName>
    <definedName name="BExKEMFI35R0D4WN4A59V9QH7I5S" localSheetId="19" hidden="1">#REF!</definedName>
    <definedName name="BExKEMFI35R0D4WN4A59V9QH7I5S" localSheetId="14" hidden="1">#REF!</definedName>
    <definedName name="BExKEMFI35R0D4WN4A59V9QH7I5S" localSheetId="15" hidden="1">#REF!</definedName>
    <definedName name="BExKEMFI35R0D4WN4A59V9QH7I5S" localSheetId="5" hidden="1">#REF!</definedName>
    <definedName name="BExKEMFI35R0D4WN4A59V9QH7I5S" localSheetId="9" hidden="1">#REF!</definedName>
    <definedName name="BExKEMFI35R0D4WN4A59V9QH7I5S" localSheetId="2" hidden="1">#REF!</definedName>
    <definedName name="BExKEMFI35R0D4WN4A59V9QH7I5S" localSheetId="1" hidden="1">#REF!</definedName>
    <definedName name="BExKEMFI35R0D4WN4A59V9QH7I5S" hidden="1">#REF!</definedName>
    <definedName name="BExKEOOIBMP7N8033EY2CJYCBX6H" localSheetId="18" hidden="1">#REF!</definedName>
    <definedName name="BExKEOOIBMP7N8033EY2CJYCBX6H" localSheetId="19" hidden="1">#REF!</definedName>
    <definedName name="BExKEOOIBMP7N8033EY2CJYCBX6H" localSheetId="14" hidden="1">#REF!</definedName>
    <definedName name="BExKEOOIBMP7N8033EY2CJYCBX6H" localSheetId="15" hidden="1">#REF!</definedName>
    <definedName name="BExKEOOIBMP7N8033EY2CJYCBX6H" localSheetId="5" hidden="1">#REF!</definedName>
    <definedName name="BExKEOOIBMP7N8033EY2CJYCBX6H" localSheetId="9" hidden="1">#REF!</definedName>
    <definedName name="BExKEOOIBMP7N8033EY2CJYCBX6H" localSheetId="2" hidden="1">#REF!</definedName>
    <definedName name="BExKEOOIBMP7N8033EY2CJYCBX6H" localSheetId="1" hidden="1">#REF!</definedName>
    <definedName name="BExKEOOIBMP7N8033EY2CJYCBX6H" hidden="1">#REF!</definedName>
    <definedName name="BExKEW0RR5LA3VC46A2BEOOMQE56" localSheetId="18" hidden="1">#REF!</definedName>
    <definedName name="BExKEW0RR5LA3VC46A2BEOOMQE56" localSheetId="19" hidden="1">#REF!</definedName>
    <definedName name="BExKEW0RR5LA3VC46A2BEOOMQE56" localSheetId="14" hidden="1">#REF!</definedName>
    <definedName name="BExKEW0RR5LA3VC46A2BEOOMQE56" localSheetId="15" hidden="1">#REF!</definedName>
    <definedName name="BExKEW0RR5LA3VC46A2BEOOMQE56" localSheetId="5" hidden="1">#REF!</definedName>
    <definedName name="BExKEW0RR5LA3VC46A2BEOOMQE56" localSheetId="9" hidden="1">#REF!</definedName>
    <definedName name="BExKEW0RR5LA3VC46A2BEOOMQE56" localSheetId="2" hidden="1">#REF!</definedName>
    <definedName name="BExKEW0RR5LA3VC46A2BEOOMQE56" localSheetId="1" hidden="1">#REF!</definedName>
    <definedName name="BExKEW0RR5LA3VC46A2BEOOMQE56" hidden="1">#REF!</definedName>
    <definedName name="BExKF37PTJB4PE1PUQWG20ASBX4E" localSheetId="18" hidden="1">#REF!</definedName>
    <definedName name="BExKF37PTJB4PE1PUQWG20ASBX4E" localSheetId="19" hidden="1">#REF!</definedName>
    <definedName name="BExKF37PTJB4PE1PUQWG20ASBX4E" localSheetId="14" hidden="1">#REF!</definedName>
    <definedName name="BExKF37PTJB4PE1PUQWG20ASBX4E" localSheetId="15" hidden="1">#REF!</definedName>
    <definedName name="BExKF37PTJB4PE1PUQWG20ASBX4E" localSheetId="5" hidden="1">#REF!</definedName>
    <definedName name="BExKF37PTJB4PE1PUQWG20ASBX4E" localSheetId="9" hidden="1">#REF!</definedName>
    <definedName name="BExKF37PTJB4PE1PUQWG20ASBX4E" localSheetId="2" hidden="1">#REF!</definedName>
    <definedName name="BExKF37PTJB4PE1PUQWG20ASBX4E" localSheetId="1" hidden="1">#REF!</definedName>
    <definedName name="BExKF37PTJB4PE1PUQWG20ASBX4E" hidden="1">#REF!</definedName>
    <definedName name="BExKFA3VI1CZK21SM0N3LZWT9LA1" localSheetId="18" hidden="1">#REF!</definedName>
    <definedName name="BExKFA3VI1CZK21SM0N3LZWT9LA1" localSheetId="19" hidden="1">#REF!</definedName>
    <definedName name="BExKFA3VI1CZK21SM0N3LZWT9LA1" localSheetId="14" hidden="1">#REF!</definedName>
    <definedName name="BExKFA3VI1CZK21SM0N3LZWT9LA1" localSheetId="15" hidden="1">#REF!</definedName>
    <definedName name="BExKFA3VI1CZK21SM0N3LZWT9LA1" localSheetId="5" hidden="1">#REF!</definedName>
    <definedName name="BExKFA3VI1CZK21SM0N3LZWT9LA1" localSheetId="9" hidden="1">#REF!</definedName>
    <definedName name="BExKFA3VI1CZK21SM0N3LZWT9LA1" localSheetId="2" hidden="1">#REF!</definedName>
    <definedName name="BExKFA3VI1CZK21SM0N3LZWT9LA1" localSheetId="1" hidden="1">#REF!</definedName>
    <definedName name="BExKFA3VI1CZK21SM0N3LZWT9LA1" hidden="1">#REF!</definedName>
    <definedName name="BExKFBB29XXT9A2LVUXYSIVKPWGB" localSheetId="18" hidden="1">#REF!</definedName>
    <definedName name="BExKFBB29XXT9A2LVUXYSIVKPWGB" localSheetId="19" hidden="1">#REF!</definedName>
    <definedName name="BExKFBB29XXT9A2LVUXYSIVKPWGB" localSheetId="14" hidden="1">#REF!</definedName>
    <definedName name="BExKFBB29XXT9A2LVUXYSIVKPWGB" localSheetId="15" hidden="1">#REF!</definedName>
    <definedName name="BExKFBB29XXT9A2LVUXYSIVKPWGB" localSheetId="5" hidden="1">#REF!</definedName>
    <definedName name="BExKFBB29XXT9A2LVUXYSIVKPWGB" localSheetId="9" hidden="1">#REF!</definedName>
    <definedName name="BExKFBB29XXT9A2LVUXYSIVKPWGB" localSheetId="2" hidden="1">#REF!</definedName>
    <definedName name="BExKFBB29XXT9A2LVUXYSIVKPWGB" localSheetId="1" hidden="1">#REF!</definedName>
    <definedName name="BExKFBB29XXT9A2LVUXYSIVKPWGB" hidden="1">#REF!</definedName>
    <definedName name="BExKFINBFV5J2NFRCL4YUO3YF0ZE" localSheetId="18" hidden="1">#REF!</definedName>
    <definedName name="BExKFINBFV5J2NFRCL4YUO3YF0ZE" localSheetId="19" hidden="1">#REF!</definedName>
    <definedName name="BExKFINBFV5J2NFRCL4YUO3YF0ZE" localSheetId="14" hidden="1">#REF!</definedName>
    <definedName name="BExKFINBFV5J2NFRCL4YUO3YF0ZE" localSheetId="15" hidden="1">#REF!</definedName>
    <definedName name="BExKFINBFV5J2NFRCL4YUO3YF0ZE" localSheetId="5" hidden="1">#REF!</definedName>
    <definedName name="BExKFINBFV5J2NFRCL4YUO3YF0ZE" localSheetId="9" hidden="1">#REF!</definedName>
    <definedName name="BExKFINBFV5J2NFRCL4YUO3YF0ZE" localSheetId="2" hidden="1">#REF!</definedName>
    <definedName name="BExKFINBFV5J2NFRCL4YUO3YF0ZE" localSheetId="1" hidden="1">#REF!</definedName>
    <definedName name="BExKFINBFV5J2NFRCL4YUO3YF0ZE" hidden="1">#REF!</definedName>
    <definedName name="BExKFISRBFACTAMJSALEYMY66F6X" localSheetId="18" hidden="1">#REF!</definedName>
    <definedName name="BExKFISRBFACTAMJSALEYMY66F6X" localSheetId="19" hidden="1">#REF!</definedName>
    <definedName name="BExKFISRBFACTAMJSALEYMY66F6X" localSheetId="14" hidden="1">#REF!</definedName>
    <definedName name="BExKFISRBFACTAMJSALEYMY66F6X" localSheetId="15" hidden="1">#REF!</definedName>
    <definedName name="BExKFISRBFACTAMJSALEYMY66F6X" localSheetId="5" hidden="1">#REF!</definedName>
    <definedName name="BExKFISRBFACTAMJSALEYMY66F6X" localSheetId="9" hidden="1">#REF!</definedName>
    <definedName name="BExKFISRBFACTAMJSALEYMY66F6X" localSheetId="2" hidden="1">#REF!</definedName>
    <definedName name="BExKFISRBFACTAMJSALEYMY66F6X" localSheetId="1" hidden="1">#REF!</definedName>
    <definedName name="BExKFISRBFACTAMJSALEYMY66F6X" hidden="1">#REF!</definedName>
    <definedName name="BExKFOSK5DJ151C4E8544UWMYTOC" localSheetId="18" hidden="1">#REF!</definedName>
    <definedName name="BExKFOSK5DJ151C4E8544UWMYTOC" localSheetId="19" hidden="1">#REF!</definedName>
    <definedName name="BExKFOSK5DJ151C4E8544UWMYTOC" localSheetId="14" hidden="1">#REF!</definedName>
    <definedName name="BExKFOSK5DJ151C4E8544UWMYTOC" localSheetId="15" hidden="1">#REF!</definedName>
    <definedName name="BExKFOSK5DJ151C4E8544UWMYTOC" localSheetId="5" hidden="1">#REF!</definedName>
    <definedName name="BExKFOSK5DJ151C4E8544UWMYTOC" localSheetId="9" hidden="1">#REF!</definedName>
    <definedName name="BExKFOSK5DJ151C4E8544UWMYTOC" localSheetId="2" hidden="1">#REF!</definedName>
    <definedName name="BExKFOSK5DJ151C4E8544UWMYTOC" localSheetId="1" hidden="1">#REF!</definedName>
    <definedName name="BExKFOSK5DJ151C4E8544UWMYTOC" hidden="1">#REF!</definedName>
    <definedName name="BExKFWL3DE1V1VOVHAFYBE85QUB7" localSheetId="18" hidden="1">#REF!</definedName>
    <definedName name="BExKFWL3DE1V1VOVHAFYBE85QUB7" localSheetId="19" hidden="1">#REF!</definedName>
    <definedName name="BExKFWL3DE1V1VOVHAFYBE85QUB7" localSheetId="14" hidden="1">#REF!</definedName>
    <definedName name="BExKFWL3DE1V1VOVHAFYBE85QUB7" localSheetId="15" hidden="1">#REF!</definedName>
    <definedName name="BExKFWL3DE1V1VOVHAFYBE85QUB7" localSheetId="5" hidden="1">#REF!</definedName>
    <definedName name="BExKFWL3DE1V1VOVHAFYBE85QUB7" localSheetId="9" hidden="1">#REF!</definedName>
    <definedName name="BExKFWL3DE1V1VOVHAFYBE85QUB7" localSheetId="2" hidden="1">#REF!</definedName>
    <definedName name="BExKFWL3DE1V1VOVHAFYBE85QUB7" localSheetId="1" hidden="1">#REF!</definedName>
    <definedName name="BExKFWL3DE1V1VOVHAFYBE85QUB7" hidden="1">#REF!</definedName>
    <definedName name="BExKFXS9NDEWPZDVGLTMOM3CFO7N" localSheetId="18" hidden="1">#REF!</definedName>
    <definedName name="BExKFXS9NDEWPZDVGLTMOM3CFO7N" localSheetId="19" hidden="1">#REF!</definedName>
    <definedName name="BExKFXS9NDEWPZDVGLTMOM3CFO7N" localSheetId="14" hidden="1">#REF!</definedName>
    <definedName name="BExKFXS9NDEWPZDVGLTMOM3CFO7N" localSheetId="15" hidden="1">#REF!</definedName>
    <definedName name="BExKFXS9NDEWPZDVGLTMOM3CFO7N" localSheetId="5" hidden="1">#REF!</definedName>
    <definedName name="BExKFXS9NDEWPZDVGLTMOM3CFO7N" localSheetId="9" hidden="1">#REF!</definedName>
    <definedName name="BExKFXS9NDEWPZDVGLTMOM3CFO7N" localSheetId="2" hidden="1">#REF!</definedName>
    <definedName name="BExKFXS9NDEWPZDVGLTMOM3CFO7N" localSheetId="1" hidden="1">#REF!</definedName>
    <definedName name="BExKFXS9NDEWPZDVGLTMOM3CFO7N" hidden="1">#REF!</definedName>
    <definedName name="BExKFYJC4EVEV54F82K6VKP7Q3OU" localSheetId="18" hidden="1">#REF!</definedName>
    <definedName name="BExKFYJC4EVEV54F82K6VKP7Q3OU" localSheetId="19" hidden="1">#REF!</definedName>
    <definedName name="BExKFYJC4EVEV54F82K6VKP7Q3OU" localSheetId="14" hidden="1">#REF!</definedName>
    <definedName name="BExKFYJC4EVEV54F82K6VKP7Q3OU" localSheetId="15" hidden="1">#REF!</definedName>
    <definedName name="BExKFYJC4EVEV54F82K6VKP7Q3OU" localSheetId="5" hidden="1">#REF!</definedName>
    <definedName name="BExKFYJC4EVEV54F82K6VKP7Q3OU" localSheetId="9" hidden="1">#REF!</definedName>
    <definedName name="BExKFYJC4EVEV54F82K6VKP7Q3OU" localSheetId="2" hidden="1">#REF!</definedName>
    <definedName name="BExKFYJC4EVEV54F82K6VKP7Q3OU" localSheetId="1" hidden="1">#REF!</definedName>
    <definedName name="BExKFYJC4EVEV54F82K6VKP7Q3OU" hidden="1">#REF!</definedName>
    <definedName name="BExKG4IYHBKQQ8J8FN10GB2IKO33" localSheetId="18" hidden="1">#REF!</definedName>
    <definedName name="BExKG4IYHBKQQ8J8FN10GB2IKO33" localSheetId="19" hidden="1">#REF!</definedName>
    <definedName name="BExKG4IYHBKQQ8J8FN10GB2IKO33" localSheetId="14" hidden="1">#REF!</definedName>
    <definedName name="BExKG4IYHBKQQ8J8FN10GB2IKO33" localSheetId="15" hidden="1">#REF!</definedName>
    <definedName name="BExKG4IYHBKQQ8J8FN10GB2IKO33" localSheetId="5" hidden="1">#REF!</definedName>
    <definedName name="BExKG4IYHBKQQ8J8FN10GB2IKO33" localSheetId="9" hidden="1">#REF!</definedName>
    <definedName name="BExKG4IYHBKQQ8J8FN10GB2IKO33" localSheetId="2" hidden="1">#REF!</definedName>
    <definedName name="BExKG4IYHBKQQ8J8FN10GB2IKO33" localSheetId="1" hidden="1">#REF!</definedName>
    <definedName name="BExKG4IYHBKQQ8J8FN10GB2IKO33" hidden="1">#REF!</definedName>
    <definedName name="BExKGBVDO2JNJUFOFQMF0RJG03ZK" localSheetId="18" hidden="1">#REF!</definedName>
    <definedName name="BExKGBVDO2JNJUFOFQMF0RJG03ZK" localSheetId="19" hidden="1">#REF!</definedName>
    <definedName name="BExKGBVDO2JNJUFOFQMF0RJG03ZK" localSheetId="14" hidden="1">#REF!</definedName>
    <definedName name="BExKGBVDO2JNJUFOFQMF0RJG03ZK" localSheetId="15" hidden="1">#REF!</definedName>
    <definedName name="BExKGBVDO2JNJUFOFQMF0RJG03ZK" localSheetId="5" hidden="1">#REF!</definedName>
    <definedName name="BExKGBVDO2JNJUFOFQMF0RJG03ZK" localSheetId="9" hidden="1">#REF!</definedName>
    <definedName name="BExKGBVDO2JNJUFOFQMF0RJG03ZK" localSheetId="2" hidden="1">#REF!</definedName>
    <definedName name="BExKGBVDO2JNJUFOFQMF0RJG03ZK" localSheetId="1" hidden="1">#REF!</definedName>
    <definedName name="BExKGBVDO2JNJUFOFQMF0RJG03ZK" hidden="1">#REF!</definedName>
    <definedName name="BExKGF0L44S78D33WMQ1A75TRKB9" localSheetId="18" hidden="1">#REF!</definedName>
    <definedName name="BExKGF0L44S78D33WMQ1A75TRKB9" localSheetId="19" hidden="1">#REF!</definedName>
    <definedName name="BExKGF0L44S78D33WMQ1A75TRKB9" localSheetId="14" hidden="1">#REF!</definedName>
    <definedName name="BExKGF0L44S78D33WMQ1A75TRKB9" localSheetId="15" hidden="1">#REF!</definedName>
    <definedName name="BExKGF0L44S78D33WMQ1A75TRKB9" localSheetId="5" hidden="1">#REF!</definedName>
    <definedName name="BExKGF0L44S78D33WMQ1A75TRKB9" localSheetId="9" hidden="1">#REF!</definedName>
    <definedName name="BExKGF0L44S78D33WMQ1A75TRKB9" localSheetId="2" hidden="1">#REF!</definedName>
    <definedName name="BExKGF0L44S78D33WMQ1A75TRKB9" localSheetId="1" hidden="1">#REF!</definedName>
    <definedName name="BExKGF0L44S78D33WMQ1A75TRKB9" hidden="1">#REF!</definedName>
    <definedName name="BExKGFRN31B3G20LMQ4LRF879J68" localSheetId="18" hidden="1">#REF!</definedName>
    <definedName name="BExKGFRN31B3G20LMQ4LRF879J68" localSheetId="19" hidden="1">#REF!</definedName>
    <definedName name="BExKGFRN31B3G20LMQ4LRF879J68" localSheetId="14" hidden="1">#REF!</definedName>
    <definedName name="BExKGFRN31B3G20LMQ4LRF879J68" localSheetId="15" hidden="1">#REF!</definedName>
    <definedName name="BExKGFRN31B3G20LMQ4LRF879J68" localSheetId="5" hidden="1">#REF!</definedName>
    <definedName name="BExKGFRN31B3G20LMQ4LRF879J68" localSheetId="9" hidden="1">#REF!</definedName>
    <definedName name="BExKGFRN31B3G20LMQ4LRF879J68" localSheetId="2" hidden="1">#REF!</definedName>
    <definedName name="BExKGFRN31B3G20LMQ4LRF879J68" localSheetId="1" hidden="1">#REF!</definedName>
    <definedName name="BExKGFRN31B3G20LMQ4LRF879J68" hidden="1">#REF!</definedName>
    <definedName name="BExKGJD3U3ADZILP20U3EURP0UQP" localSheetId="18" hidden="1">#REF!</definedName>
    <definedName name="BExKGJD3U3ADZILP20U3EURP0UQP" localSheetId="19" hidden="1">#REF!</definedName>
    <definedName name="BExKGJD3U3ADZILP20U3EURP0UQP" localSheetId="14" hidden="1">#REF!</definedName>
    <definedName name="BExKGJD3U3ADZILP20U3EURP0UQP" localSheetId="15" hidden="1">#REF!</definedName>
    <definedName name="BExKGJD3U3ADZILP20U3EURP0UQP" localSheetId="5" hidden="1">#REF!</definedName>
    <definedName name="BExKGJD3U3ADZILP20U3EURP0UQP" localSheetId="9" hidden="1">#REF!</definedName>
    <definedName name="BExKGJD3U3ADZILP20U3EURP0UQP" localSheetId="2" hidden="1">#REF!</definedName>
    <definedName name="BExKGJD3U3ADZILP20U3EURP0UQP" localSheetId="1" hidden="1">#REF!</definedName>
    <definedName name="BExKGJD3U3ADZILP20U3EURP0UQP" hidden="1">#REF!</definedName>
    <definedName name="BExKGNK5YGKP0YHHTAAOV17Z9EIM" localSheetId="18" hidden="1">#REF!</definedName>
    <definedName name="BExKGNK5YGKP0YHHTAAOV17Z9EIM" localSheetId="19" hidden="1">#REF!</definedName>
    <definedName name="BExKGNK5YGKP0YHHTAAOV17Z9EIM" localSheetId="14" hidden="1">#REF!</definedName>
    <definedName name="BExKGNK5YGKP0YHHTAAOV17Z9EIM" localSheetId="15" hidden="1">#REF!</definedName>
    <definedName name="BExKGNK5YGKP0YHHTAAOV17Z9EIM" localSheetId="5" hidden="1">#REF!</definedName>
    <definedName name="BExKGNK5YGKP0YHHTAAOV17Z9EIM" localSheetId="9" hidden="1">#REF!</definedName>
    <definedName name="BExKGNK5YGKP0YHHTAAOV17Z9EIM" localSheetId="2" hidden="1">#REF!</definedName>
    <definedName name="BExKGNK5YGKP0YHHTAAOV17Z9EIM" localSheetId="1" hidden="1">#REF!</definedName>
    <definedName name="BExKGNK5YGKP0YHHTAAOV17Z9EIM" hidden="1">#REF!</definedName>
    <definedName name="BExKGQ3T3TWGZUSNVWJE1XWXHGRQ" localSheetId="18" hidden="1">#REF!</definedName>
    <definedName name="BExKGQ3T3TWGZUSNVWJE1XWXHGRQ" localSheetId="19" hidden="1">#REF!</definedName>
    <definedName name="BExKGQ3T3TWGZUSNVWJE1XWXHGRQ" localSheetId="14" hidden="1">#REF!</definedName>
    <definedName name="BExKGQ3T3TWGZUSNVWJE1XWXHGRQ" localSheetId="15" hidden="1">#REF!</definedName>
    <definedName name="BExKGQ3T3TWGZUSNVWJE1XWXHGRQ" localSheetId="5" hidden="1">#REF!</definedName>
    <definedName name="BExKGQ3T3TWGZUSNVWJE1XWXHGRQ" localSheetId="9" hidden="1">#REF!</definedName>
    <definedName name="BExKGQ3T3TWGZUSNVWJE1XWXHGRQ" localSheetId="2" hidden="1">#REF!</definedName>
    <definedName name="BExKGQ3T3TWGZUSNVWJE1XWXHGRQ" localSheetId="1" hidden="1">#REF!</definedName>
    <definedName name="BExKGQ3T3TWGZUSNVWJE1XWXHGRQ" hidden="1">#REF!</definedName>
    <definedName name="BExKGV77YH9YXIQTRKK2331QGYKF" localSheetId="18" hidden="1">#REF!</definedName>
    <definedName name="BExKGV77YH9YXIQTRKK2331QGYKF" localSheetId="19" hidden="1">#REF!</definedName>
    <definedName name="BExKGV77YH9YXIQTRKK2331QGYKF" localSheetId="14" hidden="1">#REF!</definedName>
    <definedName name="BExKGV77YH9YXIQTRKK2331QGYKF" localSheetId="15" hidden="1">#REF!</definedName>
    <definedName name="BExKGV77YH9YXIQTRKK2331QGYKF" localSheetId="5" hidden="1">#REF!</definedName>
    <definedName name="BExKGV77YH9YXIQTRKK2331QGYKF" localSheetId="9" hidden="1">#REF!</definedName>
    <definedName name="BExKGV77YH9YXIQTRKK2331QGYKF" localSheetId="2" hidden="1">#REF!</definedName>
    <definedName name="BExKGV77YH9YXIQTRKK2331QGYKF" localSheetId="1" hidden="1">#REF!</definedName>
    <definedName name="BExKGV77YH9YXIQTRKK2331QGYKF" hidden="1">#REF!</definedName>
    <definedName name="BExKH3FTZ5VGTB86W9M4AB39R0G8" localSheetId="18" hidden="1">#REF!</definedName>
    <definedName name="BExKH3FTZ5VGTB86W9M4AB39R0G8" localSheetId="19" hidden="1">#REF!</definedName>
    <definedName name="BExKH3FTZ5VGTB86W9M4AB39R0G8" localSheetId="14" hidden="1">#REF!</definedName>
    <definedName name="BExKH3FTZ5VGTB86W9M4AB39R0G8" localSheetId="15" hidden="1">#REF!</definedName>
    <definedName name="BExKH3FTZ5VGTB86W9M4AB39R0G8" localSheetId="5" hidden="1">#REF!</definedName>
    <definedName name="BExKH3FTZ5VGTB86W9M4AB39R0G8" localSheetId="9" hidden="1">#REF!</definedName>
    <definedName name="BExKH3FTZ5VGTB86W9M4AB39R0G8" localSheetId="2" hidden="1">#REF!</definedName>
    <definedName name="BExKH3FTZ5VGTB86W9M4AB39R0G8" localSheetId="1" hidden="1">#REF!</definedName>
    <definedName name="BExKH3FTZ5VGTB86W9M4AB39R0G8" hidden="1">#REF!</definedName>
    <definedName name="BExKH3FV5U5O6XZM7STS3NZKQFGJ" localSheetId="18" hidden="1">#REF!</definedName>
    <definedName name="BExKH3FV5U5O6XZM7STS3NZKQFGJ" localSheetId="19" hidden="1">#REF!</definedName>
    <definedName name="BExKH3FV5U5O6XZM7STS3NZKQFGJ" localSheetId="14" hidden="1">#REF!</definedName>
    <definedName name="BExKH3FV5U5O6XZM7STS3NZKQFGJ" localSheetId="15" hidden="1">#REF!</definedName>
    <definedName name="BExKH3FV5U5O6XZM7STS3NZKQFGJ" localSheetId="5" hidden="1">#REF!</definedName>
    <definedName name="BExKH3FV5U5O6XZM7STS3NZKQFGJ" localSheetId="9" hidden="1">#REF!</definedName>
    <definedName name="BExKH3FV5U5O6XZM7STS3NZKQFGJ" localSheetId="2" hidden="1">#REF!</definedName>
    <definedName name="BExKH3FV5U5O6XZM7STS3NZKQFGJ" localSheetId="1" hidden="1">#REF!</definedName>
    <definedName name="BExKH3FV5U5O6XZM7STS3NZKQFGJ" hidden="1">#REF!</definedName>
    <definedName name="BExKH3W5435VN8DZ68OCKI93SEO4" localSheetId="18" hidden="1">#REF!</definedName>
    <definedName name="BExKH3W5435VN8DZ68OCKI93SEO4" localSheetId="19" hidden="1">#REF!</definedName>
    <definedName name="BExKH3W5435VN8DZ68OCKI93SEO4" localSheetId="14" hidden="1">#REF!</definedName>
    <definedName name="BExKH3W5435VN8DZ68OCKI93SEO4" localSheetId="15" hidden="1">#REF!</definedName>
    <definedName name="BExKH3W5435VN8DZ68OCKI93SEO4" localSheetId="5" hidden="1">#REF!</definedName>
    <definedName name="BExKH3W5435VN8DZ68OCKI93SEO4" localSheetId="9" hidden="1">#REF!</definedName>
    <definedName name="BExKH3W5435VN8DZ68OCKI93SEO4" localSheetId="2" hidden="1">#REF!</definedName>
    <definedName name="BExKH3W5435VN8DZ68OCKI93SEO4" localSheetId="1" hidden="1">#REF!</definedName>
    <definedName name="BExKH3W5435VN8DZ68OCKI93SEO4" hidden="1">#REF!</definedName>
    <definedName name="BExKH9L4L5ZUAA98QAZ7DB7YH4QE" localSheetId="18" hidden="1">#REF!</definedName>
    <definedName name="BExKH9L4L5ZUAA98QAZ7DB7YH4QE" localSheetId="19" hidden="1">#REF!</definedName>
    <definedName name="BExKH9L4L5ZUAA98QAZ7DB7YH4QE" localSheetId="14" hidden="1">#REF!</definedName>
    <definedName name="BExKH9L4L5ZUAA98QAZ7DB7YH4QE" localSheetId="15" hidden="1">#REF!</definedName>
    <definedName name="BExKH9L4L5ZUAA98QAZ7DB7YH4QE" localSheetId="5" hidden="1">#REF!</definedName>
    <definedName name="BExKH9L4L5ZUAA98QAZ7DB7YH4QE" localSheetId="9" hidden="1">#REF!</definedName>
    <definedName name="BExKH9L4L5ZUAA98QAZ7DB7YH4QE" localSheetId="2" hidden="1">#REF!</definedName>
    <definedName name="BExKH9L4L5ZUAA98QAZ7DB7YH4QE" localSheetId="1" hidden="1">#REF!</definedName>
    <definedName name="BExKH9L4L5ZUAA98QAZ7DB7YH4QE" hidden="1">#REF!</definedName>
    <definedName name="BExKHAMUH8NR3HRV0V6FHJE3ROLN" localSheetId="18" hidden="1">#REF!</definedName>
    <definedName name="BExKHAMUH8NR3HRV0V6FHJE3ROLN" localSheetId="19" hidden="1">#REF!</definedName>
    <definedName name="BExKHAMUH8NR3HRV0V6FHJE3ROLN" localSheetId="14" hidden="1">#REF!</definedName>
    <definedName name="BExKHAMUH8NR3HRV0V6FHJE3ROLN" localSheetId="15" hidden="1">#REF!</definedName>
    <definedName name="BExKHAMUH8NR3HRV0V6FHJE3ROLN" localSheetId="5" hidden="1">#REF!</definedName>
    <definedName name="BExKHAMUH8NR3HRV0V6FHJE3ROLN" localSheetId="9" hidden="1">#REF!</definedName>
    <definedName name="BExKHAMUH8NR3HRV0V6FHJE3ROLN" localSheetId="2" hidden="1">#REF!</definedName>
    <definedName name="BExKHAMUH8NR3HRV0V6FHJE3ROLN" localSheetId="1" hidden="1">#REF!</definedName>
    <definedName name="BExKHAMUH8NR3HRV0V6FHJE3ROLN" hidden="1">#REF!</definedName>
    <definedName name="BExKHCFKOWFHO2WW0N7Y5XDXEWAO" localSheetId="18" hidden="1">#REF!</definedName>
    <definedName name="BExKHCFKOWFHO2WW0N7Y5XDXEWAO" localSheetId="19" hidden="1">#REF!</definedName>
    <definedName name="BExKHCFKOWFHO2WW0N7Y5XDXEWAO" localSheetId="14" hidden="1">#REF!</definedName>
    <definedName name="BExKHCFKOWFHO2WW0N7Y5XDXEWAO" localSheetId="15" hidden="1">#REF!</definedName>
    <definedName name="BExKHCFKOWFHO2WW0N7Y5XDXEWAO" localSheetId="5" hidden="1">#REF!</definedName>
    <definedName name="BExKHCFKOWFHO2WW0N7Y5XDXEWAO" localSheetId="9" hidden="1">#REF!</definedName>
    <definedName name="BExKHCFKOWFHO2WW0N7Y5XDXEWAO" localSheetId="2" hidden="1">#REF!</definedName>
    <definedName name="BExKHCFKOWFHO2WW0N7Y5XDXEWAO" localSheetId="1" hidden="1">#REF!</definedName>
    <definedName name="BExKHCFKOWFHO2WW0N7Y5XDXEWAO" hidden="1">#REF!</definedName>
    <definedName name="BExKHIVLONZ46HLMR50DEXKEUNEP" localSheetId="18" hidden="1">#REF!</definedName>
    <definedName name="BExKHIVLONZ46HLMR50DEXKEUNEP" localSheetId="19" hidden="1">#REF!</definedName>
    <definedName name="BExKHIVLONZ46HLMR50DEXKEUNEP" localSheetId="14" hidden="1">#REF!</definedName>
    <definedName name="BExKHIVLONZ46HLMR50DEXKEUNEP" localSheetId="15" hidden="1">#REF!</definedName>
    <definedName name="BExKHIVLONZ46HLMR50DEXKEUNEP" localSheetId="5" hidden="1">#REF!</definedName>
    <definedName name="BExKHIVLONZ46HLMR50DEXKEUNEP" localSheetId="9" hidden="1">#REF!</definedName>
    <definedName name="BExKHIVLONZ46HLMR50DEXKEUNEP" localSheetId="2" hidden="1">#REF!</definedName>
    <definedName name="BExKHIVLONZ46HLMR50DEXKEUNEP" localSheetId="1" hidden="1">#REF!</definedName>
    <definedName name="BExKHIVLONZ46HLMR50DEXKEUNEP" hidden="1">#REF!</definedName>
    <definedName name="BExKHPM9XA0ADDK7TUR0N38EXWEP" localSheetId="18" hidden="1">#REF!</definedName>
    <definedName name="BExKHPM9XA0ADDK7TUR0N38EXWEP" localSheetId="19" hidden="1">#REF!</definedName>
    <definedName name="BExKHPM9XA0ADDK7TUR0N38EXWEP" localSheetId="14" hidden="1">#REF!</definedName>
    <definedName name="BExKHPM9XA0ADDK7TUR0N38EXWEP" localSheetId="15" hidden="1">#REF!</definedName>
    <definedName name="BExKHPM9XA0ADDK7TUR0N38EXWEP" localSheetId="5" hidden="1">#REF!</definedName>
    <definedName name="BExKHPM9XA0ADDK7TUR0N38EXWEP" localSheetId="9" hidden="1">#REF!</definedName>
    <definedName name="BExKHPM9XA0ADDK7TUR0N38EXWEP" localSheetId="2" hidden="1">#REF!</definedName>
    <definedName name="BExKHPM9XA0ADDK7TUR0N38EXWEP" localSheetId="1" hidden="1">#REF!</definedName>
    <definedName name="BExKHPM9XA0ADDK7TUR0N38EXWEP" hidden="1">#REF!</definedName>
    <definedName name="BExKHQYXEM47TMIQRQVHE4T5LT8K" localSheetId="18" hidden="1">#REF!</definedName>
    <definedName name="BExKHQYXEM47TMIQRQVHE4T5LT8K" localSheetId="19" hidden="1">#REF!</definedName>
    <definedName name="BExKHQYXEM47TMIQRQVHE4T5LT8K" localSheetId="14" hidden="1">#REF!</definedName>
    <definedName name="BExKHQYXEM47TMIQRQVHE4T5LT8K" localSheetId="15" hidden="1">#REF!</definedName>
    <definedName name="BExKHQYXEM47TMIQRQVHE4T5LT8K" localSheetId="5" hidden="1">#REF!</definedName>
    <definedName name="BExKHQYXEM47TMIQRQVHE4T5LT8K" localSheetId="9" hidden="1">#REF!</definedName>
    <definedName name="BExKHQYXEM47TMIQRQVHE4T5LT8K" localSheetId="2" hidden="1">#REF!</definedName>
    <definedName name="BExKHQYXEM47TMIQRQVHE4T5LT8K" localSheetId="1" hidden="1">#REF!</definedName>
    <definedName name="BExKHQYXEM47TMIQRQVHE4T5LT8K" hidden="1">#REF!</definedName>
    <definedName name="BExKI4076KXCDE5KXL79KT36OKLO" localSheetId="18" hidden="1">#REF!</definedName>
    <definedName name="BExKI4076KXCDE5KXL79KT36OKLO" localSheetId="19" hidden="1">#REF!</definedName>
    <definedName name="BExKI4076KXCDE5KXL79KT36OKLO" localSheetId="14" hidden="1">#REF!</definedName>
    <definedName name="BExKI4076KXCDE5KXL79KT36OKLO" localSheetId="15" hidden="1">#REF!</definedName>
    <definedName name="BExKI4076KXCDE5KXL79KT36OKLO" localSheetId="5" hidden="1">#REF!</definedName>
    <definedName name="BExKI4076KXCDE5KXL79KT36OKLO" localSheetId="9" hidden="1">#REF!</definedName>
    <definedName name="BExKI4076KXCDE5KXL79KT36OKLO" localSheetId="2" hidden="1">#REF!</definedName>
    <definedName name="BExKI4076KXCDE5KXL79KT36OKLO" localSheetId="1" hidden="1">#REF!</definedName>
    <definedName name="BExKI4076KXCDE5KXL79KT36OKLO" hidden="1">#REF!</definedName>
    <definedName name="BExKI7AUWXBP1WBLFRIYSNQZDWCY" localSheetId="18" hidden="1">#REF!</definedName>
    <definedName name="BExKI7AUWXBP1WBLFRIYSNQZDWCY" localSheetId="19" hidden="1">#REF!</definedName>
    <definedName name="BExKI7AUWXBP1WBLFRIYSNQZDWCY" localSheetId="14" hidden="1">#REF!</definedName>
    <definedName name="BExKI7AUWXBP1WBLFRIYSNQZDWCY" localSheetId="15" hidden="1">#REF!</definedName>
    <definedName name="BExKI7AUWXBP1WBLFRIYSNQZDWCY" localSheetId="5" hidden="1">#REF!</definedName>
    <definedName name="BExKI7AUWXBP1WBLFRIYSNQZDWCY" localSheetId="9" hidden="1">#REF!</definedName>
    <definedName name="BExKI7AUWXBP1WBLFRIYSNQZDWCY" localSheetId="2" hidden="1">#REF!</definedName>
    <definedName name="BExKI7AUWXBP1WBLFRIYSNQZDWCY" localSheetId="1" hidden="1">#REF!</definedName>
    <definedName name="BExKI7AUWXBP1WBLFRIYSNQZDWCY" hidden="1">#REF!</definedName>
    <definedName name="BExKI7LO70WYISR7Q0Y1ZDWO9M3B" localSheetId="18" hidden="1">#REF!</definedName>
    <definedName name="BExKI7LO70WYISR7Q0Y1ZDWO9M3B" localSheetId="19" hidden="1">#REF!</definedName>
    <definedName name="BExKI7LO70WYISR7Q0Y1ZDWO9M3B" localSheetId="14" hidden="1">#REF!</definedName>
    <definedName name="BExKI7LO70WYISR7Q0Y1ZDWO9M3B" localSheetId="15" hidden="1">#REF!</definedName>
    <definedName name="BExKI7LO70WYISR7Q0Y1ZDWO9M3B" localSheetId="5" hidden="1">#REF!</definedName>
    <definedName name="BExKI7LO70WYISR7Q0Y1ZDWO9M3B" localSheetId="9" hidden="1">#REF!</definedName>
    <definedName name="BExKI7LO70WYISR7Q0Y1ZDWO9M3B" localSheetId="2" hidden="1">#REF!</definedName>
    <definedName name="BExKI7LO70WYISR7Q0Y1ZDWO9M3B" localSheetId="1" hidden="1">#REF!</definedName>
    <definedName name="BExKI7LO70WYISR7Q0Y1ZDWO9M3B" hidden="1">#REF!</definedName>
    <definedName name="BExKIF3EIT434ZQKMDXUBJCRLMK8" localSheetId="18" hidden="1">#REF!</definedName>
    <definedName name="BExKIF3EIT434ZQKMDXUBJCRLMK8" localSheetId="19" hidden="1">#REF!</definedName>
    <definedName name="BExKIF3EIT434ZQKMDXUBJCRLMK8" localSheetId="14" hidden="1">#REF!</definedName>
    <definedName name="BExKIF3EIT434ZQKMDXUBJCRLMK8" localSheetId="15" hidden="1">#REF!</definedName>
    <definedName name="BExKIF3EIT434ZQKMDXUBJCRLMK8" localSheetId="5" hidden="1">#REF!</definedName>
    <definedName name="BExKIF3EIT434ZQKMDXUBJCRLMK8" localSheetId="9" hidden="1">#REF!</definedName>
    <definedName name="BExKIF3EIT434ZQKMDXUBJCRLMK8" localSheetId="2" hidden="1">#REF!</definedName>
    <definedName name="BExKIF3EIT434ZQKMDXUBJCRLMK8" localSheetId="1" hidden="1">#REF!</definedName>
    <definedName name="BExKIF3EIT434ZQKMDXUBJCRLMK8" hidden="1">#REF!</definedName>
    <definedName name="BExKIGQV6TXIZG039HBOJU62WP2U" localSheetId="18" hidden="1">#REF!</definedName>
    <definedName name="BExKIGQV6TXIZG039HBOJU62WP2U" localSheetId="19" hidden="1">#REF!</definedName>
    <definedName name="BExKIGQV6TXIZG039HBOJU62WP2U" localSheetId="14" hidden="1">#REF!</definedName>
    <definedName name="BExKIGQV6TXIZG039HBOJU62WP2U" localSheetId="15" hidden="1">#REF!</definedName>
    <definedName name="BExKIGQV6TXIZG039HBOJU62WP2U" localSheetId="5" hidden="1">#REF!</definedName>
    <definedName name="BExKIGQV6TXIZG039HBOJU62WP2U" localSheetId="9" hidden="1">#REF!</definedName>
    <definedName name="BExKIGQV6TXIZG039HBOJU62WP2U" localSheetId="2" hidden="1">#REF!</definedName>
    <definedName name="BExKIGQV6TXIZG039HBOJU62WP2U" localSheetId="1" hidden="1">#REF!</definedName>
    <definedName name="BExKIGQV6TXIZG039HBOJU62WP2U" hidden="1">#REF!</definedName>
    <definedName name="BExKILE008SF3KTAN8WML3XKI1NZ" localSheetId="18" hidden="1">#REF!</definedName>
    <definedName name="BExKILE008SF3KTAN8WML3XKI1NZ" localSheetId="19" hidden="1">#REF!</definedName>
    <definedName name="BExKILE008SF3KTAN8WML3XKI1NZ" localSheetId="14" hidden="1">#REF!</definedName>
    <definedName name="BExKILE008SF3KTAN8WML3XKI1NZ" localSheetId="15" hidden="1">#REF!</definedName>
    <definedName name="BExKILE008SF3KTAN8WML3XKI1NZ" localSheetId="5" hidden="1">#REF!</definedName>
    <definedName name="BExKILE008SF3KTAN8WML3XKI1NZ" localSheetId="9" hidden="1">#REF!</definedName>
    <definedName name="BExKILE008SF3KTAN8WML3XKI1NZ" localSheetId="2" hidden="1">#REF!</definedName>
    <definedName name="BExKILE008SF3KTAN8WML3XKI1NZ" localSheetId="1" hidden="1">#REF!</definedName>
    <definedName name="BExKILE008SF3KTAN8WML3XKI1NZ" hidden="1">#REF!</definedName>
    <definedName name="BExKINSBB6RS7I489QHMCOMU4Z2X" localSheetId="18" hidden="1">#REF!</definedName>
    <definedName name="BExKINSBB6RS7I489QHMCOMU4Z2X" localSheetId="19" hidden="1">#REF!</definedName>
    <definedName name="BExKINSBB6RS7I489QHMCOMU4Z2X" localSheetId="14" hidden="1">#REF!</definedName>
    <definedName name="BExKINSBB6RS7I489QHMCOMU4Z2X" localSheetId="15" hidden="1">#REF!</definedName>
    <definedName name="BExKINSBB6RS7I489QHMCOMU4Z2X" localSheetId="5" hidden="1">#REF!</definedName>
    <definedName name="BExKINSBB6RS7I489QHMCOMU4Z2X" localSheetId="9" hidden="1">#REF!</definedName>
    <definedName name="BExKINSBB6RS7I489QHMCOMU4Z2X" localSheetId="2" hidden="1">#REF!</definedName>
    <definedName name="BExKINSBB6RS7I489QHMCOMU4Z2X" localSheetId="1" hidden="1">#REF!</definedName>
    <definedName name="BExKINSBB6RS7I489QHMCOMU4Z2X" hidden="1">#REF!</definedName>
    <definedName name="BExKINXMPEA03CETGL1VOW1XRJIR" localSheetId="18" hidden="1">#REF!</definedName>
    <definedName name="BExKINXMPEA03CETGL1VOW1XRJIR" localSheetId="19" hidden="1">#REF!</definedName>
    <definedName name="BExKINXMPEA03CETGL1VOW1XRJIR" localSheetId="14" hidden="1">#REF!</definedName>
    <definedName name="BExKINXMPEA03CETGL1VOW1XRJIR" localSheetId="15" hidden="1">#REF!</definedName>
    <definedName name="BExKINXMPEA03CETGL1VOW1XRJIR" localSheetId="5" hidden="1">#REF!</definedName>
    <definedName name="BExKINXMPEA03CETGL1VOW1XRJIR" localSheetId="9" hidden="1">#REF!</definedName>
    <definedName name="BExKINXMPEA03CETGL1VOW1XRJIR" localSheetId="2" hidden="1">#REF!</definedName>
    <definedName name="BExKINXMPEA03CETGL1VOW1XRJIR" localSheetId="1" hidden="1">#REF!</definedName>
    <definedName name="BExKINXMPEA03CETGL1VOW1XRJIR" hidden="1">#REF!</definedName>
    <definedName name="BExKITBU5LXLZYDJS3D3BAVWEY3U" localSheetId="18" hidden="1">#REF!</definedName>
    <definedName name="BExKITBU5LXLZYDJS3D3BAVWEY3U" localSheetId="19" hidden="1">#REF!</definedName>
    <definedName name="BExKITBU5LXLZYDJS3D3BAVWEY3U" localSheetId="14" hidden="1">#REF!</definedName>
    <definedName name="BExKITBU5LXLZYDJS3D3BAVWEY3U" localSheetId="15" hidden="1">#REF!</definedName>
    <definedName name="BExKITBU5LXLZYDJS3D3BAVWEY3U" localSheetId="5" hidden="1">#REF!</definedName>
    <definedName name="BExKITBU5LXLZYDJS3D3BAVWEY3U" localSheetId="9" hidden="1">#REF!</definedName>
    <definedName name="BExKITBU5LXLZYDJS3D3BAVWEY3U" localSheetId="2" hidden="1">#REF!</definedName>
    <definedName name="BExKITBU5LXLZYDJS3D3BAVWEY3U" localSheetId="1" hidden="1">#REF!</definedName>
    <definedName name="BExKITBU5LXLZYDJS3D3BAVWEY3U" hidden="1">#REF!</definedName>
    <definedName name="BExKIU87ZKSOC2DYZWFK6SAK9I8E" localSheetId="18" hidden="1">#REF!</definedName>
    <definedName name="BExKIU87ZKSOC2DYZWFK6SAK9I8E" localSheetId="19" hidden="1">#REF!</definedName>
    <definedName name="BExKIU87ZKSOC2DYZWFK6SAK9I8E" localSheetId="14" hidden="1">#REF!</definedName>
    <definedName name="BExKIU87ZKSOC2DYZWFK6SAK9I8E" localSheetId="15" hidden="1">#REF!</definedName>
    <definedName name="BExKIU87ZKSOC2DYZWFK6SAK9I8E" localSheetId="5" hidden="1">#REF!</definedName>
    <definedName name="BExKIU87ZKSOC2DYZWFK6SAK9I8E" localSheetId="9" hidden="1">#REF!</definedName>
    <definedName name="BExKIU87ZKSOC2DYZWFK6SAK9I8E" localSheetId="2" hidden="1">#REF!</definedName>
    <definedName name="BExKIU87ZKSOC2DYZWFK6SAK9I8E" localSheetId="1" hidden="1">#REF!</definedName>
    <definedName name="BExKIU87ZKSOC2DYZWFK6SAK9I8E" hidden="1">#REF!</definedName>
    <definedName name="BExKJ449HLYX2DJ9UF0H9GTPSQ73" localSheetId="18" hidden="1">#REF!</definedName>
    <definedName name="BExKJ449HLYX2DJ9UF0H9GTPSQ73" localSheetId="19" hidden="1">#REF!</definedName>
    <definedName name="BExKJ449HLYX2DJ9UF0H9GTPSQ73" localSheetId="14" hidden="1">#REF!</definedName>
    <definedName name="BExKJ449HLYX2DJ9UF0H9GTPSQ73" localSheetId="15" hidden="1">#REF!</definedName>
    <definedName name="BExKJ449HLYX2DJ9UF0H9GTPSQ73" localSheetId="5" hidden="1">#REF!</definedName>
    <definedName name="BExKJ449HLYX2DJ9UF0H9GTPSQ73" localSheetId="9" hidden="1">#REF!</definedName>
    <definedName name="BExKJ449HLYX2DJ9UF0H9GTPSQ73" localSheetId="2" hidden="1">#REF!</definedName>
    <definedName name="BExKJ449HLYX2DJ9UF0H9GTPSQ73" localSheetId="1" hidden="1">#REF!</definedName>
    <definedName name="BExKJ449HLYX2DJ9UF0H9GTPSQ73" hidden="1">#REF!</definedName>
    <definedName name="BExKJ5649R9IC0GKQD6QI2G7C99Q" localSheetId="18" hidden="1">#REF!</definedName>
    <definedName name="BExKJ5649R9IC0GKQD6QI2G7C99Q" localSheetId="19" hidden="1">#REF!</definedName>
    <definedName name="BExKJ5649R9IC0GKQD6QI2G7C99Q" localSheetId="14" hidden="1">#REF!</definedName>
    <definedName name="BExKJ5649R9IC0GKQD6QI2G7C99Q" localSheetId="15" hidden="1">#REF!</definedName>
    <definedName name="BExKJ5649R9IC0GKQD6QI2G7C99Q" localSheetId="5" hidden="1">#REF!</definedName>
    <definedName name="BExKJ5649R9IC0GKQD6QI2G7C99Q" localSheetId="9" hidden="1">#REF!</definedName>
    <definedName name="BExKJ5649R9IC0GKQD6QI2G7C99Q" localSheetId="2" hidden="1">#REF!</definedName>
    <definedName name="BExKJ5649R9IC0GKQD6QI2G7C99Q" localSheetId="1" hidden="1">#REF!</definedName>
    <definedName name="BExKJ5649R9IC0GKQD6QI2G7C99Q" hidden="1">#REF!</definedName>
    <definedName name="BExKJEB4FXIMV2AAE9S3FCGRK1R0" localSheetId="18" hidden="1">#REF!</definedName>
    <definedName name="BExKJEB4FXIMV2AAE9S3FCGRK1R0" localSheetId="19" hidden="1">#REF!</definedName>
    <definedName name="BExKJEB4FXIMV2AAE9S3FCGRK1R0" localSheetId="14" hidden="1">#REF!</definedName>
    <definedName name="BExKJEB4FXIMV2AAE9S3FCGRK1R0" localSheetId="15" hidden="1">#REF!</definedName>
    <definedName name="BExKJEB4FXIMV2AAE9S3FCGRK1R0" localSheetId="5" hidden="1">#REF!</definedName>
    <definedName name="BExKJEB4FXIMV2AAE9S3FCGRK1R0" localSheetId="9" hidden="1">#REF!</definedName>
    <definedName name="BExKJEB4FXIMV2AAE9S3FCGRK1R0" localSheetId="2" hidden="1">#REF!</definedName>
    <definedName name="BExKJEB4FXIMV2AAE9S3FCGRK1R0" localSheetId="1" hidden="1">#REF!</definedName>
    <definedName name="BExKJEB4FXIMV2AAE9S3FCGRK1R0" hidden="1">#REF!</definedName>
    <definedName name="BExKJELX2RUC8UEC56IZPYYZXHA7" localSheetId="18" hidden="1">#REF!</definedName>
    <definedName name="BExKJELX2RUC8UEC56IZPYYZXHA7" localSheetId="19" hidden="1">#REF!</definedName>
    <definedName name="BExKJELX2RUC8UEC56IZPYYZXHA7" localSheetId="14" hidden="1">#REF!</definedName>
    <definedName name="BExKJELX2RUC8UEC56IZPYYZXHA7" localSheetId="15" hidden="1">#REF!</definedName>
    <definedName name="BExKJELX2RUC8UEC56IZPYYZXHA7" localSheetId="5" hidden="1">#REF!</definedName>
    <definedName name="BExKJELX2RUC8UEC56IZPYYZXHA7" localSheetId="9" hidden="1">#REF!</definedName>
    <definedName name="BExKJELX2RUC8UEC56IZPYYZXHA7" localSheetId="2" hidden="1">#REF!</definedName>
    <definedName name="BExKJELX2RUC8UEC56IZPYYZXHA7" localSheetId="1" hidden="1">#REF!</definedName>
    <definedName name="BExKJELX2RUC8UEC56IZPYYZXHA7" hidden="1">#REF!</definedName>
    <definedName name="BExKJI7CV9I6ILFIZ3SVO4DGK64J" localSheetId="18" hidden="1">#REF!</definedName>
    <definedName name="BExKJI7CV9I6ILFIZ3SVO4DGK64J" localSheetId="19" hidden="1">#REF!</definedName>
    <definedName name="BExKJI7CV9I6ILFIZ3SVO4DGK64J" localSheetId="14" hidden="1">#REF!</definedName>
    <definedName name="BExKJI7CV9I6ILFIZ3SVO4DGK64J" localSheetId="15" hidden="1">#REF!</definedName>
    <definedName name="BExKJI7CV9I6ILFIZ3SVO4DGK64J" localSheetId="5" hidden="1">#REF!</definedName>
    <definedName name="BExKJI7CV9I6ILFIZ3SVO4DGK64J" localSheetId="9" hidden="1">#REF!</definedName>
    <definedName name="BExKJI7CV9I6ILFIZ3SVO4DGK64J" localSheetId="2" hidden="1">#REF!</definedName>
    <definedName name="BExKJI7CV9I6ILFIZ3SVO4DGK64J" localSheetId="1" hidden="1">#REF!</definedName>
    <definedName name="BExKJI7CV9I6ILFIZ3SVO4DGK64J" hidden="1">#REF!</definedName>
    <definedName name="BExKJINMXS61G2TZEXCJAWVV4F57" localSheetId="18" hidden="1">#REF!</definedName>
    <definedName name="BExKJINMXS61G2TZEXCJAWVV4F57" localSheetId="19" hidden="1">#REF!</definedName>
    <definedName name="BExKJINMXS61G2TZEXCJAWVV4F57" localSheetId="14" hidden="1">#REF!</definedName>
    <definedName name="BExKJINMXS61G2TZEXCJAWVV4F57" localSheetId="15" hidden="1">#REF!</definedName>
    <definedName name="BExKJINMXS61G2TZEXCJAWVV4F57" localSheetId="5" hidden="1">#REF!</definedName>
    <definedName name="BExKJINMXS61G2TZEXCJAWVV4F57" localSheetId="9" hidden="1">#REF!</definedName>
    <definedName name="BExKJINMXS61G2TZEXCJAWVV4F57" localSheetId="2" hidden="1">#REF!</definedName>
    <definedName name="BExKJINMXS61G2TZEXCJAWVV4F57" localSheetId="1" hidden="1">#REF!</definedName>
    <definedName name="BExKJINMXS61G2TZEXCJAWVV4F57" hidden="1">#REF!</definedName>
    <definedName name="BExKJK5ME8KB7HA0180L7OUZDDGV" localSheetId="18" hidden="1">#REF!</definedName>
    <definedName name="BExKJK5ME8KB7HA0180L7OUZDDGV" localSheetId="19" hidden="1">#REF!</definedName>
    <definedName name="BExKJK5ME8KB7HA0180L7OUZDDGV" localSheetId="14" hidden="1">#REF!</definedName>
    <definedName name="BExKJK5ME8KB7HA0180L7OUZDDGV" localSheetId="15" hidden="1">#REF!</definedName>
    <definedName name="BExKJK5ME8KB7HA0180L7OUZDDGV" localSheetId="5" hidden="1">#REF!</definedName>
    <definedName name="BExKJK5ME8KB7HA0180L7OUZDDGV" localSheetId="9" hidden="1">#REF!</definedName>
    <definedName name="BExKJK5ME8KB7HA0180L7OUZDDGV" localSheetId="2" hidden="1">#REF!</definedName>
    <definedName name="BExKJK5ME8KB7HA0180L7OUZDDGV" localSheetId="1" hidden="1">#REF!</definedName>
    <definedName name="BExKJK5ME8KB7HA0180L7OUZDDGV" hidden="1">#REF!</definedName>
    <definedName name="BExKJLY652HI5GNEEWQXOB08K2C1" localSheetId="18" hidden="1">#REF!</definedName>
    <definedName name="BExKJLY652HI5GNEEWQXOB08K2C1" localSheetId="19" hidden="1">#REF!</definedName>
    <definedName name="BExKJLY652HI5GNEEWQXOB08K2C1" localSheetId="14" hidden="1">#REF!</definedName>
    <definedName name="BExKJLY652HI5GNEEWQXOB08K2C1" localSheetId="15" hidden="1">#REF!</definedName>
    <definedName name="BExKJLY652HI5GNEEWQXOB08K2C1" localSheetId="5" hidden="1">#REF!</definedName>
    <definedName name="BExKJLY652HI5GNEEWQXOB08K2C1" localSheetId="9" hidden="1">#REF!</definedName>
    <definedName name="BExKJLY652HI5GNEEWQXOB08K2C1" localSheetId="2" hidden="1">#REF!</definedName>
    <definedName name="BExKJLY652HI5GNEEWQXOB08K2C1" localSheetId="1" hidden="1">#REF!</definedName>
    <definedName name="BExKJLY652HI5GNEEWQXOB08K2C1" hidden="1">#REF!</definedName>
    <definedName name="BExKJN5IF0VMDILJ5K8ZENF2QYV1" localSheetId="18" hidden="1">#REF!</definedName>
    <definedName name="BExKJN5IF0VMDILJ5K8ZENF2QYV1" localSheetId="19" hidden="1">#REF!</definedName>
    <definedName name="BExKJN5IF0VMDILJ5K8ZENF2QYV1" localSheetId="14" hidden="1">#REF!</definedName>
    <definedName name="BExKJN5IF0VMDILJ5K8ZENF2QYV1" localSheetId="15" hidden="1">#REF!</definedName>
    <definedName name="BExKJN5IF0VMDILJ5K8ZENF2QYV1" localSheetId="5" hidden="1">#REF!</definedName>
    <definedName name="BExKJN5IF0VMDILJ5K8ZENF2QYV1" localSheetId="9" hidden="1">#REF!</definedName>
    <definedName name="BExKJN5IF0VMDILJ5K8ZENF2QYV1" localSheetId="2" hidden="1">#REF!</definedName>
    <definedName name="BExKJN5IF0VMDILJ5K8ZENF2QYV1" localSheetId="1" hidden="1">#REF!</definedName>
    <definedName name="BExKJN5IF0VMDILJ5K8ZENF2QYV1" hidden="1">#REF!</definedName>
    <definedName name="BExKJUSJPFUIK20FTVAFJWR2OUYX" localSheetId="18" hidden="1">#REF!</definedName>
    <definedName name="BExKJUSJPFUIK20FTVAFJWR2OUYX" localSheetId="19" hidden="1">#REF!</definedName>
    <definedName name="BExKJUSJPFUIK20FTVAFJWR2OUYX" localSheetId="14" hidden="1">#REF!</definedName>
    <definedName name="BExKJUSJPFUIK20FTVAFJWR2OUYX" localSheetId="15" hidden="1">#REF!</definedName>
    <definedName name="BExKJUSJPFUIK20FTVAFJWR2OUYX" localSheetId="5" hidden="1">#REF!</definedName>
    <definedName name="BExKJUSJPFUIK20FTVAFJWR2OUYX" localSheetId="9" hidden="1">#REF!</definedName>
    <definedName name="BExKJUSJPFUIK20FTVAFJWR2OUYX" localSheetId="2" hidden="1">#REF!</definedName>
    <definedName name="BExKJUSJPFUIK20FTVAFJWR2OUYX" localSheetId="1" hidden="1">#REF!</definedName>
    <definedName name="BExKJUSJPFUIK20FTVAFJWR2OUYX" hidden="1">#REF!</definedName>
    <definedName name="BExKJXHNZTE5OMRQ1KTVM1DIQE9I" localSheetId="18" hidden="1">#REF!</definedName>
    <definedName name="BExKJXHNZTE5OMRQ1KTVM1DIQE9I" localSheetId="19" hidden="1">#REF!</definedName>
    <definedName name="BExKJXHNZTE5OMRQ1KTVM1DIQE9I" localSheetId="14" hidden="1">#REF!</definedName>
    <definedName name="BExKJXHNZTE5OMRQ1KTVM1DIQE9I" localSheetId="15" hidden="1">#REF!</definedName>
    <definedName name="BExKJXHNZTE5OMRQ1KTVM1DIQE9I" localSheetId="5" hidden="1">#REF!</definedName>
    <definedName name="BExKJXHNZTE5OMRQ1KTVM1DIQE9I" localSheetId="9" hidden="1">#REF!</definedName>
    <definedName name="BExKJXHNZTE5OMRQ1KTVM1DIQE9I" localSheetId="2" hidden="1">#REF!</definedName>
    <definedName name="BExKJXHNZTE5OMRQ1KTVM1DIQE9I" localSheetId="1" hidden="1">#REF!</definedName>
    <definedName name="BExKJXHNZTE5OMRQ1KTVM1DIQE9I" hidden="1">#REF!</definedName>
    <definedName name="BExKK8VP5RS3D0UXZVKA37C4SYBP" localSheetId="18" hidden="1">#REF!</definedName>
    <definedName name="BExKK8VP5RS3D0UXZVKA37C4SYBP" localSheetId="19" hidden="1">#REF!</definedName>
    <definedName name="BExKK8VP5RS3D0UXZVKA37C4SYBP" localSheetId="14" hidden="1">#REF!</definedName>
    <definedName name="BExKK8VP5RS3D0UXZVKA37C4SYBP" localSheetId="15" hidden="1">#REF!</definedName>
    <definedName name="BExKK8VP5RS3D0UXZVKA37C4SYBP" localSheetId="5" hidden="1">#REF!</definedName>
    <definedName name="BExKK8VP5RS3D0UXZVKA37C4SYBP" localSheetId="9" hidden="1">#REF!</definedName>
    <definedName name="BExKK8VP5RS3D0UXZVKA37C4SYBP" localSheetId="2" hidden="1">#REF!</definedName>
    <definedName name="BExKK8VP5RS3D0UXZVKA37C4SYBP" localSheetId="1" hidden="1">#REF!</definedName>
    <definedName name="BExKK8VP5RS3D0UXZVKA37C4SYBP" hidden="1">#REF!</definedName>
    <definedName name="BExKKIM9NPF6B3SPMPIQB27HQME4" localSheetId="18" hidden="1">#REF!</definedName>
    <definedName name="BExKKIM9NPF6B3SPMPIQB27HQME4" localSheetId="19" hidden="1">#REF!</definedName>
    <definedName name="BExKKIM9NPF6B3SPMPIQB27HQME4" localSheetId="14" hidden="1">#REF!</definedName>
    <definedName name="BExKKIM9NPF6B3SPMPIQB27HQME4" localSheetId="15" hidden="1">#REF!</definedName>
    <definedName name="BExKKIM9NPF6B3SPMPIQB27HQME4" localSheetId="5" hidden="1">#REF!</definedName>
    <definedName name="BExKKIM9NPF6B3SPMPIQB27HQME4" localSheetId="9" hidden="1">#REF!</definedName>
    <definedName name="BExKKIM9NPF6B3SPMPIQB27HQME4" localSheetId="2" hidden="1">#REF!</definedName>
    <definedName name="BExKKIM9NPF6B3SPMPIQB27HQME4" localSheetId="1" hidden="1">#REF!</definedName>
    <definedName name="BExKKIM9NPF6B3SPMPIQB27HQME4" hidden="1">#REF!</definedName>
    <definedName name="BExKKIX1BCBQ4R3K41QD8NTV0OV0" localSheetId="18" hidden="1">#REF!</definedName>
    <definedName name="BExKKIX1BCBQ4R3K41QD8NTV0OV0" localSheetId="19" hidden="1">#REF!</definedName>
    <definedName name="BExKKIX1BCBQ4R3K41QD8NTV0OV0" localSheetId="14" hidden="1">#REF!</definedName>
    <definedName name="BExKKIX1BCBQ4R3K41QD8NTV0OV0" localSheetId="15" hidden="1">#REF!</definedName>
    <definedName name="BExKKIX1BCBQ4R3K41QD8NTV0OV0" localSheetId="5" hidden="1">#REF!</definedName>
    <definedName name="BExKKIX1BCBQ4R3K41QD8NTV0OV0" localSheetId="9" hidden="1">#REF!</definedName>
    <definedName name="BExKKIX1BCBQ4R3K41QD8NTV0OV0" localSheetId="2" hidden="1">#REF!</definedName>
    <definedName name="BExKKIX1BCBQ4R3K41QD8NTV0OV0" localSheetId="1" hidden="1">#REF!</definedName>
    <definedName name="BExKKIX1BCBQ4R3K41QD8NTV0OV0" hidden="1">#REF!</definedName>
    <definedName name="BExKKJ2IHMOO66DQ0V2YABR4GV05" localSheetId="18" hidden="1">#REF!</definedName>
    <definedName name="BExKKJ2IHMOO66DQ0V2YABR4GV05" localSheetId="19" hidden="1">#REF!</definedName>
    <definedName name="BExKKJ2IHMOO66DQ0V2YABR4GV05" localSheetId="14" hidden="1">#REF!</definedName>
    <definedName name="BExKKJ2IHMOO66DQ0V2YABR4GV05" localSheetId="15" hidden="1">#REF!</definedName>
    <definedName name="BExKKJ2IHMOO66DQ0V2YABR4GV05" localSheetId="5" hidden="1">#REF!</definedName>
    <definedName name="BExKKJ2IHMOO66DQ0V2YABR4GV05" localSheetId="9" hidden="1">#REF!</definedName>
    <definedName name="BExKKJ2IHMOO66DQ0V2YABR4GV05" localSheetId="2" hidden="1">#REF!</definedName>
    <definedName name="BExKKJ2IHMOO66DQ0V2YABR4GV05" localSheetId="1" hidden="1">#REF!</definedName>
    <definedName name="BExKKJ2IHMOO66DQ0V2YABR4GV05" hidden="1">#REF!</definedName>
    <definedName name="BExKKQ3ZWADYV03YHMXDOAMU90EB" localSheetId="18" hidden="1">#REF!</definedName>
    <definedName name="BExKKQ3ZWADYV03YHMXDOAMU90EB" localSheetId="19" hidden="1">#REF!</definedName>
    <definedName name="BExKKQ3ZWADYV03YHMXDOAMU90EB" localSheetId="14" hidden="1">#REF!</definedName>
    <definedName name="BExKKQ3ZWADYV03YHMXDOAMU90EB" localSheetId="15" hidden="1">#REF!</definedName>
    <definedName name="BExKKQ3ZWADYV03YHMXDOAMU90EB" localSheetId="5" hidden="1">#REF!</definedName>
    <definedName name="BExKKQ3ZWADYV03YHMXDOAMU90EB" localSheetId="9" hidden="1">#REF!</definedName>
    <definedName name="BExKKQ3ZWADYV03YHMXDOAMU90EB" localSheetId="2" hidden="1">#REF!</definedName>
    <definedName name="BExKKQ3ZWADYV03YHMXDOAMU90EB" localSheetId="1" hidden="1">#REF!</definedName>
    <definedName name="BExKKQ3ZWADYV03YHMXDOAMU90EB" hidden="1">#REF!</definedName>
    <definedName name="BExKKUGD2HMJWQEYZ8H3X1BMXFS9" localSheetId="18" hidden="1">#REF!</definedName>
    <definedName name="BExKKUGD2HMJWQEYZ8H3X1BMXFS9" localSheetId="19" hidden="1">#REF!</definedName>
    <definedName name="BExKKUGD2HMJWQEYZ8H3X1BMXFS9" localSheetId="14" hidden="1">#REF!</definedName>
    <definedName name="BExKKUGD2HMJWQEYZ8H3X1BMXFS9" localSheetId="15" hidden="1">#REF!</definedName>
    <definedName name="BExKKUGD2HMJWQEYZ8H3X1BMXFS9" localSheetId="5" hidden="1">#REF!</definedName>
    <definedName name="BExKKUGD2HMJWQEYZ8H3X1BMXFS9" localSheetId="9" hidden="1">#REF!</definedName>
    <definedName name="BExKKUGD2HMJWQEYZ8H3X1BMXFS9" localSheetId="2" hidden="1">#REF!</definedName>
    <definedName name="BExKKUGD2HMJWQEYZ8H3X1BMXFS9" localSheetId="1" hidden="1">#REF!</definedName>
    <definedName name="BExKKUGD2HMJWQEYZ8H3X1BMXFS9" hidden="1">#REF!</definedName>
    <definedName name="BExKKX05KCZZZPKOR1NE5A8RGVT4" localSheetId="18" hidden="1">#REF!</definedName>
    <definedName name="BExKKX05KCZZZPKOR1NE5A8RGVT4" localSheetId="19" hidden="1">#REF!</definedName>
    <definedName name="BExKKX05KCZZZPKOR1NE5A8RGVT4" localSheetId="14" hidden="1">#REF!</definedName>
    <definedName name="BExKKX05KCZZZPKOR1NE5A8RGVT4" localSheetId="15" hidden="1">#REF!</definedName>
    <definedName name="BExKKX05KCZZZPKOR1NE5A8RGVT4" localSheetId="5" hidden="1">#REF!</definedName>
    <definedName name="BExKKX05KCZZZPKOR1NE5A8RGVT4" localSheetId="9" hidden="1">#REF!</definedName>
    <definedName name="BExKKX05KCZZZPKOR1NE5A8RGVT4" localSheetId="2" hidden="1">#REF!</definedName>
    <definedName name="BExKKX05KCZZZPKOR1NE5A8RGVT4" localSheetId="1" hidden="1">#REF!</definedName>
    <definedName name="BExKKX05KCZZZPKOR1NE5A8RGVT4" hidden="1">#REF!</definedName>
    <definedName name="BExKL3QUCLQLECGZM555PRF8EN56" localSheetId="18" hidden="1">#REF!</definedName>
    <definedName name="BExKL3QUCLQLECGZM555PRF8EN56" localSheetId="19" hidden="1">#REF!</definedName>
    <definedName name="BExKL3QUCLQLECGZM555PRF8EN56" localSheetId="14" hidden="1">#REF!</definedName>
    <definedName name="BExKL3QUCLQLECGZM555PRF8EN56" localSheetId="15" hidden="1">#REF!</definedName>
    <definedName name="BExKL3QUCLQLECGZM555PRF8EN56" localSheetId="5" hidden="1">#REF!</definedName>
    <definedName name="BExKL3QUCLQLECGZM555PRF8EN56" localSheetId="9" hidden="1">#REF!</definedName>
    <definedName name="BExKL3QUCLQLECGZM555PRF8EN56" localSheetId="2" hidden="1">#REF!</definedName>
    <definedName name="BExKL3QUCLQLECGZM555PRF8EN56" localSheetId="1" hidden="1">#REF!</definedName>
    <definedName name="BExKL3QUCLQLECGZM555PRF8EN56" hidden="1">#REF!</definedName>
    <definedName name="BExKL7CGLA62V9UQH9ZDEHIK8W4O" localSheetId="18" hidden="1">#REF!</definedName>
    <definedName name="BExKL7CGLA62V9UQH9ZDEHIK8W4O" localSheetId="19" hidden="1">#REF!</definedName>
    <definedName name="BExKL7CGLA62V9UQH9ZDEHIK8W4O" localSheetId="14" hidden="1">#REF!</definedName>
    <definedName name="BExKL7CGLA62V9UQH9ZDEHIK8W4O" localSheetId="15" hidden="1">#REF!</definedName>
    <definedName name="BExKL7CGLA62V9UQH9ZDEHIK8W4O" localSheetId="5" hidden="1">#REF!</definedName>
    <definedName name="BExKL7CGLA62V9UQH9ZDEHIK8W4O" localSheetId="9" hidden="1">#REF!</definedName>
    <definedName name="BExKL7CGLA62V9UQH9ZDEHIK8W4O" localSheetId="2" hidden="1">#REF!</definedName>
    <definedName name="BExKL7CGLA62V9UQH9ZDEHIK8W4O" localSheetId="1" hidden="1">#REF!</definedName>
    <definedName name="BExKL7CGLA62V9UQH9ZDEHIK8W4O" hidden="1">#REF!</definedName>
    <definedName name="BExKLD6S9L66QYREYHBE5J44OK7X" localSheetId="18" hidden="1">#REF!</definedName>
    <definedName name="BExKLD6S9L66QYREYHBE5J44OK7X" localSheetId="19" hidden="1">#REF!</definedName>
    <definedName name="BExKLD6S9L66QYREYHBE5J44OK7X" localSheetId="14" hidden="1">#REF!</definedName>
    <definedName name="BExKLD6S9L66QYREYHBE5J44OK7X" localSheetId="15" hidden="1">#REF!</definedName>
    <definedName name="BExKLD6S9L66QYREYHBE5J44OK7X" localSheetId="5" hidden="1">#REF!</definedName>
    <definedName name="BExKLD6S9L66QYREYHBE5J44OK7X" localSheetId="9" hidden="1">#REF!</definedName>
    <definedName name="BExKLD6S9L66QYREYHBE5J44OK7X" localSheetId="2" hidden="1">#REF!</definedName>
    <definedName name="BExKLD6S9L66QYREYHBE5J44OK7X" localSheetId="1" hidden="1">#REF!</definedName>
    <definedName name="BExKLD6S9L66QYREYHBE5J44OK7X" hidden="1">#REF!</definedName>
    <definedName name="BExKLEZK32L28GYJWVO63BZ5E1JD" localSheetId="18" hidden="1">#REF!</definedName>
    <definedName name="BExKLEZK32L28GYJWVO63BZ5E1JD" localSheetId="19" hidden="1">#REF!</definedName>
    <definedName name="BExKLEZK32L28GYJWVO63BZ5E1JD" localSheetId="14" hidden="1">#REF!</definedName>
    <definedName name="BExKLEZK32L28GYJWVO63BZ5E1JD" localSheetId="15" hidden="1">#REF!</definedName>
    <definedName name="BExKLEZK32L28GYJWVO63BZ5E1JD" localSheetId="5" hidden="1">#REF!</definedName>
    <definedName name="BExKLEZK32L28GYJWVO63BZ5E1JD" localSheetId="9" hidden="1">#REF!</definedName>
    <definedName name="BExKLEZK32L28GYJWVO63BZ5E1JD" localSheetId="2" hidden="1">#REF!</definedName>
    <definedName name="BExKLEZK32L28GYJWVO63BZ5E1JD" localSheetId="1" hidden="1">#REF!</definedName>
    <definedName name="BExKLEZK32L28GYJWVO63BZ5E1JD" hidden="1">#REF!</definedName>
    <definedName name="BExKLLKVVHT06LA55JB2FC871DC5" localSheetId="18" hidden="1">#REF!</definedName>
    <definedName name="BExKLLKVVHT06LA55JB2FC871DC5" localSheetId="19" hidden="1">#REF!</definedName>
    <definedName name="BExKLLKVVHT06LA55JB2FC871DC5" localSheetId="14" hidden="1">#REF!</definedName>
    <definedName name="BExKLLKVVHT06LA55JB2FC871DC5" localSheetId="15" hidden="1">#REF!</definedName>
    <definedName name="BExKLLKVVHT06LA55JB2FC871DC5" localSheetId="5" hidden="1">#REF!</definedName>
    <definedName name="BExKLLKVVHT06LA55JB2FC871DC5" localSheetId="9" hidden="1">#REF!</definedName>
    <definedName name="BExKLLKVVHT06LA55JB2FC871DC5" localSheetId="2" hidden="1">#REF!</definedName>
    <definedName name="BExKLLKVVHT06LA55JB2FC871DC5" localSheetId="1" hidden="1">#REF!</definedName>
    <definedName name="BExKLLKVVHT06LA55JB2FC871DC5" hidden="1">#REF!</definedName>
    <definedName name="BExKMKNALVJRCZS69GFJA4M1J08O" localSheetId="18" hidden="1">#REF!</definedName>
    <definedName name="BExKMKNALVJRCZS69GFJA4M1J08O" localSheetId="19" hidden="1">#REF!</definedName>
    <definedName name="BExKMKNALVJRCZS69GFJA4M1J08O" localSheetId="14" hidden="1">#REF!</definedName>
    <definedName name="BExKMKNALVJRCZS69GFJA4M1J08O" localSheetId="15" hidden="1">#REF!</definedName>
    <definedName name="BExKMKNALVJRCZS69GFJA4M1J08O" localSheetId="5" hidden="1">#REF!</definedName>
    <definedName name="BExKMKNALVJRCZS69GFJA4M1J08O" localSheetId="9" hidden="1">#REF!</definedName>
    <definedName name="BExKMKNALVJRCZS69GFJA4M1J08O" localSheetId="2" hidden="1">#REF!</definedName>
    <definedName name="BExKMKNALVJRCZS69GFJA4M1J08O" localSheetId="1" hidden="1">#REF!</definedName>
    <definedName name="BExKMKNALVJRCZS69GFJA4M1J08O" hidden="1">#REF!</definedName>
    <definedName name="BExKMMFZIDRFNSBCWVADJ4S2JE52" localSheetId="18" hidden="1">#REF!</definedName>
    <definedName name="BExKMMFZIDRFNSBCWVADJ4S2JE52" localSheetId="19" hidden="1">#REF!</definedName>
    <definedName name="BExKMMFZIDRFNSBCWVADJ4S2JE52" localSheetId="14" hidden="1">#REF!</definedName>
    <definedName name="BExKMMFZIDRFNSBCWVADJ4S2JE52" localSheetId="15" hidden="1">#REF!</definedName>
    <definedName name="BExKMMFZIDRFNSBCWVADJ4S2JE52" localSheetId="5" hidden="1">#REF!</definedName>
    <definedName name="BExKMMFZIDRFNSBCWVADJ4S2JE52" localSheetId="9" hidden="1">#REF!</definedName>
    <definedName name="BExKMMFZIDRFNSBCWVADJ4S2JE52" localSheetId="2" hidden="1">#REF!</definedName>
    <definedName name="BExKMMFZIDRFNSBCWVADJ4S2JE52" localSheetId="1" hidden="1">#REF!</definedName>
    <definedName name="BExKMMFZIDRFNSBCWVADJ4S2JE52" hidden="1">#REF!</definedName>
    <definedName name="BExKMRZJS845FERFW6HUXLFAOMYD" localSheetId="18" hidden="1">#REF!</definedName>
    <definedName name="BExKMRZJS845FERFW6HUXLFAOMYD" localSheetId="19" hidden="1">#REF!</definedName>
    <definedName name="BExKMRZJS845FERFW6HUXLFAOMYD" localSheetId="14" hidden="1">#REF!</definedName>
    <definedName name="BExKMRZJS845FERFW6HUXLFAOMYD" localSheetId="15" hidden="1">#REF!</definedName>
    <definedName name="BExKMRZJS845FERFW6HUXLFAOMYD" localSheetId="5" hidden="1">#REF!</definedName>
    <definedName name="BExKMRZJS845FERFW6HUXLFAOMYD" localSheetId="9" hidden="1">#REF!</definedName>
    <definedName name="BExKMRZJS845FERFW6HUXLFAOMYD" localSheetId="2" hidden="1">#REF!</definedName>
    <definedName name="BExKMRZJS845FERFW6HUXLFAOMYD" localSheetId="1" hidden="1">#REF!</definedName>
    <definedName name="BExKMRZJS845FERFW6HUXLFAOMYD" hidden="1">#REF!</definedName>
    <definedName name="BExKMS514WWPGUGRYGTH6XU97T8B" localSheetId="18" hidden="1">#REF!</definedName>
    <definedName name="BExKMS514WWPGUGRYGTH6XU97T8B" localSheetId="19" hidden="1">#REF!</definedName>
    <definedName name="BExKMS514WWPGUGRYGTH6XU97T8B" localSheetId="14" hidden="1">#REF!</definedName>
    <definedName name="BExKMS514WWPGUGRYGTH6XU97T8B" localSheetId="15" hidden="1">#REF!</definedName>
    <definedName name="BExKMS514WWPGUGRYGTH6XU97T8B" localSheetId="5" hidden="1">#REF!</definedName>
    <definedName name="BExKMS514WWPGUGRYGTH6XU97T8B" localSheetId="9" hidden="1">#REF!</definedName>
    <definedName name="BExKMS514WWPGUGRYGTH6XU97T8B" localSheetId="2" hidden="1">#REF!</definedName>
    <definedName name="BExKMS514WWPGUGRYGTH6XU97T8B" localSheetId="1" hidden="1">#REF!</definedName>
    <definedName name="BExKMS514WWPGUGRYGTH6XU97T8B" hidden="1">#REF!</definedName>
    <definedName name="BExKMUDV8AH8HQAD5HJVUW7GFDWU" localSheetId="18" hidden="1">#REF!</definedName>
    <definedName name="BExKMUDV8AH8HQAD5HJVUW7GFDWU" localSheetId="19" hidden="1">#REF!</definedName>
    <definedName name="BExKMUDV8AH8HQAD5HJVUW7GFDWU" localSheetId="14" hidden="1">#REF!</definedName>
    <definedName name="BExKMUDV8AH8HQAD5HJVUW7GFDWU" localSheetId="15" hidden="1">#REF!</definedName>
    <definedName name="BExKMUDV8AH8HQAD5HJVUW7GFDWU" localSheetId="5" hidden="1">#REF!</definedName>
    <definedName name="BExKMUDV8AH8HQAD5HJVUW7GFDWU" localSheetId="9" hidden="1">#REF!</definedName>
    <definedName name="BExKMUDV8AH8HQAD5HJVUW7GFDWU" localSheetId="2" hidden="1">#REF!</definedName>
    <definedName name="BExKMUDV8AH8HQAD5HJVUW7GFDWU" localSheetId="1" hidden="1">#REF!</definedName>
    <definedName name="BExKMUDV8AH8HQAD5HJVUW7GFDWU" hidden="1">#REF!</definedName>
    <definedName name="BExKMWBX4EH3EYJ07UFEM08NB40Z" localSheetId="18" hidden="1">#REF!</definedName>
    <definedName name="BExKMWBX4EH3EYJ07UFEM08NB40Z" localSheetId="19" hidden="1">#REF!</definedName>
    <definedName name="BExKMWBX4EH3EYJ07UFEM08NB40Z" localSheetId="14" hidden="1">#REF!</definedName>
    <definedName name="BExKMWBX4EH3EYJ07UFEM08NB40Z" localSheetId="15" hidden="1">#REF!</definedName>
    <definedName name="BExKMWBX4EH3EYJ07UFEM08NB40Z" localSheetId="5" hidden="1">#REF!</definedName>
    <definedName name="BExKMWBX4EH3EYJ07UFEM08NB40Z" localSheetId="9" hidden="1">#REF!</definedName>
    <definedName name="BExKMWBX4EH3EYJ07UFEM08NB40Z" localSheetId="2" hidden="1">#REF!</definedName>
    <definedName name="BExKMWBX4EH3EYJ07UFEM08NB40Z" localSheetId="1" hidden="1">#REF!</definedName>
    <definedName name="BExKMWBX4EH3EYJ07UFEM08NB40Z" hidden="1">#REF!</definedName>
    <definedName name="BExKN4Q70IU9OY91QRUSK3044MQD" localSheetId="18" hidden="1">#REF!</definedName>
    <definedName name="BExKN4Q70IU9OY91QRUSK3044MQD" localSheetId="19" hidden="1">#REF!</definedName>
    <definedName name="BExKN4Q70IU9OY91QRUSK3044MQD" localSheetId="14" hidden="1">#REF!</definedName>
    <definedName name="BExKN4Q70IU9OY91QRUSK3044MQD" localSheetId="15" hidden="1">#REF!</definedName>
    <definedName name="BExKN4Q70IU9OY91QRUSK3044MQD" localSheetId="5" hidden="1">#REF!</definedName>
    <definedName name="BExKN4Q70IU9OY91QRUSK3044MQD" localSheetId="9" hidden="1">#REF!</definedName>
    <definedName name="BExKN4Q70IU9OY91QRUSK3044MQD" localSheetId="2" hidden="1">#REF!</definedName>
    <definedName name="BExKN4Q70IU9OY91QRUSK3044MQD" localSheetId="1" hidden="1">#REF!</definedName>
    <definedName name="BExKN4Q70IU9OY91QRUSK3044MQD" hidden="1">#REF!</definedName>
    <definedName name="BExKNBGV2IR3S7M0BX4810KZB4V3" localSheetId="18" hidden="1">#REF!</definedName>
    <definedName name="BExKNBGV2IR3S7M0BX4810KZB4V3" localSheetId="19" hidden="1">#REF!</definedName>
    <definedName name="BExKNBGV2IR3S7M0BX4810KZB4V3" localSheetId="14" hidden="1">#REF!</definedName>
    <definedName name="BExKNBGV2IR3S7M0BX4810KZB4V3" localSheetId="15" hidden="1">#REF!</definedName>
    <definedName name="BExKNBGV2IR3S7M0BX4810KZB4V3" localSheetId="5" hidden="1">#REF!</definedName>
    <definedName name="BExKNBGV2IR3S7M0BX4810KZB4V3" localSheetId="9" hidden="1">#REF!</definedName>
    <definedName name="BExKNBGV2IR3S7M0BX4810KZB4V3" localSheetId="2" hidden="1">#REF!</definedName>
    <definedName name="BExKNBGV2IR3S7M0BX4810KZB4V3" localSheetId="1" hidden="1">#REF!</definedName>
    <definedName name="BExKNBGV2IR3S7M0BX4810KZB4V3" hidden="1">#REF!</definedName>
    <definedName name="BExKNCTBZTSY3MO42VU5PLV6YUHZ" localSheetId="18" hidden="1">#REF!</definedName>
    <definedName name="BExKNCTBZTSY3MO42VU5PLV6YUHZ" localSheetId="19" hidden="1">#REF!</definedName>
    <definedName name="BExKNCTBZTSY3MO42VU5PLV6YUHZ" localSheetId="14" hidden="1">#REF!</definedName>
    <definedName name="BExKNCTBZTSY3MO42VU5PLV6YUHZ" localSheetId="15" hidden="1">#REF!</definedName>
    <definedName name="BExKNCTBZTSY3MO42VU5PLV6YUHZ" localSheetId="5" hidden="1">#REF!</definedName>
    <definedName name="BExKNCTBZTSY3MO42VU5PLV6YUHZ" localSheetId="9" hidden="1">#REF!</definedName>
    <definedName name="BExKNCTBZTSY3MO42VU5PLV6YUHZ" localSheetId="2" hidden="1">#REF!</definedName>
    <definedName name="BExKNCTBZTSY3MO42VU5PLV6YUHZ" localSheetId="1" hidden="1">#REF!</definedName>
    <definedName name="BExKNCTBZTSY3MO42VU5PLV6YUHZ" hidden="1">#REF!</definedName>
    <definedName name="BExKNGV2YY749C42AQ2T9QNIE5C3" localSheetId="18" hidden="1">#REF!</definedName>
    <definedName name="BExKNGV2YY749C42AQ2T9QNIE5C3" localSheetId="19" hidden="1">#REF!</definedName>
    <definedName name="BExKNGV2YY749C42AQ2T9QNIE5C3" localSheetId="14" hidden="1">#REF!</definedName>
    <definedName name="BExKNGV2YY749C42AQ2T9QNIE5C3" localSheetId="15" hidden="1">#REF!</definedName>
    <definedName name="BExKNGV2YY749C42AQ2T9QNIE5C3" localSheetId="5" hidden="1">#REF!</definedName>
    <definedName name="BExKNGV2YY749C42AQ2T9QNIE5C3" localSheetId="9" hidden="1">#REF!</definedName>
    <definedName name="BExKNGV2YY749C42AQ2T9QNIE5C3" localSheetId="2" hidden="1">#REF!</definedName>
    <definedName name="BExKNGV2YY749C42AQ2T9QNIE5C3" localSheetId="1" hidden="1">#REF!</definedName>
    <definedName name="BExKNGV2YY749C42AQ2T9QNIE5C3" hidden="1">#REF!</definedName>
    <definedName name="BExKNH0F1WPNUEQITIUN5T4NDX9H" localSheetId="18" hidden="1">#REF!</definedName>
    <definedName name="BExKNH0F1WPNUEQITIUN5T4NDX9H" localSheetId="19" hidden="1">#REF!</definedName>
    <definedName name="BExKNH0F1WPNUEQITIUN5T4NDX9H" localSheetId="14" hidden="1">#REF!</definedName>
    <definedName name="BExKNH0F1WPNUEQITIUN5T4NDX9H" localSheetId="15" hidden="1">#REF!</definedName>
    <definedName name="BExKNH0F1WPNUEQITIUN5T4NDX9H" localSheetId="5" hidden="1">#REF!</definedName>
    <definedName name="BExKNH0F1WPNUEQITIUN5T4NDX9H" localSheetId="9" hidden="1">#REF!</definedName>
    <definedName name="BExKNH0F1WPNUEQITIUN5T4NDX9H" localSheetId="2" hidden="1">#REF!</definedName>
    <definedName name="BExKNH0F1WPNUEQITIUN5T4NDX9H" localSheetId="1" hidden="1">#REF!</definedName>
    <definedName name="BExKNH0F1WPNUEQITIUN5T4NDX9H" hidden="1">#REF!</definedName>
    <definedName name="BExKNV8UOHVWEHDJWI2WMJ9X6QHZ" localSheetId="18" hidden="1">#REF!</definedName>
    <definedName name="BExKNV8UOHVWEHDJWI2WMJ9X6QHZ" localSheetId="19" hidden="1">#REF!</definedName>
    <definedName name="BExKNV8UOHVWEHDJWI2WMJ9X6QHZ" localSheetId="14" hidden="1">#REF!</definedName>
    <definedName name="BExKNV8UOHVWEHDJWI2WMJ9X6QHZ" localSheetId="15" hidden="1">#REF!</definedName>
    <definedName name="BExKNV8UOHVWEHDJWI2WMJ9X6QHZ" localSheetId="5" hidden="1">#REF!</definedName>
    <definedName name="BExKNV8UOHVWEHDJWI2WMJ9X6QHZ" localSheetId="9" hidden="1">#REF!</definedName>
    <definedName name="BExKNV8UOHVWEHDJWI2WMJ9X6QHZ" localSheetId="2" hidden="1">#REF!</definedName>
    <definedName name="BExKNV8UOHVWEHDJWI2WMJ9X6QHZ" localSheetId="1" hidden="1">#REF!</definedName>
    <definedName name="BExKNV8UOHVWEHDJWI2WMJ9X6QHZ" hidden="1">#REF!</definedName>
    <definedName name="BExKNZLD7UATC1MYRNJD8H2NH4KU" localSheetId="18" hidden="1">#REF!</definedName>
    <definedName name="BExKNZLD7UATC1MYRNJD8H2NH4KU" localSheetId="19" hidden="1">#REF!</definedName>
    <definedName name="BExKNZLD7UATC1MYRNJD8H2NH4KU" localSheetId="14" hidden="1">#REF!</definedName>
    <definedName name="BExKNZLD7UATC1MYRNJD8H2NH4KU" localSheetId="15" hidden="1">#REF!</definedName>
    <definedName name="BExKNZLD7UATC1MYRNJD8H2NH4KU" localSheetId="5" hidden="1">#REF!</definedName>
    <definedName name="BExKNZLD7UATC1MYRNJD8H2NH4KU" localSheetId="9" hidden="1">#REF!</definedName>
    <definedName name="BExKNZLD7UATC1MYRNJD8H2NH4KU" localSheetId="2" hidden="1">#REF!</definedName>
    <definedName name="BExKNZLD7UATC1MYRNJD8H2NH4KU" localSheetId="1" hidden="1">#REF!</definedName>
    <definedName name="BExKNZLD7UATC1MYRNJD8H2NH4KU" hidden="1">#REF!</definedName>
    <definedName name="BExKNZQUKQQG2Y97R74G4O4BJP1L" localSheetId="18" hidden="1">#REF!</definedName>
    <definedName name="BExKNZQUKQQG2Y97R74G4O4BJP1L" localSheetId="19" hidden="1">#REF!</definedName>
    <definedName name="BExKNZQUKQQG2Y97R74G4O4BJP1L" localSheetId="14" hidden="1">#REF!</definedName>
    <definedName name="BExKNZQUKQQG2Y97R74G4O4BJP1L" localSheetId="15" hidden="1">#REF!</definedName>
    <definedName name="BExKNZQUKQQG2Y97R74G4O4BJP1L" localSheetId="5" hidden="1">#REF!</definedName>
    <definedName name="BExKNZQUKQQG2Y97R74G4O4BJP1L" localSheetId="9" hidden="1">#REF!</definedName>
    <definedName name="BExKNZQUKQQG2Y97R74G4O4BJP1L" localSheetId="2" hidden="1">#REF!</definedName>
    <definedName name="BExKNZQUKQQG2Y97R74G4O4BJP1L" localSheetId="1" hidden="1">#REF!</definedName>
    <definedName name="BExKNZQUKQQG2Y97R74G4O4BJP1L" hidden="1">#REF!</definedName>
    <definedName name="BExKO06X0EAD3ABEG1E8PWLDWHBA" localSheetId="18" hidden="1">#REF!</definedName>
    <definedName name="BExKO06X0EAD3ABEG1E8PWLDWHBA" localSheetId="19" hidden="1">#REF!</definedName>
    <definedName name="BExKO06X0EAD3ABEG1E8PWLDWHBA" localSheetId="14" hidden="1">#REF!</definedName>
    <definedName name="BExKO06X0EAD3ABEG1E8PWLDWHBA" localSheetId="15" hidden="1">#REF!</definedName>
    <definedName name="BExKO06X0EAD3ABEG1E8PWLDWHBA" localSheetId="5" hidden="1">#REF!</definedName>
    <definedName name="BExKO06X0EAD3ABEG1E8PWLDWHBA" localSheetId="9" hidden="1">#REF!</definedName>
    <definedName name="BExKO06X0EAD3ABEG1E8PWLDWHBA" localSheetId="2" hidden="1">#REF!</definedName>
    <definedName name="BExKO06X0EAD3ABEG1E8PWLDWHBA" localSheetId="1" hidden="1">#REF!</definedName>
    <definedName name="BExKO06X0EAD3ABEG1E8PWLDWHBA" hidden="1">#REF!</definedName>
    <definedName name="BExKO2AHHSGNI1AZOIOW21KPXKPE" localSheetId="18" hidden="1">#REF!</definedName>
    <definedName name="BExKO2AHHSGNI1AZOIOW21KPXKPE" localSheetId="19" hidden="1">#REF!</definedName>
    <definedName name="BExKO2AHHSGNI1AZOIOW21KPXKPE" localSheetId="14" hidden="1">#REF!</definedName>
    <definedName name="BExKO2AHHSGNI1AZOIOW21KPXKPE" localSheetId="15" hidden="1">#REF!</definedName>
    <definedName name="BExKO2AHHSGNI1AZOIOW21KPXKPE" localSheetId="5" hidden="1">#REF!</definedName>
    <definedName name="BExKO2AHHSGNI1AZOIOW21KPXKPE" localSheetId="9" hidden="1">#REF!</definedName>
    <definedName name="BExKO2AHHSGNI1AZOIOW21KPXKPE" localSheetId="2" hidden="1">#REF!</definedName>
    <definedName name="BExKO2AHHSGNI1AZOIOW21KPXKPE" localSheetId="1" hidden="1">#REF!</definedName>
    <definedName name="BExKO2AHHSGNI1AZOIOW21KPXKPE" hidden="1">#REF!</definedName>
    <definedName name="BExKO2FXWJWC5IZLDN8JHYILQJ2N" localSheetId="18" hidden="1">#REF!</definedName>
    <definedName name="BExKO2FXWJWC5IZLDN8JHYILQJ2N" localSheetId="19" hidden="1">#REF!</definedName>
    <definedName name="BExKO2FXWJWC5IZLDN8JHYILQJ2N" localSheetId="14" hidden="1">#REF!</definedName>
    <definedName name="BExKO2FXWJWC5IZLDN8JHYILQJ2N" localSheetId="15" hidden="1">#REF!</definedName>
    <definedName name="BExKO2FXWJWC5IZLDN8JHYILQJ2N" localSheetId="5" hidden="1">#REF!</definedName>
    <definedName name="BExKO2FXWJWC5IZLDN8JHYILQJ2N" localSheetId="9" hidden="1">#REF!</definedName>
    <definedName name="BExKO2FXWJWC5IZLDN8JHYILQJ2N" localSheetId="2" hidden="1">#REF!</definedName>
    <definedName name="BExKO2FXWJWC5IZLDN8JHYILQJ2N" localSheetId="1" hidden="1">#REF!</definedName>
    <definedName name="BExKO2FXWJWC5IZLDN8JHYILQJ2N" hidden="1">#REF!</definedName>
    <definedName name="BExKO438WZ8FKOU00NURGFMOYXWN" localSheetId="18" hidden="1">#REF!</definedName>
    <definedName name="BExKO438WZ8FKOU00NURGFMOYXWN" localSheetId="19" hidden="1">#REF!</definedName>
    <definedName name="BExKO438WZ8FKOU00NURGFMOYXWN" localSheetId="14" hidden="1">#REF!</definedName>
    <definedName name="BExKO438WZ8FKOU00NURGFMOYXWN" localSheetId="15" hidden="1">#REF!</definedName>
    <definedName name="BExKO438WZ8FKOU00NURGFMOYXWN" localSheetId="5" hidden="1">#REF!</definedName>
    <definedName name="BExKO438WZ8FKOU00NURGFMOYXWN" localSheetId="9" hidden="1">#REF!</definedName>
    <definedName name="BExKO438WZ8FKOU00NURGFMOYXWN" localSheetId="2" hidden="1">#REF!</definedName>
    <definedName name="BExKO438WZ8FKOU00NURGFMOYXWN" localSheetId="1" hidden="1">#REF!</definedName>
    <definedName name="BExKO438WZ8FKOU00NURGFMOYXWN" hidden="1">#REF!</definedName>
    <definedName name="BExKO551EZ73M80UFHBQE7BQVU4L" localSheetId="18" hidden="1">#REF!</definedName>
    <definedName name="BExKO551EZ73M80UFHBQE7BQVU4L" localSheetId="19" hidden="1">#REF!</definedName>
    <definedName name="BExKO551EZ73M80UFHBQE7BQVU4L" localSheetId="14" hidden="1">#REF!</definedName>
    <definedName name="BExKO551EZ73M80UFHBQE7BQVU4L" localSheetId="15" hidden="1">#REF!</definedName>
    <definedName name="BExKO551EZ73M80UFHBQE7BQVU4L" localSheetId="5" hidden="1">#REF!</definedName>
    <definedName name="BExKO551EZ73M80UFHBQE7BQVU4L" localSheetId="9" hidden="1">#REF!</definedName>
    <definedName name="BExKO551EZ73M80UFHBQE7BQVU4L" localSheetId="2" hidden="1">#REF!</definedName>
    <definedName name="BExKO551EZ73M80UFHBQE7BQVU4L" localSheetId="1" hidden="1">#REF!</definedName>
    <definedName name="BExKO551EZ73M80UFHBQE7BQVU4L" hidden="1">#REF!</definedName>
    <definedName name="BExKOBA4VTRV9YG31IM1PDDO3J9M" localSheetId="18" hidden="1">#REF!</definedName>
    <definedName name="BExKOBA4VTRV9YG31IM1PDDO3J9M" localSheetId="19" hidden="1">#REF!</definedName>
    <definedName name="BExKOBA4VTRV9YG31IM1PDDO3J9M" localSheetId="14" hidden="1">#REF!</definedName>
    <definedName name="BExKOBA4VTRV9YG31IM1PDDO3J9M" localSheetId="15" hidden="1">#REF!</definedName>
    <definedName name="BExKOBA4VTRV9YG31IM1PDDO3J9M" localSheetId="5" hidden="1">#REF!</definedName>
    <definedName name="BExKOBA4VTRV9YG31IM1PDDO3J9M" localSheetId="9" hidden="1">#REF!</definedName>
    <definedName name="BExKOBA4VTRV9YG31IM1PDDO3J9M" localSheetId="2" hidden="1">#REF!</definedName>
    <definedName name="BExKOBA4VTRV9YG31IM1PDDO3J9M" localSheetId="1" hidden="1">#REF!</definedName>
    <definedName name="BExKOBA4VTRV9YG31IM1PDDO3J9M" hidden="1">#REF!</definedName>
    <definedName name="BExKODIZGWW2EQD0FEYW6WK6XLCM" localSheetId="18" hidden="1">#REF!</definedName>
    <definedName name="BExKODIZGWW2EQD0FEYW6WK6XLCM" localSheetId="19" hidden="1">#REF!</definedName>
    <definedName name="BExKODIZGWW2EQD0FEYW6WK6XLCM" localSheetId="14" hidden="1">#REF!</definedName>
    <definedName name="BExKODIZGWW2EQD0FEYW6WK6XLCM" localSheetId="15" hidden="1">#REF!</definedName>
    <definedName name="BExKODIZGWW2EQD0FEYW6WK6XLCM" localSheetId="5" hidden="1">#REF!</definedName>
    <definedName name="BExKODIZGWW2EQD0FEYW6WK6XLCM" localSheetId="9" hidden="1">#REF!</definedName>
    <definedName name="BExKODIZGWW2EQD0FEYW6WK6XLCM" localSheetId="2" hidden="1">#REF!</definedName>
    <definedName name="BExKODIZGWW2EQD0FEYW6WK6XLCM" localSheetId="1" hidden="1">#REF!</definedName>
    <definedName name="BExKODIZGWW2EQD0FEYW6WK6XLCM" hidden="1">#REF!</definedName>
    <definedName name="BExKOPO2HPWVQGAKW8LOZMPIDEFG" localSheetId="18" hidden="1">#REF!</definedName>
    <definedName name="BExKOPO2HPWVQGAKW8LOZMPIDEFG" localSheetId="19" hidden="1">#REF!</definedName>
    <definedName name="BExKOPO2HPWVQGAKW8LOZMPIDEFG" localSheetId="14" hidden="1">#REF!</definedName>
    <definedName name="BExKOPO2HPWVQGAKW8LOZMPIDEFG" localSheetId="15" hidden="1">#REF!</definedName>
    <definedName name="BExKOPO2HPWVQGAKW8LOZMPIDEFG" localSheetId="5" hidden="1">#REF!</definedName>
    <definedName name="BExKOPO2HPWVQGAKW8LOZMPIDEFG" localSheetId="9" hidden="1">#REF!</definedName>
    <definedName name="BExKOPO2HPWVQGAKW8LOZMPIDEFG" localSheetId="2" hidden="1">#REF!</definedName>
    <definedName name="BExKOPO2HPWVQGAKW8LOZMPIDEFG" localSheetId="1" hidden="1">#REF!</definedName>
    <definedName name="BExKOPO2HPWVQGAKW8LOZMPIDEFG" hidden="1">#REF!</definedName>
    <definedName name="BExKP7SRQ3MN5BDYXV2XMBQNUH23" localSheetId="18" hidden="1">#REF!</definedName>
    <definedName name="BExKP7SRQ3MN5BDYXV2XMBQNUH23" localSheetId="19" hidden="1">#REF!</definedName>
    <definedName name="BExKP7SRQ3MN5BDYXV2XMBQNUH23" localSheetId="14" hidden="1">#REF!</definedName>
    <definedName name="BExKP7SRQ3MN5BDYXV2XMBQNUH23" localSheetId="15" hidden="1">#REF!</definedName>
    <definedName name="BExKP7SRQ3MN5BDYXV2XMBQNUH23" localSheetId="5" hidden="1">#REF!</definedName>
    <definedName name="BExKP7SRQ3MN5BDYXV2XMBQNUH23" localSheetId="9" hidden="1">#REF!</definedName>
    <definedName name="BExKP7SRQ3MN5BDYXV2XMBQNUH23" localSheetId="2" hidden="1">#REF!</definedName>
    <definedName name="BExKP7SRQ3MN5BDYXV2XMBQNUH23" localSheetId="1" hidden="1">#REF!</definedName>
    <definedName name="BExKP7SRQ3MN5BDYXV2XMBQNUH23" hidden="1">#REF!</definedName>
    <definedName name="BExKPEZP0QTKOTLIMMIFSVTHQEEK" localSheetId="18" hidden="1">#REF!</definedName>
    <definedName name="BExKPEZP0QTKOTLIMMIFSVTHQEEK" localSheetId="19" hidden="1">#REF!</definedName>
    <definedName name="BExKPEZP0QTKOTLIMMIFSVTHQEEK" localSheetId="14" hidden="1">#REF!</definedName>
    <definedName name="BExKPEZP0QTKOTLIMMIFSVTHQEEK" localSheetId="15" hidden="1">#REF!</definedName>
    <definedName name="BExKPEZP0QTKOTLIMMIFSVTHQEEK" localSheetId="5" hidden="1">#REF!</definedName>
    <definedName name="BExKPEZP0QTKOTLIMMIFSVTHQEEK" localSheetId="9" hidden="1">#REF!</definedName>
    <definedName name="BExKPEZP0QTKOTLIMMIFSVTHQEEK" localSheetId="2" hidden="1">#REF!</definedName>
    <definedName name="BExKPEZP0QTKOTLIMMIFSVTHQEEK" localSheetId="1" hidden="1">#REF!</definedName>
    <definedName name="BExKPEZP0QTKOTLIMMIFSVTHQEEK" hidden="1">#REF!</definedName>
    <definedName name="BExKPFFSVTL757PNITV8R9RN4452" localSheetId="18" hidden="1">#REF!</definedName>
    <definedName name="BExKPFFSVTL757PNITV8R9RN4452" localSheetId="19" hidden="1">#REF!</definedName>
    <definedName name="BExKPFFSVTL757PNITV8R9RN4452" localSheetId="14" hidden="1">#REF!</definedName>
    <definedName name="BExKPFFSVTL757PNITV8R9RN4452" localSheetId="15" hidden="1">#REF!</definedName>
    <definedName name="BExKPFFSVTL757PNITV8R9RN4452" localSheetId="5" hidden="1">#REF!</definedName>
    <definedName name="BExKPFFSVTL757PNITV8R9RN4452" localSheetId="9" hidden="1">#REF!</definedName>
    <definedName name="BExKPFFSVTL757PNITV8R9RN4452" localSheetId="2" hidden="1">#REF!</definedName>
    <definedName name="BExKPFFSVTL757PNITV8R9RN4452" localSheetId="1" hidden="1">#REF!</definedName>
    <definedName name="BExKPFFSVTL757PNITV8R9RN4452" hidden="1">#REF!</definedName>
    <definedName name="BExKPIL5ZWOXQAENH3VP3ZHA2N7N" localSheetId="18" hidden="1">#REF!</definedName>
    <definedName name="BExKPIL5ZWOXQAENH3VP3ZHA2N7N" localSheetId="19" hidden="1">#REF!</definedName>
    <definedName name="BExKPIL5ZWOXQAENH3VP3ZHA2N7N" localSheetId="14" hidden="1">#REF!</definedName>
    <definedName name="BExKPIL5ZWOXQAENH3VP3ZHA2N7N" localSheetId="15" hidden="1">#REF!</definedName>
    <definedName name="BExKPIL5ZWOXQAENH3VP3ZHA2N7N" localSheetId="5" hidden="1">#REF!</definedName>
    <definedName name="BExKPIL5ZWOXQAENH3VP3ZHA2N7N" localSheetId="9" hidden="1">#REF!</definedName>
    <definedName name="BExKPIL5ZWOXQAENH3VP3ZHA2N7N" localSheetId="2" hidden="1">#REF!</definedName>
    <definedName name="BExKPIL5ZWOXQAENH3VP3ZHA2N7N" localSheetId="1" hidden="1">#REF!</definedName>
    <definedName name="BExKPIL5ZWOXQAENH3VP3ZHA2N7N" hidden="1">#REF!</definedName>
    <definedName name="BExKPJHKPVROP9QX9BMBZMU2HEZ1" localSheetId="18" hidden="1">#REF!</definedName>
    <definedName name="BExKPJHKPVROP9QX9BMBZMU2HEZ1" localSheetId="19" hidden="1">#REF!</definedName>
    <definedName name="BExKPJHKPVROP9QX9BMBZMU2HEZ1" localSheetId="14" hidden="1">#REF!</definedName>
    <definedName name="BExKPJHKPVROP9QX9BMBZMU2HEZ1" localSheetId="15" hidden="1">#REF!</definedName>
    <definedName name="BExKPJHKPVROP9QX9BMBZMU2HEZ1" localSheetId="5" hidden="1">#REF!</definedName>
    <definedName name="BExKPJHKPVROP9QX9BMBZMU2HEZ1" localSheetId="9" hidden="1">#REF!</definedName>
    <definedName name="BExKPJHKPVROP9QX9BMBZMU2HEZ1" localSheetId="2" hidden="1">#REF!</definedName>
    <definedName name="BExKPJHKPVROP9QX9BMBZMU2HEZ1" localSheetId="1" hidden="1">#REF!</definedName>
    <definedName name="BExKPJHKPVROP9QX9BMBZMU2HEZ1" hidden="1">#REF!</definedName>
    <definedName name="BExKPLQJX0HJ8OTXBXH9IC9J2V0W" localSheetId="18" hidden="1">#REF!</definedName>
    <definedName name="BExKPLQJX0HJ8OTXBXH9IC9J2V0W" localSheetId="19" hidden="1">#REF!</definedName>
    <definedName name="BExKPLQJX0HJ8OTXBXH9IC9J2V0W" localSheetId="14" hidden="1">#REF!</definedName>
    <definedName name="BExKPLQJX0HJ8OTXBXH9IC9J2V0W" localSheetId="15" hidden="1">#REF!</definedName>
    <definedName name="BExKPLQJX0HJ8OTXBXH9IC9J2V0W" localSheetId="5" hidden="1">#REF!</definedName>
    <definedName name="BExKPLQJX0HJ8OTXBXH9IC9J2V0W" localSheetId="9" hidden="1">#REF!</definedName>
    <definedName name="BExKPLQJX0HJ8OTXBXH9IC9J2V0W" localSheetId="2" hidden="1">#REF!</definedName>
    <definedName name="BExKPLQJX0HJ8OTXBXH9IC9J2V0W" localSheetId="1" hidden="1">#REF!</definedName>
    <definedName name="BExKPLQJX0HJ8OTXBXH9IC9J2V0W" hidden="1">#REF!</definedName>
    <definedName name="BExKPN8C7GN36ZJZHLOB74LU6KT0" localSheetId="18" hidden="1">#REF!</definedName>
    <definedName name="BExKPN8C7GN36ZJZHLOB74LU6KT0" localSheetId="19" hidden="1">#REF!</definedName>
    <definedName name="BExKPN8C7GN36ZJZHLOB74LU6KT0" localSheetId="14" hidden="1">#REF!</definedName>
    <definedName name="BExKPN8C7GN36ZJZHLOB74LU6KT0" localSheetId="15" hidden="1">#REF!</definedName>
    <definedName name="BExKPN8C7GN36ZJZHLOB74LU6KT0" localSheetId="5" hidden="1">#REF!</definedName>
    <definedName name="BExKPN8C7GN36ZJZHLOB74LU6KT0" localSheetId="9" hidden="1">#REF!</definedName>
    <definedName name="BExKPN8C7GN36ZJZHLOB74LU6KT0" localSheetId="2" hidden="1">#REF!</definedName>
    <definedName name="BExKPN8C7GN36ZJZHLOB74LU6KT0" localSheetId="1" hidden="1">#REF!</definedName>
    <definedName name="BExKPN8C7GN36ZJZHLOB74LU6KT0" hidden="1">#REF!</definedName>
    <definedName name="BExKPX9VZ1J5021Q98K60HMPJU58" localSheetId="18" hidden="1">#REF!</definedName>
    <definedName name="BExKPX9VZ1J5021Q98K60HMPJU58" localSheetId="19" hidden="1">#REF!</definedName>
    <definedName name="BExKPX9VZ1J5021Q98K60HMPJU58" localSheetId="14" hidden="1">#REF!</definedName>
    <definedName name="BExKPX9VZ1J5021Q98K60HMPJU58" localSheetId="15" hidden="1">#REF!</definedName>
    <definedName name="BExKPX9VZ1J5021Q98K60HMPJU58" localSheetId="5" hidden="1">#REF!</definedName>
    <definedName name="BExKPX9VZ1J5021Q98K60HMPJU58" localSheetId="9" hidden="1">#REF!</definedName>
    <definedName name="BExKPX9VZ1J5021Q98K60HMPJU58" localSheetId="2" hidden="1">#REF!</definedName>
    <definedName name="BExKPX9VZ1J5021Q98K60HMPJU58" localSheetId="1" hidden="1">#REF!</definedName>
    <definedName name="BExKPX9VZ1J5021Q98K60HMPJU58" hidden="1">#REF!</definedName>
    <definedName name="BExKQGGEP203MUWSJVORTY7RFOFT" localSheetId="18" hidden="1">#REF!</definedName>
    <definedName name="BExKQGGEP203MUWSJVORTY7RFOFT" localSheetId="19" hidden="1">#REF!</definedName>
    <definedName name="BExKQGGEP203MUWSJVORTY7RFOFT" localSheetId="14" hidden="1">#REF!</definedName>
    <definedName name="BExKQGGEP203MUWSJVORTY7RFOFT" localSheetId="15" hidden="1">#REF!</definedName>
    <definedName name="BExKQGGEP203MUWSJVORTY7RFOFT" localSheetId="5" hidden="1">#REF!</definedName>
    <definedName name="BExKQGGEP203MUWSJVORTY7RFOFT" localSheetId="9" hidden="1">#REF!</definedName>
    <definedName name="BExKQGGEP203MUWSJVORTY7RFOFT" localSheetId="2" hidden="1">#REF!</definedName>
    <definedName name="BExKQGGEP203MUWSJVORTY7RFOFT" localSheetId="1" hidden="1">#REF!</definedName>
    <definedName name="BExKQGGEP203MUWSJVORTY7RFOFT" hidden="1">#REF!</definedName>
    <definedName name="BExKQJGAAWNM3NT19E9I0CQDBTU0" localSheetId="18" hidden="1">#REF!</definedName>
    <definedName name="BExKQJGAAWNM3NT19E9I0CQDBTU0" localSheetId="19" hidden="1">#REF!</definedName>
    <definedName name="BExKQJGAAWNM3NT19E9I0CQDBTU0" localSheetId="14" hidden="1">#REF!</definedName>
    <definedName name="BExKQJGAAWNM3NT19E9I0CQDBTU0" localSheetId="15" hidden="1">#REF!</definedName>
    <definedName name="BExKQJGAAWNM3NT19E9I0CQDBTU0" localSheetId="5" hidden="1">#REF!</definedName>
    <definedName name="BExKQJGAAWNM3NT19E9I0CQDBTU0" localSheetId="9" hidden="1">#REF!</definedName>
    <definedName name="BExKQJGAAWNM3NT19E9I0CQDBTU0" localSheetId="2" hidden="1">#REF!</definedName>
    <definedName name="BExKQJGAAWNM3NT19E9I0CQDBTU0" localSheetId="1" hidden="1">#REF!</definedName>
    <definedName name="BExKQJGAAWNM3NT19E9I0CQDBTU0" hidden="1">#REF!</definedName>
    <definedName name="BExKQM5GJ1ZN5REKFE7YVBQ0KXWF" localSheetId="18" hidden="1">#REF!</definedName>
    <definedName name="BExKQM5GJ1ZN5REKFE7YVBQ0KXWF" localSheetId="19" hidden="1">#REF!</definedName>
    <definedName name="BExKQM5GJ1ZN5REKFE7YVBQ0KXWF" localSheetId="14" hidden="1">#REF!</definedName>
    <definedName name="BExKQM5GJ1ZN5REKFE7YVBQ0KXWF" localSheetId="15" hidden="1">#REF!</definedName>
    <definedName name="BExKQM5GJ1ZN5REKFE7YVBQ0KXWF" localSheetId="5" hidden="1">#REF!</definedName>
    <definedName name="BExKQM5GJ1ZN5REKFE7YVBQ0KXWF" localSheetId="9" hidden="1">#REF!</definedName>
    <definedName name="BExKQM5GJ1ZN5REKFE7YVBQ0KXWF" localSheetId="2" hidden="1">#REF!</definedName>
    <definedName name="BExKQM5GJ1ZN5REKFE7YVBQ0KXWF" localSheetId="1" hidden="1">#REF!</definedName>
    <definedName name="BExKQM5GJ1ZN5REKFE7YVBQ0KXWF" hidden="1">#REF!</definedName>
    <definedName name="BExKQQ71278061G7ZFYGPWOMOMY2" localSheetId="18" hidden="1">#REF!</definedName>
    <definedName name="BExKQQ71278061G7ZFYGPWOMOMY2" localSheetId="19" hidden="1">#REF!</definedName>
    <definedName name="BExKQQ71278061G7ZFYGPWOMOMY2" localSheetId="14" hidden="1">#REF!</definedName>
    <definedName name="BExKQQ71278061G7ZFYGPWOMOMY2" localSheetId="15" hidden="1">#REF!</definedName>
    <definedName name="BExKQQ71278061G7ZFYGPWOMOMY2" localSheetId="5" hidden="1">#REF!</definedName>
    <definedName name="BExKQQ71278061G7ZFYGPWOMOMY2" localSheetId="9" hidden="1">#REF!</definedName>
    <definedName name="BExKQQ71278061G7ZFYGPWOMOMY2" localSheetId="2" hidden="1">#REF!</definedName>
    <definedName name="BExKQQ71278061G7ZFYGPWOMOMY2" localSheetId="1" hidden="1">#REF!</definedName>
    <definedName name="BExKQQ71278061G7ZFYGPWOMOMY2" hidden="1">#REF!</definedName>
    <definedName name="BExKQTXRG3ECU8NT47UR7643LO5G" localSheetId="18" hidden="1">#REF!</definedName>
    <definedName name="BExKQTXRG3ECU8NT47UR7643LO5G" localSheetId="19" hidden="1">#REF!</definedName>
    <definedName name="BExKQTXRG3ECU8NT47UR7643LO5G" localSheetId="14" hidden="1">#REF!</definedName>
    <definedName name="BExKQTXRG3ECU8NT47UR7643LO5G" localSheetId="15" hidden="1">#REF!</definedName>
    <definedName name="BExKQTXRG3ECU8NT47UR7643LO5G" localSheetId="5" hidden="1">#REF!</definedName>
    <definedName name="BExKQTXRG3ECU8NT47UR7643LO5G" localSheetId="9" hidden="1">#REF!</definedName>
    <definedName name="BExKQTXRG3ECU8NT47UR7643LO5G" localSheetId="2" hidden="1">#REF!</definedName>
    <definedName name="BExKQTXRG3ECU8NT47UR7643LO5G" localSheetId="1" hidden="1">#REF!</definedName>
    <definedName name="BExKQTXRG3ECU8NT47UR7643LO5G" hidden="1">#REF!</definedName>
    <definedName name="BExKQVL7HPOIZ4FHANDFMVOJLEPR" localSheetId="18" hidden="1">#REF!</definedName>
    <definedName name="BExKQVL7HPOIZ4FHANDFMVOJLEPR" localSheetId="19" hidden="1">#REF!</definedName>
    <definedName name="BExKQVL7HPOIZ4FHANDFMVOJLEPR" localSheetId="14" hidden="1">#REF!</definedName>
    <definedName name="BExKQVL7HPOIZ4FHANDFMVOJLEPR" localSheetId="15" hidden="1">#REF!</definedName>
    <definedName name="BExKQVL7HPOIZ4FHANDFMVOJLEPR" localSheetId="5" hidden="1">#REF!</definedName>
    <definedName name="BExKQVL7HPOIZ4FHANDFMVOJLEPR" localSheetId="9" hidden="1">#REF!</definedName>
    <definedName name="BExKQVL7HPOIZ4FHANDFMVOJLEPR" localSheetId="2" hidden="1">#REF!</definedName>
    <definedName name="BExKQVL7HPOIZ4FHANDFMVOJLEPR" localSheetId="1" hidden="1">#REF!</definedName>
    <definedName name="BExKQVL7HPOIZ4FHANDFMVOJLEPR" hidden="1">#REF!</definedName>
    <definedName name="BExKR3ZAJRYXZB4M7XZPK0I7E55W" localSheetId="18" hidden="1">#REF!</definedName>
    <definedName name="BExKR3ZAJRYXZB4M7XZPK0I7E55W" localSheetId="19" hidden="1">#REF!</definedName>
    <definedName name="BExKR3ZAJRYXZB4M7XZPK0I7E55W" localSheetId="14" hidden="1">#REF!</definedName>
    <definedName name="BExKR3ZAJRYXZB4M7XZPK0I7E55W" localSheetId="15" hidden="1">#REF!</definedName>
    <definedName name="BExKR3ZAJRYXZB4M7XZPK0I7E55W" localSheetId="5" hidden="1">#REF!</definedName>
    <definedName name="BExKR3ZAJRYXZB4M7XZPK0I7E55W" localSheetId="9" hidden="1">#REF!</definedName>
    <definedName name="BExKR3ZAJRYXZB4M7XZPK0I7E55W" localSheetId="2" hidden="1">#REF!</definedName>
    <definedName name="BExKR3ZAJRYXZB4M7XZPK0I7E55W" localSheetId="1" hidden="1">#REF!</definedName>
    <definedName name="BExKR3ZAJRYXZB4M7XZPK0I7E55W" hidden="1">#REF!</definedName>
    <definedName name="BExKR8RZSEHW184G0Z56B4EGNU72" localSheetId="18" hidden="1">#REF!</definedName>
    <definedName name="BExKR8RZSEHW184G0Z56B4EGNU72" localSheetId="19" hidden="1">#REF!</definedName>
    <definedName name="BExKR8RZSEHW184G0Z56B4EGNU72" localSheetId="14" hidden="1">#REF!</definedName>
    <definedName name="BExKR8RZSEHW184G0Z56B4EGNU72" localSheetId="15" hidden="1">#REF!</definedName>
    <definedName name="BExKR8RZSEHW184G0Z56B4EGNU72" localSheetId="5" hidden="1">#REF!</definedName>
    <definedName name="BExKR8RZSEHW184G0Z56B4EGNU72" localSheetId="9" hidden="1">#REF!</definedName>
    <definedName name="BExKR8RZSEHW184G0Z56B4EGNU72" localSheetId="2" hidden="1">#REF!</definedName>
    <definedName name="BExKR8RZSEHW184G0Z56B4EGNU72" localSheetId="1" hidden="1">#REF!</definedName>
    <definedName name="BExKR8RZSEHW184G0Z56B4EGNU72" hidden="1">#REF!</definedName>
    <definedName name="BExKRHM60KUPM7RGAAFRSKX4TMS5" localSheetId="18" hidden="1">#REF!</definedName>
    <definedName name="BExKRHM60KUPM7RGAAFRSKX4TMS5" localSheetId="19" hidden="1">#REF!</definedName>
    <definedName name="BExKRHM60KUPM7RGAAFRSKX4TMS5" localSheetId="14" hidden="1">#REF!</definedName>
    <definedName name="BExKRHM60KUPM7RGAAFRSKX4TMS5" localSheetId="15" hidden="1">#REF!</definedName>
    <definedName name="BExKRHM60KUPM7RGAAFRSKX4TMS5" localSheetId="5" hidden="1">#REF!</definedName>
    <definedName name="BExKRHM60KUPM7RGAAFRSKX4TMS5" localSheetId="9" hidden="1">#REF!</definedName>
    <definedName name="BExKRHM60KUPM7RGAAFRSKX4TMS5" localSheetId="2" hidden="1">#REF!</definedName>
    <definedName name="BExKRHM60KUPM7RGAAFRSKX4TMS5" localSheetId="1" hidden="1">#REF!</definedName>
    <definedName name="BExKRHM60KUPM7RGAAFRSKX4TMS5" hidden="1">#REF!</definedName>
    <definedName name="BExKRQB2LX164R610N3VXJPD3C1W" localSheetId="18" hidden="1">#REF!</definedName>
    <definedName name="BExKRQB2LX164R610N3VXJPD3C1W" localSheetId="19" hidden="1">#REF!</definedName>
    <definedName name="BExKRQB2LX164R610N3VXJPD3C1W" localSheetId="14" hidden="1">#REF!</definedName>
    <definedName name="BExKRQB2LX164R610N3VXJPD3C1W" localSheetId="15" hidden="1">#REF!</definedName>
    <definedName name="BExKRQB2LX164R610N3VXJPD3C1W" localSheetId="5" hidden="1">#REF!</definedName>
    <definedName name="BExKRQB2LX164R610N3VXJPD3C1W" localSheetId="9" hidden="1">#REF!</definedName>
    <definedName name="BExKRQB2LX164R610N3VXJPD3C1W" localSheetId="2" hidden="1">#REF!</definedName>
    <definedName name="BExKRQB2LX164R610N3VXJPD3C1W" localSheetId="1" hidden="1">#REF!</definedName>
    <definedName name="BExKRQB2LX164R610N3VXJPD3C1W" hidden="1">#REF!</definedName>
    <definedName name="BExKRVUSQ6PA7ZYQSTEQL3X7PB9P" localSheetId="18" hidden="1">#REF!</definedName>
    <definedName name="BExKRVUSQ6PA7ZYQSTEQL3X7PB9P" localSheetId="19" hidden="1">#REF!</definedName>
    <definedName name="BExKRVUSQ6PA7ZYQSTEQL3X7PB9P" localSheetId="14" hidden="1">#REF!</definedName>
    <definedName name="BExKRVUSQ6PA7ZYQSTEQL3X7PB9P" localSheetId="15" hidden="1">#REF!</definedName>
    <definedName name="BExKRVUSQ6PA7ZYQSTEQL3X7PB9P" localSheetId="5" hidden="1">#REF!</definedName>
    <definedName name="BExKRVUSQ6PA7ZYQSTEQL3X7PB9P" localSheetId="9" hidden="1">#REF!</definedName>
    <definedName name="BExKRVUSQ6PA7ZYQSTEQL3X7PB9P" localSheetId="2" hidden="1">#REF!</definedName>
    <definedName name="BExKRVUSQ6PA7ZYQSTEQL3X7PB9P" localSheetId="1" hidden="1">#REF!</definedName>
    <definedName name="BExKRVUSQ6PA7ZYQSTEQL3X7PB9P" hidden="1">#REF!</definedName>
    <definedName name="BExKRY3KZ7F7RB2KH8HXSQ85IEQO" localSheetId="18" hidden="1">#REF!</definedName>
    <definedName name="BExKRY3KZ7F7RB2KH8HXSQ85IEQO" localSheetId="19" hidden="1">#REF!</definedName>
    <definedName name="BExKRY3KZ7F7RB2KH8HXSQ85IEQO" localSheetId="14" hidden="1">#REF!</definedName>
    <definedName name="BExKRY3KZ7F7RB2KH8HXSQ85IEQO" localSheetId="15" hidden="1">#REF!</definedName>
    <definedName name="BExKRY3KZ7F7RB2KH8HXSQ85IEQO" localSheetId="5" hidden="1">#REF!</definedName>
    <definedName name="BExKRY3KZ7F7RB2KH8HXSQ85IEQO" localSheetId="9" hidden="1">#REF!</definedName>
    <definedName name="BExKRY3KZ7F7RB2KH8HXSQ85IEQO" localSheetId="2" hidden="1">#REF!</definedName>
    <definedName name="BExKRY3KZ7F7RB2KH8HXSQ85IEQO" localSheetId="1" hidden="1">#REF!</definedName>
    <definedName name="BExKRY3KZ7F7RB2KH8HXSQ85IEQO" hidden="1">#REF!</definedName>
    <definedName name="BExKS91CCVW1YKNE1EQ4MCE1E9JX" localSheetId="18" hidden="1">#REF!</definedName>
    <definedName name="BExKS91CCVW1YKNE1EQ4MCE1E9JX" localSheetId="19" hidden="1">#REF!</definedName>
    <definedName name="BExKS91CCVW1YKNE1EQ4MCE1E9JX" localSheetId="14" hidden="1">#REF!</definedName>
    <definedName name="BExKS91CCVW1YKNE1EQ4MCE1E9JX" localSheetId="15" hidden="1">#REF!</definedName>
    <definedName name="BExKS91CCVW1YKNE1EQ4MCE1E9JX" localSheetId="5" hidden="1">#REF!</definedName>
    <definedName name="BExKS91CCVW1YKNE1EQ4MCE1E9JX" localSheetId="9" hidden="1">#REF!</definedName>
    <definedName name="BExKS91CCVW1YKNE1EQ4MCE1E9JX" localSheetId="2" hidden="1">#REF!</definedName>
    <definedName name="BExKS91CCVW1YKNE1EQ4MCE1E9JX" localSheetId="1" hidden="1">#REF!</definedName>
    <definedName name="BExKS91CCVW1YKNE1EQ4MCE1E9JX" hidden="1">#REF!</definedName>
    <definedName name="BExKSA37DZTCK6H13HPIKR0ZFVL8" localSheetId="18" hidden="1">#REF!</definedName>
    <definedName name="BExKSA37DZTCK6H13HPIKR0ZFVL8" localSheetId="19" hidden="1">#REF!</definedName>
    <definedName name="BExKSA37DZTCK6H13HPIKR0ZFVL8" localSheetId="14" hidden="1">#REF!</definedName>
    <definedName name="BExKSA37DZTCK6H13HPIKR0ZFVL8" localSheetId="15" hidden="1">#REF!</definedName>
    <definedName name="BExKSA37DZTCK6H13HPIKR0ZFVL8" localSheetId="5" hidden="1">#REF!</definedName>
    <definedName name="BExKSA37DZTCK6H13HPIKR0ZFVL8" localSheetId="9" hidden="1">#REF!</definedName>
    <definedName name="BExKSA37DZTCK6H13HPIKR0ZFVL8" localSheetId="2" hidden="1">#REF!</definedName>
    <definedName name="BExKSA37DZTCK6H13HPIKR0ZFVL8" localSheetId="1" hidden="1">#REF!</definedName>
    <definedName name="BExKSA37DZTCK6H13HPIKR0ZFVL8" hidden="1">#REF!</definedName>
    <definedName name="BExKSB51O073JLM4PEU353GBBSMI" localSheetId="18" hidden="1">#REF!</definedName>
    <definedName name="BExKSB51O073JLM4PEU353GBBSMI" localSheetId="19" hidden="1">#REF!</definedName>
    <definedName name="BExKSB51O073JLM4PEU353GBBSMI" localSheetId="14" hidden="1">#REF!</definedName>
    <definedName name="BExKSB51O073JLM4PEU353GBBSMI" localSheetId="15" hidden="1">#REF!</definedName>
    <definedName name="BExKSB51O073JLM4PEU353GBBSMI" localSheetId="5" hidden="1">#REF!</definedName>
    <definedName name="BExKSB51O073JLM4PEU353GBBSMI" localSheetId="9" hidden="1">#REF!</definedName>
    <definedName name="BExKSB51O073JLM4PEU353GBBSMI" localSheetId="2" hidden="1">#REF!</definedName>
    <definedName name="BExKSB51O073JLM4PEU353GBBSMI" localSheetId="1" hidden="1">#REF!</definedName>
    <definedName name="BExKSB51O073JLM4PEU353GBBSMI" hidden="1">#REF!</definedName>
    <definedName name="BExKSC1EDUXA6RM44LZV6HMMHKLX" localSheetId="18" hidden="1">#REF!</definedName>
    <definedName name="BExKSC1EDUXA6RM44LZV6HMMHKLX" localSheetId="19" hidden="1">#REF!</definedName>
    <definedName name="BExKSC1EDUXA6RM44LZV6HMMHKLX" localSheetId="14" hidden="1">#REF!</definedName>
    <definedName name="BExKSC1EDUXA6RM44LZV6HMMHKLX" localSheetId="15" hidden="1">#REF!</definedName>
    <definedName name="BExKSC1EDUXA6RM44LZV6HMMHKLX" localSheetId="5" hidden="1">#REF!</definedName>
    <definedName name="BExKSC1EDUXA6RM44LZV6HMMHKLX" localSheetId="9" hidden="1">#REF!</definedName>
    <definedName name="BExKSC1EDUXA6RM44LZV6HMMHKLX" localSheetId="2" hidden="1">#REF!</definedName>
    <definedName name="BExKSC1EDUXA6RM44LZV6HMMHKLX" localSheetId="1" hidden="1">#REF!</definedName>
    <definedName name="BExKSC1EDUXA6RM44LZV6HMMHKLX" hidden="1">#REF!</definedName>
    <definedName name="BExKSFMOMSZYDE0WNC94F40S6636" localSheetId="18" hidden="1">#REF!</definedName>
    <definedName name="BExKSFMOMSZYDE0WNC94F40S6636" localSheetId="19" hidden="1">#REF!</definedName>
    <definedName name="BExKSFMOMSZYDE0WNC94F40S6636" localSheetId="14" hidden="1">#REF!</definedName>
    <definedName name="BExKSFMOMSZYDE0WNC94F40S6636" localSheetId="15" hidden="1">#REF!</definedName>
    <definedName name="BExKSFMOMSZYDE0WNC94F40S6636" localSheetId="5" hidden="1">#REF!</definedName>
    <definedName name="BExKSFMOMSZYDE0WNC94F40S6636" localSheetId="9" hidden="1">#REF!</definedName>
    <definedName name="BExKSFMOMSZYDE0WNC94F40S6636" localSheetId="2" hidden="1">#REF!</definedName>
    <definedName name="BExKSFMOMSZYDE0WNC94F40S6636" localSheetId="1" hidden="1">#REF!</definedName>
    <definedName name="BExKSFMOMSZYDE0WNC94F40S6636" hidden="1">#REF!</definedName>
    <definedName name="BExKSHQ9K79S8KYUWIV5M5LAHHF1" localSheetId="18" hidden="1">#REF!</definedName>
    <definedName name="BExKSHQ9K79S8KYUWIV5M5LAHHF1" localSheetId="19" hidden="1">#REF!</definedName>
    <definedName name="BExKSHQ9K79S8KYUWIV5M5LAHHF1" localSheetId="14" hidden="1">#REF!</definedName>
    <definedName name="BExKSHQ9K79S8KYUWIV5M5LAHHF1" localSheetId="15" hidden="1">#REF!</definedName>
    <definedName name="BExKSHQ9K79S8KYUWIV5M5LAHHF1" localSheetId="5" hidden="1">#REF!</definedName>
    <definedName name="BExKSHQ9K79S8KYUWIV5M5LAHHF1" localSheetId="9" hidden="1">#REF!</definedName>
    <definedName name="BExKSHQ9K79S8KYUWIV5M5LAHHF1" localSheetId="2" hidden="1">#REF!</definedName>
    <definedName name="BExKSHQ9K79S8KYUWIV5M5LAHHF1" localSheetId="1" hidden="1">#REF!</definedName>
    <definedName name="BExKSHQ9K79S8KYUWIV5M5LAHHF1" hidden="1">#REF!</definedName>
    <definedName name="BExKSJTWG9L3FCX8FLK4EMUJMF27" localSheetId="18" hidden="1">#REF!</definedName>
    <definedName name="BExKSJTWG9L3FCX8FLK4EMUJMF27" localSheetId="19" hidden="1">#REF!</definedName>
    <definedName name="BExKSJTWG9L3FCX8FLK4EMUJMF27" localSheetId="14" hidden="1">#REF!</definedName>
    <definedName name="BExKSJTWG9L3FCX8FLK4EMUJMF27" localSheetId="15" hidden="1">#REF!</definedName>
    <definedName name="BExKSJTWG9L3FCX8FLK4EMUJMF27" localSheetId="5" hidden="1">#REF!</definedName>
    <definedName name="BExKSJTWG9L3FCX8FLK4EMUJMF27" localSheetId="9" hidden="1">#REF!</definedName>
    <definedName name="BExKSJTWG9L3FCX8FLK4EMUJMF27" localSheetId="2" hidden="1">#REF!</definedName>
    <definedName name="BExKSJTWG9L3FCX8FLK4EMUJMF27" localSheetId="1" hidden="1">#REF!</definedName>
    <definedName name="BExKSJTWG9L3FCX8FLK4EMUJMF27" hidden="1">#REF!</definedName>
    <definedName name="BExKSU0MKNAVZYYPKCYTZDWQX4R8" localSheetId="18" hidden="1">#REF!</definedName>
    <definedName name="BExKSU0MKNAVZYYPKCYTZDWQX4R8" localSheetId="19" hidden="1">#REF!</definedName>
    <definedName name="BExKSU0MKNAVZYYPKCYTZDWQX4R8" localSheetId="14" hidden="1">#REF!</definedName>
    <definedName name="BExKSU0MKNAVZYYPKCYTZDWQX4R8" localSheetId="15" hidden="1">#REF!</definedName>
    <definedName name="BExKSU0MKNAVZYYPKCYTZDWQX4R8" localSheetId="5" hidden="1">#REF!</definedName>
    <definedName name="BExKSU0MKNAVZYYPKCYTZDWQX4R8" localSheetId="9" hidden="1">#REF!</definedName>
    <definedName name="BExKSU0MKNAVZYYPKCYTZDWQX4R8" localSheetId="2" hidden="1">#REF!</definedName>
    <definedName name="BExKSU0MKNAVZYYPKCYTZDWQX4R8" localSheetId="1" hidden="1">#REF!</definedName>
    <definedName name="BExKSU0MKNAVZYYPKCYTZDWQX4R8" hidden="1">#REF!</definedName>
    <definedName name="BExKSX60G1MUS689FXIGYP2F7C62" localSheetId="18" hidden="1">#REF!</definedName>
    <definedName name="BExKSX60G1MUS689FXIGYP2F7C62" localSheetId="19" hidden="1">#REF!</definedName>
    <definedName name="BExKSX60G1MUS689FXIGYP2F7C62" localSheetId="14" hidden="1">#REF!</definedName>
    <definedName name="BExKSX60G1MUS689FXIGYP2F7C62" localSheetId="15" hidden="1">#REF!</definedName>
    <definedName name="BExKSX60G1MUS689FXIGYP2F7C62" localSheetId="5" hidden="1">#REF!</definedName>
    <definedName name="BExKSX60G1MUS689FXIGYP2F7C62" localSheetId="9" hidden="1">#REF!</definedName>
    <definedName name="BExKSX60G1MUS689FXIGYP2F7C62" localSheetId="2" hidden="1">#REF!</definedName>
    <definedName name="BExKSX60G1MUS689FXIGYP2F7C62" localSheetId="1" hidden="1">#REF!</definedName>
    <definedName name="BExKSX60G1MUS689FXIGYP2F7C62" hidden="1">#REF!</definedName>
    <definedName name="BExKT2UZ7Y2VWF5NQE18SJRLD2RN" localSheetId="18" hidden="1">#REF!</definedName>
    <definedName name="BExKT2UZ7Y2VWF5NQE18SJRLD2RN" localSheetId="19" hidden="1">#REF!</definedName>
    <definedName name="BExKT2UZ7Y2VWF5NQE18SJRLD2RN" localSheetId="14" hidden="1">#REF!</definedName>
    <definedName name="BExKT2UZ7Y2VWF5NQE18SJRLD2RN" localSheetId="15" hidden="1">#REF!</definedName>
    <definedName name="BExKT2UZ7Y2VWF5NQE18SJRLD2RN" localSheetId="5" hidden="1">#REF!</definedName>
    <definedName name="BExKT2UZ7Y2VWF5NQE18SJRLD2RN" localSheetId="9" hidden="1">#REF!</definedName>
    <definedName name="BExKT2UZ7Y2VWF5NQE18SJRLD2RN" localSheetId="2" hidden="1">#REF!</definedName>
    <definedName name="BExKT2UZ7Y2VWF5NQE18SJRLD2RN" localSheetId="1" hidden="1">#REF!</definedName>
    <definedName name="BExKT2UZ7Y2VWF5NQE18SJRLD2RN" hidden="1">#REF!</definedName>
    <definedName name="BExKT3GJFNGAM09H5F615E36A38C" localSheetId="18" hidden="1">#REF!</definedName>
    <definedName name="BExKT3GJFNGAM09H5F615E36A38C" localSheetId="19" hidden="1">#REF!</definedName>
    <definedName name="BExKT3GJFNGAM09H5F615E36A38C" localSheetId="14" hidden="1">#REF!</definedName>
    <definedName name="BExKT3GJFNGAM09H5F615E36A38C" localSheetId="15" hidden="1">#REF!</definedName>
    <definedName name="BExKT3GJFNGAM09H5F615E36A38C" localSheetId="5" hidden="1">#REF!</definedName>
    <definedName name="BExKT3GJFNGAM09H5F615E36A38C" localSheetId="9" hidden="1">#REF!</definedName>
    <definedName name="BExKT3GJFNGAM09H5F615E36A38C" localSheetId="2" hidden="1">#REF!</definedName>
    <definedName name="BExKT3GJFNGAM09H5F615E36A38C" localSheetId="1" hidden="1">#REF!</definedName>
    <definedName name="BExKT3GJFNGAM09H5F615E36A38C" hidden="1">#REF!</definedName>
    <definedName name="BExKTD1UM9PTLYETG1RM502XDNC0" localSheetId="18" hidden="1">#REF!</definedName>
    <definedName name="BExKTD1UM9PTLYETG1RM502XDNC0" localSheetId="19" hidden="1">#REF!</definedName>
    <definedName name="BExKTD1UM9PTLYETG1RM502XDNC0" localSheetId="14" hidden="1">#REF!</definedName>
    <definedName name="BExKTD1UM9PTLYETG1RM502XDNC0" localSheetId="15" hidden="1">#REF!</definedName>
    <definedName name="BExKTD1UM9PTLYETG1RM502XDNC0" localSheetId="5" hidden="1">#REF!</definedName>
    <definedName name="BExKTD1UM9PTLYETG1RM502XDNC0" localSheetId="9" hidden="1">#REF!</definedName>
    <definedName name="BExKTD1UM9PTLYETG1RM502XDNC0" localSheetId="2" hidden="1">#REF!</definedName>
    <definedName name="BExKTD1UM9PTLYETG1RM502XDNC0" localSheetId="1" hidden="1">#REF!</definedName>
    <definedName name="BExKTD1UM9PTLYETG1RM502XDNC0" hidden="1">#REF!</definedName>
    <definedName name="BExKTJN26AY45CE6JUAX3OIL48F7" localSheetId="18" hidden="1">#REF!</definedName>
    <definedName name="BExKTJN26AY45CE6JUAX3OIL48F7" localSheetId="19" hidden="1">#REF!</definedName>
    <definedName name="BExKTJN26AY45CE6JUAX3OIL48F7" localSheetId="14" hidden="1">#REF!</definedName>
    <definedName name="BExKTJN26AY45CE6JUAX3OIL48F7" localSheetId="15" hidden="1">#REF!</definedName>
    <definedName name="BExKTJN26AY45CE6JUAX3OIL48F7" localSheetId="5" hidden="1">#REF!</definedName>
    <definedName name="BExKTJN26AY45CE6JUAX3OIL48F7" localSheetId="9" hidden="1">#REF!</definedName>
    <definedName name="BExKTJN26AY45CE6JUAX3OIL48F7" localSheetId="2" hidden="1">#REF!</definedName>
    <definedName name="BExKTJN26AY45CE6JUAX3OIL48F7" localSheetId="1" hidden="1">#REF!</definedName>
    <definedName name="BExKTJN26AY45CE6JUAX3OIL48F7" hidden="1">#REF!</definedName>
    <definedName name="BExKTQZGN8GI3XGSEXMPCCA3S19H" localSheetId="18" hidden="1">#REF!</definedName>
    <definedName name="BExKTQZGN8GI3XGSEXMPCCA3S19H" localSheetId="19" hidden="1">#REF!</definedName>
    <definedName name="BExKTQZGN8GI3XGSEXMPCCA3S19H" localSheetId="14" hidden="1">#REF!</definedName>
    <definedName name="BExKTQZGN8GI3XGSEXMPCCA3S19H" localSheetId="15" hidden="1">#REF!</definedName>
    <definedName name="BExKTQZGN8GI3XGSEXMPCCA3S19H" localSheetId="5" hidden="1">#REF!</definedName>
    <definedName name="BExKTQZGN8GI3XGSEXMPCCA3S19H" localSheetId="9" hidden="1">#REF!</definedName>
    <definedName name="BExKTQZGN8GI3XGSEXMPCCA3S19H" localSheetId="2" hidden="1">#REF!</definedName>
    <definedName name="BExKTQZGN8GI3XGSEXMPCCA3S19H" localSheetId="1" hidden="1">#REF!</definedName>
    <definedName name="BExKTQZGN8GI3XGSEXMPCCA3S19H" hidden="1">#REF!</definedName>
    <definedName name="BExKTUKYYU0F6TUW1RXV24LRAZFE" localSheetId="18" hidden="1">#REF!</definedName>
    <definedName name="BExKTUKYYU0F6TUW1RXV24LRAZFE" localSheetId="19" hidden="1">#REF!</definedName>
    <definedName name="BExKTUKYYU0F6TUW1RXV24LRAZFE" localSheetId="14" hidden="1">#REF!</definedName>
    <definedName name="BExKTUKYYU0F6TUW1RXV24LRAZFE" localSheetId="15" hidden="1">#REF!</definedName>
    <definedName name="BExKTUKYYU0F6TUW1RXV24LRAZFE" localSheetId="5" hidden="1">#REF!</definedName>
    <definedName name="BExKTUKYYU0F6TUW1RXV24LRAZFE" localSheetId="9" hidden="1">#REF!</definedName>
    <definedName name="BExKTUKYYU0F6TUW1RXV24LRAZFE" localSheetId="2" hidden="1">#REF!</definedName>
    <definedName name="BExKTUKYYU0F6TUW1RXV24LRAZFE" localSheetId="1" hidden="1">#REF!</definedName>
    <definedName name="BExKTUKYYU0F6TUW1RXV24LRAZFE" hidden="1">#REF!</definedName>
    <definedName name="BExKU3FBLHQBIUTN6XEZW5GC9OG1" localSheetId="18" hidden="1">#REF!</definedName>
    <definedName name="BExKU3FBLHQBIUTN6XEZW5GC9OG1" localSheetId="19" hidden="1">#REF!</definedName>
    <definedName name="BExKU3FBLHQBIUTN6XEZW5GC9OG1" localSheetId="14" hidden="1">#REF!</definedName>
    <definedName name="BExKU3FBLHQBIUTN6XEZW5GC9OG1" localSheetId="15" hidden="1">#REF!</definedName>
    <definedName name="BExKU3FBLHQBIUTN6XEZW5GC9OG1" localSheetId="5" hidden="1">#REF!</definedName>
    <definedName name="BExKU3FBLHQBIUTN6XEZW5GC9OG1" localSheetId="9" hidden="1">#REF!</definedName>
    <definedName name="BExKU3FBLHQBIUTN6XEZW5GC9OG1" localSheetId="2" hidden="1">#REF!</definedName>
    <definedName name="BExKU3FBLHQBIUTN6XEZW5GC9OG1" localSheetId="1" hidden="1">#REF!</definedName>
    <definedName name="BExKU3FBLHQBIUTN6XEZW5GC9OG1" hidden="1">#REF!</definedName>
    <definedName name="BExKU82I99FEUIZLODXJDOJC96CQ" localSheetId="18" hidden="1">#REF!</definedName>
    <definedName name="BExKU82I99FEUIZLODXJDOJC96CQ" localSheetId="19" hidden="1">#REF!</definedName>
    <definedName name="BExKU82I99FEUIZLODXJDOJC96CQ" localSheetId="14" hidden="1">#REF!</definedName>
    <definedName name="BExKU82I99FEUIZLODXJDOJC96CQ" localSheetId="15" hidden="1">#REF!</definedName>
    <definedName name="BExKU82I99FEUIZLODXJDOJC96CQ" localSheetId="5" hidden="1">#REF!</definedName>
    <definedName name="BExKU82I99FEUIZLODXJDOJC96CQ" localSheetId="9" hidden="1">#REF!</definedName>
    <definedName name="BExKU82I99FEUIZLODXJDOJC96CQ" localSheetId="2" hidden="1">#REF!</definedName>
    <definedName name="BExKU82I99FEUIZLODXJDOJC96CQ" localSheetId="1" hidden="1">#REF!</definedName>
    <definedName name="BExKU82I99FEUIZLODXJDOJC96CQ" hidden="1">#REF!</definedName>
    <definedName name="BExKUDM0DFSCM3D91SH0XLXJSL18" localSheetId="18" hidden="1">#REF!</definedName>
    <definedName name="BExKUDM0DFSCM3D91SH0XLXJSL18" localSheetId="19" hidden="1">#REF!</definedName>
    <definedName name="BExKUDM0DFSCM3D91SH0XLXJSL18" localSheetId="14" hidden="1">#REF!</definedName>
    <definedName name="BExKUDM0DFSCM3D91SH0XLXJSL18" localSheetId="15" hidden="1">#REF!</definedName>
    <definedName name="BExKUDM0DFSCM3D91SH0XLXJSL18" localSheetId="5" hidden="1">#REF!</definedName>
    <definedName name="BExKUDM0DFSCM3D91SH0XLXJSL18" localSheetId="9" hidden="1">#REF!</definedName>
    <definedName name="BExKUDM0DFSCM3D91SH0XLXJSL18" localSheetId="2" hidden="1">#REF!</definedName>
    <definedName name="BExKUDM0DFSCM3D91SH0XLXJSL18" localSheetId="1" hidden="1">#REF!</definedName>
    <definedName name="BExKUDM0DFSCM3D91SH0XLXJSL18" hidden="1">#REF!</definedName>
    <definedName name="BExKUHYKD9TJTMQOOBS4EX04FCEZ" localSheetId="18" hidden="1">#REF!</definedName>
    <definedName name="BExKUHYKD9TJTMQOOBS4EX04FCEZ" localSheetId="19" hidden="1">#REF!</definedName>
    <definedName name="BExKUHYKD9TJTMQOOBS4EX04FCEZ" localSheetId="14" hidden="1">#REF!</definedName>
    <definedName name="BExKUHYKD9TJTMQOOBS4EX04FCEZ" localSheetId="15" hidden="1">#REF!</definedName>
    <definedName name="BExKUHYKD9TJTMQOOBS4EX04FCEZ" localSheetId="5" hidden="1">#REF!</definedName>
    <definedName name="BExKUHYKD9TJTMQOOBS4EX04FCEZ" localSheetId="9" hidden="1">#REF!</definedName>
    <definedName name="BExKUHYKD9TJTMQOOBS4EX04FCEZ" localSheetId="2" hidden="1">#REF!</definedName>
    <definedName name="BExKUHYKD9TJTMQOOBS4EX04FCEZ" localSheetId="1" hidden="1">#REF!</definedName>
    <definedName name="BExKUHYKD9TJTMQOOBS4EX04FCEZ" hidden="1">#REF!</definedName>
    <definedName name="BExKULEKJLA77AUQPDUHSM94Y76Z" localSheetId="18" hidden="1">#REF!</definedName>
    <definedName name="BExKULEKJLA77AUQPDUHSM94Y76Z" localSheetId="19" hidden="1">#REF!</definedName>
    <definedName name="BExKULEKJLA77AUQPDUHSM94Y76Z" localSheetId="14" hidden="1">#REF!</definedName>
    <definedName name="BExKULEKJLA77AUQPDUHSM94Y76Z" localSheetId="15" hidden="1">#REF!</definedName>
    <definedName name="BExKULEKJLA77AUQPDUHSM94Y76Z" localSheetId="5" hidden="1">#REF!</definedName>
    <definedName name="BExKULEKJLA77AUQPDUHSM94Y76Z" localSheetId="9" hidden="1">#REF!</definedName>
    <definedName name="BExKULEKJLA77AUQPDUHSM94Y76Z" localSheetId="2" hidden="1">#REF!</definedName>
    <definedName name="BExKULEKJLA77AUQPDUHSM94Y76Z" localSheetId="1" hidden="1">#REF!</definedName>
    <definedName name="BExKULEKJLA77AUQPDUHSM94Y76Z" hidden="1">#REF!</definedName>
    <definedName name="BExKUXE506JSYMR4CV866RHRDYR9" localSheetId="18" hidden="1">#REF!</definedName>
    <definedName name="BExKUXE506JSYMR4CV866RHRDYR9" localSheetId="19" hidden="1">#REF!</definedName>
    <definedName name="BExKUXE506JSYMR4CV866RHRDYR9" localSheetId="14" hidden="1">#REF!</definedName>
    <definedName name="BExKUXE506JSYMR4CV866RHRDYR9" localSheetId="15" hidden="1">#REF!</definedName>
    <definedName name="BExKUXE506JSYMR4CV866RHRDYR9" localSheetId="5" hidden="1">#REF!</definedName>
    <definedName name="BExKUXE506JSYMR4CV866RHRDYR9" localSheetId="9" hidden="1">#REF!</definedName>
    <definedName name="BExKUXE506JSYMR4CV866RHRDYR9" localSheetId="2" hidden="1">#REF!</definedName>
    <definedName name="BExKUXE506JSYMR4CV866RHRDYR9" localSheetId="1" hidden="1">#REF!</definedName>
    <definedName name="BExKUXE506JSYMR4CV866RHRDYR9" hidden="1">#REF!</definedName>
    <definedName name="BExKV08R85MKI3MAX9E2HERNQUNL" localSheetId="18" hidden="1">#REF!</definedName>
    <definedName name="BExKV08R85MKI3MAX9E2HERNQUNL" localSheetId="19" hidden="1">#REF!</definedName>
    <definedName name="BExKV08R85MKI3MAX9E2HERNQUNL" localSheetId="14" hidden="1">#REF!</definedName>
    <definedName name="BExKV08R85MKI3MAX9E2HERNQUNL" localSheetId="15" hidden="1">#REF!</definedName>
    <definedName name="BExKV08R85MKI3MAX9E2HERNQUNL" localSheetId="5" hidden="1">#REF!</definedName>
    <definedName name="BExKV08R85MKI3MAX9E2HERNQUNL" localSheetId="9" hidden="1">#REF!</definedName>
    <definedName name="BExKV08R85MKI3MAX9E2HERNQUNL" localSheetId="2" hidden="1">#REF!</definedName>
    <definedName name="BExKV08R85MKI3MAX9E2HERNQUNL" localSheetId="1" hidden="1">#REF!</definedName>
    <definedName name="BExKV08R85MKI3MAX9E2HERNQUNL" hidden="1">#REF!</definedName>
    <definedName name="BExKV4AAUNNJL5JWD7PX6BFKVS6O" localSheetId="18" hidden="1">#REF!</definedName>
    <definedName name="BExKV4AAUNNJL5JWD7PX6BFKVS6O" localSheetId="19" hidden="1">#REF!</definedName>
    <definedName name="BExKV4AAUNNJL5JWD7PX6BFKVS6O" localSheetId="14" hidden="1">#REF!</definedName>
    <definedName name="BExKV4AAUNNJL5JWD7PX6BFKVS6O" localSheetId="15" hidden="1">#REF!</definedName>
    <definedName name="BExKV4AAUNNJL5JWD7PX6BFKVS6O" localSheetId="5" hidden="1">#REF!</definedName>
    <definedName name="BExKV4AAUNNJL5JWD7PX6BFKVS6O" localSheetId="9" hidden="1">#REF!</definedName>
    <definedName name="BExKV4AAUNNJL5JWD7PX6BFKVS6O" localSheetId="2" hidden="1">#REF!</definedName>
    <definedName name="BExKV4AAUNNJL5JWD7PX6BFKVS6O" localSheetId="1" hidden="1">#REF!</definedName>
    <definedName name="BExKV4AAUNNJL5JWD7PX6BFKVS6O" hidden="1">#REF!</definedName>
    <definedName name="BExKVDVK6HN74GQPTXICP9BFC8CF" localSheetId="18" hidden="1">#REF!</definedName>
    <definedName name="BExKVDVK6HN74GQPTXICP9BFC8CF" localSheetId="19" hidden="1">#REF!</definedName>
    <definedName name="BExKVDVK6HN74GQPTXICP9BFC8CF" localSheetId="14" hidden="1">#REF!</definedName>
    <definedName name="BExKVDVK6HN74GQPTXICP9BFC8CF" localSheetId="15" hidden="1">#REF!</definedName>
    <definedName name="BExKVDVK6HN74GQPTXICP9BFC8CF" localSheetId="5" hidden="1">#REF!</definedName>
    <definedName name="BExKVDVK6HN74GQPTXICP9BFC8CF" localSheetId="9" hidden="1">#REF!</definedName>
    <definedName name="BExKVDVK6HN74GQPTXICP9BFC8CF" localSheetId="2" hidden="1">#REF!</definedName>
    <definedName name="BExKVDVK6HN74GQPTXICP9BFC8CF" localSheetId="1" hidden="1">#REF!</definedName>
    <definedName name="BExKVDVK6HN74GQPTXICP9BFC8CF" hidden="1">#REF!</definedName>
    <definedName name="BExKVFZ3ZZGIC1QI8XN6BYFWN0ZY" localSheetId="18" hidden="1">#REF!</definedName>
    <definedName name="BExKVFZ3ZZGIC1QI8XN6BYFWN0ZY" localSheetId="19" hidden="1">#REF!</definedName>
    <definedName name="BExKVFZ3ZZGIC1QI8XN6BYFWN0ZY" localSheetId="14" hidden="1">#REF!</definedName>
    <definedName name="BExKVFZ3ZZGIC1QI8XN6BYFWN0ZY" localSheetId="15" hidden="1">#REF!</definedName>
    <definedName name="BExKVFZ3ZZGIC1QI8XN6BYFWN0ZY" localSheetId="5" hidden="1">#REF!</definedName>
    <definedName name="BExKVFZ3ZZGIC1QI8XN6BYFWN0ZY" localSheetId="9" hidden="1">#REF!</definedName>
    <definedName name="BExKVFZ3ZZGIC1QI8XN6BYFWN0ZY" localSheetId="2" hidden="1">#REF!</definedName>
    <definedName name="BExKVFZ3ZZGIC1QI8XN6BYFWN0ZY" localSheetId="1" hidden="1">#REF!</definedName>
    <definedName name="BExKVFZ3ZZGIC1QI8XN6BYFWN0ZY" hidden="1">#REF!</definedName>
    <definedName name="BExKVG4KGO28KPGTAFL1R8TTZ10N" localSheetId="18" hidden="1">#REF!</definedName>
    <definedName name="BExKVG4KGO28KPGTAFL1R8TTZ10N" localSheetId="19" hidden="1">#REF!</definedName>
    <definedName name="BExKVG4KGO28KPGTAFL1R8TTZ10N" localSheetId="14" hidden="1">#REF!</definedName>
    <definedName name="BExKVG4KGO28KPGTAFL1R8TTZ10N" localSheetId="15" hidden="1">#REF!</definedName>
    <definedName name="BExKVG4KGO28KPGTAFL1R8TTZ10N" localSheetId="5" hidden="1">#REF!</definedName>
    <definedName name="BExKVG4KGO28KPGTAFL1R8TTZ10N" localSheetId="9" hidden="1">#REF!</definedName>
    <definedName name="BExKVG4KGO28KPGTAFL1R8TTZ10N" localSheetId="2" hidden="1">#REF!</definedName>
    <definedName name="BExKVG4KGO28KPGTAFL1R8TTZ10N" localSheetId="1" hidden="1">#REF!</definedName>
    <definedName name="BExKVG4KGO28KPGTAFL1R8TTZ10N" hidden="1">#REF!</definedName>
    <definedName name="BExKW0CSH7DA02YSNV64PSEIXB2P" localSheetId="18" hidden="1">#REF!</definedName>
    <definedName name="BExKW0CSH7DA02YSNV64PSEIXB2P" localSheetId="19" hidden="1">#REF!</definedName>
    <definedName name="BExKW0CSH7DA02YSNV64PSEIXB2P" localSheetId="14" hidden="1">#REF!</definedName>
    <definedName name="BExKW0CSH7DA02YSNV64PSEIXB2P" localSheetId="15" hidden="1">#REF!</definedName>
    <definedName name="BExKW0CSH7DA02YSNV64PSEIXB2P" localSheetId="5" hidden="1">#REF!</definedName>
    <definedName name="BExKW0CSH7DA02YSNV64PSEIXB2P" localSheetId="9" hidden="1">#REF!</definedName>
    <definedName name="BExKW0CSH7DA02YSNV64PSEIXB2P" localSheetId="2" hidden="1">#REF!</definedName>
    <definedName name="BExKW0CSH7DA02YSNV64PSEIXB2P" localSheetId="1" hidden="1">#REF!</definedName>
    <definedName name="BExKW0CSH7DA02YSNV64PSEIXB2P" hidden="1">#REF!</definedName>
    <definedName name="BExM9NUG3Q31X01AI9ZJCZIX25CS" localSheetId="18" hidden="1">#REF!</definedName>
    <definedName name="BExM9NUG3Q31X01AI9ZJCZIX25CS" localSheetId="19" hidden="1">#REF!</definedName>
    <definedName name="BExM9NUG3Q31X01AI9ZJCZIX25CS" localSheetId="14" hidden="1">#REF!</definedName>
    <definedName name="BExM9NUG3Q31X01AI9ZJCZIX25CS" localSheetId="15" hidden="1">#REF!</definedName>
    <definedName name="BExM9NUG3Q31X01AI9ZJCZIX25CS" localSheetId="5" hidden="1">#REF!</definedName>
    <definedName name="BExM9NUG3Q31X01AI9ZJCZIX25CS" localSheetId="9" hidden="1">#REF!</definedName>
    <definedName name="BExM9NUG3Q31X01AI9ZJCZIX25CS" localSheetId="2" hidden="1">#REF!</definedName>
    <definedName name="BExM9NUG3Q31X01AI9ZJCZIX25CS" localSheetId="1" hidden="1">#REF!</definedName>
    <definedName name="BExM9NUG3Q31X01AI9ZJCZIX25CS" hidden="1">#REF!</definedName>
    <definedName name="BExM9OG182RP30MY23PG49LVPZ1C" localSheetId="18" hidden="1">#REF!</definedName>
    <definedName name="BExM9OG182RP30MY23PG49LVPZ1C" localSheetId="19" hidden="1">#REF!</definedName>
    <definedName name="BExM9OG182RP30MY23PG49LVPZ1C" localSheetId="14" hidden="1">#REF!</definedName>
    <definedName name="BExM9OG182RP30MY23PG49LVPZ1C" localSheetId="15" hidden="1">#REF!</definedName>
    <definedName name="BExM9OG182RP30MY23PG49LVPZ1C" localSheetId="5" hidden="1">#REF!</definedName>
    <definedName name="BExM9OG182RP30MY23PG49LVPZ1C" localSheetId="9" hidden="1">#REF!</definedName>
    <definedName name="BExM9OG182RP30MY23PG49LVPZ1C" localSheetId="2" hidden="1">#REF!</definedName>
    <definedName name="BExM9OG182RP30MY23PG49LVPZ1C" localSheetId="1" hidden="1">#REF!</definedName>
    <definedName name="BExM9OG182RP30MY23PG49LVPZ1C" hidden="1">#REF!</definedName>
    <definedName name="BExMA64MW1S18NH8DCKPCCEI5KCB" localSheetId="18" hidden="1">#REF!</definedName>
    <definedName name="BExMA64MW1S18NH8DCKPCCEI5KCB" localSheetId="19" hidden="1">#REF!</definedName>
    <definedName name="BExMA64MW1S18NH8DCKPCCEI5KCB" localSheetId="14" hidden="1">#REF!</definedName>
    <definedName name="BExMA64MW1S18NH8DCKPCCEI5KCB" localSheetId="15" hidden="1">#REF!</definedName>
    <definedName name="BExMA64MW1S18NH8DCKPCCEI5KCB" localSheetId="5" hidden="1">#REF!</definedName>
    <definedName name="BExMA64MW1S18NH8DCKPCCEI5KCB" localSheetId="9" hidden="1">#REF!</definedName>
    <definedName name="BExMA64MW1S18NH8DCKPCCEI5KCB" localSheetId="2" hidden="1">#REF!</definedName>
    <definedName name="BExMA64MW1S18NH8DCKPCCEI5KCB" localSheetId="1" hidden="1">#REF!</definedName>
    <definedName name="BExMA64MW1S18NH8DCKPCCEI5KCB" hidden="1">#REF!</definedName>
    <definedName name="BExMALEWFUEM8Y686IT03ECURUBR" localSheetId="18" hidden="1">#REF!</definedName>
    <definedName name="BExMALEWFUEM8Y686IT03ECURUBR" localSheetId="19" hidden="1">#REF!</definedName>
    <definedName name="BExMALEWFUEM8Y686IT03ECURUBR" localSheetId="14" hidden="1">#REF!</definedName>
    <definedName name="BExMALEWFUEM8Y686IT03ECURUBR" localSheetId="15" hidden="1">#REF!</definedName>
    <definedName name="BExMALEWFUEM8Y686IT03ECURUBR" localSheetId="5" hidden="1">#REF!</definedName>
    <definedName name="BExMALEWFUEM8Y686IT03ECURUBR" localSheetId="9" hidden="1">#REF!</definedName>
    <definedName name="BExMALEWFUEM8Y686IT03ECURUBR" localSheetId="2" hidden="1">#REF!</definedName>
    <definedName name="BExMALEWFUEM8Y686IT03ECURUBR" localSheetId="1" hidden="1">#REF!</definedName>
    <definedName name="BExMALEWFUEM8Y686IT03ECURUBR" hidden="1">#REF!</definedName>
    <definedName name="BExMAS0AQY7KMMTBTBPK0SWWDITB" localSheetId="18" hidden="1">#REF!</definedName>
    <definedName name="BExMAS0AQY7KMMTBTBPK0SWWDITB" localSheetId="19" hidden="1">#REF!</definedName>
    <definedName name="BExMAS0AQY7KMMTBTBPK0SWWDITB" localSheetId="14" hidden="1">#REF!</definedName>
    <definedName name="BExMAS0AQY7KMMTBTBPK0SWWDITB" localSheetId="15" hidden="1">#REF!</definedName>
    <definedName name="BExMAS0AQY7KMMTBTBPK0SWWDITB" localSheetId="5" hidden="1">#REF!</definedName>
    <definedName name="BExMAS0AQY7KMMTBTBPK0SWWDITB" localSheetId="9" hidden="1">#REF!</definedName>
    <definedName name="BExMAS0AQY7KMMTBTBPK0SWWDITB" localSheetId="2" hidden="1">#REF!</definedName>
    <definedName name="BExMAS0AQY7KMMTBTBPK0SWWDITB" localSheetId="1" hidden="1">#REF!</definedName>
    <definedName name="BExMAS0AQY7KMMTBTBPK0SWWDITB" hidden="1">#REF!</definedName>
    <definedName name="BExMAXJS82ZJ8RS22VLE0V0LDUII" localSheetId="18" hidden="1">#REF!</definedName>
    <definedName name="BExMAXJS82ZJ8RS22VLE0V0LDUII" localSheetId="19" hidden="1">#REF!</definedName>
    <definedName name="BExMAXJS82ZJ8RS22VLE0V0LDUII" localSheetId="14" hidden="1">#REF!</definedName>
    <definedName name="BExMAXJS82ZJ8RS22VLE0V0LDUII" localSheetId="15" hidden="1">#REF!</definedName>
    <definedName name="BExMAXJS82ZJ8RS22VLE0V0LDUII" localSheetId="5" hidden="1">#REF!</definedName>
    <definedName name="BExMAXJS82ZJ8RS22VLE0V0LDUII" localSheetId="9" hidden="1">#REF!</definedName>
    <definedName name="BExMAXJS82ZJ8RS22VLE0V0LDUII" localSheetId="2" hidden="1">#REF!</definedName>
    <definedName name="BExMAXJS82ZJ8RS22VLE0V0LDUII" localSheetId="1" hidden="1">#REF!</definedName>
    <definedName name="BExMAXJS82ZJ8RS22VLE0V0LDUII" hidden="1">#REF!</definedName>
    <definedName name="BExMB4QRS0R3MTB4CMUHFZ84LNZQ" localSheetId="18" hidden="1">#REF!</definedName>
    <definedName name="BExMB4QRS0R3MTB4CMUHFZ84LNZQ" localSheetId="19" hidden="1">#REF!</definedName>
    <definedName name="BExMB4QRS0R3MTB4CMUHFZ84LNZQ" localSheetId="14" hidden="1">#REF!</definedName>
    <definedName name="BExMB4QRS0R3MTB4CMUHFZ84LNZQ" localSheetId="15" hidden="1">#REF!</definedName>
    <definedName name="BExMB4QRS0R3MTB4CMUHFZ84LNZQ" localSheetId="5" hidden="1">#REF!</definedName>
    <definedName name="BExMB4QRS0R3MTB4CMUHFZ84LNZQ" localSheetId="9" hidden="1">#REF!</definedName>
    <definedName name="BExMB4QRS0R3MTB4CMUHFZ84LNZQ" localSheetId="2" hidden="1">#REF!</definedName>
    <definedName name="BExMB4QRS0R3MTB4CMUHFZ84LNZQ" localSheetId="1" hidden="1">#REF!</definedName>
    <definedName name="BExMB4QRS0R3MTB4CMUHFZ84LNZQ" hidden="1">#REF!</definedName>
    <definedName name="BExMB7AICZ233JKSCEUSR9RQXRS0" localSheetId="18" hidden="1">#REF!</definedName>
    <definedName name="BExMB7AICZ233JKSCEUSR9RQXRS0" localSheetId="19" hidden="1">#REF!</definedName>
    <definedName name="BExMB7AICZ233JKSCEUSR9RQXRS0" localSheetId="14" hidden="1">#REF!</definedName>
    <definedName name="BExMB7AICZ233JKSCEUSR9RQXRS0" localSheetId="15" hidden="1">#REF!</definedName>
    <definedName name="BExMB7AICZ233JKSCEUSR9RQXRS0" localSheetId="5" hidden="1">#REF!</definedName>
    <definedName name="BExMB7AICZ233JKSCEUSR9RQXRS0" localSheetId="9" hidden="1">#REF!</definedName>
    <definedName name="BExMB7AICZ233JKSCEUSR9RQXRS0" localSheetId="2" hidden="1">#REF!</definedName>
    <definedName name="BExMB7AICZ233JKSCEUSR9RQXRS0" localSheetId="1" hidden="1">#REF!</definedName>
    <definedName name="BExMB7AICZ233JKSCEUSR9RQXRS0" hidden="1">#REF!</definedName>
    <definedName name="BExMBC35WKQY5CWQJLV4D05O6971" localSheetId="18" hidden="1">#REF!</definedName>
    <definedName name="BExMBC35WKQY5CWQJLV4D05O6971" localSheetId="19" hidden="1">#REF!</definedName>
    <definedName name="BExMBC35WKQY5CWQJLV4D05O6971" localSheetId="14" hidden="1">#REF!</definedName>
    <definedName name="BExMBC35WKQY5CWQJLV4D05O6971" localSheetId="15" hidden="1">#REF!</definedName>
    <definedName name="BExMBC35WKQY5CWQJLV4D05O6971" localSheetId="5" hidden="1">#REF!</definedName>
    <definedName name="BExMBC35WKQY5CWQJLV4D05O6971" localSheetId="9" hidden="1">#REF!</definedName>
    <definedName name="BExMBC35WKQY5CWQJLV4D05O6971" localSheetId="2" hidden="1">#REF!</definedName>
    <definedName name="BExMBC35WKQY5CWQJLV4D05O6971" localSheetId="1" hidden="1">#REF!</definedName>
    <definedName name="BExMBC35WKQY5CWQJLV4D05O6971" hidden="1">#REF!</definedName>
    <definedName name="BExMBFTZV4Q1A5KG25C1N9PHQNSW" localSheetId="18" hidden="1">#REF!</definedName>
    <definedName name="BExMBFTZV4Q1A5KG25C1N9PHQNSW" localSheetId="19" hidden="1">#REF!</definedName>
    <definedName name="BExMBFTZV4Q1A5KG25C1N9PHQNSW" localSheetId="14" hidden="1">#REF!</definedName>
    <definedName name="BExMBFTZV4Q1A5KG25C1N9PHQNSW" localSheetId="15" hidden="1">#REF!</definedName>
    <definedName name="BExMBFTZV4Q1A5KG25C1N9PHQNSW" localSheetId="5" hidden="1">#REF!</definedName>
    <definedName name="BExMBFTZV4Q1A5KG25C1N9PHQNSW" localSheetId="9" hidden="1">#REF!</definedName>
    <definedName name="BExMBFTZV4Q1A5KG25C1N9PHQNSW" localSheetId="2" hidden="1">#REF!</definedName>
    <definedName name="BExMBFTZV4Q1A5KG25C1N9PHQNSW" localSheetId="1" hidden="1">#REF!</definedName>
    <definedName name="BExMBFTZV4Q1A5KG25C1N9PHQNSW" hidden="1">#REF!</definedName>
    <definedName name="BExMBFZFXQDH3H55R89930TFTU36" localSheetId="18" hidden="1">#REF!</definedName>
    <definedName name="BExMBFZFXQDH3H55R89930TFTU36" localSheetId="19" hidden="1">#REF!</definedName>
    <definedName name="BExMBFZFXQDH3H55R89930TFTU36" localSheetId="14" hidden="1">#REF!</definedName>
    <definedName name="BExMBFZFXQDH3H55R89930TFTU36" localSheetId="15" hidden="1">#REF!</definedName>
    <definedName name="BExMBFZFXQDH3H55R89930TFTU36" localSheetId="5" hidden="1">#REF!</definedName>
    <definedName name="BExMBFZFXQDH3H55R89930TFTU36" localSheetId="9" hidden="1">#REF!</definedName>
    <definedName name="BExMBFZFXQDH3H55R89930TFTU36" localSheetId="2" hidden="1">#REF!</definedName>
    <definedName name="BExMBFZFXQDH3H55R89930TFTU36" localSheetId="1" hidden="1">#REF!</definedName>
    <definedName name="BExMBFZFXQDH3H55R89930TFTU36" hidden="1">#REF!</definedName>
    <definedName name="BExMBK6ISK3U7KHZKUJXIDKGF6VW" localSheetId="18" hidden="1">#REF!</definedName>
    <definedName name="BExMBK6ISK3U7KHZKUJXIDKGF6VW" localSheetId="19" hidden="1">#REF!</definedName>
    <definedName name="BExMBK6ISK3U7KHZKUJXIDKGF6VW" localSheetId="14" hidden="1">#REF!</definedName>
    <definedName name="BExMBK6ISK3U7KHZKUJXIDKGF6VW" localSheetId="15" hidden="1">#REF!</definedName>
    <definedName name="BExMBK6ISK3U7KHZKUJXIDKGF6VW" localSheetId="5" hidden="1">#REF!</definedName>
    <definedName name="BExMBK6ISK3U7KHZKUJXIDKGF6VW" localSheetId="9" hidden="1">#REF!</definedName>
    <definedName name="BExMBK6ISK3U7KHZKUJXIDKGF6VW" localSheetId="2" hidden="1">#REF!</definedName>
    <definedName name="BExMBK6ISK3U7KHZKUJXIDKGF6VW" localSheetId="1" hidden="1">#REF!</definedName>
    <definedName name="BExMBK6ISK3U7KHZKUJXIDKGF6VW" hidden="1">#REF!</definedName>
    <definedName name="BExMBYPQDG9AYDQ5E8IECVFREPO6" localSheetId="14" hidden="1">[45]ZZCOOM_M03_Q004!#REF!</definedName>
    <definedName name="BExMBYPQDG9AYDQ5E8IECVFREPO6" localSheetId="15" hidden="1">[45]ZZCOOM_M03_Q004!#REF!</definedName>
    <definedName name="BExMBYPQDG9AYDQ5E8IECVFREPO6" localSheetId="5" hidden="1">[45]ZZCOOM_M03_Q004!#REF!</definedName>
    <definedName name="BExMBYPQDG9AYDQ5E8IECVFREPO6" localSheetId="9" hidden="1">[45]ZZCOOM_M03_Q004!#REF!</definedName>
    <definedName name="BExMBYPQDG9AYDQ5E8IECVFREPO6" localSheetId="2" hidden="1">[45]ZZCOOM_M03_Q004!#REF!</definedName>
    <definedName name="BExMBYPQDG9AYDQ5E8IECVFREPO6" localSheetId="1" hidden="1">[45]ZZCOOM_M03_Q004!#REF!</definedName>
    <definedName name="BExMBYPQDG9AYDQ5E8IECVFREPO6" hidden="1">[45]ZZCOOM_M03_Q004!#REF!</definedName>
    <definedName name="BExMC7PESEESXVMDCGGIP5LPMUGY" localSheetId="18" hidden="1">#REF!</definedName>
    <definedName name="BExMC7PESEESXVMDCGGIP5LPMUGY" localSheetId="19" hidden="1">#REF!</definedName>
    <definedName name="BExMC7PESEESXVMDCGGIP5LPMUGY" localSheetId="14" hidden="1">#REF!</definedName>
    <definedName name="BExMC7PESEESXVMDCGGIP5LPMUGY" localSheetId="15" hidden="1">#REF!</definedName>
    <definedName name="BExMC7PESEESXVMDCGGIP5LPMUGY" localSheetId="5" hidden="1">#REF!</definedName>
    <definedName name="BExMC7PESEESXVMDCGGIP5LPMUGY" localSheetId="9" hidden="1">#REF!</definedName>
    <definedName name="BExMC7PESEESXVMDCGGIP5LPMUGY" localSheetId="2" hidden="1">#REF!</definedName>
    <definedName name="BExMC7PESEESXVMDCGGIP5LPMUGY" localSheetId="1" hidden="1">#REF!</definedName>
    <definedName name="BExMC7PESEESXVMDCGGIP5LPMUGY" hidden="1">#REF!</definedName>
    <definedName name="BExMC8AZUTX8LG89K2JJR7ZG62XX" localSheetId="18" hidden="1">#REF!</definedName>
    <definedName name="BExMC8AZUTX8LG89K2JJR7ZG62XX" localSheetId="19" hidden="1">#REF!</definedName>
    <definedName name="BExMC8AZUTX8LG89K2JJR7ZG62XX" localSheetId="14" hidden="1">#REF!</definedName>
    <definedName name="BExMC8AZUTX8LG89K2JJR7ZG62XX" localSheetId="15" hidden="1">#REF!</definedName>
    <definedName name="BExMC8AZUTX8LG89K2JJR7ZG62XX" localSheetId="5" hidden="1">#REF!</definedName>
    <definedName name="BExMC8AZUTX8LG89K2JJR7ZG62XX" localSheetId="9" hidden="1">#REF!</definedName>
    <definedName name="BExMC8AZUTX8LG89K2JJR7ZG62XX" localSheetId="2" hidden="1">#REF!</definedName>
    <definedName name="BExMC8AZUTX8LG89K2JJR7ZG62XX" localSheetId="1" hidden="1">#REF!</definedName>
    <definedName name="BExMC8AZUTX8LG89K2JJR7ZG62XX" hidden="1">#REF!</definedName>
    <definedName name="BExMCA96YR10V72G2R0SCIKPZLIZ" localSheetId="18" hidden="1">#REF!</definedName>
    <definedName name="BExMCA96YR10V72G2R0SCIKPZLIZ" localSheetId="19" hidden="1">#REF!</definedName>
    <definedName name="BExMCA96YR10V72G2R0SCIKPZLIZ" localSheetId="14" hidden="1">#REF!</definedName>
    <definedName name="BExMCA96YR10V72G2R0SCIKPZLIZ" localSheetId="15" hidden="1">#REF!</definedName>
    <definedName name="BExMCA96YR10V72G2R0SCIKPZLIZ" localSheetId="5" hidden="1">#REF!</definedName>
    <definedName name="BExMCA96YR10V72G2R0SCIKPZLIZ" localSheetId="9" hidden="1">#REF!</definedName>
    <definedName name="BExMCA96YR10V72G2R0SCIKPZLIZ" localSheetId="2" hidden="1">#REF!</definedName>
    <definedName name="BExMCA96YR10V72G2R0SCIKPZLIZ" localSheetId="1" hidden="1">#REF!</definedName>
    <definedName name="BExMCA96YR10V72G2R0SCIKPZLIZ" hidden="1">#REF!</definedName>
    <definedName name="BExMCB5JU5I2VQDUBS4O42BTEVKI" localSheetId="18" hidden="1">#REF!</definedName>
    <definedName name="BExMCB5JU5I2VQDUBS4O42BTEVKI" localSheetId="19" hidden="1">#REF!</definedName>
    <definedName name="BExMCB5JU5I2VQDUBS4O42BTEVKI" localSheetId="14" hidden="1">#REF!</definedName>
    <definedName name="BExMCB5JU5I2VQDUBS4O42BTEVKI" localSheetId="15" hidden="1">#REF!</definedName>
    <definedName name="BExMCB5JU5I2VQDUBS4O42BTEVKI" localSheetId="5" hidden="1">#REF!</definedName>
    <definedName name="BExMCB5JU5I2VQDUBS4O42BTEVKI" localSheetId="9" hidden="1">#REF!</definedName>
    <definedName name="BExMCB5JU5I2VQDUBS4O42BTEVKI" localSheetId="2" hidden="1">#REF!</definedName>
    <definedName name="BExMCB5JU5I2VQDUBS4O42BTEVKI" localSheetId="1" hidden="1">#REF!</definedName>
    <definedName name="BExMCB5JU5I2VQDUBS4O42BTEVKI" hidden="1">#REF!</definedName>
    <definedName name="BExMCFSQFSEMPY5IXDIRKZDASDBR" localSheetId="18" hidden="1">#REF!</definedName>
    <definedName name="BExMCFSQFSEMPY5IXDIRKZDASDBR" localSheetId="19" hidden="1">#REF!</definedName>
    <definedName name="BExMCFSQFSEMPY5IXDIRKZDASDBR" localSheetId="14" hidden="1">#REF!</definedName>
    <definedName name="BExMCFSQFSEMPY5IXDIRKZDASDBR" localSheetId="15" hidden="1">#REF!</definedName>
    <definedName name="BExMCFSQFSEMPY5IXDIRKZDASDBR" localSheetId="5" hidden="1">#REF!</definedName>
    <definedName name="BExMCFSQFSEMPY5IXDIRKZDASDBR" localSheetId="9" hidden="1">#REF!</definedName>
    <definedName name="BExMCFSQFSEMPY5IXDIRKZDASDBR" localSheetId="2" hidden="1">#REF!</definedName>
    <definedName name="BExMCFSQFSEMPY5IXDIRKZDASDBR" localSheetId="1" hidden="1">#REF!</definedName>
    <definedName name="BExMCFSQFSEMPY5IXDIRKZDASDBR" hidden="1">#REF!</definedName>
    <definedName name="BExMCH58I9XOLK7WEE6VSJGYPJGL" localSheetId="18" hidden="1">#REF!</definedName>
    <definedName name="BExMCH58I9XOLK7WEE6VSJGYPJGL" localSheetId="19" hidden="1">#REF!</definedName>
    <definedName name="BExMCH58I9XOLK7WEE6VSJGYPJGL" localSheetId="14" hidden="1">#REF!</definedName>
    <definedName name="BExMCH58I9XOLK7WEE6VSJGYPJGL" localSheetId="15" hidden="1">#REF!</definedName>
    <definedName name="BExMCH58I9XOLK7WEE6VSJGYPJGL" localSheetId="5" hidden="1">#REF!</definedName>
    <definedName name="BExMCH58I9XOLK7WEE6VSJGYPJGL" localSheetId="9" hidden="1">#REF!</definedName>
    <definedName name="BExMCH58I9XOLK7WEE6VSJGYPJGL" localSheetId="2" hidden="1">#REF!</definedName>
    <definedName name="BExMCH58I9XOLK7WEE6VSJGYPJGL" localSheetId="1" hidden="1">#REF!</definedName>
    <definedName name="BExMCH58I9XOLK7WEE6VSJGYPJGL" hidden="1">#REF!</definedName>
    <definedName name="BExMCMZOEYWVOOJ98TBHTTCS7XB8" localSheetId="18" hidden="1">#REF!</definedName>
    <definedName name="BExMCMZOEYWVOOJ98TBHTTCS7XB8" localSheetId="19" hidden="1">#REF!</definedName>
    <definedName name="BExMCMZOEYWVOOJ98TBHTTCS7XB8" localSheetId="14" hidden="1">#REF!</definedName>
    <definedName name="BExMCMZOEYWVOOJ98TBHTTCS7XB8" localSheetId="15" hidden="1">#REF!</definedName>
    <definedName name="BExMCMZOEYWVOOJ98TBHTTCS7XB8" localSheetId="5" hidden="1">#REF!</definedName>
    <definedName name="BExMCMZOEYWVOOJ98TBHTTCS7XB8" localSheetId="9" hidden="1">#REF!</definedName>
    <definedName name="BExMCMZOEYWVOOJ98TBHTTCS7XB8" localSheetId="2" hidden="1">#REF!</definedName>
    <definedName name="BExMCMZOEYWVOOJ98TBHTTCS7XB8" localSheetId="1" hidden="1">#REF!</definedName>
    <definedName name="BExMCMZOEYWVOOJ98TBHTTCS7XB8" hidden="1">#REF!</definedName>
    <definedName name="BExMCS8EF2W3FS9QADNKREYSI8P0" localSheetId="18" hidden="1">#REF!</definedName>
    <definedName name="BExMCS8EF2W3FS9QADNKREYSI8P0" localSheetId="19" hidden="1">#REF!</definedName>
    <definedName name="BExMCS8EF2W3FS9QADNKREYSI8P0" localSheetId="14" hidden="1">#REF!</definedName>
    <definedName name="BExMCS8EF2W3FS9QADNKREYSI8P0" localSheetId="15" hidden="1">#REF!</definedName>
    <definedName name="BExMCS8EF2W3FS9QADNKREYSI8P0" localSheetId="5" hidden="1">#REF!</definedName>
    <definedName name="BExMCS8EF2W3FS9QADNKREYSI8P0" localSheetId="9" hidden="1">#REF!</definedName>
    <definedName name="BExMCS8EF2W3FS9QADNKREYSI8P0" localSheetId="2" hidden="1">#REF!</definedName>
    <definedName name="BExMCS8EF2W3FS9QADNKREYSI8P0" localSheetId="1" hidden="1">#REF!</definedName>
    <definedName name="BExMCS8EF2W3FS9QADNKREYSI8P0" hidden="1">#REF!</definedName>
    <definedName name="BExMCSU0KZGHALEL7N5DJBVL94K7" localSheetId="18" hidden="1">#REF!</definedName>
    <definedName name="BExMCSU0KZGHALEL7N5DJBVL94K7" localSheetId="19" hidden="1">#REF!</definedName>
    <definedName name="BExMCSU0KZGHALEL7N5DJBVL94K7" localSheetId="14" hidden="1">#REF!</definedName>
    <definedName name="BExMCSU0KZGHALEL7N5DJBVL94K7" localSheetId="15" hidden="1">#REF!</definedName>
    <definedName name="BExMCSU0KZGHALEL7N5DJBVL94K7" localSheetId="5" hidden="1">#REF!</definedName>
    <definedName name="BExMCSU0KZGHALEL7N5DJBVL94K7" localSheetId="9" hidden="1">#REF!</definedName>
    <definedName name="BExMCSU0KZGHALEL7N5DJBVL94K7" localSheetId="2" hidden="1">#REF!</definedName>
    <definedName name="BExMCSU0KZGHALEL7N5DJBVL94K7" localSheetId="1" hidden="1">#REF!</definedName>
    <definedName name="BExMCSU0KZGHALEL7N5DJBVL94K7" hidden="1">#REF!</definedName>
    <definedName name="BExMCUS7GSOM96J0HJ7EH0FFM2AC" localSheetId="18" hidden="1">#REF!</definedName>
    <definedName name="BExMCUS7GSOM96J0HJ7EH0FFM2AC" localSheetId="19" hidden="1">#REF!</definedName>
    <definedName name="BExMCUS7GSOM96J0HJ7EH0FFM2AC" localSheetId="14" hidden="1">#REF!</definedName>
    <definedName name="BExMCUS7GSOM96J0HJ7EH0FFM2AC" localSheetId="15" hidden="1">#REF!</definedName>
    <definedName name="BExMCUS7GSOM96J0HJ7EH0FFM2AC" localSheetId="5" hidden="1">#REF!</definedName>
    <definedName name="BExMCUS7GSOM96J0HJ7EH0FFM2AC" localSheetId="9" hidden="1">#REF!</definedName>
    <definedName name="BExMCUS7GSOM96J0HJ7EH0FFM2AC" localSheetId="2" hidden="1">#REF!</definedName>
    <definedName name="BExMCUS7GSOM96J0HJ7EH0FFM2AC" localSheetId="1" hidden="1">#REF!</definedName>
    <definedName name="BExMCUS7GSOM96J0HJ7EH0FFM2AC" hidden="1">#REF!</definedName>
    <definedName name="BExMCYTT6TVDWMJXO1NZANRTVNAN" localSheetId="18" hidden="1">#REF!</definedName>
    <definedName name="BExMCYTT6TVDWMJXO1NZANRTVNAN" localSheetId="19" hidden="1">#REF!</definedName>
    <definedName name="BExMCYTT6TVDWMJXO1NZANRTVNAN" localSheetId="14" hidden="1">#REF!</definedName>
    <definedName name="BExMCYTT6TVDWMJXO1NZANRTVNAN" localSheetId="15" hidden="1">#REF!</definedName>
    <definedName name="BExMCYTT6TVDWMJXO1NZANRTVNAN" localSheetId="5" hidden="1">#REF!</definedName>
    <definedName name="BExMCYTT6TVDWMJXO1NZANRTVNAN" localSheetId="9" hidden="1">#REF!</definedName>
    <definedName name="BExMCYTT6TVDWMJXO1NZANRTVNAN" localSheetId="2" hidden="1">#REF!</definedName>
    <definedName name="BExMCYTT6TVDWMJXO1NZANRTVNAN" localSheetId="1" hidden="1">#REF!</definedName>
    <definedName name="BExMCYTT6TVDWMJXO1NZANRTVNAN" hidden="1">#REF!</definedName>
    <definedName name="BExMD54CT1VTE5YGBM90H90NF28M" localSheetId="18" hidden="1">#REF!</definedName>
    <definedName name="BExMD54CT1VTE5YGBM90H90NF28M" localSheetId="19" hidden="1">#REF!</definedName>
    <definedName name="BExMD54CT1VTE5YGBM90H90NF28M" localSheetId="14" hidden="1">#REF!</definedName>
    <definedName name="BExMD54CT1VTE5YGBM90H90NF28M" localSheetId="15" hidden="1">#REF!</definedName>
    <definedName name="BExMD54CT1VTE5YGBM90H90NF28M" localSheetId="5" hidden="1">#REF!</definedName>
    <definedName name="BExMD54CT1VTE5YGBM90H90NF28M" localSheetId="9" hidden="1">#REF!</definedName>
    <definedName name="BExMD54CT1VTE5YGBM90H90NF28M" localSheetId="2" hidden="1">#REF!</definedName>
    <definedName name="BExMD54CT1VTE5YGBM90H90NF28M" localSheetId="1" hidden="1">#REF!</definedName>
    <definedName name="BExMD54CT1VTE5YGBM90H90NF28M" hidden="1">#REF!</definedName>
    <definedName name="BExMD5F6IAV108XYJLXUO9HD0IT6" localSheetId="18" hidden="1">#REF!</definedName>
    <definedName name="BExMD5F6IAV108XYJLXUO9HD0IT6" localSheetId="19" hidden="1">#REF!</definedName>
    <definedName name="BExMD5F6IAV108XYJLXUO9HD0IT6" localSheetId="14" hidden="1">#REF!</definedName>
    <definedName name="BExMD5F6IAV108XYJLXUO9HD0IT6" localSheetId="15" hidden="1">#REF!</definedName>
    <definedName name="BExMD5F6IAV108XYJLXUO9HD0IT6" localSheetId="5" hidden="1">#REF!</definedName>
    <definedName name="BExMD5F6IAV108XYJLXUO9HD0IT6" localSheetId="9" hidden="1">#REF!</definedName>
    <definedName name="BExMD5F6IAV108XYJLXUO9HD0IT6" localSheetId="2" hidden="1">#REF!</definedName>
    <definedName name="BExMD5F6IAV108XYJLXUO9HD0IT6" localSheetId="1" hidden="1">#REF!</definedName>
    <definedName name="BExMD5F6IAV108XYJLXUO9HD0IT6" hidden="1">#REF!</definedName>
    <definedName name="BExMDANV66W9T3XAXID40XFJ0J93" localSheetId="18" hidden="1">#REF!</definedName>
    <definedName name="BExMDANV66W9T3XAXID40XFJ0J93" localSheetId="19" hidden="1">#REF!</definedName>
    <definedName name="BExMDANV66W9T3XAXID40XFJ0J93" localSheetId="14" hidden="1">#REF!</definedName>
    <definedName name="BExMDANV66W9T3XAXID40XFJ0J93" localSheetId="15" hidden="1">#REF!</definedName>
    <definedName name="BExMDANV66W9T3XAXID40XFJ0J93" localSheetId="5" hidden="1">#REF!</definedName>
    <definedName name="BExMDANV66W9T3XAXID40XFJ0J93" localSheetId="9" hidden="1">#REF!</definedName>
    <definedName name="BExMDANV66W9T3XAXID40XFJ0J93" localSheetId="2" hidden="1">#REF!</definedName>
    <definedName name="BExMDANV66W9T3XAXID40XFJ0J93" localSheetId="1" hidden="1">#REF!</definedName>
    <definedName name="BExMDANV66W9T3XAXID40XFJ0J93" hidden="1">#REF!</definedName>
    <definedName name="BExMDGD1KQP7NNR78X2ZX4FCBQ1S" localSheetId="18" hidden="1">#REF!</definedName>
    <definedName name="BExMDGD1KQP7NNR78X2ZX4FCBQ1S" localSheetId="19" hidden="1">#REF!</definedName>
    <definedName name="BExMDGD1KQP7NNR78X2ZX4FCBQ1S" localSheetId="14" hidden="1">#REF!</definedName>
    <definedName name="BExMDGD1KQP7NNR78X2ZX4FCBQ1S" localSheetId="15" hidden="1">#REF!</definedName>
    <definedName name="BExMDGD1KQP7NNR78X2ZX4FCBQ1S" localSheetId="5" hidden="1">#REF!</definedName>
    <definedName name="BExMDGD1KQP7NNR78X2ZX4FCBQ1S" localSheetId="9" hidden="1">#REF!</definedName>
    <definedName name="BExMDGD1KQP7NNR78X2ZX4FCBQ1S" localSheetId="2" hidden="1">#REF!</definedName>
    <definedName name="BExMDGD1KQP7NNR78X2ZX4FCBQ1S" localSheetId="1" hidden="1">#REF!</definedName>
    <definedName name="BExMDGD1KQP7NNR78X2ZX4FCBQ1S" hidden="1">#REF!</definedName>
    <definedName name="BExMDIRDK0DI8P86HB7WPH8QWLSQ" localSheetId="18" hidden="1">#REF!</definedName>
    <definedName name="BExMDIRDK0DI8P86HB7WPH8QWLSQ" localSheetId="19" hidden="1">#REF!</definedName>
    <definedName name="BExMDIRDK0DI8P86HB7WPH8QWLSQ" localSheetId="14" hidden="1">#REF!</definedName>
    <definedName name="BExMDIRDK0DI8P86HB7WPH8QWLSQ" localSheetId="15" hidden="1">#REF!</definedName>
    <definedName name="BExMDIRDK0DI8P86HB7WPH8QWLSQ" localSheetId="5" hidden="1">#REF!</definedName>
    <definedName name="BExMDIRDK0DI8P86HB7WPH8QWLSQ" localSheetId="9" hidden="1">#REF!</definedName>
    <definedName name="BExMDIRDK0DI8P86HB7WPH8QWLSQ" localSheetId="2" hidden="1">#REF!</definedName>
    <definedName name="BExMDIRDK0DI8P86HB7WPH8QWLSQ" localSheetId="1" hidden="1">#REF!</definedName>
    <definedName name="BExMDIRDK0DI8P86HB7WPH8QWLSQ" hidden="1">#REF!</definedName>
    <definedName name="BExMDOWGDLP3BZZB4ZPI31VS10FP" localSheetId="18" hidden="1">#REF!</definedName>
    <definedName name="BExMDOWGDLP3BZZB4ZPI31VS10FP" localSheetId="19" hidden="1">#REF!</definedName>
    <definedName name="BExMDOWGDLP3BZZB4ZPI31VS10FP" localSheetId="14" hidden="1">#REF!</definedName>
    <definedName name="BExMDOWGDLP3BZZB4ZPI31VS10FP" localSheetId="15" hidden="1">#REF!</definedName>
    <definedName name="BExMDOWGDLP3BZZB4ZPI31VS10FP" localSheetId="5" hidden="1">#REF!</definedName>
    <definedName name="BExMDOWGDLP3BZZB4ZPI31VS10FP" localSheetId="9" hidden="1">#REF!</definedName>
    <definedName name="BExMDOWGDLP3BZZB4ZPI31VS10FP" localSheetId="2" hidden="1">#REF!</definedName>
    <definedName name="BExMDOWGDLP3BZZB4ZPI31VS10FP" localSheetId="1" hidden="1">#REF!</definedName>
    <definedName name="BExMDOWGDLP3BZZB4ZPI31VS10FP" hidden="1">#REF!</definedName>
    <definedName name="BExMDPI2FVMORSWDDCVAJ85WYAYO" localSheetId="18" hidden="1">#REF!</definedName>
    <definedName name="BExMDPI2FVMORSWDDCVAJ85WYAYO" localSheetId="19" hidden="1">#REF!</definedName>
    <definedName name="BExMDPI2FVMORSWDDCVAJ85WYAYO" localSheetId="14" hidden="1">#REF!</definedName>
    <definedName name="BExMDPI2FVMORSWDDCVAJ85WYAYO" localSheetId="15" hidden="1">#REF!</definedName>
    <definedName name="BExMDPI2FVMORSWDDCVAJ85WYAYO" localSheetId="5" hidden="1">#REF!</definedName>
    <definedName name="BExMDPI2FVMORSWDDCVAJ85WYAYO" localSheetId="9" hidden="1">#REF!</definedName>
    <definedName name="BExMDPI2FVMORSWDDCVAJ85WYAYO" localSheetId="2" hidden="1">#REF!</definedName>
    <definedName name="BExMDPI2FVMORSWDDCVAJ85WYAYO" localSheetId="1" hidden="1">#REF!</definedName>
    <definedName name="BExMDPI2FVMORSWDDCVAJ85WYAYO" hidden="1">#REF!</definedName>
    <definedName name="BExMDUWB7VWHFFR266QXO46BNV2S" localSheetId="18" hidden="1">#REF!</definedName>
    <definedName name="BExMDUWB7VWHFFR266QXO46BNV2S" localSheetId="19" hidden="1">#REF!</definedName>
    <definedName name="BExMDUWB7VWHFFR266QXO46BNV2S" localSheetId="14" hidden="1">#REF!</definedName>
    <definedName name="BExMDUWB7VWHFFR266QXO46BNV2S" localSheetId="15" hidden="1">#REF!</definedName>
    <definedName name="BExMDUWB7VWHFFR266QXO46BNV2S" localSheetId="5" hidden="1">#REF!</definedName>
    <definedName name="BExMDUWB7VWHFFR266QXO46BNV2S" localSheetId="9" hidden="1">#REF!</definedName>
    <definedName name="BExMDUWB7VWHFFR266QXO46BNV2S" localSheetId="2" hidden="1">#REF!</definedName>
    <definedName name="BExMDUWB7VWHFFR266QXO46BNV2S" localSheetId="1" hidden="1">#REF!</definedName>
    <definedName name="BExMDUWB7VWHFFR266QXO46BNV2S" hidden="1">#REF!</definedName>
    <definedName name="BExME2U47N8LZG0BPJ49ANY5QVV2" localSheetId="18" hidden="1">#REF!</definedName>
    <definedName name="BExME2U47N8LZG0BPJ49ANY5QVV2" localSheetId="19" hidden="1">#REF!</definedName>
    <definedName name="BExME2U47N8LZG0BPJ49ANY5QVV2" localSheetId="14" hidden="1">#REF!</definedName>
    <definedName name="BExME2U47N8LZG0BPJ49ANY5QVV2" localSheetId="15" hidden="1">#REF!</definedName>
    <definedName name="BExME2U47N8LZG0BPJ49ANY5QVV2" localSheetId="5" hidden="1">#REF!</definedName>
    <definedName name="BExME2U47N8LZG0BPJ49ANY5QVV2" localSheetId="9" hidden="1">#REF!</definedName>
    <definedName name="BExME2U47N8LZG0BPJ49ANY5QVV2" localSheetId="2" hidden="1">#REF!</definedName>
    <definedName name="BExME2U47N8LZG0BPJ49ANY5QVV2" localSheetId="1" hidden="1">#REF!</definedName>
    <definedName name="BExME2U47N8LZG0BPJ49ANY5QVV2" hidden="1">#REF!</definedName>
    <definedName name="BExME88DH5DUKMUFI9FNVECXFD2E" localSheetId="18" hidden="1">#REF!</definedName>
    <definedName name="BExME88DH5DUKMUFI9FNVECXFD2E" localSheetId="19" hidden="1">#REF!</definedName>
    <definedName name="BExME88DH5DUKMUFI9FNVECXFD2E" localSheetId="14" hidden="1">#REF!</definedName>
    <definedName name="BExME88DH5DUKMUFI9FNVECXFD2E" localSheetId="15" hidden="1">#REF!</definedName>
    <definedName name="BExME88DH5DUKMUFI9FNVECXFD2E" localSheetId="5" hidden="1">#REF!</definedName>
    <definedName name="BExME88DH5DUKMUFI9FNVECXFD2E" localSheetId="9" hidden="1">#REF!</definedName>
    <definedName name="BExME88DH5DUKMUFI9FNVECXFD2E" localSheetId="2" hidden="1">#REF!</definedName>
    <definedName name="BExME88DH5DUKMUFI9FNVECXFD2E" localSheetId="1" hidden="1">#REF!</definedName>
    <definedName name="BExME88DH5DUKMUFI9FNVECXFD2E" hidden="1">#REF!</definedName>
    <definedName name="BExME9A7MOGAK7YTTQYXP5DL6VYA" localSheetId="18" hidden="1">#REF!</definedName>
    <definedName name="BExME9A7MOGAK7YTTQYXP5DL6VYA" localSheetId="19" hidden="1">#REF!</definedName>
    <definedName name="BExME9A7MOGAK7YTTQYXP5DL6VYA" localSheetId="14" hidden="1">#REF!</definedName>
    <definedName name="BExME9A7MOGAK7YTTQYXP5DL6VYA" localSheetId="15" hidden="1">#REF!</definedName>
    <definedName name="BExME9A7MOGAK7YTTQYXP5DL6VYA" localSheetId="5" hidden="1">#REF!</definedName>
    <definedName name="BExME9A7MOGAK7YTTQYXP5DL6VYA" localSheetId="9" hidden="1">#REF!</definedName>
    <definedName name="BExME9A7MOGAK7YTTQYXP5DL6VYA" localSheetId="2" hidden="1">#REF!</definedName>
    <definedName name="BExME9A7MOGAK7YTTQYXP5DL6VYA" localSheetId="1" hidden="1">#REF!</definedName>
    <definedName name="BExME9A7MOGAK7YTTQYXP5DL6VYA" hidden="1">#REF!</definedName>
    <definedName name="BExMEOV9YFRY5C3GDLU60GIX10BY" localSheetId="18" hidden="1">#REF!</definedName>
    <definedName name="BExMEOV9YFRY5C3GDLU60GIX10BY" localSheetId="19" hidden="1">#REF!</definedName>
    <definedName name="BExMEOV9YFRY5C3GDLU60GIX10BY" localSheetId="14" hidden="1">#REF!</definedName>
    <definedName name="BExMEOV9YFRY5C3GDLU60GIX10BY" localSheetId="15" hidden="1">#REF!</definedName>
    <definedName name="BExMEOV9YFRY5C3GDLU60GIX10BY" localSheetId="5" hidden="1">#REF!</definedName>
    <definedName name="BExMEOV9YFRY5C3GDLU60GIX10BY" localSheetId="9" hidden="1">#REF!</definedName>
    <definedName name="BExMEOV9YFRY5C3GDLU60GIX10BY" localSheetId="2" hidden="1">#REF!</definedName>
    <definedName name="BExMEOV9YFRY5C3GDLU60GIX10BY" localSheetId="1" hidden="1">#REF!</definedName>
    <definedName name="BExMEOV9YFRY5C3GDLU60GIX10BY" hidden="1">#REF!</definedName>
    <definedName name="BExMEUK2Q5GZGZFZ77Z2IYUKOOYW" localSheetId="18" hidden="1">#REF!</definedName>
    <definedName name="BExMEUK2Q5GZGZFZ77Z2IYUKOOYW" localSheetId="19" hidden="1">#REF!</definedName>
    <definedName name="BExMEUK2Q5GZGZFZ77Z2IYUKOOYW" localSheetId="14" hidden="1">#REF!</definedName>
    <definedName name="BExMEUK2Q5GZGZFZ77Z2IYUKOOYW" localSheetId="15" hidden="1">#REF!</definedName>
    <definedName name="BExMEUK2Q5GZGZFZ77Z2IYUKOOYW" localSheetId="5" hidden="1">#REF!</definedName>
    <definedName name="BExMEUK2Q5GZGZFZ77Z2IYUKOOYW" localSheetId="9" hidden="1">#REF!</definedName>
    <definedName name="BExMEUK2Q5GZGZFZ77Z2IYUKOOYW" localSheetId="2" hidden="1">#REF!</definedName>
    <definedName name="BExMEUK2Q5GZGZFZ77Z2IYUKOOYW" localSheetId="1" hidden="1">#REF!</definedName>
    <definedName name="BExMEUK2Q5GZGZFZ77Z2IYUKOOYW" hidden="1">#REF!</definedName>
    <definedName name="BExMEWT36INWIP0VNS94NEP3WZ4U" localSheetId="18" hidden="1">#REF!</definedName>
    <definedName name="BExMEWT36INWIP0VNS94NEP3WZ4U" localSheetId="19" hidden="1">#REF!</definedName>
    <definedName name="BExMEWT36INWIP0VNS94NEP3WZ4U" localSheetId="14" hidden="1">#REF!</definedName>
    <definedName name="BExMEWT36INWIP0VNS94NEP3WZ4U" localSheetId="15" hidden="1">#REF!</definedName>
    <definedName name="BExMEWT36INWIP0VNS94NEP3WZ4U" localSheetId="5" hidden="1">#REF!</definedName>
    <definedName name="BExMEWT36INWIP0VNS94NEP3WZ4U" localSheetId="9" hidden="1">#REF!</definedName>
    <definedName name="BExMEWT36INWIP0VNS94NEP3WZ4U" localSheetId="2" hidden="1">#REF!</definedName>
    <definedName name="BExMEWT36INWIP0VNS94NEP3WZ4U" localSheetId="1" hidden="1">#REF!</definedName>
    <definedName name="BExMEWT36INWIP0VNS94NEP3WZ4U" hidden="1">#REF!</definedName>
    <definedName name="BExMEY09ESM4H2YGKEQQRYUD114R" localSheetId="18" hidden="1">#REF!</definedName>
    <definedName name="BExMEY09ESM4H2YGKEQQRYUD114R" localSheetId="19" hidden="1">#REF!</definedName>
    <definedName name="BExMEY09ESM4H2YGKEQQRYUD114R" localSheetId="14" hidden="1">#REF!</definedName>
    <definedName name="BExMEY09ESM4H2YGKEQQRYUD114R" localSheetId="15" hidden="1">#REF!</definedName>
    <definedName name="BExMEY09ESM4H2YGKEQQRYUD114R" localSheetId="5" hidden="1">#REF!</definedName>
    <definedName name="BExMEY09ESM4H2YGKEQQRYUD114R" localSheetId="9" hidden="1">#REF!</definedName>
    <definedName name="BExMEY09ESM4H2YGKEQQRYUD114R" localSheetId="2" hidden="1">#REF!</definedName>
    <definedName name="BExMEY09ESM4H2YGKEQQRYUD114R" localSheetId="1" hidden="1">#REF!</definedName>
    <definedName name="BExMEY09ESM4H2YGKEQQRYUD114R" hidden="1">#REF!</definedName>
    <definedName name="BExMF0UU4SBJHOJ4SG09QMF1TC7H" localSheetId="18" hidden="1">#REF!</definedName>
    <definedName name="BExMF0UU4SBJHOJ4SG09QMF1TC7H" localSheetId="19" hidden="1">#REF!</definedName>
    <definedName name="BExMF0UU4SBJHOJ4SG09QMF1TC7H" localSheetId="14" hidden="1">#REF!</definedName>
    <definedName name="BExMF0UU4SBJHOJ4SG09QMF1TC7H" localSheetId="15" hidden="1">#REF!</definedName>
    <definedName name="BExMF0UU4SBJHOJ4SG09QMF1TC7H" localSheetId="5" hidden="1">#REF!</definedName>
    <definedName name="BExMF0UU4SBJHOJ4SG09QMF1TC7H" localSheetId="9" hidden="1">#REF!</definedName>
    <definedName name="BExMF0UU4SBJHOJ4SG09QMF1TC7H" localSheetId="2" hidden="1">#REF!</definedName>
    <definedName name="BExMF0UU4SBJHOJ4SG09QMF1TC7H" localSheetId="1" hidden="1">#REF!</definedName>
    <definedName name="BExMF0UU4SBJHOJ4SG09QMF1TC7H" hidden="1">#REF!</definedName>
    <definedName name="BExMF2YDPQWGK3CSN8LJG16MLFQZ" localSheetId="18" hidden="1">#REF!</definedName>
    <definedName name="BExMF2YDPQWGK3CSN8LJG16MLFQZ" localSheetId="19" hidden="1">#REF!</definedName>
    <definedName name="BExMF2YDPQWGK3CSN8LJG16MLFQZ" localSheetId="14" hidden="1">#REF!</definedName>
    <definedName name="BExMF2YDPQWGK3CSN8LJG16MLFQZ" localSheetId="15" hidden="1">#REF!</definedName>
    <definedName name="BExMF2YDPQWGK3CSN8LJG16MLFQZ" localSheetId="5" hidden="1">#REF!</definedName>
    <definedName name="BExMF2YDPQWGK3CSN8LJG16MLFQZ" localSheetId="9" hidden="1">#REF!</definedName>
    <definedName name="BExMF2YDPQWGK3CSN8LJG16MLFQZ" localSheetId="2" hidden="1">#REF!</definedName>
    <definedName name="BExMF2YDPQWGK3CSN8LJG16MLFQZ" localSheetId="1" hidden="1">#REF!</definedName>
    <definedName name="BExMF2YDPQWGK3CSN8LJG16MLFQZ" hidden="1">#REF!</definedName>
    <definedName name="BExMF4G4IUPQY1Y5GEY5N3E04CL6" localSheetId="18" hidden="1">#REF!</definedName>
    <definedName name="BExMF4G4IUPQY1Y5GEY5N3E04CL6" localSheetId="19" hidden="1">#REF!</definedName>
    <definedName name="BExMF4G4IUPQY1Y5GEY5N3E04CL6" localSheetId="14" hidden="1">#REF!</definedName>
    <definedName name="BExMF4G4IUPQY1Y5GEY5N3E04CL6" localSheetId="15" hidden="1">#REF!</definedName>
    <definedName name="BExMF4G4IUPQY1Y5GEY5N3E04CL6" localSheetId="5" hidden="1">#REF!</definedName>
    <definedName name="BExMF4G4IUPQY1Y5GEY5N3E04CL6" localSheetId="9" hidden="1">#REF!</definedName>
    <definedName name="BExMF4G4IUPQY1Y5GEY5N3E04CL6" localSheetId="2" hidden="1">#REF!</definedName>
    <definedName name="BExMF4G4IUPQY1Y5GEY5N3E04CL6" localSheetId="1" hidden="1">#REF!</definedName>
    <definedName name="BExMF4G4IUPQY1Y5GEY5N3E04CL6" hidden="1">#REF!</definedName>
    <definedName name="BExMF9UIGYMOAQK0ELUWP0S0HZZY" localSheetId="18" hidden="1">#REF!</definedName>
    <definedName name="BExMF9UIGYMOAQK0ELUWP0S0HZZY" localSheetId="19" hidden="1">#REF!</definedName>
    <definedName name="BExMF9UIGYMOAQK0ELUWP0S0HZZY" localSheetId="14" hidden="1">#REF!</definedName>
    <definedName name="BExMF9UIGYMOAQK0ELUWP0S0HZZY" localSheetId="15" hidden="1">#REF!</definedName>
    <definedName name="BExMF9UIGYMOAQK0ELUWP0S0HZZY" localSheetId="5" hidden="1">#REF!</definedName>
    <definedName name="BExMF9UIGYMOAQK0ELUWP0S0HZZY" localSheetId="9" hidden="1">#REF!</definedName>
    <definedName name="BExMF9UIGYMOAQK0ELUWP0S0HZZY" localSheetId="2" hidden="1">#REF!</definedName>
    <definedName name="BExMF9UIGYMOAQK0ELUWP0S0HZZY" localSheetId="1" hidden="1">#REF!</definedName>
    <definedName name="BExMF9UIGYMOAQK0ELUWP0S0HZZY" hidden="1">#REF!</definedName>
    <definedName name="BExMFDLBSWFMRDYJ2DZETI3EXKN2" localSheetId="18" hidden="1">#REF!</definedName>
    <definedName name="BExMFDLBSWFMRDYJ2DZETI3EXKN2" localSheetId="19" hidden="1">#REF!</definedName>
    <definedName name="BExMFDLBSWFMRDYJ2DZETI3EXKN2" localSheetId="14" hidden="1">#REF!</definedName>
    <definedName name="BExMFDLBSWFMRDYJ2DZETI3EXKN2" localSheetId="15" hidden="1">#REF!</definedName>
    <definedName name="BExMFDLBSWFMRDYJ2DZETI3EXKN2" localSheetId="5" hidden="1">#REF!</definedName>
    <definedName name="BExMFDLBSWFMRDYJ2DZETI3EXKN2" localSheetId="9" hidden="1">#REF!</definedName>
    <definedName name="BExMFDLBSWFMRDYJ2DZETI3EXKN2" localSheetId="2" hidden="1">#REF!</definedName>
    <definedName name="BExMFDLBSWFMRDYJ2DZETI3EXKN2" localSheetId="1" hidden="1">#REF!</definedName>
    <definedName name="BExMFDLBSWFMRDYJ2DZETI3EXKN2" hidden="1">#REF!</definedName>
    <definedName name="BExMFLDTMRTCHKA37LQW67BG8D5C" localSheetId="18" hidden="1">#REF!</definedName>
    <definedName name="BExMFLDTMRTCHKA37LQW67BG8D5C" localSheetId="19" hidden="1">#REF!</definedName>
    <definedName name="BExMFLDTMRTCHKA37LQW67BG8D5C" localSheetId="14" hidden="1">#REF!</definedName>
    <definedName name="BExMFLDTMRTCHKA37LQW67BG8D5C" localSheetId="15" hidden="1">#REF!</definedName>
    <definedName name="BExMFLDTMRTCHKA37LQW67BG8D5C" localSheetId="5" hidden="1">#REF!</definedName>
    <definedName name="BExMFLDTMRTCHKA37LQW67BG8D5C" localSheetId="9" hidden="1">#REF!</definedName>
    <definedName name="BExMFLDTMRTCHKA37LQW67BG8D5C" localSheetId="2" hidden="1">#REF!</definedName>
    <definedName name="BExMFLDTMRTCHKA37LQW67BG8D5C" localSheetId="1" hidden="1">#REF!</definedName>
    <definedName name="BExMFLDTMRTCHKA37LQW67BG8D5C" hidden="1">#REF!</definedName>
    <definedName name="BExMFTH63LTWA2JYJTJYMT5K2OF2" localSheetId="18" hidden="1">#REF!</definedName>
    <definedName name="BExMFTH63LTWA2JYJTJYMT5K2OF2" localSheetId="19" hidden="1">#REF!</definedName>
    <definedName name="BExMFTH63LTWA2JYJTJYMT5K2OF2" localSheetId="14" hidden="1">#REF!</definedName>
    <definedName name="BExMFTH63LTWA2JYJTJYMT5K2OF2" localSheetId="15" hidden="1">#REF!</definedName>
    <definedName name="BExMFTH63LTWA2JYJTJYMT5K2OF2" localSheetId="5" hidden="1">#REF!</definedName>
    <definedName name="BExMFTH63LTWA2JYJTJYMT5K2OF2" localSheetId="9" hidden="1">#REF!</definedName>
    <definedName name="BExMFTH63LTWA2JYJTJYMT5K2OF2" localSheetId="2" hidden="1">#REF!</definedName>
    <definedName name="BExMFTH63LTWA2JYJTJYMT5K2OF2" localSheetId="1" hidden="1">#REF!</definedName>
    <definedName name="BExMFTH63LTWA2JYJTJYMT5K2OF2" hidden="1">#REF!</definedName>
    <definedName name="BExMFY4AG5T27EVMCCNE00GOAR66" localSheetId="18" hidden="1">#REF!</definedName>
    <definedName name="BExMFY4AG5T27EVMCCNE00GOAR66" localSheetId="19" hidden="1">#REF!</definedName>
    <definedName name="BExMFY4AG5T27EVMCCNE00GOAR66" localSheetId="14" hidden="1">#REF!</definedName>
    <definedName name="BExMFY4AG5T27EVMCCNE00GOAR66" localSheetId="15" hidden="1">#REF!</definedName>
    <definedName name="BExMFY4AG5T27EVMCCNE00GOAR66" localSheetId="5" hidden="1">#REF!</definedName>
    <definedName name="BExMFY4AG5T27EVMCCNE00GOAR66" localSheetId="9" hidden="1">#REF!</definedName>
    <definedName name="BExMFY4AG5T27EVMCCNE00GOAR66" localSheetId="2" hidden="1">#REF!</definedName>
    <definedName name="BExMFY4AG5T27EVMCCNE00GOAR66" localSheetId="1" hidden="1">#REF!</definedName>
    <definedName name="BExMFY4AG5T27EVMCCNE00GOAR66" hidden="1">#REF!</definedName>
    <definedName name="BExMGQQNOFER1MEVQ961XARTRIOB" localSheetId="18" hidden="1">#REF!</definedName>
    <definedName name="BExMGQQNOFER1MEVQ961XARTRIOB" localSheetId="19" hidden="1">#REF!</definedName>
    <definedName name="BExMGQQNOFER1MEVQ961XARTRIOB" localSheetId="14" hidden="1">#REF!</definedName>
    <definedName name="BExMGQQNOFER1MEVQ961XARTRIOB" localSheetId="15" hidden="1">#REF!</definedName>
    <definedName name="BExMGQQNOFER1MEVQ961XARTRIOB" localSheetId="5" hidden="1">#REF!</definedName>
    <definedName name="BExMGQQNOFER1MEVQ961XARTRIOB" localSheetId="9" hidden="1">#REF!</definedName>
    <definedName name="BExMGQQNOFER1MEVQ961XARTRIOB" localSheetId="2" hidden="1">#REF!</definedName>
    <definedName name="BExMGQQNOFER1MEVQ961XARTRIOB" localSheetId="1" hidden="1">#REF!</definedName>
    <definedName name="BExMGQQNOFER1MEVQ961XARTRIOB" hidden="1">#REF!</definedName>
    <definedName name="BExMH189E60TZBQFN2UWVA1UZA7X" localSheetId="18" hidden="1">#REF!</definedName>
    <definedName name="BExMH189E60TZBQFN2UWVA1UZA7X" localSheetId="19" hidden="1">#REF!</definedName>
    <definedName name="BExMH189E60TZBQFN2UWVA1UZA7X" localSheetId="14" hidden="1">#REF!</definedName>
    <definedName name="BExMH189E60TZBQFN2UWVA1UZA7X" localSheetId="15" hidden="1">#REF!</definedName>
    <definedName name="BExMH189E60TZBQFN2UWVA1UZA7X" localSheetId="5" hidden="1">#REF!</definedName>
    <definedName name="BExMH189E60TZBQFN2UWVA1UZA7X" localSheetId="9" hidden="1">#REF!</definedName>
    <definedName name="BExMH189E60TZBQFN2UWVA1UZA7X" localSheetId="2" hidden="1">#REF!</definedName>
    <definedName name="BExMH189E60TZBQFN2UWVA1UZA7X" localSheetId="1" hidden="1">#REF!</definedName>
    <definedName name="BExMH189E60TZBQFN2UWVA1UZA7X" hidden="1">#REF!</definedName>
    <definedName name="BExMH3H9TW5TJCNU5Z1EWXP3BAEP" localSheetId="18" hidden="1">#REF!</definedName>
    <definedName name="BExMH3H9TW5TJCNU5Z1EWXP3BAEP" localSheetId="19" hidden="1">#REF!</definedName>
    <definedName name="BExMH3H9TW5TJCNU5Z1EWXP3BAEP" localSheetId="14" hidden="1">#REF!</definedName>
    <definedName name="BExMH3H9TW5TJCNU5Z1EWXP3BAEP" localSheetId="15" hidden="1">#REF!</definedName>
    <definedName name="BExMH3H9TW5TJCNU5Z1EWXP3BAEP" localSheetId="5" hidden="1">#REF!</definedName>
    <definedName name="BExMH3H9TW5TJCNU5Z1EWXP3BAEP" localSheetId="9" hidden="1">#REF!</definedName>
    <definedName name="BExMH3H9TW5TJCNU5Z1EWXP3BAEP" localSheetId="2" hidden="1">#REF!</definedName>
    <definedName name="BExMH3H9TW5TJCNU5Z1EWXP3BAEP" localSheetId="1" hidden="1">#REF!</definedName>
    <definedName name="BExMH3H9TW5TJCNU5Z1EWXP3BAEP" hidden="1">#REF!</definedName>
    <definedName name="BExMH5A1B01SYXROP70DOKTQ5D6Z" localSheetId="18" hidden="1">#REF!</definedName>
    <definedName name="BExMH5A1B01SYXROP70DOKTQ5D6Z" localSheetId="19" hidden="1">#REF!</definedName>
    <definedName name="BExMH5A1B01SYXROP70DOKTQ5D6Z" localSheetId="14" hidden="1">#REF!</definedName>
    <definedName name="BExMH5A1B01SYXROP70DOKTQ5D6Z" localSheetId="15" hidden="1">#REF!</definedName>
    <definedName name="BExMH5A1B01SYXROP70DOKTQ5D6Z" localSheetId="5" hidden="1">#REF!</definedName>
    <definedName name="BExMH5A1B01SYXROP70DOKTQ5D6Z" localSheetId="9" hidden="1">#REF!</definedName>
    <definedName name="BExMH5A1B01SYXROP70DOKTQ5D6Z" localSheetId="2" hidden="1">#REF!</definedName>
    <definedName name="BExMH5A1B01SYXROP70DOKTQ5D6Z" localSheetId="1" hidden="1">#REF!</definedName>
    <definedName name="BExMH5A1B01SYXROP70DOKTQ5D6Z" hidden="1">#REF!</definedName>
    <definedName name="BExMHCGUJ8A3L31NU0XU0FGXE4P3" localSheetId="18" hidden="1">#REF!</definedName>
    <definedName name="BExMHCGUJ8A3L31NU0XU0FGXE4P3" localSheetId="19" hidden="1">#REF!</definedName>
    <definedName name="BExMHCGUJ8A3L31NU0XU0FGXE4P3" localSheetId="14" hidden="1">#REF!</definedName>
    <definedName name="BExMHCGUJ8A3L31NU0XU0FGXE4P3" localSheetId="15" hidden="1">#REF!</definedName>
    <definedName name="BExMHCGUJ8A3L31NU0XU0FGXE4P3" localSheetId="5" hidden="1">#REF!</definedName>
    <definedName name="BExMHCGUJ8A3L31NU0XU0FGXE4P3" localSheetId="9" hidden="1">#REF!</definedName>
    <definedName name="BExMHCGUJ8A3L31NU0XU0FGXE4P3" localSheetId="2" hidden="1">#REF!</definedName>
    <definedName name="BExMHCGUJ8A3L31NU0XU0FGXE4P3" localSheetId="1" hidden="1">#REF!</definedName>
    <definedName name="BExMHCGUJ8A3L31NU0XU0FGXE4P3" hidden="1">#REF!</definedName>
    <definedName name="BExMHOWPB34KPZ76M2KIX2C9R2VB" localSheetId="18" hidden="1">#REF!</definedName>
    <definedName name="BExMHOWPB34KPZ76M2KIX2C9R2VB" localSheetId="19" hidden="1">#REF!</definedName>
    <definedName name="BExMHOWPB34KPZ76M2KIX2C9R2VB" localSheetId="14" hidden="1">#REF!</definedName>
    <definedName name="BExMHOWPB34KPZ76M2KIX2C9R2VB" localSheetId="15" hidden="1">#REF!</definedName>
    <definedName name="BExMHOWPB34KPZ76M2KIX2C9R2VB" localSheetId="5" hidden="1">#REF!</definedName>
    <definedName name="BExMHOWPB34KPZ76M2KIX2C9R2VB" localSheetId="9" hidden="1">#REF!</definedName>
    <definedName name="BExMHOWPB34KPZ76M2KIX2C9R2VB" localSheetId="2" hidden="1">#REF!</definedName>
    <definedName name="BExMHOWPB34KPZ76M2KIX2C9R2VB" localSheetId="1" hidden="1">#REF!</definedName>
    <definedName name="BExMHOWPB34KPZ76M2KIX2C9R2VB" hidden="1">#REF!</definedName>
    <definedName name="BExMHSSYC6KVHA3QDTSYPN92TWMI" localSheetId="18" hidden="1">#REF!</definedName>
    <definedName name="BExMHSSYC6KVHA3QDTSYPN92TWMI" localSheetId="19" hidden="1">#REF!</definedName>
    <definedName name="BExMHSSYC6KVHA3QDTSYPN92TWMI" localSheetId="14" hidden="1">#REF!</definedName>
    <definedName name="BExMHSSYC6KVHA3QDTSYPN92TWMI" localSheetId="15" hidden="1">#REF!</definedName>
    <definedName name="BExMHSSYC6KVHA3QDTSYPN92TWMI" localSheetId="5" hidden="1">#REF!</definedName>
    <definedName name="BExMHSSYC6KVHA3QDTSYPN92TWMI" localSheetId="9" hidden="1">#REF!</definedName>
    <definedName name="BExMHSSYC6KVHA3QDTSYPN92TWMI" localSheetId="2" hidden="1">#REF!</definedName>
    <definedName name="BExMHSSYC6KVHA3QDTSYPN92TWMI" localSheetId="1" hidden="1">#REF!</definedName>
    <definedName name="BExMHSSYC6KVHA3QDTSYPN92TWMI" hidden="1">#REF!</definedName>
    <definedName name="BExMI3AJ9477KDL4T9DHET4LJJTW" localSheetId="18" hidden="1">#REF!</definedName>
    <definedName name="BExMI3AJ9477KDL4T9DHET4LJJTW" localSheetId="19" hidden="1">#REF!</definedName>
    <definedName name="BExMI3AJ9477KDL4T9DHET4LJJTW" localSheetId="14" hidden="1">#REF!</definedName>
    <definedName name="BExMI3AJ9477KDL4T9DHET4LJJTW" localSheetId="15" hidden="1">#REF!</definedName>
    <definedName name="BExMI3AJ9477KDL4T9DHET4LJJTW" localSheetId="5" hidden="1">#REF!</definedName>
    <definedName name="BExMI3AJ9477KDL4T9DHET4LJJTW" localSheetId="9" hidden="1">#REF!</definedName>
    <definedName name="BExMI3AJ9477KDL4T9DHET4LJJTW" localSheetId="2" hidden="1">#REF!</definedName>
    <definedName name="BExMI3AJ9477KDL4T9DHET4LJJTW" localSheetId="1" hidden="1">#REF!</definedName>
    <definedName name="BExMI3AJ9477KDL4T9DHET4LJJTW" hidden="1">#REF!</definedName>
    <definedName name="BExMI6QQ20XHD0NWJUN741B37182" localSheetId="18" hidden="1">#REF!</definedName>
    <definedName name="BExMI6QQ20XHD0NWJUN741B37182" localSheetId="19" hidden="1">#REF!</definedName>
    <definedName name="BExMI6QQ20XHD0NWJUN741B37182" localSheetId="14" hidden="1">#REF!</definedName>
    <definedName name="BExMI6QQ20XHD0NWJUN741B37182" localSheetId="15" hidden="1">#REF!</definedName>
    <definedName name="BExMI6QQ20XHD0NWJUN741B37182" localSheetId="5" hidden="1">#REF!</definedName>
    <definedName name="BExMI6QQ20XHD0NWJUN741B37182" localSheetId="9" hidden="1">#REF!</definedName>
    <definedName name="BExMI6QQ20XHD0NWJUN741B37182" localSheetId="2" hidden="1">#REF!</definedName>
    <definedName name="BExMI6QQ20XHD0NWJUN741B37182" localSheetId="1" hidden="1">#REF!</definedName>
    <definedName name="BExMI6QQ20XHD0NWJUN741B37182" hidden="1">#REF!</definedName>
    <definedName name="BExMI7MYDIMC9K16SBAFUY33RHK6" localSheetId="18" hidden="1">#REF!</definedName>
    <definedName name="BExMI7MYDIMC9K16SBAFUY33RHK6" localSheetId="19" hidden="1">#REF!</definedName>
    <definedName name="BExMI7MYDIMC9K16SBAFUY33RHK6" localSheetId="14" hidden="1">#REF!</definedName>
    <definedName name="BExMI7MYDIMC9K16SBAFUY33RHK6" localSheetId="15" hidden="1">#REF!</definedName>
    <definedName name="BExMI7MYDIMC9K16SBAFUY33RHK6" localSheetId="5" hidden="1">#REF!</definedName>
    <definedName name="BExMI7MYDIMC9K16SBAFUY33RHK6" localSheetId="9" hidden="1">#REF!</definedName>
    <definedName name="BExMI7MYDIMC9K16SBAFUY33RHK6" localSheetId="2" hidden="1">#REF!</definedName>
    <definedName name="BExMI7MYDIMC9K16SBAFUY33RHK6" localSheetId="1" hidden="1">#REF!</definedName>
    <definedName name="BExMI7MYDIMC9K16SBAFUY33RHK6" hidden="1">#REF!</definedName>
    <definedName name="BExMI8JB94SBD9EMNJEK7Y2T6GYU" localSheetId="18" hidden="1">#REF!</definedName>
    <definedName name="BExMI8JB94SBD9EMNJEK7Y2T6GYU" localSheetId="19" hidden="1">#REF!</definedName>
    <definedName name="BExMI8JB94SBD9EMNJEK7Y2T6GYU" localSheetId="14" hidden="1">#REF!</definedName>
    <definedName name="BExMI8JB94SBD9EMNJEK7Y2T6GYU" localSheetId="15" hidden="1">#REF!</definedName>
    <definedName name="BExMI8JB94SBD9EMNJEK7Y2T6GYU" localSheetId="5" hidden="1">#REF!</definedName>
    <definedName name="BExMI8JB94SBD9EMNJEK7Y2T6GYU" localSheetId="9" hidden="1">#REF!</definedName>
    <definedName name="BExMI8JB94SBD9EMNJEK7Y2T6GYU" localSheetId="2" hidden="1">#REF!</definedName>
    <definedName name="BExMI8JB94SBD9EMNJEK7Y2T6GYU" localSheetId="1" hidden="1">#REF!</definedName>
    <definedName name="BExMI8JB94SBD9EMNJEK7Y2T6GYU" hidden="1">#REF!</definedName>
    <definedName name="BExMI8OS85YTW3KYVE4YD0R7Z6UV" localSheetId="18" hidden="1">#REF!</definedName>
    <definedName name="BExMI8OS85YTW3KYVE4YD0R7Z6UV" localSheetId="19" hidden="1">#REF!</definedName>
    <definedName name="BExMI8OS85YTW3KYVE4YD0R7Z6UV" localSheetId="14" hidden="1">#REF!</definedName>
    <definedName name="BExMI8OS85YTW3KYVE4YD0R7Z6UV" localSheetId="15" hidden="1">#REF!</definedName>
    <definedName name="BExMI8OS85YTW3KYVE4YD0R7Z6UV" localSheetId="5" hidden="1">#REF!</definedName>
    <definedName name="BExMI8OS85YTW3KYVE4YD0R7Z6UV" localSheetId="9" hidden="1">#REF!</definedName>
    <definedName name="BExMI8OS85YTW3KYVE4YD0R7Z6UV" localSheetId="2" hidden="1">#REF!</definedName>
    <definedName name="BExMI8OS85YTW3KYVE4YD0R7Z6UV" localSheetId="1" hidden="1">#REF!</definedName>
    <definedName name="BExMI8OS85YTW3KYVE4YD0R7Z6UV" hidden="1">#REF!</definedName>
    <definedName name="BExMI9QNOMVZ44I3BFMGU1EL1RSY" localSheetId="18" hidden="1">#REF!</definedName>
    <definedName name="BExMI9QNOMVZ44I3BFMGU1EL1RSY" localSheetId="19" hidden="1">#REF!</definedName>
    <definedName name="BExMI9QNOMVZ44I3BFMGU1EL1RSY" localSheetId="14" hidden="1">#REF!</definedName>
    <definedName name="BExMI9QNOMVZ44I3BFMGU1EL1RSY" localSheetId="15" hidden="1">#REF!</definedName>
    <definedName name="BExMI9QNOMVZ44I3BFMGU1EL1RSY" localSheetId="5" hidden="1">#REF!</definedName>
    <definedName name="BExMI9QNOMVZ44I3BFMGU1EL1RSY" localSheetId="9" hidden="1">#REF!</definedName>
    <definedName name="BExMI9QNOMVZ44I3BFMGU1EL1RSY" localSheetId="2" hidden="1">#REF!</definedName>
    <definedName name="BExMI9QNOMVZ44I3BFMGU1EL1RSY" localSheetId="1" hidden="1">#REF!</definedName>
    <definedName name="BExMI9QNOMVZ44I3BFMGU1EL1RSY" hidden="1">#REF!</definedName>
    <definedName name="BExMIBOOZU40JS3F89OMPSRCE9MM" localSheetId="18" hidden="1">#REF!</definedName>
    <definedName name="BExMIBOOZU40JS3F89OMPSRCE9MM" localSheetId="19" hidden="1">#REF!</definedName>
    <definedName name="BExMIBOOZU40JS3F89OMPSRCE9MM" localSheetId="14" hidden="1">#REF!</definedName>
    <definedName name="BExMIBOOZU40JS3F89OMPSRCE9MM" localSheetId="15" hidden="1">#REF!</definedName>
    <definedName name="BExMIBOOZU40JS3F89OMPSRCE9MM" localSheetId="5" hidden="1">#REF!</definedName>
    <definedName name="BExMIBOOZU40JS3F89OMPSRCE9MM" localSheetId="9" hidden="1">#REF!</definedName>
    <definedName name="BExMIBOOZU40JS3F89OMPSRCE9MM" localSheetId="2" hidden="1">#REF!</definedName>
    <definedName name="BExMIBOOZU40JS3F89OMPSRCE9MM" localSheetId="1" hidden="1">#REF!</definedName>
    <definedName name="BExMIBOOZU40JS3F89OMPSRCE9MM" hidden="1">#REF!</definedName>
    <definedName name="BExMIIQ5MBWSIHTFWAQADXMZC22Q" localSheetId="18" hidden="1">#REF!</definedName>
    <definedName name="BExMIIQ5MBWSIHTFWAQADXMZC22Q" localSheetId="19" hidden="1">#REF!</definedName>
    <definedName name="BExMIIQ5MBWSIHTFWAQADXMZC22Q" localSheetId="14" hidden="1">#REF!</definedName>
    <definedName name="BExMIIQ5MBWSIHTFWAQADXMZC22Q" localSheetId="15" hidden="1">#REF!</definedName>
    <definedName name="BExMIIQ5MBWSIHTFWAQADXMZC22Q" localSheetId="5" hidden="1">#REF!</definedName>
    <definedName name="BExMIIQ5MBWSIHTFWAQADXMZC22Q" localSheetId="9" hidden="1">#REF!</definedName>
    <definedName name="BExMIIQ5MBWSIHTFWAQADXMZC22Q" localSheetId="2" hidden="1">#REF!</definedName>
    <definedName name="BExMIIQ5MBWSIHTFWAQADXMZC22Q" localSheetId="1" hidden="1">#REF!</definedName>
    <definedName name="BExMIIQ5MBWSIHTFWAQADXMZC22Q" hidden="1">#REF!</definedName>
    <definedName name="BExMIL4I2GE866I25CR5JBLJWJ6A" localSheetId="18" hidden="1">#REF!</definedName>
    <definedName name="BExMIL4I2GE866I25CR5JBLJWJ6A" localSheetId="19" hidden="1">#REF!</definedName>
    <definedName name="BExMIL4I2GE866I25CR5JBLJWJ6A" localSheetId="14" hidden="1">#REF!</definedName>
    <definedName name="BExMIL4I2GE866I25CR5JBLJWJ6A" localSheetId="15" hidden="1">#REF!</definedName>
    <definedName name="BExMIL4I2GE866I25CR5JBLJWJ6A" localSheetId="5" hidden="1">#REF!</definedName>
    <definedName name="BExMIL4I2GE866I25CR5JBLJWJ6A" localSheetId="9" hidden="1">#REF!</definedName>
    <definedName name="BExMIL4I2GE866I25CR5JBLJWJ6A" localSheetId="2" hidden="1">#REF!</definedName>
    <definedName name="BExMIL4I2GE866I25CR5JBLJWJ6A" localSheetId="1" hidden="1">#REF!</definedName>
    <definedName name="BExMIL4I2GE866I25CR5JBLJWJ6A" hidden="1">#REF!</definedName>
    <definedName name="BExMIRKIPF27SNO82SPFSB3T5U17" localSheetId="18" hidden="1">#REF!</definedName>
    <definedName name="BExMIRKIPF27SNO82SPFSB3T5U17" localSheetId="19" hidden="1">#REF!</definedName>
    <definedName name="BExMIRKIPF27SNO82SPFSB3T5U17" localSheetId="14" hidden="1">#REF!</definedName>
    <definedName name="BExMIRKIPF27SNO82SPFSB3T5U17" localSheetId="15" hidden="1">#REF!</definedName>
    <definedName name="BExMIRKIPF27SNO82SPFSB3T5U17" localSheetId="5" hidden="1">#REF!</definedName>
    <definedName name="BExMIRKIPF27SNO82SPFSB3T5U17" localSheetId="9" hidden="1">#REF!</definedName>
    <definedName name="BExMIRKIPF27SNO82SPFSB3T5U17" localSheetId="2" hidden="1">#REF!</definedName>
    <definedName name="BExMIRKIPF27SNO82SPFSB3T5U17" localSheetId="1" hidden="1">#REF!</definedName>
    <definedName name="BExMIRKIPF27SNO82SPFSB3T5U17" hidden="1">#REF!</definedName>
    <definedName name="BExMIV0KC8555D5E42ZGWG15Y0MO" localSheetId="18" hidden="1">#REF!</definedName>
    <definedName name="BExMIV0KC8555D5E42ZGWG15Y0MO" localSheetId="19" hidden="1">#REF!</definedName>
    <definedName name="BExMIV0KC8555D5E42ZGWG15Y0MO" localSheetId="14" hidden="1">#REF!</definedName>
    <definedName name="BExMIV0KC8555D5E42ZGWG15Y0MO" localSheetId="15" hidden="1">#REF!</definedName>
    <definedName name="BExMIV0KC8555D5E42ZGWG15Y0MO" localSheetId="5" hidden="1">#REF!</definedName>
    <definedName name="BExMIV0KC8555D5E42ZGWG15Y0MO" localSheetId="9" hidden="1">#REF!</definedName>
    <definedName name="BExMIV0KC8555D5E42ZGWG15Y0MO" localSheetId="2" hidden="1">#REF!</definedName>
    <definedName name="BExMIV0KC8555D5E42ZGWG15Y0MO" localSheetId="1" hidden="1">#REF!</definedName>
    <definedName name="BExMIV0KC8555D5E42ZGWG15Y0MO" hidden="1">#REF!</definedName>
    <definedName name="BExMIZT6AN7E6YMW2S87CTCN2UXH" localSheetId="18" hidden="1">#REF!</definedName>
    <definedName name="BExMIZT6AN7E6YMW2S87CTCN2UXH" localSheetId="19" hidden="1">#REF!</definedName>
    <definedName name="BExMIZT6AN7E6YMW2S87CTCN2UXH" localSheetId="14" hidden="1">#REF!</definedName>
    <definedName name="BExMIZT6AN7E6YMW2S87CTCN2UXH" localSheetId="15" hidden="1">#REF!</definedName>
    <definedName name="BExMIZT6AN7E6YMW2S87CTCN2UXH" localSheetId="5" hidden="1">#REF!</definedName>
    <definedName name="BExMIZT6AN7E6YMW2S87CTCN2UXH" localSheetId="9" hidden="1">#REF!</definedName>
    <definedName name="BExMIZT6AN7E6YMW2S87CTCN2UXH" localSheetId="2" hidden="1">#REF!</definedName>
    <definedName name="BExMIZT6AN7E6YMW2S87CTCN2UXH" localSheetId="1" hidden="1">#REF!</definedName>
    <definedName name="BExMIZT6AN7E6YMW2S87CTCN2UXH" hidden="1">#REF!</definedName>
    <definedName name="BExMJB76UESLVRD81AJBOB78JDTT" localSheetId="18" hidden="1">#REF!</definedName>
    <definedName name="BExMJB76UESLVRD81AJBOB78JDTT" localSheetId="19" hidden="1">#REF!</definedName>
    <definedName name="BExMJB76UESLVRD81AJBOB78JDTT" localSheetId="14" hidden="1">#REF!</definedName>
    <definedName name="BExMJB76UESLVRD81AJBOB78JDTT" localSheetId="15" hidden="1">#REF!</definedName>
    <definedName name="BExMJB76UESLVRD81AJBOB78JDTT" localSheetId="5" hidden="1">#REF!</definedName>
    <definedName name="BExMJB76UESLVRD81AJBOB78JDTT" localSheetId="9" hidden="1">#REF!</definedName>
    <definedName name="BExMJB76UESLVRD81AJBOB78JDTT" localSheetId="2" hidden="1">#REF!</definedName>
    <definedName name="BExMJB76UESLVRD81AJBOB78JDTT" localSheetId="1" hidden="1">#REF!</definedName>
    <definedName name="BExMJB76UESLVRD81AJBOB78JDTT" hidden="1">#REF!</definedName>
    <definedName name="BExMJI8OLFZQCGOW3F99ETW8A21E" localSheetId="18" hidden="1">#REF!</definedName>
    <definedName name="BExMJI8OLFZQCGOW3F99ETW8A21E" localSheetId="19" hidden="1">#REF!</definedName>
    <definedName name="BExMJI8OLFZQCGOW3F99ETW8A21E" localSheetId="14" hidden="1">#REF!</definedName>
    <definedName name="BExMJI8OLFZQCGOW3F99ETW8A21E" localSheetId="15" hidden="1">#REF!</definedName>
    <definedName name="BExMJI8OLFZQCGOW3F99ETW8A21E" localSheetId="5" hidden="1">#REF!</definedName>
    <definedName name="BExMJI8OLFZQCGOW3F99ETW8A21E" localSheetId="9" hidden="1">#REF!</definedName>
    <definedName name="BExMJI8OLFZQCGOW3F99ETW8A21E" localSheetId="2" hidden="1">#REF!</definedName>
    <definedName name="BExMJI8OLFZQCGOW3F99ETW8A21E" localSheetId="1" hidden="1">#REF!</definedName>
    <definedName name="BExMJI8OLFZQCGOW3F99ETW8A21E" hidden="1">#REF!</definedName>
    <definedName name="BExMJNC8ZFB9DRFOJ961ZAJ8U3A8" localSheetId="18" hidden="1">#REF!</definedName>
    <definedName name="BExMJNC8ZFB9DRFOJ961ZAJ8U3A8" localSheetId="19" hidden="1">#REF!</definedName>
    <definedName name="BExMJNC8ZFB9DRFOJ961ZAJ8U3A8" localSheetId="14" hidden="1">#REF!</definedName>
    <definedName name="BExMJNC8ZFB9DRFOJ961ZAJ8U3A8" localSheetId="15" hidden="1">#REF!</definedName>
    <definedName name="BExMJNC8ZFB9DRFOJ961ZAJ8U3A8" localSheetId="5" hidden="1">#REF!</definedName>
    <definedName name="BExMJNC8ZFB9DRFOJ961ZAJ8U3A8" localSheetId="9" hidden="1">#REF!</definedName>
    <definedName name="BExMJNC8ZFB9DRFOJ961ZAJ8U3A8" localSheetId="2" hidden="1">#REF!</definedName>
    <definedName name="BExMJNC8ZFB9DRFOJ961ZAJ8U3A8" localSheetId="1" hidden="1">#REF!</definedName>
    <definedName name="BExMJNC8ZFB9DRFOJ961ZAJ8U3A8" hidden="1">#REF!</definedName>
    <definedName name="BExMJTBV8A3D31W2IQHP9RDFPPHQ" localSheetId="18" hidden="1">#REF!</definedName>
    <definedName name="BExMJTBV8A3D31W2IQHP9RDFPPHQ" localSheetId="19" hidden="1">#REF!</definedName>
    <definedName name="BExMJTBV8A3D31W2IQHP9RDFPPHQ" localSheetId="14" hidden="1">#REF!</definedName>
    <definedName name="BExMJTBV8A3D31W2IQHP9RDFPPHQ" localSheetId="15" hidden="1">#REF!</definedName>
    <definedName name="BExMJTBV8A3D31W2IQHP9RDFPPHQ" localSheetId="5" hidden="1">#REF!</definedName>
    <definedName name="BExMJTBV8A3D31W2IQHP9RDFPPHQ" localSheetId="9" hidden="1">#REF!</definedName>
    <definedName name="BExMJTBV8A3D31W2IQHP9RDFPPHQ" localSheetId="2" hidden="1">#REF!</definedName>
    <definedName name="BExMJTBV8A3D31W2IQHP9RDFPPHQ" localSheetId="1" hidden="1">#REF!</definedName>
    <definedName name="BExMJTBV8A3D31W2IQHP9RDFPPHQ" hidden="1">#REF!</definedName>
    <definedName name="BExMK2RTXN4QJWEUNX002XK8VQP8" localSheetId="18" hidden="1">#REF!</definedName>
    <definedName name="BExMK2RTXN4QJWEUNX002XK8VQP8" localSheetId="19" hidden="1">#REF!</definedName>
    <definedName name="BExMK2RTXN4QJWEUNX002XK8VQP8" localSheetId="14" hidden="1">#REF!</definedName>
    <definedName name="BExMK2RTXN4QJWEUNX002XK8VQP8" localSheetId="15" hidden="1">#REF!</definedName>
    <definedName name="BExMK2RTXN4QJWEUNX002XK8VQP8" localSheetId="5" hidden="1">#REF!</definedName>
    <definedName name="BExMK2RTXN4QJWEUNX002XK8VQP8" localSheetId="9" hidden="1">#REF!</definedName>
    <definedName name="BExMK2RTXN4QJWEUNX002XK8VQP8" localSheetId="2" hidden="1">#REF!</definedName>
    <definedName name="BExMK2RTXN4QJWEUNX002XK8VQP8" localSheetId="1" hidden="1">#REF!</definedName>
    <definedName name="BExMK2RTXN4QJWEUNX002XK8VQP8" hidden="1">#REF!</definedName>
    <definedName name="BExMKBGQDUZ8AWXYHA3QVMSDVZ3D" localSheetId="18" hidden="1">#REF!</definedName>
    <definedName name="BExMKBGQDUZ8AWXYHA3QVMSDVZ3D" localSheetId="19" hidden="1">#REF!</definedName>
    <definedName name="BExMKBGQDUZ8AWXYHA3QVMSDVZ3D" localSheetId="14" hidden="1">#REF!</definedName>
    <definedName name="BExMKBGQDUZ8AWXYHA3QVMSDVZ3D" localSheetId="15" hidden="1">#REF!</definedName>
    <definedName name="BExMKBGQDUZ8AWXYHA3QVMSDVZ3D" localSheetId="5" hidden="1">#REF!</definedName>
    <definedName name="BExMKBGQDUZ8AWXYHA3QVMSDVZ3D" localSheetId="9" hidden="1">#REF!</definedName>
    <definedName name="BExMKBGQDUZ8AWXYHA3QVMSDVZ3D" localSheetId="2" hidden="1">#REF!</definedName>
    <definedName name="BExMKBGQDUZ8AWXYHA3QVMSDVZ3D" localSheetId="1" hidden="1">#REF!</definedName>
    <definedName name="BExMKBGQDUZ8AWXYHA3QVMSDVZ3D" hidden="1">#REF!</definedName>
    <definedName name="BExMKBM1467553LDFZRRKVSHN374" localSheetId="18" hidden="1">#REF!</definedName>
    <definedName name="BExMKBM1467553LDFZRRKVSHN374" localSheetId="19" hidden="1">#REF!</definedName>
    <definedName name="BExMKBM1467553LDFZRRKVSHN374" localSheetId="14" hidden="1">#REF!</definedName>
    <definedName name="BExMKBM1467553LDFZRRKVSHN374" localSheetId="15" hidden="1">#REF!</definedName>
    <definedName name="BExMKBM1467553LDFZRRKVSHN374" localSheetId="5" hidden="1">#REF!</definedName>
    <definedName name="BExMKBM1467553LDFZRRKVSHN374" localSheetId="9" hidden="1">#REF!</definedName>
    <definedName name="BExMKBM1467553LDFZRRKVSHN374" localSheetId="2" hidden="1">#REF!</definedName>
    <definedName name="BExMKBM1467553LDFZRRKVSHN374" localSheetId="1" hidden="1">#REF!</definedName>
    <definedName name="BExMKBM1467553LDFZRRKVSHN374" hidden="1">#REF!</definedName>
    <definedName name="BExMKGK5FJUC0AU8MABRGDC5ZM70" localSheetId="18" hidden="1">#REF!</definedName>
    <definedName name="BExMKGK5FJUC0AU8MABRGDC5ZM70" localSheetId="19" hidden="1">#REF!</definedName>
    <definedName name="BExMKGK5FJUC0AU8MABRGDC5ZM70" localSheetId="14" hidden="1">#REF!</definedName>
    <definedName name="BExMKGK5FJUC0AU8MABRGDC5ZM70" localSheetId="15" hidden="1">#REF!</definedName>
    <definedName name="BExMKGK5FJUC0AU8MABRGDC5ZM70" localSheetId="5" hidden="1">#REF!</definedName>
    <definedName name="BExMKGK5FJUC0AU8MABRGDC5ZM70" localSheetId="9" hidden="1">#REF!</definedName>
    <definedName name="BExMKGK5FJUC0AU8MABRGDC5ZM70" localSheetId="2" hidden="1">#REF!</definedName>
    <definedName name="BExMKGK5FJUC0AU8MABRGDC5ZM70" localSheetId="1" hidden="1">#REF!</definedName>
    <definedName name="BExMKGK5FJUC0AU8MABRGDC5ZM70" hidden="1">#REF!</definedName>
    <definedName name="BExMKP92JGBM5BJO174H9A4HQIB9" localSheetId="18" hidden="1">#REF!</definedName>
    <definedName name="BExMKP92JGBM5BJO174H9A4HQIB9" localSheetId="19" hidden="1">#REF!</definedName>
    <definedName name="BExMKP92JGBM5BJO174H9A4HQIB9" localSheetId="14" hidden="1">#REF!</definedName>
    <definedName name="BExMKP92JGBM5BJO174H9A4HQIB9" localSheetId="15" hidden="1">#REF!</definedName>
    <definedName name="BExMKP92JGBM5BJO174H9A4HQIB9" localSheetId="5" hidden="1">#REF!</definedName>
    <definedName name="BExMKP92JGBM5BJO174H9A4HQIB9" localSheetId="9" hidden="1">#REF!</definedName>
    <definedName name="BExMKP92JGBM5BJO174H9A4HQIB9" localSheetId="2" hidden="1">#REF!</definedName>
    <definedName name="BExMKP92JGBM5BJO174H9A4HQIB9" localSheetId="1" hidden="1">#REF!</definedName>
    <definedName name="BExMKP92JGBM5BJO174H9A4HQIB9" hidden="1">#REF!</definedName>
    <definedName name="BExMKPEDT6IOYLLC3KJKRZOETC3Y" localSheetId="18" hidden="1">#REF!</definedName>
    <definedName name="BExMKPEDT6IOYLLC3KJKRZOETC3Y" localSheetId="19" hidden="1">#REF!</definedName>
    <definedName name="BExMKPEDT6IOYLLC3KJKRZOETC3Y" localSheetId="14" hidden="1">#REF!</definedName>
    <definedName name="BExMKPEDT6IOYLLC3KJKRZOETC3Y" localSheetId="15" hidden="1">#REF!</definedName>
    <definedName name="BExMKPEDT6IOYLLC3KJKRZOETC3Y" localSheetId="5" hidden="1">#REF!</definedName>
    <definedName name="BExMKPEDT6IOYLLC3KJKRZOETC3Y" localSheetId="9" hidden="1">#REF!</definedName>
    <definedName name="BExMKPEDT6IOYLLC3KJKRZOETC3Y" localSheetId="2" hidden="1">#REF!</definedName>
    <definedName name="BExMKPEDT6IOYLLC3KJKRZOETC3Y" localSheetId="1" hidden="1">#REF!</definedName>
    <definedName name="BExMKPEDT6IOYLLC3KJKRZOETC3Y" hidden="1">#REF!</definedName>
    <definedName name="BExMKTW7R5SOV4PHAFGHU3W73DYE" localSheetId="18" hidden="1">#REF!</definedName>
    <definedName name="BExMKTW7R5SOV4PHAFGHU3W73DYE" localSheetId="19" hidden="1">#REF!</definedName>
    <definedName name="BExMKTW7R5SOV4PHAFGHU3W73DYE" localSheetId="14" hidden="1">#REF!</definedName>
    <definedName name="BExMKTW7R5SOV4PHAFGHU3W73DYE" localSheetId="15" hidden="1">#REF!</definedName>
    <definedName name="BExMKTW7R5SOV4PHAFGHU3W73DYE" localSheetId="5" hidden="1">#REF!</definedName>
    <definedName name="BExMKTW7R5SOV4PHAFGHU3W73DYE" localSheetId="9" hidden="1">#REF!</definedName>
    <definedName name="BExMKTW7R5SOV4PHAFGHU3W73DYE" localSheetId="2" hidden="1">#REF!</definedName>
    <definedName name="BExMKTW7R5SOV4PHAFGHU3W73DYE" localSheetId="1" hidden="1">#REF!</definedName>
    <definedName name="BExMKTW7R5SOV4PHAFGHU3W73DYE" hidden="1">#REF!</definedName>
    <definedName name="BExMKU7051J2W1RQXGZGE62NBRUZ" localSheetId="18" hidden="1">#REF!</definedName>
    <definedName name="BExMKU7051J2W1RQXGZGE62NBRUZ" localSheetId="19" hidden="1">#REF!</definedName>
    <definedName name="BExMKU7051J2W1RQXGZGE62NBRUZ" localSheetId="14" hidden="1">#REF!</definedName>
    <definedName name="BExMKU7051J2W1RQXGZGE62NBRUZ" localSheetId="15" hidden="1">#REF!</definedName>
    <definedName name="BExMKU7051J2W1RQXGZGE62NBRUZ" localSheetId="5" hidden="1">#REF!</definedName>
    <definedName name="BExMKU7051J2W1RQXGZGE62NBRUZ" localSheetId="9" hidden="1">#REF!</definedName>
    <definedName name="BExMKU7051J2W1RQXGZGE62NBRUZ" localSheetId="2" hidden="1">#REF!</definedName>
    <definedName name="BExMKU7051J2W1RQXGZGE62NBRUZ" localSheetId="1" hidden="1">#REF!</definedName>
    <definedName name="BExMKU7051J2W1RQXGZGE62NBRUZ" hidden="1">#REF!</definedName>
    <definedName name="BExMKUN3WPECJR2XRID2R7GZRGNX" localSheetId="18" hidden="1">#REF!</definedName>
    <definedName name="BExMKUN3WPECJR2XRID2R7GZRGNX" localSheetId="19" hidden="1">#REF!</definedName>
    <definedName name="BExMKUN3WPECJR2XRID2R7GZRGNX" localSheetId="14" hidden="1">#REF!</definedName>
    <definedName name="BExMKUN3WPECJR2XRID2R7GZRGNX" localSheetId="15" hidden="1">#REF!</definedName>
    <definedName name="BExMKUN3WPECJR2XRID2R7GZRGNX" localSheetId="5" hidden="1">#REF!</definedName>
    <definedName name="BExMKUN3WPECJR2XRID2R7GZRGNX" localSheetId="9" hidden="1">#REF!</definedName>
    <definedName name="BExMKUN3WPECJR2XRID2R7GZRGNX" localSheetId="2" hidden="1">#REF!</definedName>
    <definedName name="BExMKUN3WPECJR2XRID2R7GZRGNX" localSheetId="1" hidden="1">#REF!</definedName>
    <definedName name="BExMKUN3WPECJR2XRID2R7GZRGNX" hidden="1">#REF!</definedName>
    <definedName name="BExMKZ535P011X4TNV16GCOH4H21" localSheetId="18" hidden="1">#REF!</definedName>
    <definedName name="BExMKZ535P011X4TNV16GCOH4H21" localSheetId="19" hidden="1">#REF!</definedName>
    <definedName name="BExMKZ535P011X4TNV16GCOH4H21" localSheetId="14" hidden="1">#REF!</definedName>
    <definedName name="BExMKZ535P011X4TNV16GCOH4H21" localSheetId="15" hidden="1">#REF!</definedName>
    <definedName name="BExMKZ535P011X4TNV16GCOH4H21" localSheetId="5" hidden="1">#REF!</definedName>
    <definedName name="BExMKZ535P011X4TNV16GCOH4H21" localSheetId="9" hidden="1">#REF!</definedName>
    <definedName name="BExMKZ535P011X4TNV16GCOH4H21" localSheetId="2" hidden="1">#REF!</definedName>
    <definedName name="BExMKZ535P011X4TNV16GCOH4H21" localSheetId="1" hidden="1">#REF!</definedName>
    <definedName name="BExMKZ535P011X4TNV16GCOH4H21" hidden="1">#REF!</definedName>
    <definedName name="BExML3XQNDIMX55ZCHHXKUV3D6E6" localSheetId="18" hidden="1">#REF!</definedName>
    <definedName name="BExML3XQNDIMX55ZCHHXKUV3D6E6" localSheetId="19" hidden="1">#REF!</definedName>
    <definedName name="BExML3XQNDIMX55ZCHHXKUV3D6E6" localSheetId="14" hidden="1">#REF!</definedName>
    <definedName name="BExML3XQNDIMX55ZCHHXKUV3D6E6" localSheetId="15" hidden="1">#REF!</definedName>
    <definedName name="BExML3XQNDIMX55ZCHHXKUV3D6E6" localSheetId="5" hidden="1">#REF!</definedName>
    <definedName name="BExML3XQNDIMX55ZCHHXKUV3D6E6" localSheetId="9" hidden="1">#REF!</definedName>
    <definedName name="BExML3XQNDIMX55ZCHHXKUV3D6E6" localSheetId="2" hidden="1">#REF!</definedName>
    <definedName name="BExML3XQNDIMX55ZCHHXKUV3D6E6" localSheetId="1" hidden="1">#REF!</definedName>
    <definedName name="BExML3XQNDIMX55ZCHHXKUV3D6E6" hidden="1">#REF!</definedName>
    <definedName name="BExML5QGSWHLI18BGY4CGOTD3UWH" localSheetId="18" hidden="1">#REF!</definedName>
    <definedName name="BExML5QGSWHLI18BGY4CGOTD3UWH" localSheetId="19" hidden="1">#REF!</definedName>
    <definedName name="BExML5QGSWHLI18BGY4CGOTD3UWH" localSheetId="14" hidden="1">#REF!</definedName>
    <definedName name="BExML5QGSWHLI18BGY4CGOTD3UWH" localSheetId="15" hidden="1">#REF!</definedName>
    <definedName name="BExML5QGSWHLI18BGY4CGOTD3UWH" localSheetId="5" hidden="1">#REF!</definedName>
    <definedName name="BExML5QGSWHLI18BGY4CGOTD3UWH" localSheetId="9" hidden="1">#REF!</definedName>
    <definedName name="BExML5QGSWHLI18BGY4CGOTD3UWH" localSheetId="2" hidden="1">#REF!</definedName>
    <definedName name="BExML5QGSWHLI18BGY4CGOTD3UWH" localSheetId="1" hidden="1">#REF!</definedName>
    <definedName name="BExML5QGSWHLI18BGY4CGOTD3UWH" hidden="1">#REF!</definedName>
    <definedName name="BExML6BVFCV80776USR7X70HVRZT" localSheetId="18" hidden="1">#REF!</definedName>
    <definedName name="BExML6BVFCV80776USR7X70HVRZT" localSheetId="19" hidden="1">#REF!</definedName>
    <definedName name="BExML6BVFCV80776USR7X70HVRZT" localSheetId="14" hidden="1">#REF!</definedName>
    <definedName name="BExML6BVFCV80776USR7X70HVRZT" localSheetId="15" hidden="1">#REF!</definedName>
    <definedName name="BExML6BVFCV80776USR7X70HVRZT" localSheetId="5" hidden="1">#REF!</definedName>
    <definedName name="BExML6BVFCV80776USR7X70HVRZT" localSheetId="9" hidden="1">#REF!</definedName>
    <definedName name="BExML6BVFCV80776USR7X70HVRZT" localSheetId="2" hidden="1">#REF!</definedName>
    <definedName name="BExML6BVFCV80776USR7X70HVRZT" localSheetId="1" hidden="1">#REF!</definedName>
    <definedName name="BExML6BVFCV80776USR7X70HVRZT" hidden="1">#REF!</definedName>
    <definedName name="BExMLO5Z61RE85X8HHX2G4IU3AZW" localSheetId="18" hidden="1">#REF!</definedName>
    <definedName name="BExMLO5Z61RE85X8HHX2G4IU3AZW" localSheetId="19" hidden="1">#REF!</definedName>
    <definedName name="BExMLO5Z61RE85X8HHX2G4IU3AZW" localSheetId="14" hidden="1">#REF!</definedName>
    <definedName name="BExMLO5Z61RE85X8HHX2G4IU3AZW" localSheetId="15" hidden="1">#REF!</definedName>
    <definedName name="BExMLO5Z61RE85X8HHX2G4IU3AZW" localSheetId="5" hidden="1">#REF!</definedName>
    <definedName name="BExMLO5Z61RE85X8HHX2G4IU3AZW" localSheetId="9" hidden="1">#REF!</definedName>
    <definedName name="BExMLO5Z61RE85X8HHX2G4IU3AZW" localSheetId="2" hidden="1">#REF!</definedName>
    <definedName name="BExMLO5Z61RE85X8HHX2G4IU3AZW" localSheetId="1" hidden="1">#REF!</definedName>
    <definedName name="BExMLO5Z61RE85X8HHX2G4IU3AZW" hidden="1">#REF!</definedName>
    <definedName name="BExMLVI7UORSHM9FMO8S2EI0TMTS" localSheetId="18" hidden="1">#REF!</definedName>
    <definedName name="BExMLVI7UORSHM9FMO8S2EI0TMTS" localSheetId="19" hidden="1">#REF!</definedName>
    <definedName name="BExMLVI7UORSHM9FMO8S2EI0TMTS" localSheetId="14" hidden="1">#REF!</definedName>
    <definedName name="BExMLVI7UORSHM9FMO8S2EI0TMTS" localSheetId="15" hidden="1">#REF!</definedName>
    <definedName name="BExMLVI7UORSHM9FMO8S2EI0TMTS" localSheetId="5" hidden="1">#REF!</definedName>
    <definedName name="BExMLVI7UORSHM9FMO8S2EI0TMTS" localSheetId="9" hidden="1">#REF!</definedName>
    <definedName name="BExMLVI7UORSHM9FMO8S2EI0TMTS" localSheetId="2" hidden="1">#REF!</definedName>
    <definedName name="BExMLVI7UORSHM9FMO8S2EI0TMTS" localSheetId="1" hidden="1">#REF!</definedName>
    <definedName name="BExMLVI7UORSHM9FMO8S2EI0TMTS" hidden="1">#REF!</definedName>
    <definedName name="BExMM5UCOT2HSSN0ZIPZW55GSOVO" localSheetId="18" hidden="1">#REF!</definedName>
    <definedName name="BExMM5UCOT2HSSN0ZIPZW55GSOVO" localSheetId="19" hidden="1">#REF!</definedName>
    <definedName name="BExMM5UCOT2HSSN0ZIPZW55GSOVO" localSheetId="14" hidden="1">#REF!</definedName>
    <definedName name="BExMM5UCOT2HSSN0ZIPZW55GSOVO" localSheetId="15" hidden="1">#REF!</definedName>
    <definedName name="BExMM5UCOT2HSSN0ZIPZW55GSOVO" localSheetId="5" hidden="1">#REF!</definedName>
    <definedName name="BExMM5UCOT2HSSN0ZIPZW55GSOVO" localSheetId="9" hidden="1">#REF!</definedName>
    <definedName name="BExMM5UCOT2HSSN0ZIPZW55GSOVO" localSheetId="2" hidden="1">#REF!</definedName>
    <definedName name="BExMM5UCOT2HSSN0ZIPZW55GSOVO" localSheetId="1" hidden="1">#REF!</definedName>
    <definedName name="BExMM5UCOT2HSSN0ZIPZW55GSOVO" hidden="1">#REF!</definedName>
    <definedName name="BExMM8ZRS5RQ8H1H55RVPVTDL5NL" localSheetId="18" hidden="1">#REF!</definedName>
    <definedName name="BExMM8ZRS5RQ8H1H55RVPVTDL5NL" localSheetId="19" hidden="1">#REF!</definedName>
    <definedName name="BExMM8ZRS5RQ8H1H55RVPVTDL5NL" localSheetId="14" hidden="1">#REF!</definedName>
    <definedName name="BExMM8ZRS5RQ8H1H55RVPVTDL5NL" localSheetId="15" hidden="1">#REF!</definedName>
    <definedName name="BExMM8ZRS5RQ8H1H55RVPVTDL5NL" localSheetId="5" hidden="1">#REF!</definedName>
    <definedName name="BExMM8ZRS5RQ8H1H55RVPVTDL5NL" localSheetId="9" hidden="1">#REF!</definedName>
    <definedName name="BExMM8ZRS5RQ8H1H55RVPVTDL5NL" localSheetId="2" hidden="1">#REF!</definedName>
    <definedName name="BExMM8ZRS5RQ8H1H55RVPVTDL5NL" localSheetId="1" hidden="1">#REF!</definedName>
    <definedName name="BExMM8ZRS5RQ8H1H55RVPVTDL5NL" hidden="1">#REF!</definedName>
    <definedName name="BExMMH8EAZB09XXQ5X4LR0P4NHG9" localSheetId="18" hidden="1">#REF!</definedName>
    <definedName name="BExMMH8EAZB09XXQ5X4LR0P4NHG9" localSheetId="19" hidden="1">#REF!</definedName>
    <definedName name="BExMMH8EAZB09XXQ5X4LR0P4NHG9" localSheetId="14" hidden="1">#REF!</definedName>
    <definedName name="BExMMH8EAZB09XXQ5X4LR0P4NHG9" localSheetId="15" hidden="1">#REF!</definedName>
    <definedName name="BExMMH8EAZB09XXQ5X4LR0P4NHG9" localSheetId="5" hidden="1">#REF!</definedName>
    <definedName name="BExMMH8EAZB09XXQ5X4LR0P4NHG9" localSheetId="9" hidden="1">#REF!</definedName>
    <definedName name="BExMMH8EAZB09XXQ5X4LR0P4NHG9" localSheetId="2" hidden="1">#REF!</definedName>
    <definedName name="BExMMH8EAZB09XXQ5X4LR0P4NHG9" localSheetId="1" hidden="1">#REF!</definedName>
    <definedName name="BExMMH8EAZB09XXQ5X4LR0P4NHG9" hidden="1">#REF!</definedName>
    <definedName name="BExMMIQH5BABNZVCIQ7TBCQ10AY5" localSheetId="18" hidden="1">#REF!</definedName>
    <definedName name="BExMMIQH5BABNZVCIQ7TBCQ10AY5" localSheetId="19" hidden="1">#REF!</definedName>
    <definedName name="BExMMIQH5BABNZVCIQ7TBCQ10AY5" localSheetId="14" hidden="1">#REF!</definedName>
    <definedName name="BExMMIQH5BABNZVCIQ7TBCQ10AY5" localSheetId="15" hidden="1">#REF!</definedName>
    <definedName name="BExMMIQH5BABNZVCIQ7TBCQ10AY5" localSheetId="5" hidden="1">#REF!</definedName>
    <definedName name="BExMMIQH5BABNZVCIQ7TBCQ10AY5" localSheetId="9" hidden="1">#REF!</definedName>
    <definedName name="BExMMIQH5BABNZVCIQ7TBCQ10AY5" localSheetId="2" hidden="1">#REF!</definedName>
    <definedName name="BExMMIQH5BABNZVCIQ7TBCQ10AY5" localSheetId="1" hidden="1">#REF!</definedName>
    <definedName name="BExMMIQH5BABNZVCIQ7TBCQ10AY5" hidden="1">#REF!</definedName>
    <definedName name="BExMMNIZ2T7M22WECMUQXEF4NJ71" localSheetId="18" hidden="1">#REF!</definedName>
    <definedName name="BExMMNIZ2T7M22WECMUQXEF4NJ71" localSheetId="19" hidden="1">#REF!</definedName>
    <definedName name="BExMMNIZ2T7M22WECMUQXEF4NJ71" localSheetId="14" hidden="1">#REF!</definedName>
    <definedName name="BExMMNIZ2T7M22WECMUQXEF4NJ71" localSheetId="15" hidden="1">#REF!</definedName>
    <definedName name="BExMMNIZ2T7M22WECMUQXEF4NJ71" localSheetId="5" hidden="1">#REF!</definedName>
    <definedName name="BExMMNIZ2T7M22WECMUQXEF4NJ71" localSheetId="9" hidden="1">#REF!</definedName>
    <definedName name="BExMMNIZ2T7M22WECMUQXEF4NJ71" localSheetId="2" hidden="1">#REF!</definedName>
    <definedName name="BExMMNIZ2T7M22WECMUQXEF4NJ71" localSheetId="1" hidden="1">#REF!</definedName>
    <definedName name="BExMMNIZ2T7M22WECMUQXEF4NJ71" hidden="1">#REF!</definedName>
    <definedName name="BExMMPMIOU7BURTV0L1K6ACW9X73" localSheetId="18" hidden="1">#REF!</definedName>
    <definedName name="BExMMPMIOU7BURTV0L1K6ACW9X73" localSheetId="19" hidden="1">#REF!</definedName>
    <definedName name="BExMMPMIOU7BURTV0L1K6ACW9X73" localSheetId="14" hidden="1">#REF!</definedName>
    <definedName name="BExMMPMIOU7BURTV0L1K6ACW9X73" localSheetId="15" hidden="1">#REF!</definedName>
    <definedName name="BExMMPMIOU7BURTV0L1K6ACW9X73" localSheetId="5" hidden="1">#REF!</definedName>
    <definedName name="BExMMPMIOU7BURTV0L1K6ACW9X73" localSheetId="9" hidden="1">#REF!</definedName>
    <definedName name="BExMMPMIOU7BURTV0L1K6ACW9X73" localSheetId="2" hidden="1">#REF!</definedName>
    <definedName name="BExMMPMIOU7BURTV0L1K6ACW9X73" localSheetId="1" hidden="1">#REF!</definedName>
    <definedName name="BExMMPMIOU7BURTV0L1K6ACW9X73" hidden="1">#REF!</definedName>
    <definedName name="BExMMQ835AJDHS4B419SS645P67Q" localSheetId="18" hidden="1">#REF!</definedName>
    <definedName name="BExMMQ835AJDHS4B419SS645P67Q" localSheetId="19" hidden="1">#REF!</definedName>
    <definedName name="BExMMQ835AJDHS4B419SS645P67Q" localSheetId="14" hidden="1">#REF!</definedName>
    <definedName name="BExMMQ835AJDHS4B419SS645P67Q" localSheetId="15" hidden="1">#REF!</definedName>
    <definedName name="BExMMQ835AJDHS4B419SS645P67Q" localSheetId="5" hidden="1">#REF!</definedName>
    <definedName name="BExMMQ835AJDHS4B419SS645P67Q" localSheetId="9" hidden="1">#REF!</definedName>
    <definedName name="BExMMQ835AJDHS4B419SS645P67Q" localSheetId="2" hidden="1">#REF!</definedName>
    <definedName name="BExMMQ835AJDHS4B419SS645P67Q" localSheetId="1" hidden="1">#REF!</definedName>
    <definedName name="BExMMQ835AJDHS4B419SS645P67Q" hidden="1">#REF!</definedName>
    <definedName name="BExMMQIUVPCOBISTEJJYNCCLUCPY" localSheetId="18" hidden="1">#REF!</definedName>
    <definedName name="BExMMQIUVPCOBISTEJJYNCCLUCPY" localSheetId="19" hidden="1">#REF!</definedName>
    <definedName name="BExMMQIUVPCOBISTEJJYNCCLUCPY" localSheetId="14" hidden="1">#REF!</definedName>
    <definedName name="BExMMQIUVPCOBISTEJJYNCCLUCPY" localSheetId="15" hidden="1">#REF!</definedName>
    <definedName name="BExMMQIUVPCOBISTEJJYNCCLUCPY" localSheetId="5" hidden="1">#REF!</definedName>
    <definedName name="BExMMQIUVPCOBISTEJJYNCCLUCPY" localSheetId="9" hidden="1">#REF!</definedName>
    <definedName name="BExMMQIUVPCOBISTEJJYNCCLUCPY" localSheetId="2" hidden="1">#REF!</definedName>
    <definedName name="BExMMQIUVPCOBISTEJJYNCCLUCPY" localSheetId="1" hidden="1">#REF!</definedName>
    <definedName name="BExMMQIUVPCOBISTEJJYNCCLUCPY" hidden="1">#REF!</definedName>
    <definedName name="BExMMTIXETA5VAKBSOFDD5SRU887" localSheetId="18" hidden="1">#REF!</definedName>
    <definedName name="BExMMTIXETA5VAKBSOFDD5SRU887" localSheetId="19" hidden="1">#REF!</definedName>
    <definedName name="BExMMTIXETA5VAKBSOFDD5SRU887" localSheetId="14" hidden="1">#REF!</definedName>
    <definedName name="BExMMTIXETA5VAKBSOFDD5SRU887" localSheetId="15" hidden="1">#REF!</definedName>
    <definedName name="BExMMTIXETA5VAKBSOFDD5SRU887" localSheetId="5" hidden="1">#REF!</definedName>
    <definedName name="BExMMTIXETA5VAKBSOFDD5SRU887" localSheetId="9" hidden="1">#REF!</definedName>
    <definedName name="BExMMTIXETA5VAKBSOFDD5SRU887" localSheetId="2" hidden="1">#REF!</definedName>
    <definedName name="BExMMTIXETA5VAKBSOFDD5SRU887" localSheetId="1" hidden="1">#REF!</definedName>
    <definedName name="BExMMTIXETA5VAKBSOFDD5SRU887" hidden="1">#REF!</definedName>
    <definedName name="BExMMV0P6P5YS3C35G0JYYHI7992" localSheetId="18" hidden="1">#REF!</definedName>
    <definedName name="BExMMV0P6P5YS3C35G0JYYHI7992" localSheetId="19" hidden="1">#REF!</definedName>
    <definedName name="BExMMV0P6P5YS3C35G0JYYHI7992" localSheetId="14" hidden="1">#REF!</definedName>
    <definedName name="BExMMV0P6P5YS3C35G0JYYHI7992" localSheetId="15" hidden="1">#REF!</definedName>
    <definedName name="BExMMV0P6P5YS3C35G0JYYHI7992" localSheetId="5" hidden="1">#REF!</definedName>
    <definedName name="BExMMV0P6P5YS3C35G0JYYHI7992" localSheetId="9" hidden="1">#REF!</definedName>
    <definedName name="BExMMV0P6P5YS3C35G0JYYHI7992" localSheetId="2" hidden="1">#REF!</definedName>
    <definedName name="BExMMV0P6P5YS3C35G0JYYHI7992" localSheetId="1" hidden="1">#REF!</definedName>
    <definedName name="BExMMV0P6P5YS3C35G0JYYHI7992" hidden="1">#REF!</definedName>
    <definedName name="BExMNJLFWZBRN9PZF1IO9CYWV1B2" localSheetId="18" hidden="1">#REF!</definedName>
    <definedName name="BExMNJLFWZBRN9PZF1IO9CYWV1B2" localSheetId="19" hidden="1">#REF!</definedName>
    <definedName name="BExMNJLFWZBRN9PZF1IO9CYWV1B2" localSheetId="14" hidden="1">#REF!</definedName>
    <definedName name="BExMNJLFWZBRN9PZF1IO9CYWV1B2" localSheetId="15" hidden="1">#REF!</definedName>
    <definedName name="BExMNJLFWZBRN9PZF1IO9CYWV1B2" localSheetId="5" hidden="1">#REF!</definedName>
    <definedName name="BExMNJLFWZBRN9PZF1IO9CYWV1B2" localSheetId="9" hidden="1">#REF!</definedName>
    <definedName name="BExMNJLFWZBRN9PZF1IO9CYWV1B2" localSheetId="2" hidden="1">#REF!</definedName>
    <definedName name="BExMNJLFWZBRN9PZF1IO9CYWV1B2" localSheetId="1" hidden="1">#REF!</definedName>
    <definedName name="BExMNJLFWZBRN9PZF1IO9CYWV1B2" hidden="1">#REF!</definedName>
    <definedName name="BExMNKCJ0FA57YEUUAJE43U1QN5P" localSheetId="18" hidden="1">#REF!</definedName>
    <definedName name="BExMNKCJ0FA57YEUUAJE43U1QN5P" localSheetId="19" hidden="1">#REF!</definedName>
    <definedName name="BExMNKCJ0FA57YEUUAJE43U1QN5P" localSheetId="14" hidden="1">#REF!</definedName>
    <definedName name="BExMNKCJ0FA57YEUUAJE43U1QN5P" localSheetId="15" hidden="1">#REF!</definedName>
    <definedName name="BExMNKCJ0FA57YEUUAJE43U1QN5P" localSheetId="5" hidden="1">#REF!</definedName>
    <definedName name="BExMNKCJ0FA57YEUUAJE43U1QN5P" localSheetId="9" hidden="1">#REF!</definedName>
    <definedName name="BExMNKCJ0FA57YEUUAJE43U1QN5P" localSheetId="2" hidden="1">#REF!</definedName>
    <definedName name="BExMNKCJ0FA57YEUUAJE43U1QN5P" localSheetId="1" hidden="1">#REF!</definedName>
    <definedName name="BExMNKCJ0FA57YEUUAJE43U1QN5P" hidden="1">#REF!</definedName>
    <definedName name="BExMNKN5D1WEF2OOJVP6LZ6DLU3Y" localSheetId="18" hidden="1">#REF!</definedName>
    <definedName name="BExMNKN5D1WEF2OOJVP6LZ6DLU3Y" localSheetId="19" hidden="1">#REF!</definedName>
    <definedName name="BExMNKN5D1WEF2OOJVP6LZ6DLU3Y" localSheetId="14" hidden="1">#REF!</definedName>
    <definedName name="BExMNKN5D1WEF2OOJVP6LZ6DLU3Y" localSheetId="15" hidden="1">#REF!</definedName>
    <definedName name="BExMNKN5D1WEF2OOJVP6LZ6DLU3Y" localSheetId="5" hidden="1">#REF!</definedName>
    <definedName name="BExMNKN5D1WEF2OOJVP6LZ6DLU3Y" localSheetId="9" hidden="1">#REF!</definedName>
    <definedName name="BExMNKN5D1WEF2OOJVP6LZ6DLU3Y" localSheetId="2" hidden="1">#REF!</definedName>
    <definedName name="BExMNKN5D1WEF2OOJVP6LZ6DLU3Y" localSheetId="1" hidden="1">#REF!</definedName>
    <definedName name="BExMNKN5D1WEF2OOJVP6LZ6DLU3Y" hidden="1">#REF!</definedName>
    <definedName name="BExMNR38HMPLWAJRQ9MMS3ZAZ9IU" localSheetId="18" hidden="1">#REF!</definedName>
    <definedName name="BExMNR38HMPLWAJRQ9MMS3ZAZ9IU" localSheetId="19" hidden="1">#REF!</definedName>
    <definedName name="BExMNR38HMPLWAJRQ9MMS3ZAZ9IU" localSheetId="14" hidden="1">#REF!</definedName>
    <definedName name="BExMNR38HMPLWAJRQ9MMS3ZAZ9IU" localSheetId="15" hidden="1">#REF!</definedName>
    <definedName name="BExMNR38HMPLWAJRQ9MMS3ZAZ9IU" localSheetId="5" hidden="1">#REF!</definedName>
    <definedName name="BExMNR38HMPLWAJRQ9MMS3ZAZ9IU" localSheetId="9" hidden="1">#REF!</definedName>
    <definedName name="BExMNR38HMPLWAJRQ9MMS3ZAZ9IU" localSheetId="2" hidden="1">#REF!</definedName>
    <definedName name="BExMNR38HMPLWAJRQ9MMS3ZAZ9IU" localSheetId="1" hidden="1">#REF!</definedName>
    <definedName name="BExMNR38HMPLWAJRQ9MMS3ZAZ9IU" hidden="1">#REF!</definedName>
    <definedName name="BExMNRDZULKJMVY2VKIIRM2M5A1M" localSheetId="18" hidden="1">#REF!</definedName>
    <definedName name="BExMNRDZULKJMVY2VKIIRM2M5A1M" localSheetId="19" hidden="1">#REF!</definedName>
    <definedName name="BExMNRDZULKJMVY2VKIIRM2M5A1M" localSheetId="14" hidden="1">#REF!</definedName>
    <definedName name="BExMNRDZULKJMVY2VKIIRM2M5A1M" localSheetId="15" hidden="1">#REF!</definedName>
    <definedName name="BExMNRDZULKJMVY2VKIIRM2M5A1M" localSheetId="5" hidden="1">#REF!</definedName>
    <definedName name="BExMNRDZULKJMVY2VKIIRM2M5A1M" localSheetId="9" hidden="1">#REF!</definedName>
    <definedName name="BExMNRDZULKJMVY2VKIIRM2M5A1M" localSheetId="2" hidden="1">#REF!</definedName>
    <definedName name="BExMNRDZULKJMVY2VKIIRM2M5A1M" localSheetId="1" hidden="1">#REF!</definedName>
    <definedName name="BExMNRDZULKJMVY2VKIIRM2M5A1M" hidden="1">#REF!</definedName>
    <definedName name="BExMNVFKZIBQSCAH71DIF1CJG89T" localSheetId="18" hidden="1">#REF!</definedName>
    <definedName name="BExMNVFKZIBQSCAH71DIF1CJG89T" localSheetId="19" hidden="1">#REF!</definedName>
    <definedName name="BExMNVFKZIBQSCAH71DIF1CJG89T" localSheetId="14" hidden="1">#REF!</definedName>
    <definedName name="BExMNVFKZIBQSCAH71DIF1CJG89T" localSheetId="15" hidden="1">#REF!</definedName>
    <definedName name="BExMNVFKZIBQSCAH71DIF1CJG89T" localSheetId="5" hidden="1">#REF!</definedName>
    <definedName name="BExMNVFKZIBQSCAH71DIF1CJG89T" localSheetId="9" hidden="1">#REF!</definedName>
    <definedName name="BExMNVFKZIBQSCAH71DIF1CJG89T" localSheetId="2" hidden="1">#REF!</definedName>
    <definedName name="BExMNVFKZIBQSCAH71DIF1CJG89T" localSheetId="1" hidden="1">#REF!</definedName>
    <definedName name="BExMNVFKZIBQSCAH71DIF1CJG89T" hidden="1">#REF!</definedName>
    <definedName name="BExMNVVUQAGQY9SA29FGI7D7R5MN" localSheetId="18" hidden="1">#REF!</definedName>
    <definedName name="BExMNVVUQAGQY9SA29FGI7D7R5MN" localSheetId="19" hidden="1">#REF!</definedName>
    <definedName name="BExMNVVUQAGQY9SA29FGI7D7R5MN" localSheetId="14" hidden="1">#REF!</definedName>
    <definedName name="BExMNVVUQAGQY9SA29FGI7D7R5MN" localSheetId="15" hidden="1">#REF!</definedName>
    <definedName name="BExMNVVUQAGQY9SA29FGI7D7R5MN" localSheetId="5" hidden="1">#REF!</definedName>
    <definedName name="BExMNVVUQAGQY9SA29FGI7D7R5MN" localSheetId="9" hidden="1">#REF!</definedName>
    <definedName name="BExMNVVUQAGQY9SA29FGI7D7R5MN" localSheetId="2" hidden="1">#REF!</definedName>
    <definedName name="BExMNVVUQAGQY9SA29FGI7D7R5MN" localSheetId="1" hidden="1">#REF!</definedName>
    <definedName name="BExMNVVUQAGQY9SA29FGI7D7R5MN" hidden="1">#REF!</definedName>
    <definedName name="BExMO9IOWKTWHO8LQJJQI5P3INWY" localSheetId="18" hidden="1">#REF!</definedName>
    <definedName name="BExMO9IOWKTWHO8LQJJQI5P3INWY" localSheetId="19" hidden="1">#REF!</definedName>
    <definedName name="BExMO9IOWKTWHO8LQJJQI5P3INWY" localSheetId="14" hidden="1">#REF!</definedName>
    <definedName name="BExMO9IOWKTWHO8LQJJQI5P3INWY" localSheetId="15" hidden="1">#REF!</definedName>
    <definedName name="BExMO9IOWKTWHO8LQJJQI5P3INWY" localSheetId="5" hidden="1">#REF!</definedName>
    <definedName name="BExMO9IOWKTWHO8LQJJQI5P3INWY" localSheetId="9" hidden="1">#REF!</definedName>
    <definedName name="BExMO9IOWKTWHO8LQJJQI5P3INWY" localSheetId="2" hidden="1">#REF!</definedName>
    <definedName name="BExMO9IOWKTWHO8LQJJQI5P3INWY" localSheetId="1" hidden="1">#REF!</definedName>
    <definedName name="BExMO9IOWKTWHO8LQJJQI5P3INWY" hidden="1">#REF!</definedName>
    <definedName name="BExMOI29DOEK5R1A5QZPUDKF7N6T" localSheetId="18" hidden="1">#REF!</definedName>
    <definedName name="BExMOI29DOEK5R1A5QZPUDKF7N6T" localSheetId="19" hidden="1">#REF!</definedName>
    <definedName name="BExMOI29DOEK5R1A5QZPUDKF7N6T" localSheetId="14" hidden="1">#REF!</definedName>
    <definedName name="BExMOI29DOEK5R1A5QZPUDKF7N6T" localSheetId="15" hidden="1">#REF!</definedName>
    <definedName name="BExMOI29DOEK5R1A5QZPUDKF7N6T" localSheetId="5" hidden="1">#REF!</definedName>
    <definedName name="BExMOI29DOEK5R1A5QZPUDKF7N6T" localSheetId="9" hidden="1">#REF!</definedName>
    <definedName name="BExMOI29DOEK5R1A5QZPUDKF7N6T" localSheetId="2" hidden="1">#REF!</definedName>
    <definedName name="BExMOI29DOEK5R1A5QZPUDKF7N6T" localSheetId="1" hidden="1">#REF!</definedName>
    <definedName name="BExMOI29DOEK5R1A5QZPUDKF7N6T" hidden="1">#REF!</definedName>
    <definedName name="BExMONRAU0S904NLJHPI47RVQDBH" localSheetId="18" hidden="1">#REF!</definedName>
    <definedName name="BExMONRAU0S904NLJHPI47RVQDBH" localSheetId="19" hidden="1">#REF!</definedName>
    <definedName name="BExMONRAU0S904NLJHPI47RVQDBH" localSheetId="14" hidden="1">#REF!</definedName>
    <definedName name="BExMONRAU0S904NLJHPI47RVQDBH" localSheetId="15" hidden="1">#REF!</definedName>
    <definedName name="BExMONRAU0S904NLJHPI47RVQDBH" localSheetId="5" hidden="1">#REF!</definedName>
    <definedName name="BExMONRAU0S904NLJHPI47RVQDBH" localSheetId="9" hidden="1">#REF!</definedName>
    <definedName name="BExMONRAU0S904NLJHPI47RVQDBH" localSheetId="2" hidden="1">#REF!</definedName>
    <definedName name="BExMONRAU0S904NLJHPI47RVQDBH" localSheetId="1" hidden="1">#REF!</definedName>
    <definedName name="BExMONRAU0S904NLJHPI47RVQDBH" hidden="1">#REF!</definedName>
    <definedName name="BExMPAJ5AJAXGKGK3F6H3ODS6RF4" localSheetId="18" hidden="1">#REF!</definedName>
    <definedName name="BExMPAJ5AJAXGKGK3F6H3ODS6RF4" localSheetId="19" hidden="1">#REF!</definedName>
    <definedName name="BExMPAJ5AJAXGKGK3F6H3ODS6RF4" localSheetId="14" hidden="1">#REF!</definedName>
    <definedName name="BExMPAJ5AJAXGKGK3F6H3ODS6RF4" localSheetId="15" hidden="1">#REF!</definedName>
    <definedName name="BExMPAJ5AJAXGKGK3F6H3ODS6RF4" localSheetId="5" hidden="1">#REF!</definedName>
    <definedName name="BExMPAJ5AJAXGKGK3F6H3ODS6RF4" localSheetId="9" hidden="1">#REF!</definedName>
    <definedName name="BExMPAJ5AJAXGKGK3F6H3ODS6RF4" localSheetId="2" hidden="1">#REF!</definedName>
    <definedName name="BExMPAJ5AJAXGKGK3F6H3ODS6RF4" localSheetId="1" hidden="1">#REF!</definedName>
    <definedName name="BExMPAJ5AJAXGKGK3F6H3ODS6RF4" hidden="1">#REF!</definedName>
    <definedName name="BExMPD2X55FFBVJ6CBUKNPROIOEU" localSheetId="18" hidden="1">#REF!</definedName>
    <definedName name="BExMPD2X55FFBVJ6CBUKNPROIOEU" localSheetId="19" hidden="1">#REF!</definedName>
    <definedName name="BExMPD2X55FFBVJ6CBUKNPROIOEU" localSheetId="14" hidden="1">#REF!</definedName>
    <definedName name="BExMPD2X55FFBVJ6CBUKNPROIOEU" localSheetId="15" hidden="1">#REF!</definedName>
    <definedName name="BExMPD2X55FFBVJ6CBUKNPROIOEU" localSheetId="5" hidden="1">#REF!</definedName>
    <definedName name="BExMPD2X55FFBVJ6CBUKNPROIOEU" localSheetId="9" hidden="1">#REF!</definedName>
    <definedName name="BExMPD2X55FFBVJ6CBUKNPROIOEU" localSheetId="2" hidden="1">#REF!</definedName>
    <definedName name="BExMPD2X55FFBVJ6CBUKNPROIOEU" localSheetId="1" hidden="1">#REF!</definedName>
    <definedName name="BExMPD2X55FFBVJ6CBUKNPROIOEU" hidden="1">#REF!</definedName>
    <definedName name="BExMPGZ848E38FUH1JBQN97DGWAT" localSheetId="18" hidden="1">#REF!</definedName>
    <definedName name="BExMPGZ848E38FUH1JBQN97DGWAT" localSheetId="19" hidden="1">#REF!</definedName>
    <definedName name="BExMPGZ848E38FUH1JBQN97DGWAT" localSheetId="14" hidden="1">#REF!</definedName>
    <definedName name="BExMPGZ848E38FUH1JBQN97DGWAT" localSheetId="15" hidden="1">#REF!</definedName>
    <definedName name="BExMPGZ848E38FUH1JBQN97DGWAT" localSheetId="5" hidden="1">#REF!</definedName>
    <definedName name="BExMPGZ848E38FUH1JBQN97DGWAT" localSheetId="9" hidden="1">#REF!</definedName>
    <definedName name="BExMPGZ848E38FUH1JBQN97DGWAT" localSheetId="2" hidden="1">#REF!</definedName>
    <definedName name="BExMPGZ848E38FUH1JBQN97DGWAT" localSheetId="1" hidden="1">#REF!</definedName>
    <definedName name="BExMPGZ848E38FUH1JBQN97DGWAT" hidden="1">#REF!</definedName>
    <definedName name="BExMPMTICOSMQENOFKQ18K0ZT4S8" localSheetId="18" hidden="1">#REF!</definedName>
    <definedName name="BExMPMTICOSMQENOFKQ18K0ZT4S8" localSheetId="19" hidden="1">#REF!</definedName>
    <definedName name="BExMPMTICOSMQENOFKQ18K0ZT4S8" localSheetId="14" hidden="1">#REF!</definedName>
    <definedName name="BExMPMTICOSMQENOFKQ18K0ZT4S8" localSheetId="15" hidden="1">#REF!</definedName>
    <definedName name="BExMPMTICOSMQENOFKQ18K0ZT4S8" localSheetId="5" hidden="1">#REF!</definedName>
    <definedName name="BExMPMTICOSMQENOFKQ18K0ZT4S8" localSheetId="9" hidden="1">#REF!</definedName>
    <definedName name="BExMPMTICOSMQENOFKQ18K0ZT4S8" localSheetId="2" hidden="1">#REF!</definedName>
    <definedName name="BExMPMTICOSMQENOFKQ18K0ZT4S8" localSheetId="1" hidden="1">#REF!</definedName>
    <definedName name="BExMPMTICOSMQENOFKQ18K0ZT4S8" hidden="1">#REF!</definedName>
    <definedName name="BExMPMZ07II0R4KGWQQ7PGS3RZS4" localSheetId="18" hidden="1">#REF!</definedName>
    <definedName name="BExMPMZ07II0R4KGWQQ7PGS3RZS4" localSheetId="19" hidden="1">#REF!</definedName>
    <definedName name="BExMPMZ07II0R4KGWQQ7PGS3RZS4" localSheetId="14" hidden="1">#REF!</definedName>
    <definedName name="BExMPMZ07II0R4KGWQQ7PGS3RZS4" localSheetId="15" hidden="1">#REF!</definedName>
    <definedName name="BExMPMZ07II0R4KGWQQ7PGS3RZS4" localSheetId="5" hidden="1">#REF!</definedName>
    <definedName name="BExMPMZ07II0R4KGWQQ7PGS3RZS4" localSheetId="9" hidden="1">#REF!</definedName>
    <definedName name="BExMPMZ07II0R4KGWQQ7PGS3RZS4" localSheetId="2" hidden="1">#REF!</definedName>
    <definedName name="BExMPMZ07II0R4KGWQQ7PGS3RZS4" localSheetId="1" hidden="1">#REF!</definedName>
    <definedName name="BExMPMZ07II0R4KGWQQ7PGS3RZS4" hidden="1">#REF!</definedName>
    <definedName name="BExMPOBH04JMDO6Z8DMSEJZM4ANN" localSheetId="18" hidden="1">#REF!</definedName>
    <definedName name="BExMPOBH04JMDO6Z8DMSEJZM4ANN" localSheetId="19" hidden="1">#REF!</definedName>
    <definedName name="BExMPOBH04JMDO6Z8DMSEJZM4ANN" localSheetId="14" hidden="1">#REF!</definedName>
    <definedName name="BExMPOBH04JMDO6Z8DMSEJZM4ANN" localSheetId="15" hidden="1">#REF!</definedName>
    <definedName name="BExMPOBH04JMDO6Z8DMSEJZM4ANN" localSheetId="5" hidden="1">#REF!</definedName>
    <definedName name="BExMPOBH04JMDO6Z8DMSEJZM4ANN" localSheetId="9" hidden="1">#REF!</definedName>
    <definedName name="BExMPOBH04JMDO6Z8DMSEJZM4ANN" localSheetId="2" hidden="1">#REF!</definedName>
    <definedName name="BExMPOBH04JMDO6Z8DMSEJZM4ANN" localSheetId="1" hidden="1">#REF!</definedName>
    <definedName name="BExMPOBH04JMDO6Z8DMSEJZM4ANN" hidden="1">#REF!</definedName>
    <definedName name="BExMPSD77XQ3HA6A4FZOJK8G2JP3" localSheetId="18" hidden="1">#REF!</definedName>
    <definedName name="BExMPSD77XQ3HA6A4FZOJK8G2JP3" localSheetId="19" hidden="1">#REF!</definedName>
    <definedName name="BExMPSD77XQ3HA6A4FZOJK8G2JP3" localSheetId="14" hidden="1">#REF!</definedName>
    <definedName name="BExMPSD77XQ3HA6A4FZOJK8G2JP3" localSheetId="15" hidden="1">#REF!</definedName>
    <definedName name="BExMPSD77XQ3HA6A4FZOJK8G2JP3" localSheetId="5" hidden="1">#REF!</definedName>
    <definedName name="BExMPSD77XQ3HA6A4FZOJK8G2JP3" localSheetId="9" hidden="1">#REF!</definedName>
    <definedName name="BExMPSD77XQ3HA6A4FZOJK8G2JP3" localSheetId="2" hidden="1">#REF!</definedName>
    <definedName name="BExMPSD77XQ3HA6A4FZOJK8G2JP3" localSheetId="1" hidden="1">#REF!</definedName>
    <definedName name="BExMPSD77XQ3HA6A4FZOJK8G2JP3" hidden="1">#REF!</definedName>
    <definedName name="BExMQ4I3Q7F0BMPHSFMFW9TZ87UD" localSheetId="18" hidden="1">#REF!</definedName>
    <definedName name="BExMQ4I3Q7F0BMPHSFMFW9TZ87UD" localSheetId="19" hidden="1">#REF!</definedName>
    <definedName name="BExMQ4I3Q7F0BMPHSFMFW9TZ87UD" localSheetId="14" hidden="1">#REF!</definedName>
    <definedName name="BExMQ4I3Q7F0BMPHSFMFW9TZ87UD" localSheetId="15" hidden="1">#REF!</definedName>
    <definedName name="BExMQ4I3Q7F0BMPHSFMFW9TZ87UD" localSheetId="5" hidden="1">#REF!</definedName>
    <definedName name="BExMQ4I3Q7F0BMPHSFMFW9TZ87UD" localSheetId="9" hidden="1">#REF!</definedName>
    <definedName name="BExMQ4I3Q7F0BMPHSFMFW9TZ87UD" localSheetId="2" hidden="1">#REF!</definedName>
    <definedName name="BExMQ4I3Q7F0BMPHSFMFW9TZ87UD" localSheetId="1" hidden="1">#REF!</definedName>
    <definedName name="BExMQ4I3Q7F0BMPHSFMFW9TZ87UD" hidden="1">#REF!</definedName>
    <definedName name="BExMQ4SWDWI4N16AZ0T5CJ6HH8WC" localSheetId="18" hidden="1">#REF!</definedName>
    <definedName name="BExMQ4SWDWI4N16AZ0T5CJ6HH8WC" localSheetId="19" hidden="1">#REF!</definedName>
    <definedName name="BExMQ4SWDWI4N16AZ0T5CJ6HH8WC" localSheetId="14" hidden="1">#REF!</definedName>
    <definedName name="BExMQ4SWDWI4N16AZ0T5CJ6HH8WC" localSheetId="15" hidden="1">#REF!</definedName>
    <definedName name="BExMQ4SWDWI4N16AZ0T5CJ6HH8WC" localSheetId="5" hidden="1">#REF!</definedName>
    <definedName name="BExMQ4SWDWI4N16AZ0T5CJ6HH8WC" localSheetId="9" hidden="1">#REF!</definedName>
    <definedName name="BExMQ4SWDWI4N16AZ0T5CJ6HH8WC" localSheetId="2" hidden="1">#REF!</definedName>
    <definedName name="BExMQ4SWDWI4N16AZ0T5CJ6HH8WC" localSheetId="1" hidden="1">#REF!</definedName>
    <definedName name="BExMQ4SWDWI4N16AZ0T5CJ6HH8WC" hidden="1">#REF!</definedName>
    <definedName name="BExMQ71WHW50GVX45JU951AGPLFQ" localSheetId="18" hidden="1">#REF!</definedName>
    <definedName name="BExMQ71WHW50GVX45JU951AGPLFQ" localSheetId="19" hidden="1">#REF!</definedName>
    <definedName name="BExMQ71WHW50GVX45JU951AGPLFQ" localSheetId="14" hidden="1">#REF!</definedName>
    <definedName name="BExMQ71WHW50GVX45JU951AGPLFQ" localSheetId="15" hidden="1">#REF!</definedName>
    <definedName name="BExMQ71WHW50GVX45JU951AGPLFQ" localSheetId="5" hidden="1">#REF!</definedName>
    <definedName name="BExMQ71WHW50GVX45JU951AGPLFQ" localSheetId="9" hidden="1">#REF!</definedName>
    <definedName name="BExMQ71WHW50GVX45JU951AGPLFQ" localSheetId="2" hidden="1">#REF!</definedName>
    <definedName name="BExMQ71WHW50GVX45JU951AGPLFQ" localSheetId="1" hidden="1">#REF!</definedName>
    <definedName name="BExMQ71WHW50GVX45JU951AGPLFQ" hidden="1">#REF!</definedName>
    <definedName name="BExMQGXSLPT4A6N47LE6FBVHWBOF" localSheetId="18" hidden="1">#REF!</definedName>
    <definedName name="BExMQGXSLPT4A6N47LE6FBVHWBOF" localSheetId="19" hidden="1">#REF!</definedName>
    <definedName name="BExMQGXSLPT4A6N47LE6FBVHWBOF" localSheetId="14" hidden="1">#REF!</definedName>
    <definedName name="BExMQGXSLPT4A6N47LE6FBVHWBOF" localSheetId="15" hidden="1">#REF!</definedName>
    <definedName name="BExMQGXSLPT4A6N47LE6FBVHWBOF" localSheetId="5" hidden="1">#REF!</definedName>
    <definedName name="BExMQGXSLPT4A6N47LE6FBVHWBOF" localSheetId="9" hidden="1">#REF!</definedName>
    <definedName name="BExMQGXSLPT4A6N47LE6FBVHWBOF" localSheetId="2" hidden="1">#REF!</definedName>
    <definedName name="BExMQGXSLPT4A6N47LE6FBVHWBOF" localSheetId="1" hidden="1">#REF!</definedName>
    <definedName name="BExMQGXSLPT4A6N47LE6FBVHWBOF" hidden="1">#REF!</definedName>
    <definedName name="BExMQNZGFHW75W9HWRCR0FEF0XF0" localSheetId="18" hidden="1">#REF!</definedName>
    <definedName name="BExMQNZGFHW75W9HWRCR0FEF0XF0" localSheetId="19" hidden="1">#REF!</definedName>
    <definedName name="BExMQNZGFHW75W9HWRCR0FEF0XF0" localSheetId="14" hidden="1">#REF!</definedName>
    <definedName name="BExMQNZGFHW75W9HWRCR0FEF0XF0" localSheetId="15" hidden="1">#REF!</definedName>
    <definedName name="BExMQNZGFHW75W9HWRCR0FEF0XF0" localSheetId="5" hidden="1">#REF!</definedName>
    <definedName name="BExMQNZGFHW75W9HWRCR0FEF0XF0" localSheetId="9" hidden="1">#REF!</definedName>
    <definedName name="BExMQNZGFHW75W9HWRCR0FEF0XF0" localSheetId="2" hidden="1">#REF!</definedName>
    <definedName name="BExMQNZGFHW75W9HWRCR0FEF0XF0" localSheetId="1" hidden="1">#REF!</definedName>
    <definedName name="BExMQNZGFHW75W9HWRCR0FEF0XF0" hidden="1">#REF!</definedName>
    <definedName name="BExMQRKVQPDFPD0WQUA9QND8OV7P" localSheetId="18" hidden="1">#REF!</definedName>
    <definedName name="BExMQRKVQPDFPD0WQUA9QND8OV7P" localSheetId="19" hidden="1">#REF!</definedName>
    <definedName name="BExMQRKVQPDFPD0WQUA9QND8OV7P" localSheetId="14" hidden="1">#REF!</definedName>
    <definedName name="BExMQRKVQPDFPD0WQUA9QND8OV7P" localSheetId="15" hidden="1">#REF!</definedName>
    <definedName name="BExMQRKVQPDFPD0WQUA9QND8OV7P" localSheetId="5" hidden="1">#REF!</definedName>
    <definedName name="BExMQRKVQPDFPD0WQUA9QND8OV7P" localSheetId="9" hidden="1">#REF!</definedName>
    <definedName name="BExMQRKVQPDFPD0WQUA9QND8OV7P" localSheetId="2" hidden="1">#REF!</definedName>
    <definedName name="BExMQRKVQPDFPD0WQUA9QND8OV7P" localSheetId="1" hidden="1">#REF!</definedName>
    <definedName name="BExMQRKVQPDFPD0WQUA9QND8OV7P" hidden="1">#REF!</definedName>
    <definedName name="BExMQSBR7PL4KLB1Q4961QO45Y4G" localSheetId="18" hidden="1">#REF!</definedName>
    <definedName name="BExMQSBR7PL4KLB1Q4961QO45Y4G" localSheetId="19" hidden="1">#REF!</definedName>
    <definedName name="BExMQSBR7PL4KLB1Q4961QO45Y4G" localSheetId="14" hidden="1">#REF!</definedName>
    <definedName name="BExMQSBR7PL4KLB1Q4961QO45Y4G" localSheetId="15" hidden="1">#REF!</definedName>
    <definedName name="BExMQSBR7PL4KLB1Q4961QO45Y4G" localSheetId="5" hidden="1">#REF!</definedName>
    <definedName name="BExMQSBR7PL4KLB1Q4961QO45Y4G" localSheetId="9" hidden="1">#REF!</definedName>
    <definedName name="BExMQSBR7PL4KLB1Q4961QO45Y4G" localSheetId="2" hidden="1">#REF!</definedName>
    <definedName name="BExMQSBR7PL4KLB1Q4961QO45Y4G" localSheetId="1" hidden="1">#REF!</definedName>
    <definedName name="BExMQSBR7PL4KLB1Q4961QO45Y4G" hidden="1">#REF!</definedName>
    <definedName name="BExMR1MA4I1X77714ZEPUVC8W398" localSheetId="18" hidden="1">#REF!</definedName>
    <definedName name="BExMR1MA4I1X77714ZEPUVC8W398" localSheetId="19" hidden="1">#REF!</definedName>
    <definedName name="BExMR1MA4I1X77714ZEPUVC8W398" localSheetId="14" hidden="1">#REF!</definedName>
    <definedName name="BExMR1MA4I1X77714ZEPUVC8W398" localSheetId="15" hidden="1">#REF!</definedName>
    <definedName name="BExMR1MA4I1X77714ZEPUVC8W398" localSheetId="5" hidden="1">#REF!</definedName>
    <definedName name="BExMR1MA4I1X77714ZEPUVC8W398" localSheetId="9" hidden="1">#REF!</definedName>
    <definedName name="BExMR1MA4I1X77714ZEPUVC8W398" localSheetId="2" hidden="1">#REF!</definedName>
    <definedName name="BExMR1MA4I1X77714ZEPUVC8W398" localSheetId="1" hidden="1">#REF!</definedName>
    <definedName name="BExMR1MA4I1X77714ZEPUVC8W398" hidden="1">#REF!</definedName>
    <definedName name="BExMR8YQHA7N77HGHY4Y6R30I3XT" localSheetId="18" hidden="1">#REF!</definedName>
    <definedName name="BExMR8YQHA7N77HGHY4Y6R30I3XT" localSheetId="19" hidden="1">#REF!</definedName>
    <definedName name="BExMR8YQHA7N77HGHY4Y6R30I3XT" localSheetId="14" hidden="1">#REF!</definedName>
    <definedName name="BExMR8YQHA7N77HGHY4Y6R30I3XT" localSheetId="15" hidden="1">#REF!</definedName>
    <definedName name="BExMR8YQHA7N77HGHY4Y6R30I3XT" localSheetId="5" hidden="1">#REF!</definedName>
    <definedName name="BExMR8YQHA7N77HGHY4Y6R30I3XT" localSheetId="9" hidden="1">#REF!</definedName>
    <definedName name="BExMR8YQHA7N77HGHY4Y6R30I3XT" localSheetId="2" hidden="1">#REF!</definedName>
    <definedName name="BExMR8YQHA7N77HGHY4Y6R30I3XT" localSheetId="1" hidden="1">#REF!</definedName>
    <definedName name="BExMR8YQHA7N77HGHY4Y6R30I3XT" hidden="1">#REF!</definedName>
    <definedName name="BExMRENOIARWRYOIVPDIEBVNRDO7" localSheetId="18" hidden="1">#REF!</definedName>
    <definedName name="BExMRENOIARWRYOIVPDIEBVNRDO7" localSheetId="19" hidden="1">#REF!</definedName>
    <definedName name="BExMRENOIARWRYOIVPDIEBVNRDO7" localSheetId="14" hidden="1">#REF!</definedName>
    <definedName name="BExMRENOIARWRYOIVPDIEBVNRDO7" localSheetId="15" hidden="1">#REF!</definedName>
    <definedName name="BExMRENOIARWRYOIVPDIEBVNRDO7" localSheetId="5" hidden="1">#REF!</definedName>
    <definedName name="BExMRENOIARWRYOIVPDIEBVNRDO7" localSheetId="9" hidden="1">#REF!</definedName>
    <definedName name="BExMRENOIARWRYOIVPDIEBVNRDO7" localSheetId="2" hidden="1">#REF!</definedName>
    <definedName name="BExMRENOIARWRYOIVPDIEBVNRDO7" localSheetId="1" hidden="1">#REF!</definedName>
    <definedName name="BExMRENOIARWRYOIVPDIEBVNRDO7" hidden="1">#REF!</definedName>
    <definedName name="BExMRF3SCIUZL945WMMDCT29MTLN" localSheetId="18" hidden="1">#REF!</definedName>
    <definedName name="BExMRF3SCIUZL945WMMDCT29MTLN" localSheetId="19" hidden="1">#REF!</definedName>
    <definedName name="BExMRF3SCIUZL945WMMDCT29MTLN" localSheetId="14" hidden="1">#REF!</definedName>
    <definedName name="BExMRF3SCIUZL945WMMDCT29MTLN" localSheetId="15" hidden="1">#REF!</definedName>
    <definedName name="BExMRF3SCIUZL945WMMDCT29MTLN" localSheetId="5" hidden="1">#REF!</definedName>
    <definedName name="BExMRF3SCIUZL945WMMDCT29MTLN" localSheetId="9" hidden="1">#REF!</definedName>
    <definedName name="BExMRF3SCIUZL945WMMDCT29MTLN" localSheetId="2" hidden="1">#REF!</definedName>
    <definedName name="BExMRF3SCIUZL945WMMDCT29MTLN" localSheetId="1" hidden="1">#REF!</definedName>
    <definedName name="BExMRF3SCIUZL945WMMDCT29MTLN" hidden="1">#REF!</definedName>
    <definedName name="BExMRRJNUMGRSDD5GGKKGEIZ6FTS" localSheetId="18" hidden="1">#REF!</definedName>
    <definedName name="BExMRRJNUMGRSDD5GGKKGEIZ6FTS" localSheetId="19" hidden="1">#REF!</definedName>
    <definedName name="BExMRRJNUMGRSDD5GGKKGEIZ6FTS" localSheetId="14" hidden="1">#REF!</definedName>
    <definedName name="BExMRRJNUMGRSDD5GGKKGEIZ6FTS" localSheetId="15" hidden="1">#REF!</definedName>
    <definedName name="BExMRRJNUMGRSDD5GGKKGEIZ6FTS" localSheetId="5" hidden="1">#REF!</definedName>
    <definedName name="BExMRRJNUMGRSDD5GGKKGEIZ6FTS" localSheetId="9" hidden="1">#REF!</definedName>
    <definedName name="BExMRRJNUMGRSDD5GGKKGEIZ6FTS" localSheetId="2" hidden="1">#REF!</definedName>
    <definedName name="BExMRRJNUMGRSDD5GGKKGEIZ6FTS" localSheetId="1" hidden="1">#REF!</definedName>
    <definedName name="BExMRRJNUMGRSDD5GGKKGEIZ6FTS" hidden="1">#REF!</definedName>
    <definedName name="BExMRU3ACIU0RD2BNWO55LH5U2BR" localSheetId="18" hidden="1">#REF!</definedName>
    <definedName name="BExMRU3ACIU0RD2BNWO55LH5U2BR" localSheetId="19" hidden="1">#REF!</definedName>
    <definedName name="BExMRU3ACIU0RD2BNWO55LH5U2BR" localSheetId="14" hidden="1">#REF!</definedName>
    <definedName name="BExMRU3ACIU0RD2BNWO55LH5U2BR" localSheetId="15" hidden="1">#REF!</definedName>
    <definedName name="BExMRU3ACIU0RD2BNWO55LH5U2BR" localSheetId="5" hidden="1">#REF!</definedName>
    <definedName name="BExMRU3ACIU0RD2BNWO55LH5U2BR" localSheetId="9" hidden="1">#REF!</definedName>
    <definedName name="BExMRU3ACIU0RD2BNWO55LH5U2BR" localSheetId="2" hidden="1">#REF!</definedName>
    <definedName name="BExMRU3ACIU0RD2BNWO55LH5U2BR" localSheetId="1" hidden="1">#REF!</definedName>
    <definedName name="BExMRU3ACIU0RD2BNWO55LH5U2BR" hidden="1">#REF!</definedName>
    <definedName name="BExMRWC9LD1LDAVIUQHQWIYMK129" localSheetId="18" hidden="1">#REF!</definedName>
    <definedName name="BExMRWC9LD1LDAVIUQHQWIYMK129" localSheetId="19" hidden="1">#REF!</definedName>
    <definedName name="BExMRWC9LD1LDAVIUQHQWIYMK129" localSheetId="14" hidden="1">#REF!</definedName>
    <definedName name="BExMRWC9LD1LDAVIUQHQWIYMK129" localSheetId="15" hidden="1">#REF!</definedName>
    <definedName name="BExMRWC9LD1LDAVIUQHQWIYMK129" localSheetId="5" hidden="1">#REF!</definedName>
    <definedName name="BExMRWC9LD1LDAVIUQHQWIYMK129" localSheetId="9" hidden="1">#REF!</definedName>
    <definedName name="BExMRWC9LD1LDAVIUQHQWIYMK129" localSheetId="2" hidden="1">#REF!</definedName>
    <definedName name="BExMRWC9LD1LDAVIUQHQWIYMK129" localSheetId="1" hidden="1">#REF!</definedName>
    <definedName name="BExMRWC9LD1LDAVIUQHQWIYMK129" hidden="1">#REF!</definedName>
    <definedName name="BExMSBH3T898ERC4BT51ZURKDCH1" localSheetId="18" hidden="1">#REF!</definedName>
    <definedName name="BExMSBH3T898ERC4BT51ZURKDCH1" localSheetId="19" hidden="1">#REF!</definedName>
    <definedName name="BExMSBH3T898ERC4BT51ZURKDCH1" localSheetId="14" hidden="1">#REF!</definedName>
    <definedName name="BExMSBH3T898ERC4BT51ZURKDCH1" localSheetId="15" hidden="1">#REF!</definedName>
    <definedName name="BExMSBH3T898ERC4BT51ZURKDCH1" localSheetId="5" hidden="1">#REF!</definedName>
    <definedName name="BExMSBH3T898ERC4BT51ZURKDCH1" localSheetId="9" hidden="1">#REF!</definedName>
    <definedName name="BExMSBH3T898ERC4BT51ZURKDCH1" localSheetId="2" hidden="1">#REF!</definedName>
    <definedName name="BExMSBH3T898ERC4BT51ZURKDCH1" localSheetId="1" hidden="1">#REF!</definedName>
    <definedName name="BExMSBH3T898ERC4BT51ZURKDCH1" hidden="1">#REF!</definedName>
    <definedName name="BExMSQRCC40AP8BDUPL2I2DNC210" localSheetId="18" hidden="1">#REF!</definedName>
    <definedName name="BExMSQRCC40AP8BDUPL2I2DNC210" localSheetId="19" hidden="1">#REF!</definedName>
    <definedName name="BExMSQRCC40AP8BDUPL2I2DNC210" localSheetId="14" hidden="1">#REF!</definedName>
    <definedName name="BExMSQRCC40AP8BDUPL2I2DNC210" localSheetId="15" hidden="1">#REF!</definedName>
    <definedName name="BExMSQRCC40AP8BDUPL2I2DNC210" localSheetId="5" hidden="1">#REF!</definedName>
    <definedName name="BExMSQRCC40AP8BDUPL2I2DNC210" localSheetId="9" hidden="1">#REF!</definedName>
    <definedName name="BExMSQRCC40AP8BDUPL2I2DNC210" localSheetId="2" hidden="1">#REF!</definedName>
    <definedName name="BExMSQRCC40AP8BDUPL2I2DNC210" localSheetId="1" hidden="1">#REF!</definedName>
    <definedName name="BExMSQRCC40AP8BDUPL2I2DNC210" hidden="1">#REF!</definedName>
    <definedName name="BExO4J9LR712G00TVA82VNTG8O7H" localSheetId="18" hidden="1">#REF!</definedName>
    <definedName name="BExO4J9LR712G00TVA82VNTG8O7H" localSheetId="19" hidden="1">#REF!</definedName>
    <definedName name="BExO4J9LR712G00TVA82VNTG8O7H" localSheetId="14" hidden="1">#REF!</definedName>
    <definedName name="BExO4J9LR712G00TVA82VNTG8O7H" localSheetId="15" hidden="1">#REF!</definedName>
    <definedName name="BExO4J9LR712G00TVA82VNTG8O7H" localSheetId="5" hidden="1">#REF!</definedName>
    <definedName name="BExO4J9LR712G00TVA82VNTG8O7H" localSheetId="9" hidden="1">#REF!</definedName>
    <definedName name="BExO4J9LR712G00TVA82VNTG8O7H" localSheetId="2" hidden="1">#REF!</definedName>
    <definedName name="BExO4J9LR712G00TVA82VNTG8O7H" localSheetId="1" hidden="1">#REF!</definedName>
    <definedName name="BExO4J9LR712G00TVA82VNTG8O7H" hidden="1">#REF!</definedName>
    <definedName name="BExO55G2KVZ7MIJ30N827CLH0I2A" localSheetId="18" hidden="1">#REF!</definedName>
    <definedName name="BExO55G2KVZ7MIJ30N827CLH0I2A" localSheetId="19" hidden="1">#REF!</definedName>
    <definedName name="BExO55G2KVZ7MIJ30N827CLH0I2A" localSheetId="14" hidden="1">#REF!</definedName>
    <definedName name="BExO55G2KVZ7MIJ30N827CLH0I2A" localSheetId="15" hidden="1">#REF!</definedName>
    <definedName name="BExO55G2KVZ7MIJ30N827CLH0I2A" localSheetId="5" hidden="1">#REF!</definedName>
    <definedName name="BExO55G2KVZ7MIJ30N827CLH0I2A" localSheetId="9" hidden="1">#REF!</definedName>
    <definedName name="BExO55G2KVZ7MIJ30N827CLH0I2A" localSheetId="2" hidden="1">#REF!</definedName>
    <definedName name="BExO55G2KVZ7MIJ30N827CLH0I2A" localSheetId="1" hidden="1">#REF!</definedName>
    <definedName name="BExO55G2KVZ7MIJ30N827CLH0I2A" hidden="1">#REF!</definedName>
    <definedName name="BExO5A8PZD9EUHC5CMPU6N3SQ15L" localSheetId="18" hidden="1">#REF!</definedName>
    <definedName name="BExO5A8PZD9EUHC5CMPU6N3SQ15L" localSheetId="19" hidden="1">#REF!</definedName>
    <definedName name="BExO5A8PZD9EUHC5CMPU6N3SQ15L" localSheetId="14" hidden="1">#REF!</definedName>
    <definedName name="BExO5A8PZD9EUHC5CMPU6N3SQ15L" localSheetId="15" hidden="1">#REF!</definedName>
    <definedName name="BExO5A8PZD9EUHC5CMPU6N3SQ15L" localSheetId="5" hidden="1">#REF!</definedName>
    <definedName name="BExO5A8PZD9EUHC5CMPU6N3SQ15L" localSheetId="9" hidden="1">#REF!</definedName>
    <definedName name="BExO5A8PZD9EUHC5CMPU6N3SQ15L" localSheetId="2" hidden="1">#REF!</definedName>
    <definedName name="BExO5A8PZD9EUHC5CMPU6N3SQ15L" localSheetId="1" hidden="1">#REF!</definedName>
    <definedName name="BExO5A8PZD9EUHC5CMPU6N3SQ15L" hidden="1">#REF!</definedName>
    <definedName name="BExO5XMAHL7CY3X0B1OPKZ28DCJ5" localSheetId="18" hidden="1">#REF!</definedName>
    <definedName name="BExO5XMAHL7CY3X0B1OPKZ28DCJ5" localSheetId="19" hidden="1">#REF!</definedName>
    <definedName name="BExO5XMAHL7CY3X0B1OPKZ28DCJ5" localSheetId="14" hidden="1">#REF!</definedName>
    <definedName name="BExO5XMAHL7CY3X0B1OPKZ28DCJ5" localSheetId="15" hidden="1">#REF!</definedName>
    <definedName name="BExO5XMAHL7CY3X0B1OPKZ28DCJ5" localSheetId="5" hidden="1">#REF!</definedName>
    <definedName name="BExO5XMAHL7CY3X0B1OPKZ28DCJ5" localSheetId="9" hidden="1">#REF!</definedName>
    <definedName name="BExO5XMAHL7CY3X0B1OPKZ28DCJ5" localSheetId="2" hidden="1">#REF!</definedName>
    <definedName name="BExO5XMAHL7CY3X0B1OPKZ28DCJ5" localSheetId="1" hidden="1">#REF!</definedName>
    <definedName name="BExO5XMAHL7CY3X0B1OPKZ28DCJ5" hidden="1">#REF!</definedName>
    <definedName name="BExO66LZJKY4PTQVREELI6POS4AY" localSheetId="18" hidden="1">#REF!</definedName>
    <definedName name="BExO66LZJKY4PTQVREELI6POS4AY" localSheetId="19" hidden="1">#REF!</definedName>
    <definedName name="BExO66LZJKY4PTQVREELI6POS4AY" localSheetId="14" hidden="1">#REF!</definedName>
    <definedName name="BExO66LZJKY4PTQVREELI6POS4AY" localSheetId="15" hidden="1">#REF!</definedName>
    <definedName name="BExO66LZJKY4PTQVREELI6POS4AY" localSheetId="5" hidden="1">#REF!</definedName>
    <definedName name="BExO66LZJKY4PTQVREELI6POS4AY" localSheetId="9" hidden="1">#REF!</definedName>
    <definedName name="BExO66LZJKY4PTQVREELI6POS4AY" localSheetId="2" hidden="1">#REF!</definedName>
    <definedName name="BExO66LZJKY4PTQVREELI6POS4AY" localSheetId="1" hidden="1">#REF!</definedName>
    <definedName name="BExO66LZJKY4PTQVREELI6POS4AY" hidden="1">#REF!</definedName>
    <definedName name="BExO6LLHCYTF7CIVHKAO0NMET14Q" localSheetId="18" hidden="1">#REF!</definedName>
    <definedName name="BExO6LLHCYTF7CIVHKAO0NMET14Q" localSheetId="19" hidden="1">#REF!</definedName>
    <definedName name="BExO6LLHCYTF7CIVHKAO0NMET14Q" localSheetId="14" hidden="1">#REF!</definedName>
    <definedName name="BExO6LLHCYTF7CIVHKAO0NMET14Q" localSheetId="15" hidden="1">#REF!</definedName>
    <definedName name="BExO6LLHCYTF7CIVHKAO0NMET14Q" localSheetId="5" hidden="1">#REF!</definedName>
    <definedName name="BExO6LLHCYTF7CIVHKAO0NMET14Q" localSheetId="9" hidden="1">#REF!</definedName>
    <definedName name="BExO6LLHCYTF7CIVHKAO0NMET14Q" localSheetId="2" hidden="1">#REF!</definedName>
    <definedName name="BExO6LLHCYTF7CIVHKAO0NMET14Q" localSheetId="1" hidden="1">#REF!</definedName>
    <definedName name="BExO6LLHCYTF7CIVHKAO0NMET14Q" hidden="1">#REF!</definedName>
    <definedName name="BExO6NOZIPWELHV0XX25APL9UNOP" localSheetId="18" hidden="1">#REF!</definedName>
    <definedName name="BExO6NOZIPWELHV0XX25APL9UNOP" localSheetId="19" hidden="1">#REF!</definedName>
    <definedName name="BExO6NOZIPWELHV0XX25APL9UNOP" localSheetId="14" hidden="1">#REF!</definedName>
    <definedName name="BExO6NOZIPWELHV0XX25APL9UNOP" localSheetId="15" hidden="1">#REF!</definedName>
    <definedName name="BExO6NOZIPWELHV0XX25APL9UNOP" localSheetId="5" hidden="1">#REF!</definedName>
    <definedName name="BExO6NOZIPWELHV0XX25APL9UNOP" localSheetId="9" hidden="1">#REF!</definedName>
    <definedName name="BExO6NOZIPWELHV0XX25APL9UNOP" localSheetId="2" hidden="1">#REF!</definedName>
    <definedName name="BExO6NOZIPWELHV0XX25APL9UNOP" localSheetId="1" hidden="1">#REF!</definedName>
    <definedName name="BExO6NOZIPWELHV0XX25APL9UNOP" hidden="1">#REF!</definedName>
    <definedName name="BExO71MMHEBC11LG4HXDEQNHOII2" localSheetId="18" hidden="1">#REF!</definedName>
    <definedName name="BExO71MMHEBC11LG4HXDEQNHOII2" localSheetId="19" hidden="1">#REF!</definedName>
    <definedName name="BExO71MMHEBC11LG4HXDEQNHOII2" localSheetId="14" hidden="1">#REF!</definedName>
    <definedName name="BExO71MMHEBC11LG4HXDEQNHOII2" localSheetId="15" hidden="1">#REF!</definedName>
    <definedName name="BExO71MMHEBC11LG4HXDEQNHOII2" localSheetId="5" hidden="1">#REF!</definedName>
    <definedName name="BExO71MMHEBC11LG4HXDEQNHOII2" localSheetId="9" hidden="1">#REF!</definedName>
    <definedName name="BExO71MMHEBC11LG4HXDEQNHOII2" localSheetId="2" hidden="1">#REF!</definedName>
    <definedName name="BExO71MMHEBC11LG4HXDEQNHOII2" localSheetId="1" hidden="1">#REF!</definedName>
    <definedName name="BExO71MMHEBC11LG4HXDEQNHOII2" hidden="1">#REF!</definedName>
    <definedName name="BExO71S28H4XYOYYLAXOO93QV4TF" localSheetId="18" hidden="1">#REF!</definedName>
    <definedName name="BExO71S28H4XYOYYLAXOO93QV4TF" localSheetId="19" hidden="1">#REF!</definedName>
    <definedName name="BExO71S28H4XYOYYLAXOO93QV4TF" localSheetId="14" hidden="1">#REF!</definedName>
    <definedName name="BExO71S28H4XYOYYLAXOO93QV4TF" localSheetId="15" hidden="1">#REF!</definedName>
    <definedName name="BExO71S28H4XYOYYLAXOO93QV4TF" localSheetId="5" hidden="1">#REF!</definedName>
    <definedName name="BExO71S28H4XYOYYLAXOO93QV4TF" localSheetId="9" hidden="1">#REF!</definedName>
    <definedName name="BExO71S28H4XYOYYLAXOO93QV4TF" localSheetId="2" hidden="1">#REF!</definedName>
    <definedName name="BExO71S28H4XYOYYLAXOO93QV4TF" localSheetId="1" hidden="1">#REF!</definedName>
    <definedName name="BExO71S28H4XYOYYLAXOO93QV4TF" hidden="1">#REF!</definedName>
    <definedName name="BExO7BIP1737MIY7S6K4XYMTIO95" localSheetId="18" hidden="1">#REF!</definedName>
    <definedName name="BExO7BIP1737MIY7S6K4XYMTIO95" localSheetId="19" hidden="1">#REF!</definedName>
    <definedName name="BExO7BIP1737MIY7S6K4XYMTIO95" localSheetId="14" hidden="1">#REF!</definedName>
    <definedName name="BExO7BIP1737MIY7S6K4XYMTIO95" localSheetId="15" hidden="1">#REF!</definedName>
    <definedName name="BExO7BIP1737MIY7S6K4XYMTIO95" localSheetId="5" hidden="1">#REF!</definedName>
    <definedName name="BExO7BIP1737MIY7S6K4XYMTIO95" localSheetId="9" hidden="1">#REF!</definedName>
    <definedName name="BExO7BIP1737MIY7S6K4XYMTIO95" localSheetId="2" hidden="1">#REF!</definedName>
    <definedName name="BExO7BIP1737MIY7S6K4XYMTIO95" localSheetId="1" hidden="1">#REF!</definedName>
    <definedName name="BExO7BIP1737MIY7S6K4XYMTIO95" hidden="1">#REF!</definedName>
    <definedName name="BExO7OUQS3XTUQ2LDKGQ8AAQ3OJJ" localSheetId="18" hidden="1">#REF!</definedName>
    <definedName name="BExO7OUQS3XTUQ2LDKGQ8AAQ3OJJ" localSheetId="19" hidden="1">#REF!</definedName>
    <definedName name="BExO7OUQS3XTUQ2LDKGQ8AAQ3OJJ" localSheetId="14" hidden="1">#REF!</definedName>
    <definedName name="BExO7OUQS3XTUQ2LDKGQ8AAQ3OJJ" localSheetId="15" hidden="1">#REF!</definedName>
    <definedName name="BExO7OUQS3XTUQ2LDKGQ8AAQ3OJJ" localSheetId="5" hidden="1">#REF!</definedName>
    <definedName name="BExO7OUQS3XTUQ2LDKGQ8AAQ3OJJ" localSheetId="9" hidden="1">#REF!</definedName>
    <definedName name="BExO7OUQS3XTUQ2LDKGQ8AAQ3OJJ" localSheetId="2" hidden="1">#REF!</definedName>
    <definedName name="BExO7OUQS3XTUQ2LDKGQ8AAQ3OJJ" localSheetId="1" hidden="1">#REF!</definedName>
    <definedName name="BExO7OUQS3XTUQ2LDKGQ8AAQ3OJJ" hidden="1">#REF!</definedName>
    <definedName name="BExO85HMYXZJ7SONWBKKIAXMCI3C" localSheetId="18" hidden="1">#REF!</definedName>
    <definedName name="BExO85HMYXZJ7SONWBKKIAXMCI3C" localSheetId="19" hidden="1">#REF!</definedName>
    <definedName name="BExO85HMYXZJ7SONWBKKIAXMCI3C" localSheetId="14" hidden="1">#REF!</definedName>
    <definedName name="BExO85HMYXZJ7SONWBKKIAXMCI3C" localSheetId="15" hidden="1">#REF!</definedName>
    <definedName name="BExO85HMYXZJ7SONWBKKIAXMCI3C" localSheetId="5" hidden="1">#REF!</definedName>
    <definedName name="BExO85HMYXZJ7SONWBKKIAXMCI3C" localSheetId="9" hidden="1">#REF!</definedName>
    <definedName name="BExO85HMYXZJ7SONWBKKIAXMCI3C" localSheetId="2" hidden="1">#REF!</definedName>
    <definedName name="BExO85HMYXZJ7SONWBKKIAXMCI3C" localSheetId="1" hidden="1">#REF!</definedName>
    <definedName name="BExO85HMYXZJ7SONWBKKIAXMCI3C" hidden="1">#REF!</definedName>
    <definedName name="BExO863922O4PBGQMUNEQKGN3K96" localSheetId="18" hidden="1">#REF!</definedName>
    <definedName name="BExO863922O4PBGQMUNEQKGN3K96" localSheetId="19" hidden="1">#REF!</definedName>
    <definedName name="BExO863922O4PBGQMUNEQKGN3K96" localSheetId="14" hidden="1">#REF!</definedName>
    <definedName name="BExO863922O4PBGQMUNEQKGN3K96" localSheetId="15" hidden="1">#REF!</definedName>
    <definedName name="BExO863922O4PBGQMUNEQKGN3K96" localSheetId="5" hidden="1">#REF!</definedName>
    <definedName name="BExO863922O4PBGQMUNEQKGN3K96" localSheetId="9" hidden="1">#REF!</definedName>
    <definedName name="BExO863922O4PBGQMUNEQKGN3K96" localSheetId="2" hidden="1">#REF!</definedName>
    <definedName name="BExO863922O4PBGQMUNEQKGN3K96" localSheetId="1" hidden="1">#REF!</definedName>
    <definedName name="BExO863922O4PBGQMUNEQKGN3K96" hidden="1">#REF!</definedName>
    <definedName name="BExO89ZIOXN0HOKHY24F7HDZ87UT" localSheetId="18" hidden="1">#REF!</definedName>
    <definedName name="BExO89ZIOXN0HOKHY24F7HDZ87UT" localSheetId="19" hidden="1">#REF!</definedName>
    <definedName name="BExO89ZIOXN0HOKHY24F7HDZ87UT" localSheetId="14" hidden="1">#REF!</definedName>
    <definedName name="BExO89ZIOXN0HOKHY24F7HDZ87UT" localSheetId="15" hidden="1">#REF!</definedName>
    <definedName name="BExO89ZIOXN0HOKHY24F7HDZ87UT" localSheetId="5" hidden="1">#REF!</definedName>
    <definedName name="BExO89ZIOXN0HOKHY24F7HDZ87UT" localSheetId="9" hidden="1">#REF!</definedName>
    <definedName name="BExO89ZIOXN0HOKHY24F7HDZ87UT" localSheetId="2" hidden="1">#REF!</definedName>
    <definedName name="BExO89ZIOXN0HOKHY24F7HDZ87UT" localSheetId="1" hidden="1">#REF!</definedName>
    <definedName name="BExO89ZIOXN0HOKHY24F7HDZ87UT" hidden="1">#REF!</definedName>
    <definedName name="BExO8A4SWOKD9WI5E6DITCL3LZZC" localSheetId="18" hidden="1">#REF!</definedName>
    <definedName name="BExO8A4SWOKD9WI5E6DITCL3LZZC" localSheetId="19" hidden="1">#REF!</definedName>
    <definedName name="BExO8A4SWOKD9WI5E6DITCL3LZZC" localSheetId="14" hidden="1">#REF!</definedName>
    <definedName name="BExO8A4SWOKD9WI5E6DITCL3LZZC" localSheetId="15" hidden="1">#REF!</definedName>
    <definedName name="BExO8A4SWOKD9WI5E6DITCL3LZZC" localSheetId="5" hidden="1">#REF!</definedName>
    <definedName name="BExO8A4SWOKD9WI5E6DITCL3LZZC" localSheetId="9" hidden="1">#REF!</definedName>
    <definedName name="BExO8A4SWOKD9WI5E6DITCL3LZZC" localSheetId="2" hidden="1">#REF!</definedName>
    <definedName name="BExO8A4SWOKD9WI5E6DITCL3LZZC" localSheetId="1" hidden="1">#REF!</definedName>
    <definedName name="BExO8A4SWOKD9WI5E6DITCL3LZZC" hidden="1">#REF!</definedName>
    <definedName name="BExO8CDTBCABLEUD6PE2UM2EZ6C4" localSheetId="18" hidden="1">#REF!</definedName>
    <definedName name="BExO8CDTBCABLEUD6PE2UM2EZ6C4" localSheetId="19" hidden="1">#REF!</definedName>
    <definedName name="BExO8CDTBCABLEUD6PE2UM2EZ6C4" localSheetId="14" hidden="1">#REF!</definedName>
    <definedName name="BExO8CDTBCABLEUD6PE2UM2EZ6C4" localSheetId="15" hidden="1">#REF!</definedName>
    <definedName name="BExO8CDTBCABLEUD6PE2UM2EZ6C4" localSheetId="5" hidden="1">#REF!</definedName>
    <definedName name="BExO8CDTBCABLEUD6PE2UM2EZ6C4" localSheetId="9" hidden="1">#REF!</definedName>
    <definedName name="BExO8CDTBCABLEUD6PE2UM2EZ6C4" localSheetId="2" hidden="1">#REF!</definedName>
    <definedName name="BExO8CDTBCABLEUD6PE2UM2EZ6C4" localSheetId="1" hidden="1">#REF!</definedName>
    <definedName name="BExO8CDTBCABLEUD6PE2UM2EZ6C4" hidden="1">#REF!</definedName>
    <definedName name="BExO8UTAGQWDBQZEEF4HUNMLQCVU" localSheetId="18" hidden="1">#REF!</definedName>
    <definedName name="BExO8UTAGQWDBQZEEF4HUNMLQCVU" localSheetId="19" hidden="1">#REF!</definedName>
    <definedName name="BExO8UTAGQWDBQZEEF4HUNMLQCVU" localSheetId="14" hidden="1">#REF!</definedName>
    <definedName name="BExO8UTAGQWDBQZEEF4HUNMLQCVU" localSheetId="15" hidden="1">#REF!</definedName>
    <definedName name="BExO8UTAGQWDBQZEEF4HUNMLQCVU" localSheetId="5" hidden="1">#REF!</definedName>
    <definedName name="BExO8UTAGQWDBQZEEF4HUNMLQCVU" localSheetId="9" hidden="1">#REF!</definedName>
    <definedName name="BExO8UTAGQWDBQZEEF4HUNMLQCVU" localSheetId="2" hidden="1">#REF!</definedName>
    <definedName name="BExO8UTAGQWDBQZEEF4HUNMLQCVU" localSheetId="1" hidden="1">#REF!</definedName>
    <definedName name="BExO8UTAGQWDBQZEEF4HUNMLQCVU" hidden="1">#REF!</definedName>
    <definedName name="BExO937E20IHMGQOZMECL3VZC7OX" localSheetId="18" hidden="1">#REF!</definedName>
    <definedName name="BExO937E20IHMGQOZMECL3VZC7OX" localSheetId="19" hidden="1">#REF!</definedName>
    <definedName name="BExO937E20IHMGQOZMECL3VZC7OX" localSheetId="14" hidden="1">#REF!</definedName>
    <definedName name="BExO937E20IHMGQOZMECL3VZC7OX" localSheetId="15" hidden="1">#REF!</definedName>
    <definedName name="BExO937E20IHMGQOZMECL3VZC7OX" localSheetId="5" hidden="1">#REF!</definedName>
    <definedName name="BExO937E20IHMGQOZMECL3VZC7OX" localSheetId="9" hidden="1">#REF!</definedName>
    <definedName name="BExO937E20IHMGQOZMECL3VZC7OX" localSheetId="2" hidden="1">#REF!</definedName>
    <definedName name="BExO937E20IHMGQOZMECL3VZC7OX" localSheetId="1" hidden="1">#REF!</definedName>
    <definedName name="BExO937E20IHMGQOZMECL3VZC7OX" hidden="1">#REF!</definedName>
    <definedName name="BExO94UTJKQQ7TJTTJRTSR70YVJC" localSheetId="18" hidden="1">#REF!</definedName>
    <definedName name="BExO94UTJKQQ7TJTTJRTSR70YVJC" localSheetId="19" hidden="1">#REF!</definedName>
    <definedName name="BExO94UTJKQQ7TJTTJRTSR70YVJC" localSheetId="14" hidden="1">#REF!</definedName>
    <definedName name="BExO94UTJKQQ7TJTTJRTSR70YVJC" localSheetId="15" hidden="1">#REF!</definedName>
    <definedName name="BExO94UTJKQQ7TJTTJRTSR70YVJC" localSheetId="5" hidden="1">#REF!</definedName>
    <definedName name="BExO94UTJKQQ7TJTTJRTSR70YVJC" localSheetId="9" hidden="1">#REF!</definedName>
    <definedName name="BExO94UTJKQQ7TJTTJRTSR70YVJC" localSheetId="2" hidden="1">#REF!</definedName>
    <definedName name="BExO94UTJKQQ7TJTTJRTSR70YVJC" localSheetId="1" hidden="1">#REF!</definedName>
    <definedName name="BExO94UTJKQQ7TJTTJRTSR70YVJC" hidden="1">#REF!</definedName>
    <definedName name="BExO9EALFB2R8VULHML1AVRPHME0" localSheetId="18" hidden="1">#REF!</definedName>
    <definedName name="BExO9EALFB2R8VULHML1AVRPHME0" localSheetId="19" hidden="1">#REF!</definedName>
    <definedName name="BExO9EALFB2R8VULHML1AVRPHME0" localSheetId="14" hidden="1">#REF!</definedName>
    <definedName name="BExO9EALFB2R8VULHML1AVRPHME0" localSheetId="15" hidden="1">#REF!</definedName>
    <definedName name="BExO9EALFB2R8VULHML1AVRPHME0" localSheetId="5" hidden="1">#REF!</definedName>
    <definedName name="BExO9EALFB2R8VULHML1AVRPHME0" localSheetId="9" hidden="1">#REF!</definedName>
    <definedName name="BExO9EALFB2R8VULHML1AVRPHME0" localSheetId="2" hidden="1">#REF!</definedName>
    <definedName name="BExO9EALFB2R8VULHML1AVRPHME0" localSheetId="1" hidden="1">#REF!</definedName>
    <definedName name="BExO9EALFB2R8VULHML1AVRPHME0" hidden="1">#REF!</definedName>
    <definedName name="BExO9J3A438976RXIUX5U9SU5T55" localSheetId="18" hidden="1">#REF!</definedName>
    <definedName name="BExO9J3A438976RXIUX5U9SU5T55" localSheetId="19" hidden="1">#REF!</definedName>
    <definedName name="BExO9J3A438976RXIUX5U9SU5T55" localSheetId="14" hidden="1">#REF!</definedName>
    <definedName name="BExO9J3A438976RXIUX5U9SU5T55" localSheetId="15" hidden="1">#REF!</definedName>
    <definedName name="BExO9J3A438976RXIUX5U9SU5T55" localSheetId="5" hidden="1">#REF!</definedName>
    <definedName name="BExO9J3A438976RXIUX5U9SU5T55" localSheetId="9" hidden="1">#REF!</definedName>
    <definedName name="BExO9J3A438976RXIUX5U9SU5T55" localSheetId="2" hidden="1">#REF!</definedName>
    <definedName name="BExO9J3A438976RXIUX5U9SU5T55" localSheetId="1" hidden="1">#REF!</definedName>
    <definedName name="BExO9J3A438976RXIUX5U9SU5T55" hidden="1">#REF!</definedName>
    <definedName name="BExO9RS5RXFJ1911HL3CCK6M74EP" localSheetId="18" hidden="1">#REF!</definedName>
    <definedName name="BExO9RS5RXFJ1911HL3CCK6M74EP" localSheetId="19" hidden="1">#REF!</definedName>
    <definedName name="BExO9RS5RXFJ1911HL3CCK6M74EP" localSheetId="14" hidden="1">#REF!</definedName>
    <definedName name="BExO9RS5RXFJ1911HL3CCK6M74EP" localSheetId="15" hidden="1">#REF!</definedName>
    <definedName name="BExO9RS5RXFJ1911HL3CCK6M74EP" localSheetId="5" hidden="1">#REF!</definedName>
    <definedName name="BExO9RS5RXFJ1911HL3CCK6M74EP" localSheetId="9" hidden="1">#REF!</definedName>
    <definedName name="BExO9RS5RXFJ1911HL3CCK6M74EP" localSheetId="2" hidden="1">#REF!</definedName>
    <definedName name="BExO9RS5RXFJ1911HL3CCK6M74EP" localSheetId="1" hidden="1">#REF!</definedName>
    <definedName name="BExO9RS5RXFJ1911HL3CCK6M74EP" hidden="1">#REF!</definedName>
    <definedName name="BExO9SDRI1M6KMHXSG3AE5L0F2U3" localSheetId="18" hidden="1">#REF!</definedName>
    <definedName name="BExO9SDRI1M6KMHXSG3AE5L0F2U3" localSheetId="19" hidden="1">#REF!</definedName>
    <definedName name="BExO9SDRI1M6KMHXSG3AE5L0F2U3" localSheetId="14" hidden="1">#REF!</definedName>
    <definedName name="BExO9SDRI1M6KMHXSG3AE5L0F2U3" localSheetId="15" hidden="1">#REF!</definedName>
    <definedName name="BExO9SDRI1M6KMHXSG3AE5L0F2U3" localSheetId="5" hidden="1">#REF!</definedName>
    <definedName name="BExO9SDRI1M6KMHXSG3AE5L0F2U3" localSheetId="9" hidden="1">#REF!</definedName>
    <definedName name="BExO9SDRI1M6KMHXSG3AE5L0F2U3" localSheetId="2" hidden="1">#REF!</definedName>
    <definedName name="BExO9SDRI1M6KMHXSG3AE5L0F2U3" localSheetId="1" hidden="1">#REF!</definedName>
    <definedName name="BExO9SDRI1M6KMHXSG3AE5L0F2U3" hidden="1">#REF!</definedName>
    <definedName name="BExO9US253B9UNAYT7DWLMK2BO44" localSheetId="18" hidden="1">#REF!</definedName>
    <definedName name="BExO9US253B9UNAYT7DWLMK2BO44" localSheetId="19" hidden="1">#REF!</definedName>
    <definedName name="BExO9US253B9UNAYT7DWLMK2BO44" localSheetId="14" hidden="1">#REF!</definedName>
    <definedName name="BExO9US253B9UNAYT7DWLMK2BO44" localSheetId="15" hidden="1">#REF!</definedName>
    <definedName name="BExO9US253B9UNAYT7DWLMK2BO44" localSheetId="5" hidden="1">#REF!</definedName>
    <definedName name="BExO9US253B9UNAYT7DWLMK2BO44" localSheetId="9" hidden="1">#REF!</definedName>
    <definedName name="BExO9US253B9UNAYT7DWLMK2BO44" localSheetId="2" hidden="1">#REF!</definedName>
    <definedName name="BExO9US253B9UNAYT7DWLMK2BO44" localSheetId="1" hidden="1">#REF!</definedName>
    <definedName name="BExO9US253B9UNAYT7DWLMK2BO44" hidden="1">#REF!</definedName>
    <definedName name="BExO9V2U2YXAY904GYYGU6TD8Y7M" localSheetId="18" hidden="1">#REF!</definedName>
    <definedName name="BExO9V2U2YXAY904GYYGU6TD8Y7M" localSheetId="19" hidden="1">#REF!</definedName>
    <definedName name="BExO9V2U2YXAY904GYYGU6TD8Y7M" localSheetId="14" hidden="1">#REF!</definedName>
    <definedName name="BExO9V2U2YXAY904GYYGU6TD8Y7M" localSheetId="15" hidden="1">#REF!</definedName>
    <definedName name="BExO9V2U2YXAY904GYYGU6TD8Y7M" localSheetId="5" hidden="1">#REF!</definedName>
    <definedName name="BExO9V2U2YXAY904GYYGU6TD8Y7M" localSheetId="9" hidden="1">#REF!</definedName>
    <definedName name="BExO9V2U2YXAY904GYYGU6TD8Y7M" localSheetId="2" hidden="1">#REF!</definedName>
    <definedName name="BExO9V2U2YXAY904GYYGU6TD8Y7M" localSheetId="1" hidden="1">#REF!</definedName>
    <definedName name="BExO9V2U2YXAY904GYYGU6TD8Y7M" hidden="1">#REF!</definedName>
    <definedName name="BExOAAIG18X4V98C7122L5F65P5C" localSheetId="18" hidden="1">#REF!</definedName>
    <definedName name="BExOAAIG18X4V98C7122L5F65P5C" localSheetId="19" hidden="1">#REF!</definedName>
    <definedName name="BExOAAIG18X4V98C7122L5F65P5C" localSheetId="14" hidden="1">#REF!</definedName>
    <definedName name="BExOAAIG18X4V98C7122L5F65P5C" localSheetId="15" hidden="1">#REF!</definedName>
    <definedName name="BExOAAIG18X4V98C7122L5F65P5C" localSheetId="5" hidden="1">#REF!</definedName>
    <definedName name="BExOAAIG18X4V98C7122L5F65P5C" localSheetId="9" hidden="1">#REF!</definedName>
    <definedName name="BExOAAIG18X4V98C7122L5F65P5C" localSheetId="2" hidden="1">#REF!</definedName>
    <definedName name="BExOAAIG18X4V98C7122L5F65P5C" localSheetId="1" hidden="1">#REF!</definedName>
    <definedName name="BExOAAIG18X4V98C7122L5F65P5C" hidden="1">#REF!</definedName>
    <definedName name="BExOAQ3GKCT7YZW1EMVU3EILSZL2" localSheetId="18" hidden="1">#REF!</definedName>
    <definedName name="BExOAQ3GKCT7YZW1EMVU3EILSZL2" localSheetId="19" hidden="1">#REF!</definedName>
    <definedName name="BExOAQ3GKCT7YZW1EMVU3EILSZL2" localSheetId="14" hidden="1">#REF!</definedName>
    <definedName name="BExOAQ3GKCT7YZW1EMVU3EILSZL2" localSheetId="15" hidden="1">#REF!</definedName>
    <definedName name="BExOAQ3GKCT7YZW1EMVU3EILSZL2" localSheetId="5" hidden="1">#REF!</definedName>
    <definedName name="BExOAQ3GKCT7YZW1EMVU3EILSZL2" localSheetId="9" hidden="1">#REF!</definedName>
    <definedName name="BExOAQ3GKCT7YZW1EMVU3EILSZL2" localSheetId="2" hidden="1">#REF!</definedName>
    <definedName name="BExOAQ3GKCT7YZW1EMVU3EILSZL2" localSheetId="1" hidden="1">#REF!</definedName>
    <definedName name="BExOAQ3GKCT7YZW1EMVU3EILSZL2" hidden="1">#REF!</definedName>
    <definedName name="BExOATZQ6SF8DASYLBQ0Z6D2WPSC" localSheetId="18" hidden="1">#REF!</definedName>
    <definedName name="BExOATZQ6SF8DASYLBQ0Z6D2WPSC" localSheetId="19" hidden="1">#REF!</definedName>
    <definedName name="BExOATZQ6SF8DASYLBQ0Z6D2WPSC" localSheetId="14" hidden="1">#REF!</definedName>
    <definedName name="BExOATZQ6SF8DASYLBQ0Z6D2WPSC" localSheetId="15" hidden="1">#REF!</definedName>
    <definedName name="BExOATZQ6SF8DASYLBQ0Z6D2WPSC" localSheetId="5" hidden="1">#REF!</definedName>
    <definedName name="BExOATZQ6SF8DASYLBQ0Z6D2WPSC" localSheetId="9" hidden="1">#REF!</definedName>
    <definedName name="BExOATZQ6SF8DASYLBQ0Z6D2WPSC" localSheetId="2" hidden="1">#REF!</definedName>
    <definedName name="BExOATZQ6SF8DASYLBQ0Z6D2WPSC" localSheetId="1" hidden="1">#REF!</definedName>
    <definedName name="BExOATZQ6SF8DASYLBQ0Z6D2WPSC" hidden="1">#REF!</definedName>
    <definedName name="BExOB9KT2THGV4SPLDVFTFXS4B14" localSheetId="18" hidden="1">#REF!</definedName>
    <definedName name="BExOB9KT2THGV4SPLDVFTFXS4B14" localSheetId="19" hidden="1">#REF!</definedName>
    <definedName name="BExOB9KT2THGV4SPLDVFTFXS4B14" localSheetId="14" hidden="1">#REF!</definedName>
    <definedName name="BExOB9KT2THGV4SPLDVFTFXS4B14" localSheetId="15" hidden="1">#REF!</definedName>
    <definedName name="BExOB9KT2THGV4SPLDVFTFXS4B14" localSheetId="5" hidden="1">#REF!</definedName>
    <definedName name="BExOB9KT2THGV4SPLDVFTFXS4B14" localSheetId="9" hidden="1">#REF!</definedName>
    <definedName name="BExOB9KT2THGV4SPLDVFTFXS4B14" localSheetId="2" hidden="1">#REF!</definedName>
    <definedName name="BExOB9KT2THGV4SPLDVFTFXS4B14" localSheetId="1" hidden="1">#REF!</definedName>
    <definedName name="BExOB9KT2THGV4SPLDVFTFXS4B14" hidden="1">#REF!</definedName>
    <definedName name="BExOBEZ0IE2WBEYY3D3CMRI72N1K" localSheetId="18" hidden="1">#REF!</definedName>
    <definedName name="BExOBEZ0IE2WBEYY3D3CMRI72N1K" localSheetId="19" hidden="1">#REF!</definedName>
    <definedName name="BExOBEZ0IE2WBEYY3D3CMRI72N1K" localSheetId="14" hidden="1">#REF!</definedName>
    <definedName name="BExOBEZ0IE2WBEYY3D3CMRI72N1K" localSheetId="15" hidden="1">#REF!</definedName>
    <definedName name="BExOBEZ0IE2WBEYY3D3CMRI72N1K" localSheetId="5" hidden="1">#REF!</definedName>
    <definedName name="BExOBEZ0IE2WBEYY3D3CMRI72N1K" localSheetId="9" hidden="1">#REF!</definedName>
    <definedName name="BExOBEZ0IE2WBEYY3D3CMRI72N1K" localSheetId="2" hidden="1">#REF!</definedName>
    <definedName name="BExOBEZ0IE2WBEYY3D3CMRI72N1K" localSheetId="1" hidden="1">#REF!</definedName>
    <definedName name="BExOBEZ0IE2WBEYY3D3CMRI72N1K" hidden="1">#REF!</definedName>
    <definedName name="BExOBF9TFH4NSBTR7JD2Q1165NIU" localSheetId="18" hidden="1">#REF!</definedName>
    <definedName name="BExOBF9TFH4NSBTR7JD2Q1165NIU" localSheetId="19" hidden="1">#REF!</definedName>
    <definedName name="BExOBF9TFH4NSBTR7JD2Q1165NIU" localSheetId="14" hidden="1">#REF!</definedName>
    <definedName name="BExOBF9TFH4NSBTR7JD2Q1165NIU" localSheetId="15" hidden="1">#REF!</definedName>
    <definedName name="BExOBF9TFH4NSBTR7JD2Q1165NIU" localSheetId="5" hidden="1">#REF!</definedName>
    <definedName name="BExOBF9TFH4NSBTR7JD2Q1165NIU" localSheetId="9" hidden="1">#REF!</definedName>
    <definedName name="BExOBF9TFH4NSBTR7JD2Q1165NIU" localSheetId="2" hidden="1">#REF!</definedName>
    <definedName name="BExOBF9TFH4NSBTR7JD2Q1165NIU" localSheetId="1" hidden="1">#REF!</definedName>
    <definedName name="BExOBF9TFH4NSBTR7JD2Q1165NIU" hidden="1">#REF!</definedName>
    <definedName name="BExOBIPU8760ITY0C8N27XZ3KWEF" localSheetId="18" hidden="1">#REF!</definedName>
    <definedName name="BExOBIPU8760ITY0C8N27XZ3KWEF" localSheetId="19" hidden="1">#REF!</definedName>
    <definedName name="BExOBIPU8760ITY0C8N27XZ3KWEF" localSheetId="14" hidden="1">#REF!</definedName>
    <definedName name="BExOBIPU8760ITY0C8N27XZ3KWEF" localSheetId="15" hidden="1">#REF!</definedName>
    <definedName name="BExOBIPU8760ITY0C8N27XZ3KWEF" localSheetId="5" hidden="1">#REF!</definedName>
    <definedName name="BExOBIPU8760ITY0C8N27XZ3KWEF" localSheetId="9" hidden="1">#REF!</definedName>
    <definedName name="BExOBIPU8760ITY0C8N27XZ3KWEF" localSheetId="2" hidden="1">#REF!</definedName>
    <definedName name="BExOBIPU8760ITY0C8N27XZ3KWEF" localSheetId="1" hidden="1">#REF!</definedName>
    <definedName name="BExOBIPU8760ITY0C8N27XZ3KWEF" hidden="1">#REF!</definedName>
    <definedName name="BExOBM0I5L0MZ1G4H9MGMD87SBMZ" localSheetId="18" hidden="1">#REF!</definedName>
    <definedName name="BExOBM0I5L0MZ1G4H9MGMD87SBMZ" localSheetId="19" hidden="1">#REF!</definedName>
    <definedName name="BExOBM0I5L0MZ1G4H9MGMD87SBMZ" localSheetId="14" hidden="1">#REF!</definedName>
    <definedName name="BExOBM0I5L0MZ1G4H9MGMD87SBMZ" localSheetId="15" hidden="1">#REF!</definedName>
    <definedName name="BExOBM0I5L0MZ1G4H9MGMD87SBMZ" localSheetId="5" hidden="1">#REF!</definedName>
    <definedName name="BExOBM0I5L0MZ1G4H9MGMD87SBMZ" localSheetId="9" hidden="1">#REF!</definedName>
    <definedName name="BExOBM0I5L0MZ1G4H9MGMD87SBMZ" localSheetId="2" hidden="1">#REF!</definedName>
    <definedName name="BExOBM0I5L0MZ1G4H9MGMD87SBMZ" localSheetId="1" hidden="1">#REF!</definedName>
    <definedName name="BExOBM0I5L0MZ1G4H9MGMD87SBMZ" hidden="1">#REF!</definedName>
    <definedName name="BExOBOUXMP88KJY2BX2JLUJH5N0K" localSheetId="18" hidden="1">#REF!</definedName>
    <definedName name="BExOBOUXMP88KJY2BX2JLUJH5N0K" localSheetId="19" hidden="1">#REF!</definedName>
    <definedName name="BExOBOUXMP88KJY2BX2JLUJH5N0K" localSheetId="14" hidden="1">#REF!</definedName>
    <definedName name="BExOBOUXMP88KJY2BX2JLUJH5N0K" localSheetId="15" hidden="1">#REF!</definedName>
    <definedName name="BExOBOUXMP88KJY2BX2JLUJH5N0K" localSheetId="5" hidden="1">#REF!</definedName>
    <definedName name="BExOBOUXMP88KJY2BX2JLUJH5N0K" localSheetId="9" hidden="1">#REF!</definedName>
    <definedName name="BExOBOUXMP88KJY2BX2JLUJH5N0K" localSheetId="2" hidden="1">#REF!</definedName>
    <definedName name="BExOBOUXMP88KJY2BX2JLUJH5N0K" localSheetId="1" hidden="1">#REF!</definedName>
    <definedName name="BExOBOUXMP88KJY2BX2JLUJH5N0K" hidden="1">#REF!</definedName>
    <definedName name="BExOBP0FKQ4SVR59FB48UNLKCOR6" localSheetId="18" hidden="1">#REF!</definedName>
    <definedName name="BExOBP0FKQ4SVR59FB48UNLKCOR6" localSheetId="19" hidden="1">#REF!</definedName>
    <definedName name="BExOBP0FKQ4SVR59FB48UNLKCOR6" localSheetId="14" hidden="1">#REF!</definedName>
    <definedName name="BExOBP0FKQ4SVR59FB48UNLKCOR6" localSheetId="15" hidden="1">#REF!</definedName>
    <definedName name="BExOBP0FKQ4SVR59FB48UNLKCOR6" localSheetId="5" hidden="1">#REF!</definedName>
    <definedName name="BExOBP0FKQ4SVR59FB48UNLKCOR6" localSheetId="9" hidden="1">#REF!</definedName>
    <definedName name="BExOBP0FKQ4SVR59FB48UNLKCOR6" localSheetId="2" hidden="1">#REF!</definedName>
    <definedName name="BExOBP0FKQ4SVR59FB48UNLKCOR6" localSheetId="1" hidden="1">#REF!</definedName>
    <definedName name="BExOBP0FKQ4SVR59FB48UNLKCOR6" hidden="1">#REF!</definedName>
    <definedName name="BExOBTNR0XX9V82O76VVWUQABHT8" localSheetId="18" hidden="1">#REF!</definedName>
    <definedName name="BExOBTNR0XX9V82O76VVWUQABHT8" localSheetId="19" hidden="1">#REF!</definedName>
    <definedName name="BExOBTNR0XX9V82O76VVWUQABHT8" localSheetId="14" hidden="1">#REF!</definedName>
    <definedName name="BExOBTNR0XX9V82O76VVWUQABHT8" localSheetId="15" hidden="1">#REF!</definedName>
    <definedName name="BExOBTNR0XX9V82O76VVWUQABHT8" localSheetId="5" hidden="1">#REF!</definedName>
    <definedName name="BExOBTNR0XX9V82O76VVWUQABHT8" localSheetId="9" hidden="1">#REF!</definedName>
    <definedName name="BExOBTNR0XX9V82O76VVWUQABHT8" localSheetId="2" hidden="1">#REF!</definedName>
    <definedName name="BExOBTNR0XX9V82O76VVWUQABHT8" localSheetId="1" hidden="1">#REF!</definedName>
    <definedName name="BExOBTNR0XX9V82O76VVWUQABHT8" hidden="1">#REF!</definedName>
    <definedName name="BExOBYAVUCQ0IGM0Y6A75QHP0Q1A" localSheetId="18" hidden="1">#REF!</definedName>
    <definedName name="BExOBYAVUCQ0IGM0Y6A75QHP0Q1A" localSheetId="19" hidden="1">#REF!</definedName>
    <definedName name="BExOBYAVUCQ0IGM0Y6A75QHP0Q1A" localSheetId="14" hidden="1">#REF!</definedName>
    <definedName name="BExOBYAVUCQ0IGM0Y6A75QHP0Q1A" localSheetId="15" hidden="1">#REF!</definedName>
    <definedName name="BExOBYAVUCQ0IGM0Y6A75QHP0Q1A" localSheetId="5" hidden="1">#REF!</definedName>
    <definedName name="BExOBYAVUCQ0IGM0Y6A75QHP0Q1A" localSheetId="9" hidden="1">#REF!</definedName>
    <definedName name="BExOBYAVUCQ0IGM0Y6A75QHP0Q1A" localSheetId="2" hidden="1">#REF!</definedName>
    <definedName name="BExOBYAVUCQ0IGM0Y6A75QHP0Q1A" localSheetId="1" hidden="1">#REF!</definedName>
    <definedName name="BExOBYAVUCQ0IGM0Y6A75QHP0Q1A" hidden="1">#REF!</definedName>
    <definedName name="BExOC3UEHB1CZNINSQHZANWJYKR8" localSheetId="18" hidden="1">#REF!</definedName>
    <definedName name="BExOC3UEHB1CZNINSQHZANWJYKR8" localSheetId="19" hidden="1">#REF!</definedName>
    <definedName name="BExOC3UEHB1CZNINSQHZANWJYKR8" localSheetId="14" hidden="1">#REF!</definedName>
    <definedName name="BExOC3UEHB1CZNINSQHZANWJYKR8" localSheetId="15" hidden="1">#REF!</definedName>
    <definedName name="BExOC3UEHB1CZNINSQHZANWJYKR8" localSheetId="5" hidden="1">#REF!</definedName>
    <definedName name="BExOC3UEHB1CZNINSQHZANWJYKR8" localSheetId="9" hidden="1">#REF!</definedName>
    <definedName name="BExOC3UEHB1CZNINSQHZANWJYKR8" localSheetId="2" hidden="1">#REF!</definedName>
    <definedName name="BExOC3UEHB1CZNINSQHZANWJYKR8" localSheetId="1" hidden="1">#REF!</definedName>
    <definedName name="BExOC3UEHB1CZNINSQHZANWJYKR8" hidden="1">#REF!</definedName>
    <definedName name="BExOCBSF3XGO9YJ23LX2H78VOUR7" localSheetId="18" hidden="1">#REF!</definedName>
    <definedName name="BExOCBSF3XGO9YJ23LX2H78VOUR7" localSheetId="19" hidden="1">#REF!</definedName>
    <definedName name="BExOCBSF3XGO9YJ23LX2H78VOUR7" localSheetId="14" hidden="1">#REF!</definedName>
    <definedName name="BExOCBSF3XGO9YJ23LX2H78VOUR7" localSheetId="15" hidden="1">#REF!</definedName>
    <definedName name="BExOCBSF3XGO9YJ23LX2H78VOUR7" localSheetId="5" hidden="1">#REF!</definedName>
    <definedName name="BExOCBSF3XGO9YJ23LX2H78VOUR7" localSheetId="9" hidden="1">#REF!</definedName>
    <definedName name="BExOCBSF3XGO9YJ23LX2H78VOUR7" localSheetId="2" hidden="1">#REF!</definedName>
    <definedName name="BExOCBSF3XGO9YJ23LX2H78VOUR7" localSheetId="1" hidden="1">#REF!</definedName>
    <definedName name="BExOCBSF3XGO9YJ23LX2H78VOUR7" hidden="1">#REF!</definedName>
    <definedName name="BExOCEHJCLIUR23CB4TC9OEFJGFX" localSheetId="18" hidden="1">#REF!</definedName>
    <definedName name="BExOCEHJCLIUR23CB4TC9OEFJGFX" localSheetId="19" hidden="1">#REF!</definedName>
    <definedName name="BExOCEHJCLIUR23CB4TC9OEFJGFX" localSheetId="14" hidden="1">#REF!</definedName>
    <definedName name="BExOCEHJCLIUR23CB4TC9OEFJGFX" localSheetId="15" hidden="1">#REF!</definedName>
    <definedName name="BExOCEHJCLIUR23CB4TC9OEFJGFX" localSheetId="5" hidden="1">#REF!</definedName>
    <definedName name="BExOCEHJCLIUR23CB4TC9OEFJGFX" localSheetId="9" hidden="1">#REF!</definedName>
    <definedName name="BExOCEHJCLIUR23CB4TC9OEFJGFX" localSheetId="2" hidden="1">#REF!</definedName>
    <definedName name="BExOCEHJCLIUR23CB4TC9OEFJGFX" localSheetId="1" hidden="1">#REF!</definedName>
    <definedName name="BExOCEHJCLIUR23CB4TC9OEFJGFX" hidden="1">#REF!</definedName>
    <definedName name="BExOCKXFMOW6WPFEVX1I7R7FNDSS" localSheetId="18" hidden="1">#REF!</definedName>
    <definedName name="BExOCKXFMOW6WPFEVX1I7R7FNDSS" localSheetId="19" hidden="1">#REF!</definedName>
    <definedName name="BExOCKXFMOW6WPFEVX1I7R7FNDSS" localSheetId="14" hidden="1">#REF!</definedName>
    <definedName name="BExOCKXFMOW6WPFEVX1I7R7FNDSS" localSheetId="15" hidden="1">#REF!</definedName>
    <definedName name="BExOCKXFMOW6WPFEVX1I7R7FNDSS" localSheetId="5" hidden="1">#REF!</definedName>
    <definedName name="BExOCKXFMOW6WPFEVX1I7R7FNDSS" localSheetId="9" hidden="1">#REF!</definedName>
    <definedName name="BExOCKXFMOW6WPFEVX1I7R7FNDSS" localSheetId="2" hidden="1">#REF!</definedName>
    <definedName name="BExOCKXFMOW6WPFEVX1I7R7FNDSS" localSheetId="1" hidden="1">#REF!</definedName>
    <definedName name="BExOCKXFMOW6WPFEVX1I7R7FNDSS" hidden="1">#REF!</definedName>
    <definedName name="BExOCM4L30L6FV3N2PR4O6X8WY2M" localSheetId="18" hidden="1">#REF!</definedName>
    <definedName name="BExOCM4L30L6FV3N2PR4O6X8WY2M" localSheetId="19" hidden="1">#REF!</definedName>
    <definedName name="BExOCM4L30L6FV3N2PR4O6X8WY2M" localSheetId="14" hidden="1">#REF!</definedName>
    <definedName name="BExOCM4L30L6FV3N2PR4O6X8WY2M" localSheetId="15" hidden="1">#REF!</definedName>
    <definedName name="BExOCM4L30L6FV3N2PR4O6X8WY2M" localSheetId="5" hidden="1">#REF!</definedName>
    <definedName name="BExOCM4L30L6FV3N2PR4O6X8WY2M" localSheetId="9" hidden="1">#REF!</definedName>
    <definedName name="BExOCM4L30L6FV3N2PR4O6X8WY2M" localSheetId="2" hidden="1">#REF!</definedName>
    <definedName name="BExOCM4L30L6FV3N2PR4O6X8WY2M" localSheetId="1" hidden="1">#REF!</definedName>
    <definedName name="BExOCM4L30L6FV3N2PR4O6X8WY2M" hidden="1">#REF!</definedName>
    <definedName name="BExOCYEXOB95DH5NOB0M5NOYX398" localSheetId="18" hidden="1">#REF!</definedName>
    <definedName name="BExOCYEXOB95DH5NOB0M5NOYX398" localSheetId="19" hidden="1">#REF!</definedName>
    <definedName name="BExOCYEXOB95DH5NOB0M5NOYX398" localSheetId="14" hidden="1">#REF!</definedName>
    <definedName name="BExOCYEXOB95DH5NOB0M5NOYX398" localSheetId="15" hidden="1">#REF!</definedName>
    <definedName name="BExOCYEXOB95DH5NOB0M5NOYX398" localSheetId="5" hidden="1">#REF!</definedName>
    <definedName name="BExOCYEXOB95DH5NOB0M5NOYX398" localSheetId="9" hidden="1">#REF!</definedName>
    <definedName name="BExOCYEXOB95DH5NOB0M5NOYX398" localSheetId="2" hidden="1">#REF!</definedName>
    <definedName name="BExOCYEXOB95DH5NOB0M5NOYX398" localSheetId="1" hidden="1">#REF!</definedName>
    <definedName name="BExOCYEXOB95DH5NOB0M5NOYX398" hidden="1">#REF!</definedName>
    <definedName name="BExOD4ERMDMFD8X1016N4EXOUR0S" localSheetId="18" hidden="1">#REF!</definedName>
    <definedName name="BExOD4ERMDMFD8X1016N4EXOUR0S" localSheetId="19" hidden="1">#REF!</definedName>
    <definedName name="BExOD4ERMDMFD8X1016N4EXOUR0S" localSheetId="14" hidden="1">#REF!</definedName>
    <definedName name="BExOD4ERMDMFD8X1016N4EXOUR0S" localSheetId="15" hidden="1">#REF!</definedName>
    <definedName name="BExOD4ERMDMFD8X1016N4EXOUR0S" localSheetId="5" hidden="1">#REF!</definedName>
    <definedName name="BExOD4ERMDMFD8X1016N4EXOUR0S" localSheetId="9" hidden="1">#REF!</definedName>
    <definedName name="BExOD4ERMDMFD8X1016N4EXOUR0S" localSheetId="2" hidden="1">#REF!</definedName>
    <definedName name="BExOD4ERMDMFD8X1016N4EXOUR0S" localSheetId="1" hidden="1">#REF!</definedName>
    <definedName name="BExOD4ERMDMFD8X1016N4EXOUR0S" hidden="1">#REF!</definedName>
    <definedName name="BExOD55RS7BQUHRQ6H3USVGKR0P7" localSheetId="18" hidden="1">#REF!</definedName>
    <definedName name="BExOD55RS7BQUHRQ6H3USVGKR0P7" localSheetId="19" hidden="1">#REF!</definedName>
    <definedName name="BExOD55RS7BQUHRQ6H3USVGKR0P7" localSheetId="14" hidden="1">#REF!</definedName>
    <definedName name="BExOD55RS7BQUHRQ6H3USVGKR0P7" localSheetId="15" hidden="1">#REF!</definedName>
    <definedName name="BExOD55RS7BQUHRQ6H3USVGKR0P7" localSheetId="5" hidden="1">#REF!</definedName>
    <definedName name="BExOD55RS7BQUHRQ6H3USVGKR0P7" localSheetId="9" hidden="1">#REF!</definedName>
    <definedName name="BExOD55RS7BQUHRQ6H3USVGKR0P7" localSheetId="2" hidden="1">#REF!</definedName>
    <definedName name="BExOD55RS7BQUHRQ6H3USVGKR0P7" localSheetId="1" hidden="1">#REF!</definedName>
    <definedName name="BExOD55RS7BQUHRQ6H3USVGKR0P7" hidden="1">#REF!</definedName>
    <definedName name="BExODEWDDEABM4ZY3XREJIBZ8IVP" localSheetId="18" hidden="1">#REF!</definedName>
    <definedName name="BExODEWDDEABM4ZY3XREJIBZ8IVP" localSheetId="19" hidden="1">#REF!</definedName>
    <definedName name="BExODEWDDEABM4ZY3XREJIBZ8IVP" localSheetId="14" hidden="1">#REF!</definedName>
    <definedName name="BExODEWDDEABM4ZY3XREJIBZ8IVP" localSheetId="15" hidden="1">#REF!</definedName>
    <definedName name="BExODEWDDEABM4ZY3XREJIBZ8IVP" localSheetId="5" hidden="1">#REF!</definedName>
    <definedName name="BExODEWDDEABM4ZY3XREJIBZ8IVP" localSheetId="9" hidden="1">#REF!</definedName>
    <definedName name="BExODEWDDEABM4ZY3XREJIBZ8IVP" localSheetId="2" hidden="1">#REF!</definedName>
    <definedName name="BExODEWDDEABM4ZY3XREJIBZ8IVP" localSheetId="1" hidden="1">#REF!</definedName>
    <definedName name="BExODEWDDEABM4ZY3XREJIBZ8IVP" hidden="1">#REF!</definedName>
    <definedName name="BExODICDVVLFKWA22B3L0CKKTAZA" localSheetId="18" hidden="1">#REF!</definedName>
    <definedName name="BExODICDVVLFKWA22B3L0CKKTAZA" localSheetId="19" hidden="1">#REF!</definedName>
    <definedName name="BExODICDVVLFKWA22B3L0CKKTAZA" localSheetId="14" hidden="1">#REF!</definedName>
    <definedName name="BExODICDVVLFKWA22B3L0CKKTAZA" localSheetId="15" hidden="1">#REF!</definedName>
    <definedName name="BExODICDVVLFKWA22B3L0CKKTAZA" localSheetId="5" hidden="1">#REF!</definedName>
    <definedName name="BExODICDVVLFKWA22B3L0CKKTAZA" localSheetId="9" hidden="1">#REF!</definedName>
    <definedName name="BExODICDVVLFKWA22B3L0CKKTAZA" localSheetId="2" hidden="1">#REF!</definedName>
    <definedName name="BExODICDVVLFKWA22B3L0CKKTAZA" localSheetId="1" hidden="1">#REF!</definedName>
    <definedName name="BExODICDVVLFKWA22B3L0CKKTAZA" hidden="1">#REF!</definedName>
    <definedName name="BExODZFEIWV26E8RFU7XQYX1J458" localSheetId="18" hidden="1">#REF!</definedName>
    <definedName name="BExODZFEIWV26E8RFU7XQYX1J458" localSheetId="19" hidden="1">#REF!</definedName>
    <definedName name="BExODZFEIWV26E8RFU7XQYX1J458" localSheetId="14" hidden="1">#REF!</definedName>
    <definedName name="BExODZFEIWV26E8RFU7XQYX1J458" localSheetId="15" hidden="1">#REF!</definedName>
    <definedName name="BExODZFEIWV26E8RFU7XQYX1J458" localSheetId="5" hidden="1">#REF!</definedName>
    <definedName name="BExODZFEIWV26E8RFU7XQYX1J458" localSheetId="9" hidden="1">#REF!</definedName>
    <definedName name="BExODZFEIWV26E8RFU7XQYX1J458" localSheetId="2" hidden="1">#REF!</definedName>
    <definedName name="BExODZFEIWV26E8RFU7XQYX1J458" localSheetId="1" hidden="1">#REF!</definedName>
    <definedName name="BExODZFEIWV26E8RFU7XQYX1J458" hidden="1">#REF!</definedName>
    <definedName name="BExOE0S111KPTELH26PPXE94J3GJ" localSheetId="18" hidden="1">#REF!</definedName>
    <definedName name="BExOE0S111KPTELH26PPXE94J3GJ" localSheetId="19" hidden="1">#REF!</definedName>
    <definedName name="BExOE0S111KPTELH26PPXE94J3GJ" localSheetId="14" hidden="1">#REF!</definedName>
    <definedName name="BExOE0S111KPTELH26PPXE94J3GJ" localSheetId="15" hidden="1">#REF!</definedName>
    <definedName name="BExOE0S111KPTELH26PPXE94J3GJ" localSheetId="5" hidden="1">#REF!</definedName>
    <definedName name="BExOE0S111KPTELH26PPXE94J3GJ" localSheetId="9" hidden="1">#REF!</definedName>
    <definedName name="BExOE0S111KPTELH26PPXE94J3GJ" localSheetId="2" hidden="1">#REF!</definedName>
    <definedName name="BExOE0S111KPTELH26PPXE94J3GJ" localSheetId="1" hidden="1">#REF!</definedName>
    <definedName name="BExOE0S111KPTELH26PPXE94J3GJ" hidden="1">#REF!</definedName>
    <definedName name="BExOE5KH3JKKPZO401YAB3A11G1U" localSheetId="18" hidden="1">#REF!</definedName>
    <definedName name="BExOE5KH3JKKPZO401YAB3A11G1U" localSheetId="19" hidden="1">#REF!</definedName>
    <definedName name="BExOE5KH3JKKPZO401YAB3A11G1U" localSheetId="14" hidden="1">#REF!</definedName>
    <definedName name="BExOE5KH3JKKPZO401YAB3A11G1U" localSheetId="15" hidden="1">#REF!</definedName>
    <definedName name="BExOE5KH3JKKPZO401YAB3A11G1U" localSheetId="5" hidden="1">#REF!</definedName>
    <definedName name="BExOE5KH3JKKPZO401YAB3A11G1U" localSheetId="9" hidden="1">#REF!</definedName>
    <definedName name="BExOE5KH3JKKPZO401YAB3A11G1U" localSheetId="2" hidden="1">#REF!</definedName>
    <definedName name="BExOE5KH3JKKPZO401YAB3A11G1U" localSheetId="1" hidden="1">#REF!</definedName>
    <definedName name="BExOE5KH3JKKPZO401YAB3A11G1U" hidden="1">#REF!</definedName>
    <definedName name="BExOEBKG55EROA2VL360A06LKASE" localSheetId="18" hidden="1">#REF!</definedName>
    <definedName name="BExOEBKG55EROA2VL360A06LKASE" localSheetId="19" hidden="1">#REF!</definedName>
    <definedName name="BExOEBKG55EROA2VL360A06LKASE" localSheetId="14" hidden="1">#REF!</definedName>
    <definedName name="BExOEBKG55EROA2VL360A06LKASE" localSheetId="15" hidden="1">#REF!</definedName>
    <definedName name="BExOEBKG55EROA2VL360A06LKASE" localSheetId="5" hidden="1">#REF!</definedName>
    <definedName name="BExOEBKG55EROA2VL360A06LKASE" localSheetId="9" hidden="1">#REF!</definedName>
    <definedName name="BExOEBKG55EROA2VL360A06LKASE" localSheetId="2" hidden="1">#REF!</definedName>
    <definedName name="BExOEBKG55EROA2VL360A06LKASE" localSheetId="1" hidden="1">#REF!</definedName>
    <definedName name="BExOEBKG55EROA2VL360A06LKASE" hidden="1">#REF!</definedName>
    <definedName name="BExOEFWUBETCPIYF89P9SBDOI3X5" localSheetId="18" hidden="1">#REF!</definedName>
    <definedName name="BExOEFWUBETCPIYF89P9SBDOI3X5" localSheetId="19" hidden="1">#REF!</definedName>
    <definedName name="BExOEFWUBETCPIYF89P9SBDOI3X5" localSheetId="14" hidden="1">#REF!</definedName>
    <definedName name="BExOEFWUBETCPIYF89P9SBDOI3X5" localSheetId="15" hidden="1">#REF!</definedName>
    <definedName name="BExOEFWUBETCPIYF89P9SBDOI3X5" localSheetId="5" hidden="1">#REF!</definedName>
    <definedName name="BExOEFWUBETCPIYF89P9SBDOI3X5" localSheetId="9" hidden="1">#REF!</definedName>
    <definedName name="BExOEFWUBETCPIYF89P9SBDOI3X5" localSheetId="2" hidden="1">#REF!</definedName>
    <definedName name="BExOEFWUBETCPIYF89P9SBDOI3X5" localSheetId="1" hidden="1">#REF!</definedName>
    <definedName name="BExOEFWUBETCPIYF89P9SBDOI3X5" hidden="1">#REF!</definedName>
    <definedName name="BExOEL08MN74RQKVY0P43PFHPTVB" localSheetId="18" hidden="1">#REF!</definedName>
    <definedName name="BExOEL08MN74RQKVY0P43PFHPTVB" localSheetId="19" hidden="1">#REF!</definedName>
    <definedName name="BExOEL08MN74RQKVY0P43PFHPTVB" localSheetId="14" hidden="1">#REF!</definedName>
    <definedName name="BExOEL08MN74RQKVY0P43PFHPTVB" localSheetId="15" hidden="1">#REF!</definedName>
    <definedName name="BExOEL08MN74RQKVY0P43PFHPTVB" localSheetId="5" hidden="1">#REF!</definedName>
    <definedName name="BExOEL08MN74RQKVY0P43PFHPTVB" localSheetId="9" hidden="1">#REF!</definedName>
    <definedName name="BExOEL08MN74RQKVY0P43PFHPTVB" localSheetId="2" hidden="1">#REF!</definedName>
    <definedName name="BExOEL08MN74RQKVY0P43PFHPTVB" localSheetId="1" hidden="1">#REF!</definedName>
    <definedName name="BExOEL08MN74RQKVY0P43PFHPTVB" hidden="1">#REF!</definedName>
    <definedName name="BExOERG5LWXYYEN1DY1H2FWRJS9T" localSheetId="18" hidden="1">#REF!</definedName>
    <definedName name="BExOERG5LWXYYEN1DY1H2FWRJS9T" localSheetId="19" hidden="1">#REF!</definedName>
    <definedName name="BExOERG5LWXYYEN1DY1H2FWRJS9T" localSheetId="14" hidden="1">#REF!</definedName>
    <definedName name="BExOERG5LWXYYEN1DY1H2FWRJS9T" localSheetId="15" hidden="1">#REF!</definedName>
    <definedName name="BExOERG5LWXYYEN1DY1H2FWRJS9T" localSheetId="5" hidden="1">#REF!</definedName>
    <definedName name="BExOERG5LWXYYEN1DY1H2FWRJS9T" localSheetId="9" hidden="1">#REF!</definedName>
    <definedName name="BExOERG5LWXYYEN1DY1H2FWRJS9T" localSheetId="2" hidden="1">#REF!</definedName>
    <definedName name="BExOERG5LWXYYEN1DY1H2FWRJS9T" localSheetId="1" hidden="1">#REF!</definedName>
    <definedName name="BExOERG5LWXYYEN1DY1H2FWRJS9T" hidden="1">#REF!</definedName>
    <definedName name="BExOEV1S6JJVO5PP4BZ20SNGZR7D" localSheetId="18" hidden="1">#REF!</definedName>
    <definedName name="BExOEV1S6JJVO5PP4BZ20SNGZR7D" localSheetId="19" hidden="1">#REF!</definedName>
    <definedName name="BExOEV1S6JJVO5PP4BZ20SNGZR7D" localSheetId="14" hidden="1">#REF!</definedName>
    <definedName name="BExOEV1S6JJVO5PP4BZ20SNGZR7D" localSheetId="15" hidden="1">#REF!</definedName>
    <definedName name="BExOEV1S6JJVO5PP4BZ20SNGZR7D" localSheetId="5" hidden="1">#REF!</definedName>
    <definedName name="BExOEV1S6JJVO5PP4BZ20SNGZR7D" localSheetId="9" hidden="1">#REF!</definedName>
    <definedName name="BExOEV1S6JJVO5PP4BZ20SNGZR7D" localSheetId="2" hidden="1">#REF!</definedName>
    <definedName name="BExOEV1S6JJVO5PP4BZ20SNGZR7D" localSheetId="1" hidden="1">#REF!</definedName>
    <definedName name="BExOEV1S6JJVO5PP4BZ20SNGZR7D" hidden="1">#REF!</definedName>
    <definedName name="BExOEVNDLRXW33RF3AMMCDLTLROJ" localSheetId="18" hidden="1">#REF!</definedName>
    <definedName name="BExOEVNDLRXW33RF3AMMCDLTLROJ" localSheetId="19" hidden="1">#REF!</definedName>
    <definedName name="BExOEVNDLRXW33RF3AMMCDLTLROJ" localSheetId="14" hidden="1">#REF!</definedName>
    <definedName name="BExOEVNDLRXW33RF3AMMCDLTLROJ" localSheetId="15" hidden="1">#REF!</definedName>
    <definedName name="BExOEVNDLRXW33RF3AMMCDLTLROJ" localSheetId="5" hidden="1">#REF!</definedName>
    <definedName name="BExOEVNDLRXW33RF3AMMCDLTLROJ" localSheetId="9" hidden="1">#REF!</definedName>
    <definedName name="BExOEVNDLRXW33RF3AMMCDLTLROJ" localSheetId="2" hidden="1">#REF!</definedName>
    <definedName name="BExOEVNDLRXW33RF3AMMCDLTLROJ" localSheetId="1" hidden="1">#REF!</definedName>
    <definedName name="BExOEVNDLRXW33RF3AMMCDLTLROJ" hidden="1">#REF!</definedName>
    <definedName name="BExOEZOXV3VXUB6VGSS85GXATYAC" localSheetId="18" hidden="1">#REF!</definedName>
    <definedName name="BExOEZOXV3VXUB6VGSS85GXATYAC" localSheetId="19" hidden="1">#REF!</definedName>
    <definedName name="BExOEZOXV3VXUB6VGSS85GXATYAC" localSheetId="14" hidden="1">#REF!</definedName>
    <definedName name="BExOEZOXV3VXUB6VGSS85GXATYAC" localSheetId="15" hidden="1">#REF!</definedName>
    <definedName name="BExOEZOXV3VXUB6VGSS85GXATYAC" localSheetId="5" hidden="1">#REF!</definedName>
    <definedName name="BExOEZOXV3VXUB6VGSS85GXATYAC" localSheetId="9" hidden="1">#REF!</definedName>
    <definedName name="BExOEZOXV3VXUB6VGSS85GXATYAC" localSheetId="2" hidden="1">#REF!</definedName>
    <definedName name="BExOEZOXV3VXUB6VGSS85GXATYAC" localSheetId="1" hidden="1">#REF!</definedName>
    <definedName name="BExOEZOXV3VXUB6VGSS85GXATYAC" hidden="1">#REF!</definedName>
    <definedName name="BExOFDBSAZV60157PIDWCSSUN3MJ" localSheetId="18" hidden="1">#REF!</definedName>
    <definedName name="BExOFDBSAZV60157PIDWCSSUN3MJ" localSheetId="19" hidden="1">#REF!</definedName>
    <definedName name="BExOFDBSAZV60157PIDWCSSUN3MJ" localSheetId="14" hidden="1">#REF!</definedName>
    <definedName name="BExOFDBSAZV60157PIDWCSSUN3MJ" localSheetId="15" hidden="1">#REF!</definedName>
    <definedName name="BExOFDBSAZV60157PIDWCSSUN3MJ" localSheetId="5" hidden="1">#REF!</definedName>
    <definedName name="BExOFDBSAZV60157PIDWCSSUN3MJ" localSheetId="9" hidden="1">#REF!</definedName>
    <definedName name="BExOFDBSAZV60157PIDWCSSUN3MJ" localSheetId="2" hidden="1">#REF!</definedName>
    <definedName name="BExOFDBSAZV60157PIDWCSSUN3MJ" localSheetId="1" hidden="1">#REF!</definedName>
    <definedName name="BExOFDBSAZV60157PIDWCSSUN3MJ" hidden="1">#REF!</definedName>
    <definedName name="BExOFEDNCYI2TPTMQ8SJN3AW4YMF" localSheetId="18" hidden="1">#REF!</definedName>
    <definedName name="BExOFEDNCYI2TPTMQ8SJN3AW4YMF" localSheetId="19" hidden="1">#REF!</definedName>
    <definedName name="BExOFEDNCYI2TPTMQ8SJN3AW4YMF" localSheetId="14" hidden="1">#REF!</definedName>
    <definedName name="BExOFEDNCYI2TPTMQ8SJN3AW4YMF" localSheetId="15" hidden="1">#REF!</definedName>
    <definedName name="BExOFEDNCYI2TPTMQ8SJN3AW4YMF" localSheetId="5" hidden="1">#REF!</definedName>
    <definedName name="BExOFEDNCYI2TPTMQ8SJN3AW4YMF" localSheetId="9" hidden="1">#REF!</definedName>
    <definedName name="BExOFEDNCYI2TPTMQ8SJN3AW4YMF" localSheetId="2" hidden="1">#REF!</definedName>
    <definedName name="BExOFEDNCYI2TPTMQ8SJN3AW4YMF" localSheetId="1" hidden="1">#REF!</definedName>
    <definedName name="BExOFEDNCYI2TPTMQ8SJN3AW4YMF" hidden="1">#REF!</definedName>
    <definedName name="BExOFVLXVD6RVHSQO8KZOOACSV24" localSheetId="18" hidden="1">#REF!</definedName>
    <definedName name="BExOFVLXVD6RVHSQO8KZOOACSV24" localSheetId="19" hidden="1">#REF!</definedName>
    <definedName name="BExOFVLXVD6RVHSQO8KZOOACSV24" localSheetId="14" hidden="1">#REF!</definedName>
    <definedName name="BExOFVLXVD6RVHSQO8KZOOACSV24" localSheetId="15" hidden="1">#REF!</definedName>
    <definedName name="BExOFVLXVD6RVHSQO8KZOOACSV24" localSheetId="5" hidden="1">#REF!</definedName>
    <definedName name="BExOFVLXVD6RVHSQO8KZOOACSV24" localSheetId="9" hidden="1">#REF!</definedName>
    <definedName name="BExOFVLXVD6RVHSQO8KZOOACSV24" localSheetId="2" hidden="1">#REF!</definedName>
    <definedName name="BExOFVLXVD6RVHSQO8KZOOACSV24" localSheetId="1" hidden="1">#REF!</definedName>
    <definedName name="BExOFVLXVD6RVHSQO8KZOOACSV24" hidden="1">#REF!</definedName>
    <definedName name="BExOG2SW3XOGP9VAPQ3THV3VWV12" localSheetId="18" hidden="1">#REF!</definedName>
    <definedName name="BExOG2SW3XOGP9VAPQ3THV3VWV12" localSheetId="19" hidden="1">#REF!</definedName>
    <definedName name="BExOG2SW3XOGP9VAPQ3THV3VWV12" localSheetId="14" hidden="1">#REF!</definedName>
    <definedName name="BExOG2SW3XOGP9VAPQ3THV3VWV12" localSheetId="15" hidden="1">#REF!</definedName>
    <definedName name="BExOG2SW3XOGP9VAPQ3THV3VWV12" localSheetId="5" hidden="1">#REF!</definedName>
    <definedName name="BExOG2SW3XOGP9VAPQ3THV3VWV12" localSheetId="9" hidden="1">#REF!</definedName>
    <definedName name="BExOG2SW3XOGP9VAPQ3THV3VWV12" localSheetId="2" hidden="1">#REF!</definedName>
    <definedName name="BExOG2SW3XOGP9VAPQ3THV3VWV12" localSheetId="1" hidden="1">#REF!</definedName>
    <definedName name="BExOG2SW3XOGP9VAPQ3THV3VWV12" hidden="1">#REF!</definedName>
    <definedName name="BExOG45J81K4OPA40KW5VQU54KY3" localSheetId="18" hidden="1">#REF!</definedName>
    <definedName name="BExOG45J81K4OPA40KW5VQU54KY3" localSheetId="19" hidden="1">#REF!</definedName>
    <definedName name="BExOG45J81K4OPA40KW5VQU54KY3" localSheetId="14" hidden="1">#REF!</definedName>
    <definedName name="BExOG45J81K4OPA40KW5VQU54KY3" localSheetId="15" hidden="1">#REF!</definedName>
    <definedName name="BExOG45J81K4OPA40KW5VQU54KY3" localSheetId="5" hidden="1">#REF!</definedName>
    <definedName name="BExOG45J81K4OPA40KW5VQU54KY3" localSheetId="9" hidden="1">#REF!</definedName>
    <definedName name="BExOG45J81K4OPA40KW5VQU54KY3" localSheetId="2" hidden="1">#REF!</definedName>
    <definedName name="BExOG45J81K4OPA40KW5VQU54KY3" localSheetId="1" hidden="1">#REF!</definedName>
    <definedName name="BExOG45J81K4OPA40KW5VQU54KY3" hidden="1">#REF!</definedName>
    <definedName name="BExOGFE2SCL8HHT4DFAXKLUTJZOG" localSheetId="18" hidden="1">#REF!</definedName>
    <definedName name="BExOGFE2SCL8HHT4DFAXKLUTJZOG" localSheetId="19" hidden="1">#REF!</definedName>
    <definedName name="BExOGFE2SCL8HHT4DFAXKLUTJZOG" localSheetId="14" hidden="1">#REF!</definedName>
    <definedName name="BExOGFE2SCL8HHT4DFAXKLUTJZOG" localSheetId="15" hidden="1">#REF!</definedName>
    <definedName name="BExOGFE2SCL8HHT4DFAXKLUTJZOG" localSheetId="5" hidden="1">#REF!</definedName>
    <definedName name="BExOGFE2SCL8HHT4DFAXKLUTJZOG" localSheetId="9" hidden="1">#REF!</definedName>
    <definedName name="BExOGFE2SCL8HHT4DFAXKLUTJZOG" localSheetId="2" hidden="1">#REF!</definedName>
    <definedName name="BExOGFE2SCL8HHT4DFAXKLUTJZOG" localSheetId="1" hidden="1">#REF!</definedName>
    <definedName name="BExOGFE2SCL8HHT4DFAXKLUTJZOG" hidden="1">#REF!</definedName>
    <definedName name="BExOGH1IMADJCZMFDE6NMBBKO558" localSheetId="18" hidden="1">#REF!</definedName>
    <definedName name="BExOGH1IMADJCZMFDE6NMBBKO558" localSheetId="19" hidden="1">#REF!</definedName>
    <definedName name="BExOGH1IMADJCZMFDE6NMBBKO558" localSheetId="14" hidden="1">#REF!</definedName>
    <definedName name="BExOGH1IMADJCZMFDE6NMBBKO558" localSheetId="15" hidden="1">#REF!</definedName>
    <definedName name="BExOGH1IMADJCZMFDE6NMBBKO558" localSheetId="5" hidden="1">#REF!</definedName>
    <definedName name="BExOGH1IMADJCZMFDE6NMBBKO558" localSheetId="9" hidden="1">#REF!</definedName>
    <definedName name="BExOGH1IMADJCZMFDE6NMBBKO558" localSheetId="2" hidden="1">#REF!</definedName>
    <definedName name="BExOGH1IMADJCZMFDE6NMBBKO558" localSheetId="1" hidden="1">#REF!</definedName>
    <definedName name="BExOGH1IMADJCZMFDE6NMBBKO558" hidden="1">#REF!</definedName>
    <definedName name="BExOGT6D0LJ3C22RDW8COECKB1J5" localSheetId="18" hidden="1">#REF!</definedName>
    <definedName name="BExOGT6D0LJ3C22RDW8COECKB1J5" localSheetId="19" hidden="1">#REF!</definedName>
    <definedName name="BExOGT6D0LJ3C22RDW8COECKB1J5" localSheetId="14" hidden="1">#REF!</definedName>
    <definedName name="BExOGT6D0LJ3C22RDW8COECKB1J5" localSheetId="15" hidden="1">#REF!</definedName>
    <definedName name="BExOGT6D0LJ3C22RDW8COECKB1J5" localSheetId="5" hidden="1">#REF!</definedName>
    <definedName name="BExOGT6D0LJ3C22RDW8COECKB1J5" localSheetId="9" hidden="1">#REF!</definedName>
    <definedName name="BExOGT6D0LJ3C22RDW8COECKB1J5" localSheetId="2" hidden="1">#REF!</definedName>
    <definedName name="BExOGT6D0LJ3C22RDW8COECKB1J5" localSheetId="1" hidden="1">#REF!</definedName>
    <definedName name="BExOGT6D0LJ3C22RDW8COECKB1J5" hidden="1">#REF!</definedName>
    <definedName name="BExOGTMI1HT31M1RGWVRAVHAK7DE" localSheetId="18" hidden="1">#REF!</definedName>
    <definedName name="BExOGTMI1HT31M1RGWVRAVHAK7DE" localSheetId="19" hidden="1">#REF!</definedName>
    <definedName name="BExOGTMI1HT31M1RGWVRAVHAK7DE" localSheetId="14" hidden="1">#REF!</definedName>
    <definedName name="BExOGTMI1HT31M1RGWVRAVHAK7DE" localSheetId="15" hidden="1">#REF!</definedName>
    <definedName name="BExOGTMI1HT31M1RGWVRAVHAK7DE" localSheetId="5" hidden="1">#REF!</definedName>
    <definedName name="BExOGTMI1HT31M1RGWVRAVHAK7DE" localSheetId="9" hidden="1">#REF!</definedName>
    <definedName name="BExOGTMI1HT31M1RGWVRAVHAK7DE" localSheetId="2" hidden="1">#REF!</definedName>
    <definedName name="BExOGTMI1HT31M1RGWVRAVHAK7DE" localSheetId="1" hidden="1">#REF!</definedName>
    <definedName name="BExOGTMI1HT31M1RGWVRAVHAK7DE" hidden="1">#REF!</definedName>
    <definedName name="BExOGXO9JE5XSE9GC3I6O21UEKAO" localSheetId="18" hidden="1">#REF!</definedName>
    <definedName name="BExOGXO9JE5XSE9GC3I6O21UEKAO" localSheetId="19" hidden="1">#REF!</definedName>
    <definedName name="BExOGXO9JE5XSE9GC3I6O21UEKAO" localSheetId="14" hidden="1">#REF!</definedName>
    <definedName name="BExOGXO9JE5XSE9GC3I6O21UEKAO" localSheetId="15" hidden="1">#REF!</definedName>
    <definedName name="BExOGXO9JE5XSE9GC3I6O21UEKAO" localSheetId="5" hidden="1">#REF!</definedName>
    <definedName name="BExOGXO9JE5XSE9GC3I6O21UEKAO" localSheetId="9" hidden="1">#REF!</definedName>
    <definedName name="BExOGXO9JE5XSE9GC3I6O21UEKAO" localSheetId="2" hidden="1">#REF!</definedName>
    <definedName name="BExOGXO9JE5XSE9GC3I6O21UEKAO" localSheetId="1" hidden="1">#REF!</definedName>
    <definedName name="BExOGXO9JE5XSE9GC3I6O21UEKAO" hidden="1">#REF!</definedName>
    <definedName name="BExOH9ICQA5WPLVJIKJVPWUPKSYO" localSheetId="18" hidden="1">#REF!</definedName>
    <definedName name="BExOH9ICQA5WPLVJIKJVPWUPKSYO" localSheetId="19" hidden="1">#REF!</definedName>
    <definedName name="BExOH9ICQA5WPLVJIKJVPWUPKSYO" localSheetId="14" hidden="1">#REF!</definedName>
    <definedName name="BExOH9ICQA5WPLVJIKJVPWUPKSYO" localSheetId="15" hidden="1">#REF!</definedName>
    <definedName name="BExOH9ICQA5WPLVJIKJVPWUPKSYO" localSheetId="5" hidden="1">#REF!</definedName>
    <definedName name="BExOH9ICQA5WPLVJIKJVPWUPKSYO" localSheetId="9" hidden="1">#REF!</definedName>
    <definedName name="BExOH9ICQA5WPLVJIKJVPWUPKSYO" localSheetId="2" hidden="1">#REF!</definedName>
    <definedName name="BExOH9ICQA5WPLVJIKJVPWUPKSYO" localSheetId="1" hidden="1">#REF!</definedName>
    <definedName name="BExOH9ICQA5WPLVJIKJVPWUPKSYO" hidden="1">#REF!</definedName>
    <definedName name="BExOH9ICZ13C1LAW8OTYTR9S7ZP3" localSheetId="18" hidden="1">#REF!</definedName>
    <definedName name="BExOH9ICZ13C1LAW8OTYTR9S7ZP3" localSheetId="19" hidden="1">#REF!</definedName>
    <definedName name="BExOH9ICZ13C1LAW8OTYTR9S7ZP3" localSheetId="14" hidden="1">#REF!</definedName>
    <definedName name="BExOH9ICZ13C1LAW8OTYTR9S7ZP3" localSheetId="15" hidden="1">#REF!</definedName>
    <definedName name="BExOH9ICZ13C1LAW8OTYTR9S7ZP3" localSheetId="5" hidden="1">#REF!</definedName>
    <definedName name="BExOH9ICZ13C1LAW8OTYTR9S7ZP3" localSheetId="9" hidden="1">#REF!</definedName>
    <definedName name="BExOH9ICZ13C1LAW8OTYTR9S7ZP3" localSheetId="2" hidden="1">#REF!</definedName>
    <definedName name="BExOH9ICZ13C1LAW8OTYTR9S7ZP3" localSheetId="1" hidden="1">#REF!</definedName>
    <definedName name="BExOH9ICZ13C1LAW8OTYTR9S7ZP3" hidden="1">#REF!</definedName>
    <definedName name="BExOHGEJ8V8OXT32FSU173XLXBDH" localSheetId="18" hidden="1">#REF!</definedName>
    <definedName name="BExOHGEJ8V8OXT32FSU173XLXBDH" localSheetId="19" hidden="1">#REF!</definedName>
    <definedName name="BExOHGEJ8V8OXT32FSU173XLXBDH" localSheetId="14" hidden="1">#REF!</definedName>
    <definedName name="BExOHGEJ8V8OXT32FSU173XLXBDH" localSheetId="15" hidden="1">#REF!</definedName>
    <definedName name="BExOHGEJ8V8OXT32FSU173XLXBDH" localSheetId="5" hidden="1">#REF!</definedName>
    <definedName name="BExOHGEJ8V8OXT32FSU173XLXBDH" localSheetId="9" hidden="1">#REF!</definedName>
    <definedName name="BExOHGEJ8V8OXT32FSU173XLXBDH" localSheetId="2" hidden="1">#REF!</definedName>
    <definedName name="BExOHGEJ8V8OXT32FSU173XLXBDH" localSheetId="1" hidden="1">#REF!</definedName>
    <definedName name="BExOHGEJ8V8OXT32FSU173XLXBDH" hidden="1">#REF!</definedName>
    <definedName name="BExOHL75H3OT4WAKKPUXIVXWFVDS" localSheetId="18" hidden="1">#REF!</definedName>
    <definedName name="BExOHL75H3OT4WAKKPUXIVXWFVDS" localSheetId="19" hidden="1">#REF!</definedName>
    <definedName name="BExOHL75H3OT4WAKKPUXIVXWFVDS" localSheetId="14" hidden="1">#REF!</definedName>
    <definedName name="BExOHL75H3OT4WAKKPUXIVXWFVDS" localSheetId="15" hidden="1">#REF!</definedName>
    <definedName name="BExOHL75H3OT4WAKKPUXIVXWFVDS" localSheetId="5" hidden="1">#REF!</definedName>
    <definedName name="BExOHL75H3OT4WAKKPUXIVXWFVDS" localSheetId="9" hidden="1">#REF!</definedName>
    <definedName name="BExOHL75H3OT4WAKKPUXIVXWFVDS" localSheetId="2" hidden="1">#REF!</definedName>
    <definedName name="BExOHL75H3OT4WAKKPUXIVXWFVDS" localSheetId="1" hidden="1">#REF!</definedName>
    <definedName name="BExOHL75H3OT4WAKKPUXIVXWFVDS" hidden="1">#REF!</definedName>
    <definedName name="BExOHLHXXJL6363CC082M9M5VVXQ" localSheetId="18" hidden="1">#REF!</definedName>
    <definedName name="BExOHLHXXJL6363CC082M9M5VVXQ" localSheetId="19" hidden="1">#REF!</definedName>
    <definedName name="BExOHLHXXJL6363CC082M9M5VVXQ" localSheetId="14" hidden="1">#REF!</definedName>
    <definedName name="BExOHLHXXJL6363CC082M9M5VVXQ" localSheetId="15" hidden="1">#REF!</definedName>
    <definedName name="BExOHLHXXJL6363CC082M9M5VVXQ" localSheetId="5" hidden="1">#REF!</definedName>
    <definedName name="BExOHLHXXJL6363CC082M9M5VVXQ" localSheetId="9" hidden="1">#REF!</definedName>
    <definedName name="BExOHLHXXJL6363CC082M9M5VVXQ" localSheetId="2" hidden="1">#REF!</definedName>
    <definedName name="BExOHLHXXJL6363CC082M9M5VVXQ" localSheetId="1" hidden="1">#REF!</definedName>
    <definedName name="BExOHLHXXJL6363CC082M9M5VVXQ" hidden="1">#REF!</definedName>
    <definedName name="BExOHNAO5UDXSO73BK2ARHWKS90Y" localSheetId="18" hidden="1">#REF!</definedName>
    <definedName name="BExOHNAO5UDXSO73BK2ARHWKS90Y" localSheetId="19" hidden="1">#REF!</definedName>
    <definedName name="BExOHNAO5UDXSO73BK2ARHWKS90Y" localSheetId="14" hidden="1">#REF!</definedName>
    <definedName name="BExOHNAO5UDXSO73BK2ARHWKS90Y" localSheetId="15" hidden="1">#REF!</definedName>
    <definedName name="BExOHNAO5UDXSO73BK2ARHWKS90Y" localSheetId="5" hidden="1">#REF!</definedName>
    <definedName name="BExOHNAO5UDXSO73BK2ARHWKS90Y" localSheetId="9" hidden="1">#REF!</definedName>
    <definedName name="BExOHNAO5UDXSO73BK2ARHWKS90Y" localSheetId="2" hidden="1">#REF!</definedName>
    <definedName name="BExOHNAO5UDXSO73BK2ARHWKS90Y" localSheetId="1" hidden="1">#REF!</definedName>
    <definedName name="BExOHNAO5UDXSO73BK2ARHWKS90Y" hidden="1">#REF!</definedName>
    <definedName name="BExOHR1G1I9A9CI1HG94EWBLWNM2" localSheetId="18" hidden="1">#REF!</definedName>
    <definedName name="BExOHR1G1I9A9CI1HG94EWBLWNM2" localSheetId="19" hidden="1">#REF!</definedName>
    <definedName name="BExOHR1G1I9A9CI1HG94EWBLWNM2" localSheetId="14" hidden="1">#REF!</definedName>
    <definedName name="BExOHR1G1I9A9CI1HG94EWBLWNM2" localSheetId="15" hidden="1">#REF!</definedName>
    <definedName name="BExOHR1G1I9A9CI1HG94EWBLWNM2" localSheetId="5" hidden="1">#REF!</definedName>
    <definedName name="BExOHR1G1I9A9CI1HG94EWBLWNM2" localSheetId="9" hidden="1">#REF!</definedName>
    <definedName name="BExOHR1G1I9A9CI1HG94EWBLWNM2" localSheetId="2" hidden="1">#REF!</definedName>
    <definedName name="BExOHR1G1I9A9CI1HG94EWBLWNM2" localSheetId="1" hidden="1">#REF!</definedName>
    <definedName name="BExOHR1G1I9A9CI1HG94EWBLWNM2" hidden="1">#REF!</definedName>
    <definedName name="BExOHTQPP8LQ98L6PYUI6QW08YID" localSheetId="18" hidden="1">#REF!</definedName>
    <definedName name="BExOHTQPP8LQ98L6PYUI6QW08YID" localSheetId="19" hidden="1">#REF!</definedName>
    <definedName name="BExOHTQPP8LQ98L6PYUI6QW08YID" localSheetId="14" hidden="1">#REF!</definedName>
    <definedName name="BExOHTQPP8LQ98L6PYUI6QW08YID" localSheetId="15" hidden="1">#REF!</definedName>
    <definedName name="BExOHTQPP8LQ98L6PYUI6QW08YID" localSheetId="5" hidden="1">#REF!</definedName>
    <definedName name="BExOHTQPP8LQ98L6PYUI6QW08YID" localSheetId="9" hidden="1">#REF!</definedName>
    <definedName name="BExOHTQPP8LQ98L6PYUI6QW08YID" localSheetId="2" hidden="1">#REF!</definedName>
    <definedName name="BExOHTQPP8LQ98L6PYUI6QW08YID" localSheetId="1" hidden="1">#REF!</definedName>
    <definedName name="BExOHTQPP8LQ98L6PYUI6QW08YID" hidden="1">#REF!</definedName>
    <definedName name="BExOHUHN7UXHYAJFJJFU805UZ0NB" localSheetId="18" hidden="1">#REF!</definedName>
    <definedName name="BExOHUHN7UXHYAJFJJFU805UZ0NB" localSheetId="19" hidden="1">#REF!</definedName>
    <definedName name="BExOHUHN7UXHYAJFJJFU805UZ0NB" localSheetId="14" hidden="1">#REF!</definedName>
    <definedName name="BExOHUHN7UXHYAJFJJFU805UZ0NB" localSheetId="15" hidden="1">#REF!</definedName>
    <definedName name="BExOHUHN7UXHYAJFJJFU805UZ0NB" localSheetId="5" hidden="1">#REF!</definedName>
    <definedName name="BExOHUHN7UXHYAJFJJFU805UZ0NB" localSheetId="9" hidden="1">#REF!</definedName>
    <definedName name="BExOHUHN7UXHYAJFJJFU805UZ0NB" localSheetId="2" hidden="1">#REF!</definedName>
    <definedName name="BExOHUHN7UXHYAJFJJFU805UZ0NB" localSheetId="1" hidden="1">#REF!</definedName>
    <definedName name="BExOHUHN7UXHYAJFJJFU805UZ0NB" hidden="1">#REF!</definedName>
    <definedName name="BExOHX6Q6NJI793PGX59O5EKTP4G" localSheetId="18" hidden="1">#REF!</definedName>
    <definedName name="BExOHX6Q6NJI793PGX59O5EKTP4G" localSheetId="19" hidden="1">#REF!</definedName>
    <definedName name="BExOHX6Q6NJI793PGX59O5EKTP4G" localSheetId="14" hidden="1">#REF!</definedName>
    <definedName name="BExOHX6Q6NJI793PGX59O5EKTP4G" localSheetId="15" hidden="1">#REF!</definedName>
    <definedName name="BExOHX6Q6NJI793PGX59O5EKTP4G" localSheetId="5" hidden="1">#REF!</definedName>
    <definedName name="BExOHX6Q6NJI793PGX59O5EKTP4G" localSheetId="9" hidden="1">#REF!</definedName>
    <definedName name="BExOHX6Q6NJI793PGX59O5EKTP4G" localSheetId="2" hidden="1">#REF!</definedName>
    <definedName name="BExOHX6Q6NJI793PGX59O5EKTP4G" localSheetId="1" hidden="1">#REF!</definedName>
    <definedName name="BExOHX6Q6NJI793PGX59O5EKTP4G" hidden="1">#REF!</definedName>
    <definedName name="BExOI5VMTHH7Y8MQQ1N635CHYI0P" localSheetId="18" hidden="1">#REF!</definedName>
    <definedName name="BExOI5VMTHH7Y8MQQ1N635CHYI0P" localSheetId="19" hidden="1">#REF!</definedName>
    <definedName name="BExOI5VMTHH7Y8MQQ1N635CHYI0P" localSheetId="14" hidden="1">#REF!</definedName>
    <definedName name="BExOI5VMTHH7Y8MQQ1N635CHYI0P" localSheetId="15" hidden="1">#REF!</definedName>
    <definedName name="BExOI5VMTHH7Y8MQQ1N635CHYI0P" localSheetId="5" hidden="1">#REF!</definedName>
    <definedName name="BExOI5VMTHH7Y8MQQ1N635CHYI0P" localSheetId="9" hidden="1">#REF!</definedName>
    <definedName name="BExOI5VMTHH7Y8MQQ1N635CHYI0P" localSheetId="2" hidden="1">#REF!</definedName>
    <definedName name="BExOI5VMTHH7Y8MQQ1N635CHYI0P" localSheetId="1" hidden="1">#REF!</definedName>
    <definedName name="BExOI5VMTHH7Y8MQQ1N635CHYI0P" hidden="1">#REF!</definedName>
    <definedName name="BExOIEVCP4Y6VDS23AK84MCYYHRT" localSheetId="18" hidden="1">#REF!</definedName>
    <definedName name="BExOIEVCP4Y6VDS23AK84MCYYHRT" localSheetId="19" hidden="1">#REF!</definedName>
    <definedName name="BExOIEVCP4Y6VDS23AK84MCYYHRT" localSheetId="14" hidden="1">#REF!</definedName>
    <definedName name="BExOIEVCP4Y6VDS23AK84MCYYHRT" localSheetId="15" hidden="1">#REF!</definedName>
    <definedName name="BExOIEVCP4Y6VDS23AK84MCYYHRT" localSheetId="5" hidden="1">#REF!</definedName>
    <definedName name="BExOIEVCP4Y6VDS23AK84MCYYHRT" localSheetId="9" hidden="1">#REF!</definedName>
    <definedName name="BExOIEVCP4Y6VDS23AK84MCYYHRT" localSheetId="2" hidden="1">#REF!</definedName>
    <definedName name="BExOIEVCP4Y6VDS23AK84MCYYHRT" localSheetId="1" hidden="1">#REF!</definedName>
    <definedName name="BExOIEVCP4Y6VDS23AK84MCYYHRT" hidden="1">#REF!</definedName>
    <definedName name="BExOIFRP0HEHF5D7JSZ0X8ADJ79U" localSheetId="18" hidden="1">#REF!</definedName>
    <definedName name="BExOIFRP0HEHF5D7JSZ0X8ADJ79U" localSheetId="19" hidden="1">#REF!</definedName>
    <definedName name="BExOIFRP0HEHF5D7JSZ0X8ADJ79U" localSheetId="14" hidden="1">#REF!</definedName>
    <definedName name="BExOIFRP0HEHF5D7JSZ0X8ADJ79U" localSheetId="15" hidden="1">#REF!</definedName>
    <definedName name="BExOIFRP0HEHF5D7JSZ0X8ADJ79U" localSheetId="5" hidden="1">#REF!</definedName>
    <definedName name="BExOIFRP0HEHF5D7JSZ0X8ADJ79U" localSheetId="9" hidden="1">#REF!</definedName>
    <definedName name="BExOIFRP0HEHF5D7JSZ0X8ADJ79U" localSheetId="2" hidden="1">#REF!</definedName>
    <definedName name="BExOIFRP0HEHF5D7JSZ0X8ADJ79U" localSheetId="1" hidden="1">#REF!</definedName>
    <definedName name="BExOIFRP0HEHF5D7JSZ0X8ADJ79U" hidden="1">#REF!</definedName>
    <definedName name="BExOIHPQIXR0NDR5WD01BZKPKEO3" localSheetId="18" hidden="1">#REF!</definedName>
    <definedName name="BExOIHPQIXR0NDR5WD01BZKPKEO3" localSheetId="19" hidden="1">#REF!</definedName>
    <definedName name="BExOIHPQIXR0NDR5WD01BZKPKEO3" localSheetId="14" hidden="1">#REF!</definedName>
    <definedName name="BExOIHPQIXR0NDR5WD01BZKPKEO3" localSheetId="15" hidden="1">#REF!</definedName>
    <definedName name="BExOIHPQIXR0NDR5WD01BZKPKEO3" localSheetId="5" hidden="1">#REF!</definedName>
    <definedName name="BExOIHPQIXR0NDR5WD01BZKPKEO3" localSheetId="9" hidden="1">#REF!</definedName>
    <definedName name="BExOIHPQIXR0NDR5WD01BZKPKEO3" localSheetId="2" hidden="1">#REF!</definedName>
    <definedName name="BExOIHPQIXR0NDR5WD01BZKPKEO3" localSheetId="1" hidden="1">#REF!</definedName>
    <definedName name="BExOIHPQIXR0NDR5WD01BZKPKEO3" hidden="1">#REF!</definedName>
    <definedName name="BExOIM7L0Z3LSII9P7ZTV4KJ8RMA" localSheetId="18" hidden="1">#REF!</definedName>
    <definedName name="BExOIM7L0Z3LSII9P7ZTV4KJ8RMA" localSheetId="19" hidden="1">#REF!</definedName>
    <definedName name="BExOIM7L0Z3LSII9P7ZTV4KJ8RMA" localSheetId="14" hidden="1">#REF!</definedName>
    <definedName name="BExOIM7L0Z3LSII9P7ZTV4KJ8RMA" localSheetId="15" hidden="1">#REF!</definedName>
    <definedName name="BExOIM7L0Z3LSII9P7ZTV4KJ8RMA" localSheetId="5" hidden="1">#REF!</definedName>
    <definedName name="BExOIM7L0Z3LSII9P7ZTV4KJ8RMA" localSheetId="9" hidden="1">#REF!</definedName>
    <definedName name="BExOIM7L0Z3LSII9P7ZTV4KJ8RMA" localSheetId="2" hidden="1">#REF!</definedName>
    <definedName name="BExOIM7L0Z3LSII9P7ZTV4KJ8RMA" localSheetId="1" hidden="1">#REF!</definedName>
    <definedName name="BExOIM7L0Z3LSII9P7ZTV4KJ8RMA" hidden="1">#REF!</definedName>
    <definedName name="BExOIWJVMJ6MG6JC4SPD1L00OHU1" localSheetId="18" hidden="1">#REF!</definedName>
    <definedName name="BExOIWJVMJ6MG6JC4SPD1L00OHU1" localSheetId="19" hidden="1">#REF!</definedName>
    <definedName name="BExOIWJVMJ6MG6JC4SPD1L00OHU1" localSheetId="14" hidden="1">#REF!</definedName>
    <definedName name="BExOIWJVMJ6MG6JC4SPD1L00OHU1" localSheetId="15" hidden="1">#REF!</definedName>
    <definedName name="BExOIWJVMJ6MG6JC4SPD1L00OHU1" localSheetId="5" hidden="1">#REF!</definedName>
    <definedName name="BExOIWJVMJ6MG6JC4SPD1L00OHU1" localSheetId="9" hidden="1">#REF!</definedName>
    <definedName name="BExOIWJVMJ6MG6JC4SPD1L00OHU1" localSheetId="2" hidden="1">#REF!</definedName>
    <definedName name="BExOIWJVMJ6MG6JC4SPD1L00OHU1" localSheetId="1" hidden="1">#REF!</definedName>
    <definedName name="BExOIWJVMJ6MG6JC4SPD1L00OHU1" hidden="1">#REF!</definedName>
    <definedName name="BExOIYCN8Z4JK3OOG86KYUCV0ME8" localSheetId="18" hidden="1">#REF!</definedName>
    <definedName name="BExOIYCN8Z4JK3OOG86KYUCV0ME8" localSheetId="19" hidden="1">#REF!</definedName>
    <definedName name="BExOIYCN8Z4JK3OOG86KYUCV0ME8" localSheetId="14" hidden="1">#REF!</definedName>
    <definedName name="BExOIYCN8Z4JK3OOG86KYUCV0ME8" localSheetId="15" hidden="1">#REF!</definedName>
    <definedName name="BExOIYCN8Z4JK3OOG86KYUCV0ME8" localSheetId="5" hidden="1">#REF!</definedName>
    <definedName name="BExOIYCN8Z4JK3OOG86KYUCV0ME8" localSheetId="9" hidden="1">#REF!</definedName>
    <definedName name="BExOIYCN8Z4JK3OOG86KYUCV0ME8" localSheetId="2" hidden="1">#REF!</definedName>
    <definedName name="BExOIYCN8Z4JK3OOG86KYUCV0ME8" localSheetId="1" hidden="1">#REF!</definedName>
    <definedName name="BExOIYCN8Z4JK3OOG86KYUCV0ME8" hidden="1">#REF!</definedName>
    <definedName name="BExOJ3AKZ9BCBZT3KD8WMSLK6MN2" localSheetId="18" hidden="1">#REF!</definedName>
    <definedName name="BExOJ3AKZ9BCBZT3KD8WMSLK6MN2" localSheetId="19" hidden="1">#REF!</definedName>
    <definedName name="BExOJ3AKZ9BCBZT3KD8WMSLK6MN2" localSheetId="14" hidden="1">#REF!</definedName>
    <definedName name="BExOJ3AKZ9BCBZT3KD8WMSLK6MN2" localSheetId="15" hidden="1">#REF!</definedName>
    <definedName name="BExOJ3AKZ9BCBZT3KD8WMSLK6MN2" localSheetId="5" hidden="1">#REF!</definedName>
    <definedName name="BExOJ3AKZ9BCBZT3KD8WMSLK6MN2" localSheetId="9" hidden="1">#REF!</definedName>
    <definedName name="BExOJ3AKZ9BCBZT3KD8WMSLK6MN2" localSheetId="2" hidden="1">#REF!</definedName>
    <definedName name="BExOJ3AKZ9BCBZT3KD8WMSLK6MN2" localSheetId="1" hidden="1">#REF!</definedName>
    <definedName name="BExOJ3AKZ9BCBZT3KD8WMSLK6MN2" hidden="1">#REF!</definedName>
    <definedName name="BExOJ7XQK71I4YZDD29AKOOWZ47E" localSheetId="18" hidden="1">#REF!</definedName>
    <definedName name="BExOJ7XQK71I4YZDD29AKOOWZ47E" localSheetId="19" hidden="1">#REF!</definedName>
    <definedName name="BExOJ7XQK71I4YZDD29AKOOWZ47E" localSheetId="14" hidden="1">#REF!</definedName>
    <definedName name="BExOJ7XQK71I4YZDD29AKOOWZ47E" localSheetId="15" hidden="1">#REF!</definedName>
    <definedName name="BExOJ7XQK71I4YZDD29AKOOWZ47E" localSheetId="5" hidden="1">#REF!</definedName>
    <definedName name="BExOJ7XQK71I4YZDD29AKOOWZ47E" localSheetId="9" hidden="1">#REF!</definedName>
    <definedName name="BExOJ7XQK71I4YZDD29AKOOWZ47E" localSheetId="2" hidden="1">#REF!</definedName>
    <definedName name="BExOJ7XQK71I4YZDD29AKOOWZ47E" localSheetId="1" hidden="1">#REF!</definedName>
    <definedName name="BExOJ7XQK71I4YZDD29AKOOWZ47E" hidden="1">#REF!</definedName>
    <definedName name="BExOJAXS2THXXIJMV2F2LZKMI589" localSheetId="18" hidden="1">#REF!</definedName>
    <definedName name="BExOJAXS2THXXIJMV2F2LZKMI589" localSheetId="19" hidden="1">#REF!</definedName>
    <definedName name="BExOJAXS2THXXIJMV2F2LZKMI589" localSheetId="14" hidden="1">#REF!</definedName>
    <definedName name="BExOJAXS2THXXIJMV2F2LZKMI589" localSheetId="15" hidden="1">#REF!</definedName>
    <definedName name="BExOJAXS2THXXIJMV2F2LZKMI589" localSheetId="5" hidden="1">#REF!</definedName>
    <definedName name="BExOJAXS2THXXIJMV2F2LZKMI589" localSheetId="9" hidden="1">#REF!</definedName>
    <definedName name="BExOJAXS2THXXIJMV2F2LZKMI589" localSheetId="2" hidden="1">#REF!</definedName>
    <definedName name="BExOJAXS2THXXIJMV2F2LZKMI589" localSheetId="1" hidden="1">#REF!</definedName>
    <definedName name="BExOJAXS2THXXIJMV2F2LZKMI589" hidden="1">#REF!</definedName>
    <definedName name="BExOJDXKJ43BMD5CFWEMSU5R1BP9" localSheetId="18" hidden="1">#REF!</definedName>
    <definedName name="BExOJDXKJ43BMD5CFWEMSU5R1BP9" localSheetId="19" hidden="1">#REF!</definedName>
    <definedName name="BExOJDXKJ43BMD5CFWEMSU5R1BP9" localSheetId="14" hidden="1">#REF!</definedName>
    <definedName name="BExOJDXKJ43BMD5CFWEMSU5R1BP9" localSheetId="15" hidden="1">#REF!</definedName>
    <definedName name="BExOJDXKJ43BMD5CFWEMSU5R1BP9" localSheetId="5" hidden="1">#REF!</definedName>
    <definedName name="BExOJDXKJ43BMD5CFWEMSU5R1BP9" localSheetId="9" hidden="1">#REF!</definedName>
    <definedName name="BExOJDXKJ43BMD5CFWEMSU5R1BP9" localSheetId="2" hidden="1">#REF!</definedName>
    <definedName name="BExOJDXKJ43BMD5CFWEMSU5R1BP9" localSheetId="1" hidden="1">#REF!</definedName>
    <definedName name="BExOJDXKJ43BMD5CFWEMSU5R1BP9" hidden="1">#REF!</definedName>
    <definedName name="BExOJHZ9KOD9LEP7ES426LHOCXEY" localSheetId="18" hidden="1">#REF!</definedName>
    <definedName name="BExOJHZ9KOD9LEP7ES426LHOCXEY" localSheetId="19" hidden="1">#REF!</definedName>
    <definedName name="BExOJHZ9KOD9LEP7ES426LHOCXEY" localSheetId="14" hidden="1">#REF!</definedName>
    <definedName name="BExOJHZ9KOD9LEP7ES426LHOCXEY" localSheetId="15" hidden="1">#REF!</definedName>
    <definedName name="BExOJHZ9KOD9LEP7ES426LHOCXEY" localSheetId="5" hidden="1">#REF!</definedName>
    <definedName name="BExOJHZ9KOD9LEP7ES426LHOCXEY" localSheetId="9" hidden="1">#REF!</definedName>
    <definedName name="BExOJHZ9KOD9LEP7ES426LHOCXEY" localSheetId="2" hidden="1">#REF!</definedName>
    <definedName name="BExOJHZ9KOD9LEP7ES426LHOCXEY" localSheetId="1" hidden="1">#REF!</definedName>
    <definedName name="BExOJHZ9KOD9LEP7ES426LHOCXEY" hidden="1">#REF!</definedName>
    <definedName name="BExOJM0W6XGSW5MXPTTX0GNF6SFT" localSheetId="18" hidden="1">#REF!</definedName>
    <definedName name="BExOJM0W6XGSW5MXPTTX0GNF6SFT" localSheetId="19" hidden="1">#REF!</definedName>
    <definedName name="BExOJM0W6XGSW5MXPTTX0GNF6SFT" localSheetId="14" hidden="1">#REF!</definedName>
    <definedName name="BExOJM0W6XGSW5MXPTTX0GNF6SFT" localSheetId="15" hidden="1">#REF!</definedName>
    <definedName name="BExOJM0W6XGSW5MXPTTX0GNF6SFT" localSheetId="5" hidden="1">#REF!</definedName>
    <definedName name="BExOJM0W6XGSW5MXPTTX0GNF6SFT" localSheetId="9" hidden="1">#REF!</definedName>
    <definedName name="BExOJM0W6XGSW5MXPTTX0GNF6SFT" localSheetId="2" hidden="1">#REF!</definedName>
    <definedName name="BExOJM0W6XGSW5MXPTTX0GNF6SFT" localSheetId="1" hidden="1">#REF!</definedName>
    <definedName name="BExOJM0W6XGSW5MXPTTX0GNF6SFT" hidden="1">#REF!</definedName>
    <definedName name="BExOJQ7XL1X94G2GP88DSU6OTRKY" localSheetId="18" hidden="1">#REF!</definedName>
    <definedName name="BExOJQ7XL1X94G2GP88DSU6OTRKY" localSheetId="19" hidden="1">#REF!</definedName>
    <definedName name="BExOJQ7XL1X94G2GP88DSU6OTRKY" localSheetId="14" hidden="1">#REF!</definedName>
    <definedName name="BExOJQ7XL1X94G2GP88DSU6OTRKY" localSheetId="15" hidden="1">#REF!</definedName>
    <definedName name="BExOJQ7XL1X94G2GP88DSU6OTRKY" localSheetId="5" hidden="1">#REF!</definedName>
    <definedName name="BExOJQ7XL1X94G2GP88DSU6OTRKY" localSheetId="9" hidden="1">#REF!</definedName>
    <definedName name="BExOJQ7XL1X94G2GP88DSU6OTRKY" localSheetId="2" hidden="1">#REF!</definedName>
    <definedName name="BExOJQ7XL1X94G2GP88DSU6OTRKY" localSheetId="1" hidden="1">#REF!</definedName>
    <definedName name="BExOJQ7XL1X94G2GP88DSU6OTRKY" hidden="1">#REF!</definedName>
    <definedName name="BExOJXEUJJ9SYRJXKYYV2NCCDT2R" localSheetId="18" hidden="1">#REF!</definedName>
    <definedName name="BExOJXEUJJ9SYRJXKYYV2NCCDT2R" localSheetId="19" hidden="1">#REF!</definedName>
    <definedName name="BExOJXEUJJ9SYRJXKYYV2NCCDT2R" localSheetId="14" hidden="1">#REF!</definedName>
    <definedName name="BExOJXEUJJ9SYRJXKYYV2NCCDT2R" localSheetId="15" hidden="1">#REF!</definedName>
    <definedName name="BExOJXEUJJ9SYRJXKYYV2NCCDT2R" localSheetId="5" hidden="1">#REF!</definedName>
    <definedName name="BExOJXEUJJ9SYRJXKYYV2NCCDT2R" localSheetId="9" hidden="1">#REF!</definedName>
    <definedName name="BExOJXEUJJ9SYRJXKYYV2NCCDT2R" localSheetId="2" hidden="1">#REF!</definedName>
    <definedName name="BExOJXEUJJ9SYRJXKYYV2NCCDT2R" localSheetId="1" hidden="1">#REF!</definedName>
    <definedName name="BExOJXEUJJ9SYRJXKYYV2NCCDT2R" hidden="1">#REF!</definedName>
    <definedName name="BExOK0EQYM9JUMAGWOUN7QDH7VMZ" localSheetId="18" hidden="1">#REF!</definedName>
    <definedName name="BExOK0EQYM9JUMAGWOUN7QDH7VMZ" localSheetId="19" hidden="1">#REF!</definedName>
    <definedName name="BExOK0EQYM9JUMAGWOUN7QDH7VMZ" localSheetId="14" hidden="1">#REF!</definedName>
    <definedName name="BExOK0EQYM9JUMAGWOUN7QDH7VMZ" localSheetId="15" hidden="1">#REF!</definedName>
    <definedName name="BExOK0EQYM9JUMAGWOUN7QDH7VMZ" localSheetId="5" hidden="1">#REF!</definedName>
    <definedName name="BExOK0EQYM9JUMAGWOUN7QDH7VMZ" localSheetId="9" hidden="1">#REF!</definedName>
    <definedName name="BExOK0EQYM9JUMAGWOUN7QDH7VMZ" localSheetId="2" hidden="1">#REF!</definedName>
    <definedName name="BExOK0EQYM9JUMAGWOUN7QDH7VMZ" localSheetId="1" hidden="1">#REF!</definedName>
    <definedName name="BExOK0EQYM9JUMAGWOUN7QDH7VMZ" hidden="1">#REF!</definedName>
    <definedName name="BExOK10DBCM0O0CLRF8BB6EEWGB2" localSheetId="18" hidden="1">#REF!</definedName>
    <definedName name="BExOK10DBCM0O0CLRF8BB6EEWGB2" localSheetId="19" hidden="1">#REF!</definedName>
    <definedName name="BExOK10DBCM0O0CLRF8BB6EEWGB2" localSheetId="14" hidden="1">#REF!</definedName>
    <definedName name="BExOK10DBCM0O0CLRF8BB6EEWGB2" localSheetId="15" hidden="1">#REF!</definedName>
    <definedName name="BExOK10DBCM0O0CLRF8BB6EEWGB2" localSheetId="5" hidden="1">#REF!</definedName>
    <definedName name="BExOK10DBCM0O0CLRF8BB6EEWGB2" localSheetId="9" hidden="1">#REF!</definedName>
    <definedName name="BExOK10DBCM0O0CLRF8BB6EEWGB2" localSheetId="2" hidden="1">#REF!</definedName>
    <definedName name="BExOK10DBCM0O0CLRF8BB6EEWGB2" localSheetId="1" hidden="1">#REF!</definedName>
    <definedName name="BExOK10DBCM0O0CLRF8BB6EEWGB2" hidden="1">#REF!</definedName>
    <definedName name="BExOK45QZPFPJ08Z5BZOFLNGPHCZ" localSheetId="18" hidden="1">#REF!</definedName>
    <definedName name="BExOK45QZPFPJ08Z5BZOFLNGPHCZ" localSheetId="19" hidden="1">#REF!</definedName>
    <definedName name="BExOK45QZPFPJ08Z5BZOFLNGPHCZ" localSheetId="14" hidden="1">#REF!</definedName>
    <definedName name="BExOK45QZPFPJ08Z5BZOFLNGPHCZ" localSheetId="15" hidden="1">#REF!</definedName>
    <definedName name="BExOK45QZPFPJ08Z5BZOFLNGPHCZ" localSheetId="5" hidden="1">#REF!</definedName>
    <definedName name="BExOK45QZPFPJ08Z5BZOFLNGPHCZ" localSheetId="9" hidden="1">#REF!</definedName>
    <definedName name="BExOK45QZPFPJ08Z5BZOFLNGPHCZ" localSheetId="2" hidden="1">#REF!</definedName>
    <definedName name="BExOK45QZPFPJ08Z5BZOFLNGPHCZ" localSheetId="1" hidden="1">#REF!</definedName>
    <definedName name="BExOK45QZPFPJ08Z5BZOFLNGPHCZ" hidden="1">#REF!</definedName>
    <definedName name="BExOK4WM9O7QNG6O57FOASI5QSN1" localSheetId="18" hidden="1">#REF!</definedName>
    <definedName name="BExOK4WM9O7QNG6O57FOASI5QSN1" localSheetId="19" hidden="1">#REF!</definedName>
    <definedName name="BExOK4WM9O7QNG6O57FOASI5QSN1" localSheetId="14" hidden="1">#REF!</definedName>
    <definedName name="BExOK4WM9O7QNG6O57FOASI5QSN1" localSheetId="15" hidden="1">#REF!</definedName>
    <definedName name="BExOK4WM9O7QNG6O57FOASI5QSN1" localSheetId="5" hidden="1">#REF!</definedName>
    <definedName name="BExOK4WM9O7QNG6O57FOASI5QSN1" localSheetId="9" hidden="1">#REF!</definedName>
    <definedName name="BExOK4WM9O7QNG6O57FOASI5QSN1" localSheetId="2" hidden="1">#REF!</definedName>
    <definedName name="BExOK4WM9O7QNG6O57FOASI5QSN1" localSheetId="1" hidden="1">#REF!</definedName>
    <definedName name="BExOK4WM9O7QNG6O57FOASI5QSN1" hidden="1">#REF!</definedName>
    <definedName name="BExOK57E3HXBUDOQB4M87JK9OPNE" localSheetId="18" hidden="1">#REF!</definedName>
    <definedName name="BExOK57E3HXBUDOQB4M87JK9OPNE" localSheetId="19" hidden="1">#REF!</definedName>
    <definedName name="BExOK57E3HXBUDOQB4M87JK9OPNE" localSheetId="14" hidden="1">#REF!</definedName>
    <definedName name="BExOK57E3HXBUDOQB4M87JK9OPNE" localSheetId="15" hidden="1">#REF!</definedName>
    <definedName name="BExOK57E3HXBUDOQB4M87JK9OPNE" localSheetId="5" hidden="1">#REF!</definedName>
    <definedName name="BExOK57E3HXBUDOQB4M87JK9OPNE" localSheetId="9" hidden="1">#REF!</definedName>
    <definedName name="BExOK57E3HXBUDOQB4M87JK9OPNE" localSheetId="2" hidden="1">#REF!</definedName>
    <definedName name="BExOK57E3HXBUDOQB4M87JK9OPNE" localSheetId="1" hidden="1">#REF!</definedName>
    <definedName name="BExOK57E3HXBUDOQB4M87JK9OPNE" hidden="1">#REF!</definedName>
    <definedName name="BExOKJLBFD15HACQ01HQLY1U5SE2" localSheetId="18" hidden="1">#REF!</definedName>
    <definedName name="BExOKJLBFD15HACQ01HQLY1U5SE2" localSheetId="19" hidden="1">#REF!</definedName>
    <definedName name="BExOKJLBFD15HACQ01HQLY1U5SE2" localSheetId="14" hidden="1">#REF!</definedName>
    <definedName name="BExOKJLBFD15HACQ01HQLY1U5SE2" localSheetId="15" hidden="1">#REF!</definedName>
    <definedName name="BExOKJLBFD15HACQ01HQLY1U5SE2" localSheetId="5" hidden="1">#REF!</definedName>
    <definedName name="BExOKJLBFD15HACQ01HQLY1U5SE2" localSheetId="9" hidden="1">#REF!</definedName>
    <definedName name="BExOKJLBFD15HACQ01HQLY1U5SE2" localSheetId="2" hidden="1">#REF!</definedName>
    <definedName name="BExOKJLBFD15HACQ01HQLY1U5SE2" localSheetId="1" hidden="1">#REF!</definedName>
    <definedName name="BExOKJLBFD15HACQ01HQLY1U5SE2" hidden="1">#REF!</definedName>
    <definedName name="BExOKTXMJP351VXKH8VT6SXUNIMF" localSheetId="18" hidden="1">#REF!</definedName>
    <definedName name="BExOKTXMJP351VXKH8VT6SXUNIMF" localSheetId="19" hidden="1">#REF!</definedName>
    <definedName name="BExOKTXMJP351VXKH8VT6SXUNIMF" localSheetId="14" hidden="1">#REF!</definedName>
    <definedName name="BExOKTXMJP351VXKH8VT6SXUNIMF" localSheetId="15" hidden="1">#REF!</definedName>
    <definedName name="BExOKTXMJP351VXKH8VT6SXUNIMF" localSheetId="5" hidden="1">#REF!</definedName>
    <definedName name="BExOKTXMJP351VXKH8VT6SXUNIMF" localSheetId="9" hidden="1">#REF!</definedName>
    <definedName name="BExOKTXMJP351VXKH8VT6SXUNIMF" localSheetId="2" hidden="1">#REF!</definedName>
    <definedName name="BExOKTXMJP351VXKH8VT6SXUNIMF" localSheetId="1" hidden="1">#REF!</definedName>
    <definedName name="BExOKTXMJP351VXKH8VT6SXUNIMF" hidden="1">#REF!</definedName>
    <definedName name="BExOKU8GMLOCNVORDE329819XN67" localSheetId="18" hidden="1">#REF!</definedName>
    <definedName name="BExOKU8GMLOCNVORDE329819XN67" localSheetId="19" hidden="1">#REF!</definedName>
    <definedName name="BExOKU8GMLOCNVORDE329819XN67" localSheetId="14" hidden="1">#REF!</definedName>
    <definedName name="BExOKU8GMLOCNVORDE329819XN67" localSheetId="15" hidden="1">#REF!</definedName>
    <definedName name="BExOKU8GMLOCNVORDE329819XN67" localSheetId="5" hidden="1">#REF!</definedName>
    <definedName name="BExOKU8GMLOCNVORDE329819XN67" localSheetId="9" hidden="1">#REF!</definedName>
    <definedName name="BExOKU8GMLOCNVORDE329819XN67" localSheetId="2" hidden="1">#REF!</definedName>
    <definedName name="BExOKU8GMLOCNVORDE329819XN67" localSheetId="1" hidden="1">#REF!</definedName>
    <definedName name="BExOKU8GMLOCNVORDE329819XN67" hidden="1">#REF!</definedName>
    <definedName name="BExOL0Z3Z7IAMHPB91EO2MF49U57" localSheetId="18" hidden="1">#REF!</definedName>
    <definedName name="BExOL0Z3Z7IAMHPB91EO2MF49U57" localSheetId="19" hidden="1">#REF!</definedName>
    <definedName name="BExOL0Z3Z7IAMHPB91EO2MF49U57" localSheetId="14" hidden="1">#REF!</definedName>
    <definedName name="BExOL0Z3Z7IAMHPB91EO2MF49U57" localSheetId="15" hidden="1">#REF!</definedName>
    <definedName name="BExOL0Z3Z7IAMHPB91EO2MF49U57" localSheetId="5" hidden="1">#REF!</definedName>
    <definedName name="BExOL0Z3Z7IAMHPB91EO2MF49U57" localSheetId="9" hidden="1">#REF!</definedName>
    <definedName name="BExOL0Z3Z7IAMHPB91EO2MF49U57" localSheetId="2" hidden="1">#REF!</definedName>
    <definedName name="BExOL0Z3Z7IAMHPB91EO2MF49U57" localSheetId="1" hidden="1">#REF!</definedName>
    <definedName name="BExOL0Z3Z7IAMHPB91EO2MF49U57" hidden="1">#REF!</definedName>
    <definedName name="BExOL7KH12VAR0LG741SIOJTLWFD" localSheetId="18" hidden="1">#REF!</definedName>
    <definedName name="BExOL7KH12VAR0LG741SIOJTLWFD" localSheetId="19" hidden="1">#REF!</definedName>
    <definedName name="BExOL7KH12VAR0LG741SIOJTLWFD" localSheetId="14" hidden="1">#REF!</definedName>
    <definedName name="BExOL7KH12VAR0LG741SIOJTLWFD" localSheetId="15" hidden="1">#REF!</definedName>
    <definedName name="BExOL7KH12VAR0LG741SIOJTLWFD" localSheetId="5" hidden="1">#REF!</definedName>
    <definedName name="BExOL7KH12VAR0LG741SIOJTLWFD" localSheetId="9" hidden="1">#REF!</definedName>
    <definedName name="BExOL7KH12VAR0LG741SIOJTLWFD" localSheetId="2" hidden="1">#REF!</definedName>
    <definedName name="BExOL7KH12VAR0LG741SIOJTLWFD" localSheetId="1" hidden="1">#REF!</definedName>
    <definedName name="BExOL7KH12VAR0LG741SIOJTLWFD" hidden="1">#REF!</definedName>
    <definedName name="BExOLGUYDBS2V3UOK4DVPUW5JZN7" localSheetId="18" hidden="1">#REF!</definedName>
    <definedName name="BExOLGUYDBS2V3UOK4DVPUW5JZN7" localSheetId="19" hidden="1">#REF!</definedName>
    <definedName name="BExOLGUYDBS2V3UOK4DVPUW5JZN7" localSheetId="14" hidden="1">#REF!</definedName>
    <definedName name="BExOLGUYDBS2V3UOK4DVPUW5JZN7" localSheetId="15" hidden="1">#REF!</definedName>
    <definedName name="BExOLGUYDBS2V3UOK4DVPUW5JZN7" localSheetId="5" hidden="1">#REF!</definedName>
    <definedName name="BExOLGUYDBS2V3UOK4DVPUW5JZN7" localSheetId="9" hidden="1">#REF!</definedName>
    <definedName name="BExOLGUYDBS2V3UOK4DVPUW5JZN7" localSheetId="2" hidden="1">#REF!</definedName>
    <definedName name="BExOLGUYDBS2V3UOK4DVPUW5JZN7" localSheetId="1" hidden="1">#REF!</definedName>
    <definedName name="BExOLGUYDBS2V3UOK4DVPUW5JZN7" hidden="1">#REF!</definedName>
    <definedName name="BExOLICXFHJLILCJVFMJE5MGGWKR" localSheetId="18" hidden="1">#REF!</definedName>
    <definedName name="BExOLICXFHJLILCJVFMJE5MGGWKR" localSheetId="19" hidden="1">#REF!</definedName>
    <definedName name="BExOLICXFHJLILCJVFMJE5MGGWKR" localSheetId="14" hidden="1">#REF!</definedName>
    <definedName name="BExOLICXFHJLILCJVFMJE5MGGWKR" localSheetId="15" hidden="1">#REF!</definedName>
    <definedName name="BExOLICXFHJLILCJVFMJE5MGGWKR" localSheetId="5" hidden="1">#REF!</definedName>
    <definedName name="BExOLICXFHJLILCJVFMJE5MGGWKR" localSheetId="9" hidden="1">#REF!</definedName>
    <definedName name="BExOLICXFHJLILCJVFMJE5MGGWKR" localSheetId="2" hidden="1">#REF!</definedName>
    <definedName name="BExOLICXFHJLILCJVFMJE5MGGWKR" localSheetId="1" hidden="1">#REF!</definedName>
    <definedName name="BExOLICXFHJLILCJVFMJE5MGGWKR" hidden="1">#REF!</definedName>
    <definedName name="BExOLOI0WJS3QC12I3ISL0D9AWOF" localSheetId="18" hidden="1">#REF!</definedName>
    <definedName name="BExOLOI0WJS3QC12I3ISL0D9AWOF" localSheetId="19" hidden="1">#REF!</definedName>
    <definedName name="BExOLOI0WJS3QC12I3ISL0D9AWOF" localSheetId="14" hidden="1">#REF!</definedName>
    <definedName name="BExOLOI0WJS3QC12I3ISL0D9AWOF" localSheetId="15" hidden="1">#REF!</definedName>
    <definedName name="BExOLOI0WJS3QC12I3ISL0D9AWOF" localSheetId="5" hidden="1">#REF!</definedName>
    <definedName name="BExOLOI0WJS3QC12I3ISL0D9AWOF" localSheetId="9" hidden="1">#REF!</definedName>
    <definedName name="BExOLOI0WJS3QC12I3ISL0D9AWOF" localSheetId="2" hidden="1">#REF!</definedName>
    <definedName name="BExOLOI0WJS3QC12I3ISL0D9AWOF" localSheetId="1" hidden="1">#REF!</definedName>
    <definedName name="BExOLOI0WJS3QC12I3ISL0D9AWOF" hidden="1">#REF!</definedName>
    <definedName name="BExOLQ5A7IWI0W12J7315E7LBI0O" localSheetId="18" hidden="1">#REF!</definedName>
    <definedName name="BExOLQ5A7IWI0W12J7315E7LBI0O" localSheetId="19" hidden="1">#REF!</definedName>
    <definedName name="BExOLQ5A7IWI0W12J7315E7LBI0O" localSheetId="14" hidden="1">#REF!</definedName>
    <definedName name="BExOLQ5A7IWI0W12J7315E7LBI0O" localSheetId="15" hidden="1">#REF!</definedName>
    <definedName name="BExOLQ5A7IWI0W12J7315E7LBI0O" localSheetId="5" hidden="1">#REF!</definedName>
    <definedName name="BExOLQ5A7IWI0W12J7315E7LBI0O" localSheetId="9" hidden="1">#REF!</definedName>
    <definedName name="BExOLQ5A7IWI0W12J7315E7LBI0O" localSheetId="2" hidden="1">#REF!</definedName>
    <definedName name="BExOLQ5A7IWI0W12J7315E7LBI0O" localSheetId="1" hidden="1">#REF!</definedName>
    <definedName name="BExOLQ5A7IWI0W12J7315E7LBI0O" hidden="1">#REF!</definedName>
    <definedName name="BExOLYZNG5RBD0BTS1OEZJNU92Q5" localSheetId="18" hidden="1">#REF!</definedName>
    <definedName name="BExOLYZNG5RBD0BTS1OEZJNU92Q5" localSheetId="19" hidden="1">#REF!</definedName>
    <definedName name="BExOLYZNG5RBD0BTS1OEZJNU92Q5" localSheetId="14" hidden="1">#REF!</definedName>
    <definedName name="BExOLYZNG5RBD0BTS1OEZJNU92Q5" localSheetId="15" hidden="1">#REF!</definedName>
    <definedName name="BExOLYZNG5RBD0BTS1OEZJNU92Q5" localSheetId="5" hidden="1">#REF!</definedName>
    <definedName name="BExOLYZNG5RBD0BTS1OEZJNU92Q5" localSheetId="9" hidden="1">#REF!</definedName>
    <definedName name="BExOLYZNG5RBD0BTS1OEZJNU92Q5" localSheetId="2" hidden="1">#REF!</definedName>
    <definedName name="BExOLYZNG5RBD0BTS1OEZJNU92Q5" localSheetId="1" hidden="1">#REF!</definedName>
    <definedName name="BExOLYZNG5RBD0BTS1OEZJNU92Q5" hidden="1">#REF!</definedName>
    <definedName name="BExOM136CSOYSV2NE3NAU04Z4414" localSheetId="18" hidden="1">#REF!</definedName>
    <definedName name="BExOM136CSOYSV2NE3NAU04Z4414" localSheetId="19" hidden="1">#REF!</definedName>
    <definedName name="BExOM136CSOYSV2NE3NAU04Z4414" localSheetId="14" hidden="1">#REF!</definedName>
    <definedName name="BExOM136CSOYSV2NE3NAU04Z4414" localSheetId="15" hidden="1">#REF!</definedName>
    <definedName name="BExOM136CSOYSV2NE3NAU04Z4414" localSheetId="5" hidden="1">#REF!</definedName>
    <definedName name="BExOM136CSOYSV2NE3NAU04Z4414" localSheetId="9" hidden="1">#REF!</definedName>
    <definedName name="BExOM136CSOYSV2NE3NAU04Z4414" localSheetId="2" hidden="1">#REF!</definedName>
    <definedName name="BExOM136CSOYSV2NE3NAU04Z4414" localSheetId="1" hidden="1">#REF!</definedName>
    <definedName name="BExOM136CSOYSV2NE3NAU04Z4414" hidden="1">#REF!</definedName>
    <definedName name="BExOM3HIJ3UZPOKJI68KPBJAHPDC" localSheetId="18" hidden="1">#REF!</definedName>
    <definedName name="BExOM3HIJ3UZPOKJI68KPBJAHPDC" localSheetId="19" hidden="1">#REF!</definedName>
    <definedName name="BExOM3HIJ3UZPOKJI68KPBJAHPDC" localSheetId="14" hidden="1">#REF!</definedName>
    <definedName name="BExOM3HIJ3UZPOKJI68KPBJAHPDC" localSheetId="15" hidden="1">#REF!</definedName>
    <definedName name="BExOM3HIJ3UZPOKJI68KPBJAHPDC" localSheetId="5" hidden="1">#REF!</definedName>
    <definedName name="BExOM3HIJ3UZPOKJI68KPBJAHPDC" localSheetId="9" hidden="1">#REF!</definedName>
    <definedName name="BExOM3HIJ3UZPOKJI68KPBJAHPDC" localSheetId="2" hidden="1">#REF!</definedName>
    <definedName name="BExOM3HIJ3UZPOKJI68KPBJAHPDC" localSheetId="1" hidden="1">#REF!</definedName>
    <definedName name="BExOM3HIJ3UZPOKJI68KPBJAHPDC" hidden="1">#REF!</definedName>
    <definedName name="BExOM5QC0I90GVJG1G7NFAIINKAQ" localSheetId="18" hidden="1">#REF!</definedName>
    <definedName name="BExOM5QC0I90GVJG1G7NFAIINKAQ" localSheetId="19" hidden="1">#REF!</definedName>
    <definedName name="BExOM5QC0I90GVJG1G7NFAIINKAQ" localSheetId="14" hidden="1">#REF!</definedName>
    <definedName name="BExOM5QC0I90GVJG1G7NFAIINKAQ" localSheetId="15" hidden="1">#REF!</definedName>
    <definedName name="BExOM5QC0I90GVJG1G7NFAIINKAQ" localSheetId="5" hidden="1">#REF!</definedName>
    <definedName name="BExOM5QC0I90GVJG1G7NFAIINKAQ" localSheetId="9" hidden="1">#REF!</definedName>
    <definedName name="BExOM5QC0I90GVJG1G7NFAIINKAQ" localSheetId="2" hidden="1">#REF!</definedName>
    <definedName name="BExOM5QC0I90GVJG1G7NFAIINKAQ" localSheetId="1" hidden="1">#REF!</definedName>
    <definedName name="BExOM5QC0I90GVJG1G7NFAIINKAQ" hidden="1">#REF!</definedName>
    <definedName name="BExOMKPURE33YQ3K1JG9NVQD4W49" localSheetId="18" hidden="1">#REF!</definedName>
    <definedName name="BExOMKPURE33YQ3K1JG9NVQD4W49" localSheetId="19" hidden="1">#REF!</definedName>
    <definedName name="BExOMKPURE33YQ3K1JG9NVQD4W49" localSheetId="14" hidden="1">#REF!</definedName>
    <definedName name="BExOMKPURE33YQ3K1JG9NVQD4W49" localSheetId="15" hidden="1">#REF!</definedName>
    <definedName name="BExOMKPURE33YQ3K1JG9NVQD4W49" localSheetId="5" hidden="1">#REF!</definedName>
    <definedName name="BExOMKPURE33YQ3K1JG9NVQD4W49" localSheetId="9" hidden="1">#REF!</definedName>
    <definedName name="BExOMKPURE33YQ3K1JG9NVQD4W49" localSheetId="2" hidden="1">#REF!</definedName>
    <definedName name="BExOMKPURE33YQ3K1JG9NVQD4W49" localSheetId="1" hidden="1">#REF!</definedName>
    <definedName name="BExOMKPURE33YQ3K1JG9NVQD4W49" hidden="1">#REF!</definedName>
    <definedName name="BExOMP7NGCLUNFK50QD2LPKRG078" localSheetId="18" hidden="1">#REF!</definedName>
    <definedName name="BExOMP7NGCLUNFK50QD2LPKRG078" localSheetId="19" hidden="1">#REF!</definedName>
    <definedName name="BExOMP7NGCLUNFK50QD2LPKRG078" localSheetId="14" hidden="1">#REF!</definedName>
    <definedName name="BExOMP7NGCLUNFK50QD2LPKRG078" localSheetId="15" hidden="1">#REF!</definedName>
    <definedName name="BExOMP7NGCLUNFK50QD2LPKRG078" localSheetId="5" hidden="1">#REF!</definedName>
    <definedName name="BExOMP7NGCLUNFK50QD2LPKRG078" localSheetId="9" hidden="1">#REF!</definedName>
    <definedName name="BExOMP7NGCLUNFK50QD2LPKRG078" localSheetId="2" hidden="1">#REF!</definedName>
    <definedName name="BExOMP7NGCLUNFK50QD2LPKRG078" localSheetId="1" hidden="1">#REF!</definedName>
    <definedName name="BExOMP7NGCLUNFK50QD2LPKRG078" hidden="1">#REF!</definedName>
    <definedName name="BExOMPNX2853XA8AUM0BLA7CS86A" localSheetId="18" hidden="1">#REF!</definedName>
    <definedName name="BExOMPNX2853XA8AUM0BLA7CS86A" localSheetId="19" hidden="1">#REF!</definedName>
    <definedName name="BExOMPNX2853XA8AUM0BLA7CS86A" localSheetId="14" hidden="1">#REF!</definedName>
    <definedName name="BExOMPNX2853XA8AUM0BLA7CS86A" localSheetId="15" hidden="1">#REF!</definedName>
    <definedName name="BExOMPNX2853XA8AUM0BLA7CS86A" localSheetId="5" hidden="1">#REF!</definedName>
    <definedName name="BExOMPNX2853XA8AUM0BLA7CS86A" localSheetId="9" hidden="1">#REF!</definedName>
    <definedName name="BExOMPNX2853XA8AUM0BLA7CS86A" localSheetId="2" hidden="1">#REF!</definedName>
    <definedName name="BExOMPNX2853XA8AUM0BLA7CS86A" localSheetId="1" hidden="1">#REF!</definedName>
    <definedName name="BExOMPNX2853XA8AUM0BLA7CS86A" hidden="1">#REF!</definedName>
    <definedName name="BExOMU0A6XMY48SZRYL4WQZD13BI" localSheetId="18" hidden="1">#REF!</definedName>
    <definedName name="BExOMU0A6XMY48SZRYL4WQZD13BI" localSheetId="19" hidden="1">#REF!</definedName>
    <definedName name="BExOMU0A6XMY48SZRYL4WQZD13BI" localSheetId="14" hidden="1">#REF!</definedName>
    <definedName name="BExOMU0A6XMY48SZRYL4WQZD13BI" localSheetId="15" hidden="1">#REF!</definedName>
    <definedName name="BExOMU0A6XMY48SZRYL4WQZD13BI" localSheetId="5" hidden="1">#REF!</definedName>
    <definedName name="BExOMU0A6XMY48SZRYL4WQZD13BI" localSheetId="9" hidden="1">#REF!</definedName>
    <definedName name="BExOMU0A6XMY48SZRYL4WQZD13BI" localSheetId="2" hidden="1">#REF!</definedName>
    <definedName name="BExOMU0A6XMY48SZRYL4WQZD13BI" localSheetId="1" hidden="1">#REF!</definedName>
    <definedName name="BExOMU0A6XMY48SZRYL4WQZD13BI" hidden="1">#REF!</definedName>
    <definedName name="BExOMVT0HSNC59DJP4CLISASGHKL" localSheetId="18" hidden="1">#REF!</definedName>
    <definedName name="BExOMVT0HSNC59DJP4CLISASGHKL" localSheetId="19" hidden="1">#REF!</definedName>
    <definedName name="BExOMVT0HSNC59DJP4CLISASGHKL" localSheetId="14" hidden="1">#REF!</definedName>
    <definedName name="BExOMVT0HSNC59DJP4CLISASGHKL" localSheetId="15" hidden="1">#REF!</definedName>
    <definedName name="BExOMVT0HSNC59DJP4CLISASGHKL" localSheetId="5" hidden="1">#REF!</definedName>
    <definedName name="BExOMVT0HSNC59DJP4CLISASGHKL" localSheetId="9" hidden="1">#REF!</definedName>
    <definedName name="BExOMVT0HSNC59DJP4CLISASGHKL" localSheetId="2" hidden="1">#REF!</definedName>
    <definedName name="BExOMVT0HSNC59DJP4CLISASGHKL" localSheetId="1" hidden="1">#REF!</definedName>
    <definedName name="BExOMVT0HSNC59DJP4CLISASGHKL" hidden="1">#REF!</definedName>
    <definedName name="BExON0AX35F2SI0UCVMGWGVIUNI3" localSheetId="18" hidden="1">#REF!</definedName>
    <definedName name="BExON0AX35F2SI0UCVMGWGVIUNI3" localSheetId="19" hidden="1">#REF!</definedName>
    <definedName name="BExON0AX35F2SI0UCVMGWGVIUNI3" localSheetId="14" hidden="1">#REF!</definedName>
    <definedName name="BExON0AX35F2SI0UCVMGWGVIUNI3" localSheetId="15" hidden="1">#REF!</definedName>
    <definedName name="BExON0AX35F2SI0UCVMGWGVIUNI3" localSheetId="5" hidden="1">#REF!</definedName>
    <definedName name="BExON0AX35F2SI0UCVMGWGVIUNI3" localSheetId="9" hidden="1">#REF!</definedName>
    <definedName name="BExON0AX35F2SI0UCVMGWGVIUNI3" localSheetId="2" hidden="1">#REF!</definedName>
    <definedName name="BExON0AX35F2SI0UCVMGWGVIUNI3" localSheetId="1" hidden="1">#REF!</definedName>
    <definedName name="BExON0AX35F2SI0UCVMGWGVIUNI3" hidden="1">#REF!</definedName>
    <definedName name="BExON1I19LN0T10YIIYC5NE9UGMR" localSheetId="18" hidden="1">#REF!</definedName>
    <definedName name="BExON1I19LN0T10YIIYC5NE9UGMR" localSheetId="19" hidden="1">#REF!</definedName>
    <definedName name="BExON1I19LN0T10YIIYC5NE9UGMR" localSheetId="14" hidden="1">#REF!</definedName>
    <definedName name="BExON1I19LN0T10YIIYC5NE9UGMR" localSheetId="15" hidden="1">#REF!</definedName>
    <definedName name="BExON1I19LN0T10YIIYC5NE9UGMR" localSheetId="5" hidden="1">#REF!</definedName>
    <definedName name="BExON1I19LN0T10YIIYC5NE9UGMR" localSheetId="9" hidden="1">#REF!</definedName>
    <definedName name="BExON1I19LN0T10YIIYC5NE9UGMR" localSheetId="2" hidden="1">#REF!</definedName>
    <definedName name="BExON1I19LN0T10YIIYC5NE9UGMR" localSheetId="1" hidden="1">#REF!</definedName>
    <definedName name="BExON1I19LN0T10YIIYC5NE9UGMR" hidden="1">#REF!</definedName>
    <definedName name="BExON41U4296DV3DPG6I5EF3OEYF" localSheetId="18" hidden="1">#REF!</definedName>
    <definedName name="BExON41U4296DV3DPG6I5EF3OEYF" localSheetId="19" hidden="1">#REF!</definedName>
    <definedName name="BExON41U4296DV3DPG6I5EF3OEYF" localSheetId="14" hidden="1">#REF!</definedName>
    <definedName name="BExON41U4296DV3DPG6I5EF3OEYF" localSheetId="15" hidden="1">#REF!</definedName>
    <definedName name="BExON41U4296DV3DPG6I5EF3OEYF" localSheetId="5" hidden="1">#REF!</definedName>
    <definedName name="BExON41U4296DV3DPG6I5EF3OEYF" localSheetId="9" hidden="1">#REF!</definedName>
    <definedName name="BExON41U4296DV3DPG6I5EF3OEYF" localSheetId="2" hidden="1">#REF!</definedName>
    <definedName name="BExON41U4296DV3DPG6I5EF3OEYF" localSheetId="1" hidden="1">#REF!</definedName>
    <definedName name="BExON41U4296DV3DPG6I5EF3OEYF" hidden="1">#REF!</definedName>
    <definedName name="BExONB3A7CO4YD8RB41PHC93BQ9M" localSheetId="18" hidden="1">#REF!</definedName>
    <definedName name="BExONB3A7CO4YD8RB41PHC93BQ9M" localSheetId="19" hidden="1">#REF!</definedName>
    <definedName name="BExONB3A7CO4YD8RB41PHC93BQ9M" localSheetId="14" hidden="1">#REF!</definedName>
    <definedName name="BExONB3A7CO4YD8RB41PHC93BQ9M" localSheetId="15" hidden="1">#REF!</definedName>
    <definedName name="BExONB3A7CO4YD8RB41PHC93BQ9M" localSheetId="5" hidden="1">#REF!</definedName>
    <definedName name="BExONB3A7CO4YD8RB41PHC93BQ9M" localSheetId="9" hidden="1">#REF!</definedName>
    <definedName name="BExONB3A7CO4YD8RB41PHC93BQ9M" localSheetId="2" hidden="1">#REF!</definedName>
    <definedName name="BExONB3A7CO4YD8RB41PHC93BQ9M" localSheetId="1" hidden="1">#REF!</definedName>
    <definedName name="BExONB3A7CO4YD8RB41PHC93BQ9M" hidden="1">#REF!</definedName>
    <definedName name="BExONFQH6UUXF8V0GI4BRIST9RFO" localSheetId="18" hidden="1">#REF!</definedName>
    <definedName name="BExONFQH6UUXF8V0GI4BRIST9RFO" localSheetId="19" hidden="1">#REF!</definedName>
    <definedName name="BExONFQH6UUXF8V0GI4BRIST9RFO" localSheetId="14" hidden="1">#REF!</definedName>
    <definedName name="BExONFQH6UUXF8V0GI4BRIST9RFO" localSheetId="15" hidden="1">#REF!</definedName>
    <definedName name="BExONFQH6UUXF8V0GI4BRIST9RFO" localSheetId="5" hidden="1">#REF!</definedName>
    <definedName name="BExONFQH6UUXF8V0GI4BRIST9RFO" localSheetId="9" hidden="1">#REF!</definedName>
    <definedName name="BExONFQH6UUXF8V0GI4BRIST9RFO" localSheetId="2" hidden="1">#REF!</definedName>
    <definedName name="BExONFQH6UUXF8V0GI4BRIST9RFO" localSheetId="1" hidden="1">#REF!</definedName>
    <definedName name="BExONFQH6UUXF8V0GI4BRIST9RFO" hidden="1">#REF!</definedName>
    <definedName name="BExONIL31DZWU7IFVN3VV0XTXJA1" localSheetId="18" hidden="1">#REF!</definedName>
    <definedName name="BExONIL31DZWU7IFVN3VV0XTXJA1" localSheetId="19" hidden="1">#REF!</definedName>
    <definedName name="BExONIL31DZWU7IFVN3VV0XTXJA1" localSheetId="14" hidden="1">#REF!</definedName>
    <definedName name="BExONIL31DZWU7IFVN3VV0XTXJA1" localSheetId="15" hidden="1">#REF!</definedName>
    <definedName name="BExONIL31DZWU7IFVN3VV0XTXJA1" localSheetId="5" hidden="1">#REF!</definedName>
    <definedName name="BExONIL31DZWU7IFVN3VV0XTXJA1" localSheetId="9" hidden="1">#REF!</definedName>
    <definedName name="BExONIL31DZWU7IFVN3VV0XTXJA1" localSheetId="2" hidden="1">#REF!</definedName>
    <definedName name="BExONIL31DZWU7IFVN3VV0XTXJA1" localSheetId="1" hidden="1">#REF!</definedName>
    <definedName name="BExONIL31DZWU7IFVN3VV0XTXJA1" hidden="1">#REF!</definedName>
    <definedName name="BExONJ1BU17R0F5A2UP1UGJBOGKS" localSheetId="18" hidden="1">#REF!</definedName>
    <definedName name="BExONJ1BU17R0F5A2UP1UGJBOGKS" localSheetId="19" hidden="1">#REF!</definedName>
    <definedName name="BExONJ1BU17R0F5A2UP1UGJBOGKS" localSheetId="14" hidden="1">#REF!</definedName>
    <definedName name="BExONJ1BU17R0F5A2UP1UGJBOGKS" localSheetId="15" hidden="1">#REF!</definedName>
    <definedName name="BExONJ1BU17R0F5A2UP1UGJBOGKS" localSheetId="5" hidden="1">#REF!</definedName>
    <definedName name="BExONJ1BU17R0F5A2UP1UGJBOGKS" localSheetId="9" hidden="1">#REF!</definedName>
    <definedName name="BExONJ1BU17R0F5A2UP1UGJBOGKS" localSheetId="2" hidden="1">#REF!</definedName>
    <definedName name="BExONJ1BU17R0F5A2UP1UGJBOGKS" localSheetId="1" hidden="1">#REF!</definedName>
    <definedName name="BExONJ1BU17R0F5A2UP1UGJBOGKS" hidden="1">#REF!</definedName>
    <definedName name="BExONKZDHE8SS0P4YRLGEQR9KYHF" localSheetId="18" hidden="1">#REF!</definedName>
    <definedName name="BExONKZDHE8SS0P4YRLGEQR9KYHF" localSheetId="19" hidden="1">#REF!</definedName>
    <definedName name="BExONKZDHE8SS0P4YRLGEQR9KYHF" localSheetId="14" hidden="1">#REF!</definedName>
    <definedName name="BExONKZDHE8SS0P4YRLGEQR9KYHF" localSheetId="15" hidden="1">#REF!</definedName>
    <definedName name="BExONKZDHE8SS0P4YRLGEQR9KYHF" localSheetId="5" hidden="1">#REF!</definedName>
    <definedName name="BExONKZDHE8SS0P4YRLGEQR9KYHF" localSheetId="9" hidden="1">#REF!</definedName>
    <definedName name="BExONKZDHE8SS0P4YRLGEQR9KYHF" localSheetId="2" hidden="1">#REF!</definedName>
    <definedName name="BExONKZDHE8SS0P4YRLGEQR9KYHF" localSheetId="1" hidden="1">#REF!</definedName>
    <definedName name="BExONKZDHE8SS0P4YRLGEQR9KYHF" hidden="1">#REF!</definedName>
    <definedName name="BExONNZ9VMHVX3J6NLNJY7KZA61O" localSheetId="18" hidden="1">#REF!</definedName>
    <definedName name="BExONNZ9VMHVX3J6NLNJY7KZA61O" localSheetId="19" hidden="1">#REF!</definedName>
    <definedName name="BExONNZ9VMHVX3J6NLNJY7KZA61O" localSheetId="14" hidden="1">#REF!</definedName>
    <definedName name="BExONNZ9VMHVX3J6NLNJY7KZA61O" localSheetId="15" hidden="1">#REF!</definedName>
    <definedName name="BExONNZ9VMHVX3J6NLNJY7KZA61O" localSheetId="5" hidden="1">#REF!</definedName>
    <definedName name="BExONNZ9VMHVX3J6NLNJY7KZA61O" localSheetId="9" hidden="1">#REF!</definedName>
    <definedName name="BExONNZ9VMHVX3J6NLNJY7KZA61O" localSheetId="2" hidden="1">#REF!</definedName>
    <definedName name="BExONNZ9VMHVX3J6NLNJY7KZA61O" localSheetId="1" hidden="1">#REF!</definedName>
    <definedName name="BExONNZ9VMHVX3J6NLNJY7KZA61O" hidden="1">#REF!</definedName>
    <definedName name="BExONRQ1BAA4F3TXP2MYQ4YCZ09S" localSheetId="18" hidden="1">#REF!</definedName>
    <definedName name="BExONRQ1BAA4F3TXP2MYQ4YCZ09S" localSheetId="19" hidden="1">#REF!</definedName>
    <definedName name="BExONRQ1BAA4F3TXP2MYQ4YCZ09S" localSheetId="14" hidden="1">#REF!</definedName>
    <definedName name="BExONRQ1BAA4F3TXP2MYQ4YCZ09S" localSheetId="15" hidden="1">#REF!</definedName>
    <definedName name="BExONRQ1BAA4F3TXP2MYQ4YCZ09S" localSheetId="5" hidden="1">#REF!</definedName>
    <definedName name="BExONRQ1BAA4F3TXP2MYQ4YCZ09S" localSheetId="9" hidden="1">#REF!</definedName>
    <definedName name="BExONRQ1BAA4F3TXP2MYQ4YCZ09S" localSheetId="2" hidden="1">#REF!</definedName>
    <definedName name="BExONRQ1BAA4F3TXP2MYQ4YCZ09S" localSheetId="1" hidden="1">#REF!</definedName>
    <definedName name="BExONRQ1BAA4F3TXP2MYQ4YCZ09S" hidden="1">#REF!</definedName>
    <definedName name="BExONU4ENMND8RLZX0L5EHPYQQSB" localSheetId="18" hidden="1">#REF!</definedName>
    <definedName name="BExONU4ENMND8RLZX0L5EHPYQQSB" localSheetId="19" hidden="1">#REF!</definedName>
    <definedName name="BExONU4ENMND8RLZX0L5EHPYQQSB" localSheetId="14" hidden="1">#REF!</definedName>
    <definedName name="BExONU4ENMND8RLZX0L5EHPYQQSB" localSheetId="15" hidden="1">#REF!</definedName>
    <definedName name="BExONU4ENMND8RLZX0L5EHPYQQSB" localSheetId="5" hidden="1">#REF!</definedName>
    <definedName name="BExONU4ENMND8RLZX0L5EHPYQQSB" localSheetId="9" hidden="1">#REF!</definedName>
    <definedName name="BExONU4ENMND8RLZX0L5EHPYQQSB" localSheetId="2" hidden="1">#REF!</definedName>
    <definedName name="BExONU4ENMND8RLZX0L5EHPYQQSB" localSheetId="1" hidden="1">#REF!</definedName>
    <definedName name="BExONU4ENMND8RLZX0L5EHPYQQSB" hidden="1">#REF!</definedName>
    <definedName name="BExONXPUEU6ZRSIX4PDJ1DXY679I" localSheetId="18" hidden="1">#REF!</definedName>
    <definedName name="BExONXPUEU6ZRSIX4PDJ1DXY679I" localSheetId="19" hidden="1">#REF!</definedName>
    <definedName name="BExONXPUEU6ZRSIX4PDJ1DXY679I" localSheetId="14" hidden="1">#REF!</definedName>
    <definedName name="BExONXPUEU6ZRSIX4PDJ1DXY679I" localSheetId="15" hidden="1">#REF!</definedName>
    <definedName name="BExONXPUEU6ZRSIX4PDJ1DXY679I" localSheetId="5" hidden="1">#REF!</definedName>
    <definedName name="BExONXPUEU6ZRSIX4PDJ1DXY679I" localSheetId="9" hidden="1">#REF!</definedName>
    <definedName name="BExONXPUEU6ZRSIX4PDJ1DXY679I" localSheetId="2" hidden="1">#REF!</definedName>
    <definedName name="BExONXPUEU6ZRSIX4PDJ1DXY679I" localSheetId="1" hidden="1">#REF!</definedName>
    <definedName name="BExONXPUEU6ZRSIX4PDJ1DXY679I" hidden="1">#REF!</definedName>
    <definedName name="BExOO0KEG2WL5WKKMHN0S2UTIUNG" localSheetId="18" hidden="1">#REF!</definedName>
    <definedName name="BExOO0KEG2WL5WKKMHN0S2UTIUNG" localSheetId="19" hidden="1">#REF!</definedName>
    <definedName name="BExOO0KEG2WL5WKKMHN0S2UTIUNG" localSheetId="14" hidden="1">#REF!</definedName>
    <definedName name="BExOO0KEG2WL5WKKMHN0S2UTIUNG" localSheetId="15" hidden="1">#REF!</definedName>
    <definedName name="BExOO0KEG2WL5WKKMHN0S2UTIUNG" localSheetId="5" hidden="1">#REF!</definedName>
    <definedName name="BExOO0KEG2WL5WKKMHN0S2UTIUNG" localSheetId="9" hidden="1">#REF!</definedName>
    <definedName name="BExOO0KEG2WL5WKKMHN0S2UTIUNG" localSheetId="2" hidden="1">#REF!</definedName>
    <definedName name="BExOO0KEG2WL5WKKMHN0S2UTIUNG" localSheetId="1" hidden="1">#REF!</definedName>
    <definedName name="BExOO0KEG2WL5WKKMHN0S2UTIUNG" hidden="1">#REF!</definedName>
    <definedName name="BExOO1WWIZSGB0YTGKESB45TSVMZ" localSheetId="18" hidden="1">#REF!</definedName>
    <definedName name="BExOO1WWIZSGB0YTGKESB45TSVMZ" localSheetId="19" hidden="1">#REF!</definedName>
    <definedName name="BExOO1WWIZSGB0YTGKESB45TSVMZ" localSheetId="14" hidden="1">#REF!</definedName>
    <definedName name="BExOO1WWIZSGB0YTGKESB45TSVMZ" localSheetId="15" hidden="1">#REF!</definedName>
    <definedName name="BExOO1WWIZSGB0YTGKESB45TSVMZ" localSheetId="5" hidden="1">#REF!</definedName>
    <definedName name="BExOO1WWIZSGB0YTGKESB45TSVMZ" localSheetId="9" hidden="1">#REF!</definedName>
    <definedName name="BExOO1WWIZSGB0YTGKESB45TSVMZ" localSheetId="2" hidden="1">#REF!</definedName>
    <definedName name="BExOO1WWIZSGB0YTGKESB45TSVMZ" localSheetId="1" hidden="1">#REF!</definedName>
    <definedName name="BExOO1WWIZSGB0YTGKESB45TSVMZ" hidden="1">#REF!</definedName>
    <definedName name="BExOO4B8FPAFYPHCTYTX37P1TQM5" localSheetId="18" hidden="1">#REF!</definedName>
    <definedName name="BExOO4B8FPAFYPHCTYTX37P1TQM5" localSheetId="19" hidden="1">#REF!</definedName>
    <definedName name="BExOO4B8FPAFYPHCTYTX37P1TQM5" localSheetId="14" hidden="1">#REF!</definedName>
    <definedName name="BExOO4B8FPAFYPHCTYTX37P1TQM5" localSheetId="15" hidden="1">#REF!</definedName>
    <definedName name="BExOO4B8FPAFYPHCTYTX37P1TQM5" localSheetId="5" hidden="1">#REF!</definedName>
    <definedName name="BExOO4B8FPAFYPHCTYTX37P1TQM5" localSheetId="9" hidden="1">#REF!</definedName>
    <definedName name="BExOO4B8FPAFYPHCTYTX37P1TQM5" localSheetId="2" hidden="1">#REF!</definedName>
    <definedName name="BExOO4B8FPAFYPHCTYTX37P1TQM5" localSheetId="1" hidden="1">#REF!</definedName>
    <definedName name="BExOO4B8FPAFYPHCTYTX37P1TQM5" hidden="1">#REF!</definedName>
    <definedName name="BExOOIULUDOJRMYABWV5CCL906X6" localSheetId="18" hidden="1">#REF!</definedName>
    <definedName name="BExOOIULUDOJRMYABWV5CCL906X6" localSheetId="19" hidden="1">#REF!</definedName>
    <definedName name="BExOOIULUDOJRMYABWV5CCL906X6" localSheetId="14" hidden="1">#REF!</definedName>
    <definedName name="BExOOIULUDOJRMYABWV5CCL906X6" localSheetId="15" hidden="1">#REF!</definedName>
    <definedName name="BExOOIULUDOJRMYABWV5CCL906X6" localSheetId="5" hidden="1">#REF!</definedName>
    <definedName name="BExOOIULUDOJRMYABWV5CCL906X6" localSheetId="9" hidden="1">#REF!</definedName>
    <definedName name="BExOOIULUDOJRMYABWV5CCL906X6" localSheetId="2" hidden="1">#REF!</definedName>
    <definedName name="BExOOIULUDOJRMYABWV5CCL906X6" localSheetId="1" hidden="1">#REF!</definedName>
    <definedName name="BExOOIULUDOJRMYABWV5CCL906X6" hidden="1">#REF!</definedName>
    <definedName name="BExOOJLIWKJW5S7XWJXD8TYV5HQ9" localSheetId="18" hidden="1">#REF!</definedName>
    <definedName name="BExOOJLIWKJW5S7XWJXD8TYV5HQ9" localSheetId="19" hidden="1">#REF!</definedName>
    <definedName name="BExOOJLIWKJW5S7XWJXD8TYV5HQ9" localSheetId="14" hidden="1">#REF!</definedName>
    <definedName name="BExOOJLIWKJW5S7XWJXD8TYV5HQ9" localSheetId="15" hidden="1">#REF!</definedName>
    <definedName name="BExOOJLIWKJW5S7XWJXD8TYV5HQ9" localSheetId="5" hidden="1">#REF!</definedName>
    <definedName name="BExOOJLIWKJW5S7XWJXD8TYV5HQ9" localSheetId="9" hidden="1">#REF!</definedName>
    <definedName name="BExOOJLIWKJW5S7XWJXD8TYV5HQ9" localSheetId="2" hidden="1">#REF!</definedName>
    <definedName name="BExOOJLIWKJW5S7XWJXD8TYV5HQ9" localSheetId="1" hidden="1">#REF!</definedName>
    <definedName name="BExOOJLIWKJW5S7XWJXD8TYV5HQ9" hidden="1">#REF!</definedName>
    <definedName name="BExOOQ1JVWQ9LYXD0V94BRXKTA1I" localSheetId="18" hidden="1">#REF!</definedName>
    <definedName name="BExOOQ1JVWQ9LYXD0V94BRXKTA1I" localSheetId="19" hidden="1">#REF!</definedName>
    <definedName name="BExOOQ1JVWQ9LYXD0V94BRXKTA1I" localSheetId="14" hidden="1">#REF!</definedName>
    <definedName name="BExOOQ1JVWQ9LYXD0V94BRXKTA1I" localSheetId="15" hidden="1">#REF!</definedName>
    <definedName name="BExOOQ1JVWQ9LYXD0V94BRXKTA1I" localSheetId="5" hidden="1">#REF!</definedName>
    <definedName name="BExOOQ1JVWQ9LYXD0V94BRXKTA1I" localSheetId="9" hidden="1">#REF!</definedName>
    <definedName name="BExOOQ1JVWQ9LYXD0V94BRXKTA1I" localSheetId="2" hidden="1">#REF!</definedName>
    <definedName name="BExOOQ1JVWQ9LYXD0V94BRXKTA1I" localSheetId="1" hidden="1">#REF!</definedName>
    <definedName name="BExOOQ1JVWQ9LYXD0V94BRXKTA1I" hidden="1">#REF!</definedName>
    <definedName name="BExOOTN0KTXJCL7E476XBN1CJ553" localSheetId="18" hidden="1">#REF!</definedName>
    <definedName name="BExOOTN0KTXJCL7E476XBN1CJ553" localSheetId="19" hidden="1">#REF!</definedName>
    <definedName name="BExOOTN0KTXJCL7E476XBN1CJ553" localSheetId="14" hidden="1">#REF!</definedName>
    <definedName name="BExOOTN0KTXJCL7E476XBN1CJ553" localSheetId="15" hidden="1">#REF!</definedName>
    <definedName name="BExOOTN0KTXJCL7E476XBN1CJ553" localSheetId="5" hidden="1">#REF!</definedName>
    <definedName name="BExOOTN0KTXJCL7E476XBN1CJ553" localSheetId="9" hidden="1">#REF!</definedName>
    <definedName name="BExOOTN0KTXJCL7E476XBN1CJ553" localSheetId="2" hidden="1">#REF!</definedName>
    <definedName name="BExOOTN0KTXJCL7E476XBN1CJ553" localSheetId="1" hidden="1">#REF!</definedName>
    <definedName name="BExOOTN0KTXJCL7E476XBN1CJ553" hidden="1">#REF!</definedName>
    <definedName name="BExOOVVUJIJNAYDICUUQQ9O7O3TW" localSheetId="18" hidden="1">#REF!</definedName>
    <definedName name="BExOOVVUJIJNAYDICUUQQ9O7O3TW" localSheetId="19" hidden="1">#REF!</definedName>
    <definedName name="BExOOVVUJIJNAYDICUUQQ9O7O3TW" localSheetId="14" hidden="1">#REF!</definedName>
    <definedName name="BExOOVVUJIJNAYDICUUQQ9O7O3TW" localSheetId="15" hidden="1">#REF!</definedName>
    <definedName name="BExOOVVUJIJNAYDICUUQQ9O7O3TW" localSheetId="5" hidden="1">#REF!</definedName>
    <definedName name="BExOOVVUJIJNAYDICUUQQ9O7O3TW" localSheetId="9" hidden="1">#REF!</definedName>
    <definedName name="BExOOVVUJIJNAYDICUUQQ9O7O3TW" localSheetId="2" hidden="1">#REF!</definedName>
    <definedName name="BExOOVVUJIJNAYDICUUQQ9O7O3TW" localSheetId="1" hidden="1">#REF!</definedName>
    <definedName name="BExOOVVUJIJNAYDICUUQQ9O7O3TW" hidden="1">#REF!</definedName>
    <definedName name="BExOP9DDU5MZJKWGFT0MKL44YKIV" localSheetId="18" hidden="1">#REF!</definedName>
    <definedName name="BExOP9DDU5MZJKWGFT0MKL44YKIV" localSheetId="19" hidden="1">#REF!</definedName>
    <definedName name="BExOP9DDU5MZJKWGFT0MKL44YKIV" localSheetId="14" hidden="1">#REF!</definedName>
    <definedName name="BExOP9DDU5MZJKWGFT0MKL44YKIV" localSheetId="15" hidden="1">#REF!</definedName>
    <definedName name="BExOP9DDU5MZJKWGFT0MKL44YKIV" localSheetId="5" hidden="1">#REF!</definedName>
    <definedName name="BExOP9DDU5MZJKWGFT0MKL44YKIV" localSheetId="9" hidden="1">#REF!</definedName>
    <definedName name="BExOP9DDU5MZJKWGFT0MKL44YKIV" localSheetId="2" hidden="1">#REF!</definedName>
    <definedName name="BExOP9DDU5MZJKWGFT0MKL44YKIV" localSheetId="1" hidden="1">#REF!</definedName>
    <definedName name="BExOP9DDU5MZJKWGFT0MKL44YKIV" hidden="1">#REF!</definedName>
    <definedName name="BExOP9DEBV5W5P4Q25J3XCJBP5S9" localSheetId="18" hidden="1">#REF!</definedName>
    <definedName name="BExOP9DEBV5W5P4Q25J3XCJBP5S9" localSheetId="19" hidden="1">#REF!</definedName>
    <definedName name="BExOP9DEBV5W5P4Q25J3XCJBP5S9" localSheetId="14" hidden="1">#REF!</definedName>
    <definedName name="BExOP9DEBV5W5P4Q25J3XCJBP5S9" localSheetId="15" hidden="1">#REF!</definedName>
    <definedName name="BExOP9DEBV5W5P4Q25J3XCJBP5S9" localSheetId="5" hidden="1">#REF!</definedName>
    <definedName name="BExOP9DEBV5W5P4Q25J3XCJBP5S9" localSheetId="9" hidden="1">#REF!</definedName>
    <definedName name="BExOP9DEBV5W5P4Q25J3XCJBP5S9" localSheetId="2" hidden="1">#REF!</definedName>
    <definedName name="BExOP9DEBV5W5P4Q25J3XCJBP5S9" localSheetId="1" hidden="1">#REF!</definedName>
    <definedName name="BExOP9DEBV5W5P4Q25J3XCJBP5S9" hidden="1">#REF!</definedName>
    <definedName name="BExOPFNYRBL0BFM23LZBJTADNOE4" localSheetId="18" hidden="1">#REF!</definedName>
    <definedName name="BExOPFNYRBL0BFM23LZBJTADNOE4" localSheetId="19" hidden="1">#REF!</definedName>
    <definedName name="BExOPFNYRBL0BFM23LZBJTADNOE4" localSheetId="14" hidden="1">#REF!</definedName>
    <definedName name="BExOPFNYRBL0BFM23LZBJTADNOE4" localSheetId="15" hidden="1">#REF!</definedName>
    <definedName name="BExOPFNYRBL0BFM23LZBJTADNOE4" localSheetId="5" hidden="1">#REF!</definedName>
    <definedName name="BExOPFNYRBL0BFM23LZBJTADNOE4" localSheetId="9" hidden="1">#REF!</definedName>
    <definedName name="BExOPFNYRBL0BFM23LZBJTADNOE4" localSheetId="2" hidden="1">#REF!</definedName>
    <definedName name="BExOPFNYRBL0BFM23LZBJTADNOE4" localSheetId="1" hidden="1">#REF!</definedName>
    <definedName name="BExOPFNYRBL0BFM23LZBJTADNOE4" hidden="1">#REF!</definedName>
    <definedName name="BExOPINVFSIZMCVT9YGT2AODVCX3" localSheetId="18" hidden="1">#REF!</definedName>
    <definedName name="BExOPINVFSIZMCVT9YGT2AODVCX3" localSheetId="19" hidden="1">#REF!</definedName>
    <definedName name="BExOPINVFSIZMCVT9YGT2AODVCX3" localSheetId="14" hidden="1">#REF!</definedName>
    <definedName name="BExOPINVFSIZMCVT9YGT2AODVCX3" localSheetId="15" hidden="1">#REF!</definedName>
    <definedName name="BExOPINVFSIZMCVT9YGT2AODVCX3" localSheetId="5" hidden="1">#REF!</definedName>
    <definedName name="BExOPINVFSIZMCVT9YGT2AODVCX3" localSheetId="9" hidden="1">#REF!</definedName>
    <definedName name="BExOPINVFSIZMCVT9YGT2AODVCX3" localSheetId="2" hidden="1">#REF!</definedName>
    <definedName name="BExOPINVFSIZMCVT9YGT2AODVCX3" localSheetId="1" hidden="1">#REF!</definedName>
    <definedName name="BExOPINVFSIZMCVT9YGT2AODVCX3" hidden="1">#REF!</definedName>
    <definedName name="BExOQ1JN4SAC44RTMZIGHSW023WA" localSheetId="18" hidden="1">#REF!</definedName>
    <definedName name="BExOQ1JN4SAC44RTMZIGHSW023WA" localSheetId="19" hidden="1">#REF!</definedName>
    <definedName name="BExOQ1JN4SAC44RTMZIGHSW023WA" localSheetId="14" hidden="1">#REF!</definedName>
    <definedName name="BExOQ1JN4SAC44RTMZIGHSW023WA" localSheetId="15" hidden="1">#REF!</definedName>
    <definedName name="BExOQ1JN4SAC44RTMZIGHSW023WA" localSheetId="5" hidden="1">#REF!</definedName>
    <definedName name="BExOQ1JN4SAC44RTMZIGHSW023WA" localSheetId="9" hidden="1">#REF!</definedName>
    <definedName name="BExOQ1JN4SAC44RTMZIGHSW023WA" localSheetId="2" hidden="1">#REF!</definedName>
    <definedName name="BExOQ1JN4SAC44RTMZIGHSW023WA" localSheetId="1" hidden="1">#REF!</definedName>
    <definedName name="BExOQ1JN4SAC44RTMZIGHSW023WA" hidden="1">#REF!</definedName>
    <definedName name="BExOQ256YMF115DJL3KBPNKABJ90" localSheetId="18" hidden="1">#REF!</definedName>
    <definedName name="BExOQ256YMF115DJL3KBPNKABJ90" localSheetId="19" hidden="1">#REF!</definedName>
    <definedName name="BExOQ256YMF115DJL3KBPNKABJ90" localSheetId="14" hidden="1">#REF!</definedName>
    <definedName name="BExOQ256YMF115DJL3KBPNKABJ90" localSheetId="15" hidden="1">#REF!</definedName>
    <definedName name="BExOQ256YMF115DJL3KBPNKABJ90" localSheetId="5" hidden="1">#REF!</definedName>
    <definedName name="BExOQ256YMF115DJL3KBPNKABJ90" localSheetId="9" hidden="1">#REF!</definedName>
    <definedName name="BExOQ256YMF115DJL3KBPNKABJ90" localSheetId="2" hidden="1">#REF!</definedName>
    <definedName name="BExOQ256YMF115DJL3KBPNKABJ90" localSheetId="1" hidden="1">#REF!</definedName>
    <definedName name="BExOQ256YMF115DJL3KBPNKABJ90" hidden="1">#REF!</definedName>
    <definedName name="BExQ19DEUOLC11IW32E2AMVZLFF1" localSheetId="18" hidden="1">#REF!</definedName>
    <definedName name="BExQ19DEUOLC11IW32E2AMVZLFF1" localSheetId="19" hidden="1">#REF!</definedName>
    <definedName name="BExQ19DEUOLC11IW32E2AMVZLFF1" localSheetId="14" hidden="1">#REF!</definedName>
    <definedName name="BExQ19DEUOLC11IW32E2AMVZLFF1" localSheetId="15" hidden="1">#REF!</definedName>
    <definedName name="BExQ19DEUOLC11IW32E2AMVZLFF1" localSheetId="5" hidden="1">#REF!</definedName>
    <definedName name="BExQ19DEUOLC11IW32E2AMVZLFF1" localSheetId="9" hidden="1">#REF!</definedName>
    <definedName name="BExQ19DEUOLC11IW32E2AMVZLFF1" localSheetId="2" hidden="1">#REF!</definedName>
    <definedName name="BExQ19DEUOLC11IW32E2AMVZLFF1" localSheetId="1" hidden="1">#REF!</definedName>
    <definedName name="BExQ19DEUOLC11IW32E2AMVZLFF1" hidden="1">#REF!</definedName>
    <definedName name="BExQ1OCW3L24TN0BYVRE2NE3IK1O" localSheetId="18" hidden="1">#REF!</definedName>
    <definedName name="BExQ1OCW3L24TN0BYVRE2NE3IK1O" localSheetId="19" hidden="1">#REF!</definedName>
    <definedName name="BExQ1OCW3L24TN0BYVRE2NE3IK1O" localSheetId="14" hidden="1">#REF!</definedName>
    <definedName name="BExQ1OCW3L24TN0BYVRE2NE3IK1O" localSheetId="15" hidden="1">#REF!</definedName>
    <definedName name="BExQ1OCW3L24TN0BYVRE2NE3IK1O" localSheetId="5" hidden="1">#REF!</definedName>
    <definedName name="BExQ1OCW3L24TN0BYVRE2NE3IK1O" localSheetId="9" hidden="1">#REF!</definedName>
    <definedName name="BExQ1OCW3L24TN0BYVRE2NE3IK1O" localSheetId="2" hidden="1">#REF!</definedName>
    <definedName name="BExQ1OCW3L24TN0BYVRE2NE3IK1O" localSheetId="1" hidden="1">#REF!</definedName>
    <definedName name="BExQ1OCW3L24TN0BYVRE2NE3IK1O" hidden="1">#REF!</definedName>
    <definedName name="BExQ29C73XR33S3668YYSYZAIHTG" localSheetId="18" hidden="1">#REF!</definedName>
    <definedName name="BExQ29C73XR33S3668YYSYZAIHTG" localSheetId="19" hidden="1">#REF!</definedName>
    <definedName name="BExQ29C73XR33S3668YYSYZAIHTG" localSheetId="14" hidden="1">#REF!</definedName>
    <definedName name="BExQ29C73XR33S3668YYSYZAIHTG" localSheetId="15" hidden="1">#REF!</definedName>
    <definedName name="BExQ29C73XR33S3668YYSYZAIHTG" localSheetId="5" hidden="1">#REF!</definedName>
    <definedName name="BExQ29C73XR33S3668YYSYZAIHTG" localSheetId="9" hidden="1">#REF!</definedName>
    <definedName name="BExQ29C73XR33S3668YYSYZAIHTG" localSheetId="2" hidden="1">#REF!</definedName>
    <definedName name="BExQ29C73XR33S3668YYSYZAIHTG" localSheetId="1" hidden="1">#REF!</definedName>
    <definedName name="BExQ29C73XR33S3668YYSYZAIHTG" hidden="1">#REF!</definedName>
    <definedName name="BExQ2FS228IUDUP2023RA1D4AO4C" localSheetId="18" hidden="1">#REF!</definedName>
    <definedName name="BExQ2FS228IUDUP2023RA1D4AO4C" localSheetId="19" hidden="1">#REF!</definedName>
    <definedName name="BExQ2FS228IUDUP2023RA1D4AO4C" localSheetId="14" hidden="1">#REF!</definedName>
    <definedName name="BExQ2FS228IUDUP2023RA1D4AO4C" localSheetId="15" hidden="1">#REF!</definedName>
    <definedName name="BExQ2FS228IUDUP2023RA1D4AO4C" localSheetId="5" hidden="1">#REF!</definedName>
    <definedName name="BExQ2FS228IUDUP2023RA1D4AO4C" localSheetId="9" hidden="1">#REF!</definedName>
    <definedName name="BExQ2FS228IUDUP2023RA1D4AO4C" localSheetId="2" hidden="1">#REF!</definedName>
    <definedName name="BExQ2FS228IUDUP2023RA1D4AO4C" localSheetId="1" hidden="1">#REF!</definedName>
    <definedName name="BExQ2FS228IUDUP2023RA1D4AO4C" hidden="1">#REF!</definedName>
    <definedName name="BExQ2L0XYWLY9VPZWXYYFRIRQRJ1" localSheetId="18" hidden="1">#REF!</definedName>
    <definedName name="BExQ2L0XYWLY9VPZWXYYFRIRQRJ1" localSheetId="19" hidden="1">#REF!</definedName>
    <definedName name="BExQ2L0XYWLY9VPZWXYYFRIRQRJ1" localSheetId="14" hidden="1">#REF!</definedName>
    <definedName name="BExQ2L0XYWLY9VPZWXYYFRIRQRJ1" localSheetId="15" hidden="1">#REF!</definedName>
    <definedName name="BExQ2L0XYWLY9VPZWXYYFRIRQRJ1" localSheetId="5" hidden="1">#REF!</definedName>
    <definedName name="BExQ2L0XYWLY9VPZWXYYFRIRQRJ1" localSheetId="9" hidden="1">#REF!</definedName>
    <definedName name="BExQ2L0XYWLY9VPZWXYYFRIRQRJ1" localSheetId="2" hidden="1">#REF!</definedName>
    <definedName name="BExQ2L0XYWLY9VPZWXYYFRIRQRJ1" localSheetId="1" hidden="1">#REF!</definedName>
    <definedName name="BExQ2L0XYWLY9VPZWXYYFRIRQRJ1" hidden="1">#REF!</definedName>
    <definedName name="BExQ2M841F5Z1BQYR8DG5FKK0LIU" localSheetId="18" hidden="1">#REF!</definedName>
    <definedName name="BExQ2M841F5Z1BQYR8DG5FKK0LIU" localSheetId="19" hidden="1">#REF!</definedName>
    <definedName name="BExQ2M841F5Z1BQYR8DG5FKK0LIU" localSheetId="14" hidden="1">#REF!</definedName>
    <definedName name="BExQ2M841F5Z1BQYR8DG5FKK0LIU" localSheetId="15" hidden="1">#REF!</definedName>
    <definedName name="BExQ2M841F5Z1BQYR8DG5FKK0LIU" localSheetId="5" hidden="1">#REF!</definedName>
    <definedName name="BExQ2M841F5Z1BQYR8DG5FKK0LIU" localSheetId="9" hidden="1">#REF!</definedName>
    <definedName name="BExQ2M841F5Z1BQYR8DG5FKK0LIU" localSheetId="2" hidden="1">#REF!</definedName>
    <definedName name="BExQ2M841F5Z1BQYR8DG5FKK0LIU" localSheetId="1" hidden="1">#REF!</definedName>
    <definedName name="BExQ2M841F5Z1BQYR8DG5FKK0LIU" hidden="1">#REF!</definedName>
    <definedName name="BExQ2STHO7AXYTS1VPPHQMX1WT30" localSheetId="18" hidden="1">#REF!</definedName>
    <definedName name="BExQ2STHO7AXYTS1VPPHQMX1WT30" localSheetId="19" hidden="1">#REF!</definedName>
    <definedName name="BExQ2STHO7AXYTS1VPPHQMX1WT30" localSheetId="14" hidden="1">#REF!</definedName>
    <definedName name="BExQ2STHO7AXYTS1VPPHQMX1WT30" localSheetId="15" hidden="1">#REF!</definedName>
    <definedName name="BExQ2STHO7AXYTS1VPPHQMX1WT30" localSheetId="5" hidden="1">#REF!</definedName>
    <definedName name="BExQ2STHO7AXYTS1VPPHQMX1WT30" localSheetId="9" hidden="1">#REF!</definedName>
    <definedName name="BExQ2STHO7AXYTS1VPPHQMX1WT30" localSheetId="2" hidden="1">#REF!</definedName>
    <definedName name="BExQ2STHO7AXYTS1VPPHQMX1WT30" localSheetId="1" hidden="1">#REF!</definedName>
    <definedName name="BExQ2STHO7AXYTS1VPPHQMX1WT30" hidden="1">#REF!</definedName>
    <definedName name="BExQ2XWXHMQMQ99FF9293AEQHABB" localSheetId="18" hidden="1">#REF!</definedName>
    <definedName name="BExQ2XWXHMQMQ99FF9293AEQHABB" localSheetId="19" hidden="1">#REF!</definedName>
    <definedName name="BExQ2XWXHMQMQ99FF9293AEQHABB" localSheetId="14" hidden="1">#REF!</definedName>
    <definedName name="BExQ2XWXHMQMQ99FF9293AEQHABB" localSheetId="15" hidden="1">#REF!</definedName>
    <definedName name="BExQ2XWXHMQMQ99FF9293AEQHABB" localSheetId="5" hidden="1">#REF!</definedName>
    <definedName name="BExQ2XWXHMQMQ99FF9293AEQHABB" localSheetId="9" hidden="1">#REF!</definedName>
    <definedName name="BExQ2XWXHMQMQ99FF9293AEQHABB" localSheetId="2" hidden="1">#REF!</definedName>
    <definedName name="BExQ2XWXHMQMQ99FF9293AEQHABB" localSheetId="1" hidden="1">#REF!</definedName>
    <definedName name="BExQ2XWXHMQMQ99FF9293AEQHABB" hidden="1">#REF!</definedName>
    <definedName name="BExQ300G8I8TK45A0MVHV15422EU" localSheetId="18" hidden="1">#REF!</definedName>
    <definedName name="BExQ300G8I8TK45A0MVHV15422EU" localSheetId="19" hidden="1">#REF!</definedName>
    <definedName name="BExQ300G8I8TK45A0MVHV15422EU" localSheetId="14" hidden="1">#REF!</definedName>
    <definedName name="BExQ300G8I8TK45A0MVHV15422EU" localSheetId="15" hidden="1">#REF!</definedName>
    <definedName name="BExQ300G8I8TK45A0MVHV15422EU" localSheetId="5" hidden="1">#REF!</definedName>
    <definedName name="BExQ300G8I8TK45A0MVHV15422EU" localSheetId="9" hidden="1">#REF!</definedName>
    <definedName name="BExQ300G8I8TK45A0MVHV15422EU" localSheetId="2" hidden="1">#REF!</definedName>
    <definedName name="BExQ300G8I8TK45A0MVHV15422EU" localSheetId="1" hidden="1">#REF!</definedName>
    <definedName name="BExQ300G8I8TK45A0MVHV15422EU" hidden="1">#REF!</definedName>
    <definedName name="BExQ305RBEODGNAETZ0EZQLLDZZD" localSheetId="18" hidden="1">#REF!</definedName>
    <definedName name="BExQ305RBEODGNAETZ0EZQLLDZZD" localSheetId="19" hidden="1">#REF!</definedName>
    <definedName name="BExQ305RBEODGNAETZ0EZQLLDZZD" localSheetId="14" hidden="1">#REF!</definedName>
    <definedName name="BExQ305RBEODGNAETZ0EZQLLDZZD" localSheetId="15" hidden="1">#REF!</definedName>
    <definedName name="BExQ305RBEODGNAETZ0EZQLLDZZD" localSheetId="5" hidden="1">#REF!</definedName>
    <definedName name="BExQ305RBEODGNAETZ0EZQLLDZZD" localSheetId="9" hidden="1">#REF!</definedName>
    <definedName name="BExQ305RBEODGNAETZ0EZQLLDZZD" localSheetId="2" hidden="1">#REF!</definedName>
    <definedName name="BExQ305RBEODGNAETZ0EZQLLDZZD" localSheetId="1" hidden="1">#REF!</definedName>
    <definedName name="BExQ305RBEODGNAETZ0EZQLLDZZD" hidden="1">#REF!</definedName>
    <definedName name="BExQ37SZQJSC2C73FY2IJY852LVP" localSheetId="18" hidden="1">#REF!</definedName>
    <definedName name="BExQ37SZQJSC2C73FY2IJY852LVP" localSheetId="19" hidden="1">#REF!</definedName>
    <definedName name="BExQ37SZQJSC2C73FY2IJY852LVP" localSheetId="14" hidden="1">#REF!</definedName>
    <definedName name="BExQ37SZQJSC2C73FY2IJY852LVP" localSheetId="15" hidden="1">#REF!</definedName>
    <definedName name="BExQ37SZQJSC2C73FY2IJY852LVP" localSheetId="5" hidden="1">#REF!</definedName>
    <definedName name="BExQ37SZQJSC2C73FY2IJY852LVP" localSheetId="9" hidden="1">#REF!</definedName>
    <definedName name="BExQ37SZQJSC2C73FY2IJY852LVP" localSheetId="2" hidden="1">#REF!</definedName>
    <definedName name="BExQ37SZQJSC2C73FY2IJY852LVP" localSheetId="1" hidden="1">#REF!</definedName>
    <definedName name="BExQ37SZQJSC2C73FY2IJY852LVP" hidden="1">#REF!</definedName>
    <definedName name="BExQ39R28MXSG2SEV956F0KZ20AN" localSheetId="18" hidden="1">#REF!</definedName>
    <definedName name="BExQ39R28MXSG2SEV956F0KZ20AN" localSheetId="19" hidden="1">#REF!</definedName>
    <definedName name="BExQ39R28MXSG2SEV956F0KZ20AN" localSheetId="14" hidden="1">#REF!</definedName>
    <definedName name="BExQ39R28MXSG2SEV956F0KZ20AN" localSheetId="15" hidden="1">#REF!</definedName>
    <definedName name="BExQ39R28MXSG2SEV956F0KZ20AN" localSheetId="5" hidden="1">#REF!</definedName>
    <definedName name="BExQ39R28MXSG2SEV956F0KZ20AN" localSheetId="9" hidden="1">#REF!</definedName>
    <definedName name="BExQ39R28MXSG2SEV956F0KZ20AN" localSheetId="2" hidden="1">#REF!</definedName>
    <definedName name="BExQ39R28MXSG2SEV956F0KZ20AN" localSheetId="1" hidden="1">#REF!</definedName>
    <definedName name="BExQ39R28MXSG2SEV956F0KZ20AN" hidden="1">#REF!</definedName>
    <definedName name="BExQ3D1P3M5Z3HLMEZ17E0BLEE4U" localSheetId="18" hidden="1">#REF!</definedName>
    <definedName name="BExQ3D1P3M5Z3HLMEZ17E0BLEE4U" localSheetId="19" hidden="1">#REF!</definedName>
    <definedName name="BExQ3D1P3M5Z3HLMEZ17E0BLEE4U" localSheetId="14" hidden="1">#REF!</definedName>
    <definedName name="BExQ3D1P3M5Z3HLMEZ17E0BLEE4U" localSheetId="15" hidden="1">#REF!</definedName>
    <definedName name="BExQ3D1P3M5Z3HLMEZ17E0BLEE4U" localSheetId="5" hidden="1">#REF!</definedName>
    <definedName name="BExQ3D1P3M5Z3HLMEZ17E0BLEE4U" localSheetId="9" hidden="1">#REF!</definedName>
    <definedName name="BExQ3D1P3M5Z3HLMEZ17E0BLEE4U" localSheetId="2" hidden="1">#REF!</definedName>
    <definedName name="BExQ3D1P3M5Z3HLMEZ17E0BLEE4U" localSheetId="1" hidden="1">#REF!</definedName>
    <definedName name="BExQ3D1P3M5Z3HLMEZ17E0BLEE4U" hidden="1">#REF!</definedName>
    <definedName name="BExQ3EZX6BA2WHKI84SG78UPRTSE" localSheetId="18" hidden="1">#REF!</definedName>
    <definedName name="BExQ3EZX6BA2WHKI84SG78UPRTSE" localSheetId="19" hidden="1">#REF!</definedName>
    <definedName name="BExQ3EZX6BA2WHKI84SG78UPRTSE" localSheetId="14" hidden="1">#REF!</definedName>
    <definedName name="BExQ3EZX6BA2WHKI84SG78UPRTSE" localSheetId="15" hidden="1">#REF!</definedName>
    <definedName name="BExQ3EZX6BA2WHKI84SG78UPRTSE" localSheetId="5" hidden="1">#REF!</definedName>
    <definedName name="BExQ3EZX6BA2WHKI84SG78UPRTSE" localSheetId="9" hidden="1">#REF!</definedName>
    <definedName name="BExQ3EZX6BA2WHKI84SG78UPRTSE" localSheetId="2" hidden="1">#REF!</definedName>
    <definedName name="BExQ3EZX6BA2WHKI84SG78UPRTSE" localSheetId="1" hidden="1">#REF!</definedName>
    <definedName name="BExQ3EZX6BA2WHKI84SG78UPRTSE" hidden="1">#REF!</definedName>
    <definedName name="BExQ3KOX6620WUSBG7PGACNC936P" localSheetId="18" hidden="1">#REF!</definedName>
    <definedName name="BExQ3KOX6620WUSBG7PGACNC936P" localSheetId="19" hidden="1">#REF!</definedName>
    <definedName name="BExQ3KOX6620WUSBG7PGACNC936P" localSheetId="14" hidden="1">#REF!</definedName>
    <definedName name="BExQ3KOX6620WUSBG7PGACNC936P" localSheetId="15" hidden="1">#REF!</definedName>
    <definedName name="BExQ3KOX6620WUSBG7PGACNC936P" localSheetId="5" hidden="1">#REF!</definedName>
    <definedName name="BExQ3KOX6620WUSBG7PGACNC936P" localSheetId="9" hidden="1">#REF!</definedName>
    <definedName name="BExQ3KOX6620WUSBG7PGACNC936P" localSheetId="2" hidden="1">#REF!</definedName>
    <definedName name="BExQ3KOX6620WUSBG7PGACNC936P" localSheetId="1" hidden="1">#REF!</definedName>
    <definedName name="BExQ3KOX6620WUSBG7PGACNC936P" hidden="1">#REF!</definedName>
    <definedName name="BExQ3O4W7QF8BOXTUT4IOGF6YKUD" localSheetId="18" hidden="1">#REF!</definedName>
    <definedName name="BExQ3O4W7QF8BOXTUT4IOGF6YKUD" localSheetId="19" hidden="1">#REF!</definedName>
    <definedName name="BExQ3O4W7QF8BOXTUT4IOGF6YKUD" localSheetId="14" hidden="1">#REF!</definedName>
    <definedName name="BExQ3O4W7QF8BOXTUT4IOGF6YKUD" localSheetId="15" hidden="1">#REF!</definedName>
    <definedName name="BExQ3O4W7QF8BOXTUT4IOGF6YKUD" localSheetId="5" hidden="1">#REF!</definedName>
    <definedName name="BExQ3O4W7QF8BOXTUT4IOGF6YKUD" localSheetId="9" hidden="1">#REF!</definedName>
    <definedName name="BExQ3O4W7QF8BOXTUT4IOGF6YKUD" localSheetId="2" hidden="1">#REF!</definedName>
    <definedName name="BExQ3O4W7QF8BOXTUT4IOGF6YKUD" localSheetId="1" hidden="1">#REF!</definedName>
    <definedName name="BExQ3O4W7QF8BOXTUT4IOGF6YKUD" hidden="1">#REF!</definedName>
    <definedName name="BExQ3PXOWSN8561ZR8IEY8ZASI3B" localSheetId="18" hidden="1">#REF!</definedName>
    <definedName name="BExQ3PXOWSN8561ZR8IEY8ZASI3B" localSheetId="19" hidden="1">#REF!</definedName>
    <definedName name="BExQ3PXOWSN8561ZR8IEY8ZASI3B" localSheetId="14" hidden="1">#REF!</definedName>
    <definedName name="BExQ3PXOWSN8561ZR8IEY8ZASI3B" localSheetId="15" hidden="1">#REF!</definedName>
    <definedName name="BExQ3PXOWSN8561ZR8IEY8ZASI3B" localSheetId="5" hidden="1">#REF!</definedName>
    <definedName name="BExQ3PXOWSN8561ZR8IEY8ZASI3B" localSheetId="9" hidden="1">#REF!</definedName>
    <definedName name="BExQ3PXOWSN8561ZR8IEY8ZASI3B" localSheetId="2" hidden="1">#REF!</definedName>
    <definedName name="BExQ3PXOWSN8561ZR8IEY8ZASI3B" localSheetId="1" hidden="1">#REF!</definedName>
    <definedName name="BExQ3PXOWSN8561ZR8IEY8ZASI3B" hidden="1">#REF!</definedName>
    <definedName name="BExQ3TZF04IPY0B0UG9CQQ5736UA" localSheetId="18" hidden="1">#REF!</definedName>
    <definedName name="BExQ3TZF04IPY0B0UG9CQQ5736UA" localSheetId="19" hidden="1">#REF!</definedName>
    <definedName name="BExQ3TZF04IPY0B0UG9CQQ5736UA" localSheetId="14" hidden="1">#REF!</definedName>
    <definedName name="BExQ3TZF04IPY0B0UG9CQQ5736UA" localSheetId="15" hidden="1">#REF!</definedName>
    <definedName name="BExQ3TZF04IPY0B0UG9CQQ5736UA" localSheetId="5" hidden="1">#REF!</definedName>
    <definedName name="BExQ3TZF04IPY0B0UG9CQQ5736UA" localSheetId="9" hidden="1">#REF!</definedName>
    <definedName name="BExQ3TZF04IPY0B0UG9CQQ5736UA" localSheetId="2" hidden="1">#REF!</definedName>
    <definedName name="BExQ3TZF04IPY0B0UG9CQQ5736UA" localSheetId="1" hidden="1">#REF!</definedName>
    <definedName name="BExQ3TZF04IPY0B0UG9CQQ5736UA" hidden="1">#REF!</definedName>
    <definedName name="BExQ42IU9MNDYLODP41DL6YTZMAR" localSheetId="18" hidden="1">#REF!</definedName>
    <definedName name="BExQ42IU9MNDYLODP41DL6YTZMAR" localSheetId="19" hidden="1">#REF!</definedName>
    <definedName name="BExQ42IU9MNDYLODP41DL6YTZMAR" localSheetId="14" hidden="1">#REF!</definedName>
    <definedName name="BExQ42IU9MNDYLODP41DL6YTZMAR" localSheetId="15" hidden="1">#REF!</definedName>
    <definedName name="BExQ42IU9MNDYLODP41DL6YTZMAR" localSheetId="5" hidden="1">#REF!</definedName>
    <definedName name="BExQ42IU9MNDYLODP41DL6YTZMAR" localSheetId="9" hidden="1">#REF!</definedName>
    <definedName name="BExQ42IU9MNDYLODP41DL6YTZMAR" localSheetId="2" hidden="1">#REF!</definedName>
    <definedName name="BExQ42IU9MNDYLODP41DL6YTZMAR" localSheetId="1" hidden="1">#REF!</definedName>
    <definedName name="BExQ42IU9MNDYLODP41DL6YTZMAR" hidden="1">#REF!</definedName>
    <definedName name="BExQ42O4PHH156IHXSW0JAYAC0NJ" localSheetId="18" hidden="1">#REF!</definedName>
    <definedName name="BExQ42O4PHH156IHXSW0JAYAC0NJ" localSheetId="19" hidden="1">#REF!</definedName>
    <definedName name="BExQ42O4PHH156IHXSW0JAYAC0NJ" localSheetId="14" hidden="1">#REF!</definedName>
    <definedName name="BExQ42O4PHH156IHXSW0JAYAC0NJ" localSheetId="15" hidden="1">#REF!</definedName>
    <definedName name="BExQ42O4PHH156IHXSW0JAYAC0NJ" localSheetId="5" hidden="1">#REF!</definedName>
    <definedName name="BExQ42O4PHH156IHXSW0JAYAC0NJ" localSheetId="9" hidden="1">#REF!</definedName>
    <definedName name="BExQ42O4PHH156IHXSW0JAYAC0NJ" localSheetId="2" hidden="1">#REF!</definedName>
    <definedName name="BExQ42O4PHH156IHXSW0JAYAC0NJ" localSheetId="1" hidden="1">#REF!</definedName>
    <definedName name="BExQ42O4PHH156IHXSW0JAYAC0NJ" hidden="1">#REF!</definedName>
    <definedName name="BExQ452HF7N1HYPXJXQ8WD6SOWUV" localSheetId="18" hidden="1">#REF!</definedName>
    <definedName name="BExQ452HF7N1HYPXJXQ8WD6SOWUV" localSheetId="19" hidden="1">#REF!</definedName>
    <definedName name="BExQ452HF7N1HYPXJXQ8WD6SOWUV" localSheetId="14" hidden="1">#REF!</definedName>
    <definedName name="BExQ452HF7N1HYPXJXQ8WD6SOWUV" localSheetId="15" hidden="1">#REF!</definedName>
    <definedName name="BExQ452HF7N1HYPXJXQ8WD6SOWUV" localSheetId="5" hidden="1">#REF!</definedName>
    <definedName name="BExQ452HF7N1HYPXJXQ8WD6SOWUV" localSheetId="9" hidden="1">#REF!</definedName>
    <definedName name="BExQ452HF7N1HYPXJXQ8WD6SOWUV" localSheetId="2" hidden="1">#REF!</definedName>
    <definedName name="BExQ452HF7N1HYPXJXQ8WD6SOWUV" localSheetId="1" hidden="1">#REF!</definedName>
    <definedName name="BExQ452HF7N1HYPXJXQ8WD6SOWUV" hidden="1">#REF!</definedName>
    <definedName name="BExQ4BTBSHPHVEDRCXC2ROW8PLFC" localSheetId="18" hidden="1">#REF!</definedName>
    <definedName name="BExQ4BTBSHPHVEDRCXC2ROW8PLFC" localSheetId="19" hidden="1">#REF!</definedName>
    <definedName name="BExQ4BTBSHPHVEDRCXC2ROW8PLFC" localSheetId="14" hidden="1">#REF!</definedName>
    <definedName name="BExQ4BTBSHPHVEDRCXC2ROW8PLFC" localSheetId="15" hidden="1">#REF!</definedName>
    <definedName name="BExQ4BTBSHPHVEDRCXC2ROW8PLFC" localSheetId="5" hidden="1">#REF!</definedName>
    <definedName name="BExQ4BTBSHPHVEDRCXC2ROW8PLFC" localSheetId="9" hidden="1">#REF!</definedName>
    <definedName name="BExQ4BTBSHPHVEDRCXC2ROW8PLFC" localSheetId="2" hidden="1">#REF!</definedName>
    <definedName name="BExQ4BTBSHPHVEDRCXC2ROW8PLFC" localSheetId="1" hidden="1">#REF!</definedName>
    <definedName name="BExQ4BTBSHPHVEDRCXC2ROW8PLFC" hidden="1">#REF!</definedName>
    <definedName name="BExQ4DGKF54SRKQUTUT4B1CZSS62" localSheetId="18" hidden="1">#REF!</definedName>
    <definedName name="BExQ4DGKF54SRKQUTUT4B1CZSS62" localSheetId="19" hidden="1">#REF!</definedName>
    <definedName name="BExQ4DGKF54SRKQUTUT4B1CZSS62" localSheetId="14" hidden="1">#REF!</definedName>
    <definedName name="BExQ4DGKF54SRKQUTUT4B1CZSS62" localSheetId="15" hidden="1">#REF!</definedName>
    <definedName name="BExQ4DGKF54SRKQUTUT4B1CZSS62" localSheetId="5" hidden="1">#REF!</definedName>
    <definedName name="BExQ4DGKF54SRKQUTUT4B1CZSS62" localSheetId="9" hidden="1">#REF!</definedName>
    <definedName name="BExQ4DGKF54SRKQUTUT4B1CZSS62" localSheetId="2" hidden="1">#REF!</definedName>
    <definedName name="BExQ4DGKF54SRKQUTUT4B1CZSS62" localSheetId="1" hidden="1">#REF!</definedName>
    <definedName name="BExQ4DGKF54SRKQUTUT4B1CZSS62" hidden="1">#REF!</definedName>
    <definedName name="BExQ4T74LQ5PYTV1MUQUW75A4BDY" localSheetId="18" hidden="1">#REF!</definedName>
    <definedName name="BExQ4T74LQ5PYTV1MUQUW75A4BDY" localSheetId="19" hidden="1">#REF!</definedName>
    <definedName name="BExQ4T74LQ5PYTV1MUQUW75A4BDY" localSheetId="14" hidden="1">#REF!</definedName>
    <definedName name="BExQ4T74LQ5PYTV1MUQUW75A4BDY" localSheetId="15" hidden="1">#REF!</definedName>
    <definedName name="BExQ4T74LQ5PYTV1MUQUW75A4BDY" localSheetId="5" hidden="1">#REF!</definedName>
    <definedName name="BExQ4T74LQ5PYTV1MUQUW75A4BDY" localSheetId="9" hidden="1">#REF!</definedName>
    <definedName name="BExQ4T74LQ5PYTV1MUQUW75A4BDY" localSheetId="2" hidden="1">#REF!</definedName>
    <definedName name="BExQ4T74LQ5PYTV1MUQUW75A4BDY" localSheetId="1" hidden="1">#REF!</definedName>
    <definedName name="BExQ4T74LQ5PYTV1MUQUW75A4BDY" hidden="1">#REF!</definedName>
    <definedName name="BExQ4XJHD7EJCNH7S1MJDZJ2MNWG" localSheetId="18" hidden="1">#REF!</definedName>
    <definedName name="BExQ4XJHD7EJCNH7S1MJDZJ2MNWG" localSheetId="19" hidden="1">#REF!</definedName>
    <definedName name="BExQ4XJHD7EJCNH7S1MJDZJ2MNWG" localSheetId="14" hidden="1">#REF!</definedName>
    <definedName name="BExQ4XJHD7EJCNH7S1MJDZJ2MNWG" localSheetId="15" hidden="1">#REF!</definedName>
    <definedName name="BExQ4XJHD7EJCNH7S1MJDZJ2MNWG" localSheetId="5" hidden="1">#REF!</definedName>
    <definedName name="BExQ4XJHD7EJCNH7S1MJDZJ2MNWG" localSheetId="9" hidden="1">#REF!</definedName>
    <definedName name="BExQ4XJHD7EJCNH7S1MJDZJ2MNWG" localSheetId="2" hidden="1">#REF!</definedName>
    <definedName name="BExQ4XJHD7EJCNH7S1MJDZJ2MNWG" localSheetId="1" hidden="1">#REF!</definedName>
    <definedName name="BExQ4XJHD7EJCNH7S1MJDZJ2MNWG" hidden="1">#REF!</definedName>
    <definedName name="BExQ5039ZCEWBUJHU682G4S89J03" localSheetId="18" hidden="1">#REF!</definedName>
    <definedName name="BExQ5039ZCEWBUJHU682G4S89J03" localSheetId="19" hidden="1">#REF!</definedName>
    <definedName name="BExQ5039ZCEWBUJHU682G4S89J03" localSheetId="14" hidden="1">#REF!</definedName>
    <definedName name="BExQ5039ZCEWBUJHU682G4S89J03" localSheetId="15" hidden="1">#REF!</definedName>
    <definedName name="BExQ5039ZCEWBUJHU682G4S89J03" localSheetId="5" hidden="1">#REF!</definedName>
    <definedName name="BExQ5039ZCEWBUJHU682G4S89J03" localSheetId="9" hidden="1">#REF!</definedName>
    <definedName name="BExQ5039ZCEWBUJHU682G4S89J03" localSheetId="2" hidden="1">#REF!</definedName>
    <definedName name="BExQ5039ZCEWBUJHU682G4S89J03" localSheetId="1" hidden="1">#REF!</definedName>
    <definedName name="BExQ5039ZCEWBUJHU682G4S89J03" hidden="1">#REF!</definedName>
    <definedName name="BExQ56Z9W6YHZHRXOFFI8EFA7CDI" localSheetId="18" hidden="1">#REF!</definedName>
    <definedName name="BExQ56Z9W6YHZHRXOFFI8EFA7CDI" localSheetId="19" hidden="1">#REF!</definedName>
    <definedName name="BExQ56Z9W6YHZHRXOFFI8EFA7CDI" localSheetId="14" hidden="1">#REF!</definedName>
    <definedName name="BExQ56Z9W6YHZHRXOFFI8EFA7CDI" localSheetId="15" hidden="1">#REF!</definedName>
    <definedName name="BExQ56Z9W6YHZHRXOFFI8EFA7CDI" localSheetId="5" hidden="1">#REF!</definedName>
    <definedName name="BExQ56Z9W6YHZHRXOFFI8EFA7CDI" localSheetId="9" hidden="1">#REF!</definedName>
    <definedName name="BExQ56Z9W6YHZHRXOFFI8EFA7CDI" localSheetId="2" hidden="1">#REF!</definedName>
    <definedName name="BExQ56Z9W6YHZHRXOFFI8EFA7CDI" localSheetId="1" hidden="1">#REF!</definedName>
    <definedName name="BExQ56Z9W6YHZHRXOFFI8EFA7CDI" hidden="1">#REF!</definedName>
    <definedName name="BExQ58MP5FO5Q5CIXVMMYWWPEFW3" localSheetId="18" hidden="1">#REF!</definedName>
    <definedName name="BExQ58MP5FO5Q5CIXVMMYWWPEFW3" localSheetId="19" hidden="1">#REF!</definedName>
    <definedName name="BExQ58MP5FO5Q5CIXVMMYWWPEFW3" localSheetId="14" hidden="1">#REF!</definedName>
    <definedName name="BExQ58MP5FO5Q5CIXVMMYWWPEFW3" localSheetId="15" hidden="1">#REF!</definedName>
    <definedName name="BExQ58MP5FO5Q5CIXVMMYWWPEFW3" localSheetId="5" hidden="1">#REF!</definedName>
    <definedName name="BExQ58MP5FO5Q5CIXVMMYWWPEFW3" localSheetId="9" hidden="1">#REF!</definedName>
    <definedName name="BExQ58MP5FO5Q5CIXVMMYWWPEFW3" localSheetId="2" hidden="1">#REF!</definedName>
    <definedName name="BExQ58MP5FO5Q5CIXVMMYWWPEFW3" localSheetId="1" hidden="1">#REF!</definedName>
    <definedName name="BExQ58MP5FO5Q5CIXVMMYWWPEFW3" hidden="1">#REF!</definedName>
    <definedName name="BExQ5KX3Z668H1KUCKZ9J24HUQ1F" localSheetId="18" hidden="1">#REF!</definedName>
    <definedName name="BExQ5KX3Z668H1KUCKZ9J24HUQ1F" localSheetId="19" hidden="1">#REF!</definedName>
    <definedName name="BExQ5KX3Z668H1KUCKZ9J24HUQ1F" localSheetId="14" hidden="1">#REF!</definedName>
    <definedName name="BExQ5KX3Z668H1KUCKZ9J24HUQ1F" localSheetId="15" hidden="1">#REF!</definedName>
    <definedName name="BExQ5KX3Z668H1KUCKZ9J24HUQ1F" localSheetId="5" hidden="1">#REF!</definedName>
    <definedName name="BExQ5KX3Z668H1KUCKZ9J24HUQ1F" localSheetId="9" hidden="1">#REF!</definedName>
    <definedName name="BExQ5KX3Z668H1KUCKZ9J24HUQ1F" localSheetId="2" hidden="1">#REF!</definedName>
    <definedName name="BExQ5KX3Z668H1KUCKZ9J24HUQ1F" localSheetId="1" hidden="1">#REF!</definedName>
    <definedName name="BExQ5KX3Z668H1KUCKZ9J24HUQ1F" hidden="1">#REF!</definedName>
    <definedName name="BExQ5SPMSOCJYLAY20NB5A6O32RE" localSheetId="18" hidden="1">#REF!</definedName>
    <definedName name="BExQ5SPMSOCJYLAY20NB5A6O32RE" localSheetId="19" hidden="1">#REF!</definedName>
    <definedName name="BExQ5SPMSOCJYLAY20NB5A6O32RE" localSheetId="14" hidden="1">#REF!</definedName>
    <definedName name="BExQ5SPMSOCJYLAY20NB5A6O32RE" localSheetId="15" hidden="1">#REF!</definedName>
    <definedName name="BExQ5SPMSOCJYLAY20NB5A6O32RE" localSheetId="5" hidden="1">#REF!</definedName>
    <definedName name="BExQ5SPMSOCJYLAY20NB5A6O32RE" localSheetId="9" hidden="1">#REF!</definedName>
    <definedName name="BExQ5SPMSOCJYLAY20NB5A6O32RE" localSheetId="2" hidden="1">#REF!</definedName>
    <definedName name="BExQ5SPMSOCJYLAY20NB5A6O32RE" localSheetId="1" hidden="1">#REF!</definedName>
    <definedName name="BExQ5SPMSOCJYLAY20NB5A6O32RE" hidden="1">#REF!</definedName>
    <definedName name="BExQ5UICMGTMK790KTLK49MAGXRC" localSheetId="18" hidden="1">#REF!</definedName>
    <definedName name="BExQ5UICMGTMK790KTLK49MAGXRC" localSheetId="19" hidden="1">#REF!</definedName>
    <definedName name="BExQ5UICMGTMK790KTLK49MAGXRC" localSheetId="14" hidden="1">#REF!</definedName>
    <definedName name="BExQ5UICMGTMK790KTLK49MAGXRC" localSheetId="15" hidden="1">#REF!</definedName>
    <definedName name="BExQ5UICMGTMK790KTLK49MAGXRC" localSheetId="5" hidden="1">#REF!</definedName>
    <definedName name="BExQ5UICMGTMK790KTLK49MAGXRC" localSheetId="9" hidden="1">#REF!</definedName>
    <definedName name="BExQ5UICMGTMK790KTLK49MAGXRC" localSheetId="2" hidden="1">#REF!</definedName>
    <definedName name="BExQ5UICMGTMK790KTLK49MAGXRC" localSheetId="1" hidden="1">#REF!</definedName>
    <definedName name="BExQ5UICMGTMK790KTLK49MAGXRC" hidden="1">#REF!</definedName>
    <definedName name="BExQ5YUUK9FD0QGTY4WD0W90O7OL" localSheetId="18" hidden="1">#REF!</definedName>
    <definedName name="BExQ5YUUK9FD0QGTY4WD0W90O7OL" localSheetId="19" hidden="1">#REF!</definedName>
    <definedName name="BExQ5YUUK9FD0QGTY4WD0W90O7OL" localSheetId="14" hidden="1">#REF!</definedName>
    <definedName name="BExQ5YUUK9FD0QGTY4WD0W90O7OL" localSheetId="15" hidden="1">#REF!</definedName>
    <definedName name="BExQ5YUUK9FD0QGTY4WD0W90O7OL" localSheetId="5" hidden="1">#REF!</definedName>
    <definedName name="BExQ5YUUK9FD0QGTY4WD0W90O7OL" localSheetId="9" hidden="1">#REF!</definedName>
    <definedName name="BExQ5YUUK9FD0QGTY4WD0W90O7OL" localSheetId="2" hidden="1">#REF!</definedName>
    <definedName name="BExQ5YUUK9FD0QGTY4WD0W90O7OL" localSheetId="1" hidden="1">#REF!</definedName>
    <definedName name="BExQ5YUUK9FD0QGTY4WD0W90O7OL" hidden="1">#REF!</definedName>
    <definedName name="BExQ62WGBSDPG7ZU34W0N8X45R3X" localSheetId="18" hidden="1">#REF!</definedName>
    <definedName name="BExQ62WGBSDPG7ZU34W0N8X45R3X" localSheetId="19" hidden="1">#REF!</definedName>
    <definedName name="BExQ62WGBSDPG7ZU34W0N8X45R3X" localSheetId="14" hidden="1">#REF!</definedName>
    <definedName name="BExQ62WGBSDPG7ZU34W0N8X45R3X" localSheetId="15" hidden="1">#REF!</definedName>
    <definedName name="BExQ62WGBSDPG7ZU34W0N8X45R3X" localSheetId="5" hidden="1">#REF!</definedName>
    <definedName name="BExQ62WGBSDPG7ZU34W0N8X45R3X" localSheetId="9" hidden="1">#REF!</definedName>
    <definedName name="BExQ62WGBSDPG7ZU34W0N8X45R3X" localSheetId="2" hidden="1">#REF!</definedName>
    <definedName name="BExQ62WGBSDPG7ZU34W0N8X45R3X" localSheetId="1" hidden="1">#REF!</definedName>
    <definedName name="BExQ62WGBSDPG7ZU34W0N8X45R3X" hidden="1">#REF!</definedName>
    <definedName name="BExQ63793YQ9BH7JLCNRIATIGTRG" localSheetId="18" hidden="1">#REF!</definedName>
    <definedName name="BExQ63793YQ9BH7JLCNRIATIGTRG" localSheetId="19" hidden="1">#REF!</definedName>
    <definedName name="BExQ63793YQ9BH7JLCNRIATIGTRG" localSheetId="14" hidden="1">#REF!</definedName>
    <definedName name="BExQ63793YQ9BH7JLCNRIATIGTRG" localSheetId="15" hidden="1">#REF!</definedName>
    <definedName name="BExQ63793YQ9BH7JLCNRIATIGTRG" localSheetId="5" hidden="1">#REF!</definedName>
    <definedName name="BExQ63793YQ9BH7JLCNRIATIGTRG" localSheetId="9" hidden="1">#REF!</definedName>
    <definedName name="BExQ63793YQ9BH7JLCNRIATIGTRG" localSheetId="2" hidden="1">#REF!</definedName>
    <definedName name="BExQ63793YQ9BH7JLCNRIATIGTRG" localSheetId="1" hidden="1">#REF!</definedName>
    <definedName name="BExQ63793YQ9BH7JLCNRIATIGTRG" hidden="1">#REF!</definedName>
    <definedName name="BExQ6CN1EF2UPZ57ZYMGK8TUJQSS" localSheetId="18" hidden="1">#REF!</definedName>
    <definedName name="BExQ6CN1EF2UPZ57ZYMGK8TUJQSS" localSheetId="19" hidden="1">#REF!</definedName>
    <definedName name="BExQ6CN1EF2UPZ57ZYMGK8TUJQSS" localSheetId="14" hidden="1">#REF!</definedName>
    <definedName name="BExQ6CN1EF2UPZ57ZYMGK8TUJQSS" localSheetId="15" hidden="1">#REF!</definedName>
    <definedName name="BExQ6CN1EF2UPZ57ZYMGK8TUJQSS" localSheetId="5" hidden="1">#REF!</definedName>
    <definedName name="BExQ6CN1EF2UPZ57ZYMGK8TUJQSS" localSheetId="9" hidden="1">#REF!</definedName>
    <definedName name="BExQ6CN1EF2UPZ57ZYMGK8TUJQSS" localSheetId="2" hidden="1">#REF!</definedName>
    <definedName name="BExQ6CN1EF2UPZ57ZYMGK8TUJQSS" localSheetId="1" hidden="1">#REF!</definedName>
    <definedName name="BExQ6CN1EF2UPZ57ZYMGK8TUJQSS" hidden="1">#REF!</definedName>
    <definedName name="BExQ6FSF8BMWVLJI7Y7MKPG9SU5O" localSheetId="18" hidden="1">#REF!</definedName>
    <definedName name="BExQ6FSF8BMWVLJI7Y7MKPG9SU5O" localSheetId="19" hidden="1">#REF!</definedName>
    <definedName name="BExQ6FSF8BMWVLJI7Y7MKPG9SU5O" localSheetId="14" hidden="1">#REF!</definedName>
    <definedName name="BExQ6FSF8BMWVLJI7Y7MKPG9SU5O" localSheetId="15" hidden="1">#REF!</definedName>
    <definedName name="BExQ6FSF8BMWVLJI7Y7MKPG9SU5O" localSheetId="5" hidden="1">#REF!</definedName>
    <definedName name="BExQ6FSF8BMWVLJI7Y7MKPG9SU5O" localSheetId="9" hidden="1">#REF!</definedName>
    <definedName name="BExQ6FSF8BMWVLJI7Y7MKPG9SU5O" localSheetId="2" hidden="1">#REF!</definedName>
    <definedName name="BExQ6FSF8BMWVLJI7Y7MKPG9SU5O" localSheetId="1" hidden="1">#REF!</definedName>
    <definedName name="BExQ6FSF8BMWVLJI7Y7MKPG9SU5O" hidden="1">#REF!</definedName>
    <definedName name="BExQ6M2YXJ8AMRJF3QGHC40ADAHZ" localSheetId="18" hidden="1">#REF!</definedName>
    <definedName name="BExQ6M2YXJ8AMRJF3QGHC40ADAHZ" localSheetId="19" hidden="1">#REF!</definedName>
    <definedName name="BExQ6M2YXJ8AMRJF3QGHC40ADAHZ" localSheetId="14" hidden="1">#REF!</definedName>
    <definedName name="BExQ6M2YXJ8AMRJF3QGHC40ADAHZ" localSheetId="15" hidden="1">#REF!</definedName>
    <definedName name="BExQ6M2YXJ8AMRJF3QGHC40ADAHZ" localSheetId="5" hidden="1">#REF!</definedName>
    <definedName name="BExQ6M2YXJ8AMRJF3QGHC40ADAHZ" localSheetId="9" hidden="1">#REF!</definedName>
    <definedName name="BExQ6M2YXJ8AMRJF3QGHC40ADAHZ" localSheetId="2" hidden="1">#REF!</definedName>
    <definedName name="BExQ6M2YXJ8AMRJF3QGHC40ADAHZ" localSheetId="1" hidden="1">#REF!</definedName>
    <definedName name="BExQ6M2YXJ8AMRJF3QGHC40ADAHZ" hidden="1">#REF!</definedName>
    <definedName name="BExQ6M8B0X44N9TV56ATUVHGDI00" localSheetId="18" hidden="1">#REF!</definedName>
    <definedName name="BExQ6M8B0X44N9TV56ATUVHGDI00" localSheetId="19" hidden="1">#REF!</definedName>
    <definedName name="BExQ6M8B0X44N9TV56ATUVHGDI00" localSheetId="14" hidden="1">#REF!</definedName>
    <definedName name="BExQ6M8B0X44N9TV56ATUVHGDI00" localSheetId="15" hidden="1">#REF!</definedName>
    <definedName name="BExQ6M8B0X44N9TV56ATUVHGDI00" localSheetId="5" hidden="1">#REF!</definedName>
    <definedName name="BExQ6M8B0X44N9TV56ATUVHGDI00" localSheetId="9" hidden="1">#REF!</definedName>
    <definedName name="BExQ6M8B0X44N9TV56ATUVHGDI00" localSheetId="2" hidden="1">#REF!</definedName>
    <definedName name="BExQ6M8B0X44N9TV56ATUVHGDI00" localSheetId="1" hidden="1">#REF!</definedName>
    <definedName name="BExQ6M8B0X44N9TV56ATUVHGDI00" hidden="1">#REF!</definedName>
    <definedName name="BExQ6POH065GV0I74XXVD0VUPBJW" localSheetId="18" hidden="1">#REF!</definedName>
    <definedName name="BExQ6POH065GV0I74XXVD0VUPBJW" localSheetId="19" hidden="1">#REF!</definedName>
    <definedName name="BExQ6POH065GV0I74XXVD0VUPBJW" localSheetId="14" hidden="1">#REF!</definedName>
    <definedName name="BExQ6POH065GV0I74XXVD0VUPBJW" localSheetId="15" hidden="1">#REF!</definedName>
    <definedName name="BExQ6POH065GV0I74XXVD0VUPBJW" localSheetId="5" hidden="1">#REF!</definedName>
    <definedName name="BExQ6POH065GV0I74XXVD0VUPBJW" localSheetId="9" hidden="1">#REF!</definedName>
    <definedName name="BExQ6POH065GV0I74XXVD0VUPBJW" localSheetId="2" hidden="1">#REF!</definedName>
    <definedName name="BExQ6POH065GV0I74XXVD0VUPBJW" localSheetId="1" hidden="1">#REF!</definedName>
    <definedName name="BExQ6POH065GV0I74XXVD0VUPBJW" hidden="1">#REF!</definedName>
    <definedName name="BExQ6WV9KPSMXPPLGZ3KK4WNYTHU" localSheetId="18" hidden="1">#REF!</definedName>
    <definedName name="BExQ6WV9KPSMXPPLGZ3KK4WNYTHU" localSheetId="19" hidden="1">#REF!</definedName>
    <definedName name="BExQ6WV9KPSMXPPLGZ3KK4WNYTHU" localSheetId="14" hidden="1">#REF!</definedName>
    <definedName name="BExQ6WV9KPSMXPPLGZ3KK4WNYTHU" localSheetId="15" hidden="1">#REF!</definedName>
    <definedName name="BExQ6WV9KPSMXPPLGZ3KK4WNYTHU" localSheetId="5" hidden="1">#REF!</definedName>
    <definedName name="BExQ6WV9KPSMXPPLGZ3KK4WNYTHU" localSheetId="9" hidden="1">#REF!</definedName>
    <definedName name="BExQ6WV9KPSMXPPLGZ3KK4WNYTHU" localSheetId="2" hidden="1">#REF!</definedName>
    <definedName name="BExQ6WV9KPSMXPPLGZ3KK4WNYTHU" localSheetId="1" hidden="1">#REF!</definedName>
    <definedName name="BExQ6WV9KPSMXPPLGZ3KK4WNYTHU" hidden="1">#REF!</definedName>
    <definedName name="BExQ7541G92R52ECOIYO6UXIWJJ4" localSheetId="18" hidden="1">#REF!</definedName>
    <definedName name="BExQ7541G92R52ECOIYO6UXIWJJ4" localSheetId="19" hidden="1">#REF!</definedName>
    <definedName name="BExQ7541G92R52ECOIYO6UXIWJJ4" localSheetId="14" hidden="1">#REF!</definedName>
    <definedName name="BExQ7541G92R52ECOIYO6UXIWJJ4" localSheetId="15" hidden="1">#REF!</definedName>
    <definedName name="BExQ7541G92R52ECOIYO6UXIWJJ4" localSheetId="5" hidden="1">#REF!</definedName>
    <definedName name="BExQ7541G92R52ECOIYO6UXIWJJ4" localSheetId="9" hidden="1">#REF!</definedName>
    <definedName name="BExQ7541G92R52ECOIYO6UXIWJJ4" localSheetId="2" hidden="1">#REF!</definedName>
    <definedName name="BExQ7541G92R52ECOIYO6UXIWJJ4" localSheetId="1" hidden="1">#REF!</definedName>
    <definedName name="BExQ7541G92R52ECOIYO6UXIWJJ4" hidden="1">#REF!</definedName>
    <definedName name="BExQ783XTMM2A9I3UKCFWJH1PP2N" localSheetId="18" hidden="1">#REF!</definedName>
    <definedName name="BExQ783XTMM2A9I3UKCFWJH1PP2N" localSheetId="19" hidden="1">#REF!</definedName>
    <definedName name="BExQ783XTMM2A9I3UKCFWJH1PP2N" localSheetId="14" hidden="1">#REF!</definedName>
    <definedName name="BExQ783XTMM2A9I3UKCFWJH1PP2N" localSheetId="15" hidden="1">#REF!</definedName>
    <definedName name="BExQ783XTMM2A9I3UKCFWJH1PP2N" localSheetId="5" hidden="1">#REF!</definedName>
    <definedName name="BExQ783XTMM2A9I3UKCFWJH1PP2N" localSheetId="9" hidden="1">#REF!</definedName>
    <definedName name="BExQ783XTMM2A9I3UKCFWJH1PP2N" localSheetId="2" hidden="1">#REF!</definedName>
    <definedName name="BExQ783XTMM2A9I3UKCFWJH1PP2N" localSheetId="1" hidden="1">#REF!</definedName>
    <definedName name="BExQ783XTMM2A9I3UKCFWJH1PP2N" hidden="1">#REF!</definedName>
    <definedName name="BExQ79LX01ZPQB8EGD1ZHR2VK2H3" localSheetId="18" hidden="1">#REF!</definedName>
    <definedName name="BExQ79LX01ZPQB8EGD1ZHR2VK2H3" localSheetId="19" hidden="1">#REF!</definedName>
    <definedName name="BExQ79LX01ZPQB8EGD1ZHR2VK2H3" localSheetId="14" hidden="1">#REF!</definedName>
    <definedName name="BExQ79LX01ZPQB8EGD1ZHR2VK2H3" localSheetId="15" hidden="1">#REF!</definedName>
    <definedName name="BExQ79LX01ZPQB8EGD1ZHR2VK2H3" localSheetId="5" hidden="1">#REF!</definedName>
    <definedName name="BExQ79LX01ZPQB8EGD1ZHR2VK2H3" localSheetId="9" hidden="1">#REF!</definedName>
    <definedName name="BExQ79LX01ZPQB8EGD1ZHR2VK2H3" localSheetId="2" hidden="1">#REF!</definedName>
    <definedName name="BExQ79LX01ZPQB8EGD1ZHR2VK2H3" localSheetId="1" hidden="1">#REF!</definedName>
    <definedName name="BExQ79LX01ZPQB8EGD1ZHR2VK2H3" hidden="1">#REF!</definedName>
    <definedName name="BExQ7B3V9MGDK2OIJ61XXFBFLJFZ" localSheetId="18" hidden="1">#REF!</definedName>
    <definedName name="BExQ7B3V9MGDK2OIJ61XXFBFLJFZ" localSheetId="19" hidden="1">#REF!</definedName>
    <definedName name="BExQ7B3V9MGDK2OIJ61XXFBFLJFZ" localSheetId="14" hidden="1">#REF!</definedName>
    <definedName name="BExQ7B3V9MGDK2OIJ61XXFBFLJFZ" localSheetId="15" hidden="1">#REF!</definedName>
    <definedName name="BExQ7B3V9MGDK2OIJ61XXFBFLJFZ" localSheetId="5" hidden="1">#REF!</definedName>
    <definedName name="BExQ7B3V9MGDK2OIJ61XXFBFLJFZ" localSheetId="9" hidden="1">#REF!</definedName>
    <definedName name="BExQ7B3V9MGDK2OIJ61XXFBFLJFZ" localSheetId="2" hidden="1">#REF!</definedName>
    <definedName name="BExQ7B3V9MGDK2OIJ61XXFBFLJFZ" localSheetId="1" hidden="1">#REF!</definedName>
    <definedName name="BExQ7B3V9MGDK2OIJ61XXFBFLJFZ" hidden="1">#REF!</definedName>
    <definedName name="BExQ7CB046NVPF9ZXDGA7OXOLSLX" localSheetId="18" hidden="1">#REF!</definedName>
    <definedName name="BExQ7CB046NVPF9ZXDGA7OXOLSLX" localSheetId="19" hidden="1">#REF!</definedName>
    <definedName name="BExQ7CB046NVPF9ZXDGA7OXOLSLX" localSheetId="14" hidden="1">#REF!</definedName>
    <definedName name="BExQ7CB046NVPF9ZXDGA7OXOLSLX" localSheetId="15" hidden="1">#REF!</definedName>
    <definedName name="BExQ7CB046NVPF9ZXDGA7OXOLSLX" localSheetId="5" hidden="1">#REF!</definedName>
    <definedName name="BExQ7CB046NVPF9ZXDGA7OXOLSLX" localSheetId="9" hidden="1">#REF!</definedName>
    <definedName name="BExQ7CB046NVPF9ZXDGA7OXOLSLX" localSheetId="2" hidden="1">#REF!</definedName>
    <definedName name="BExQ7CB046NVPF9ZXDGA7OXOLSLX" localSheetId="1" hidden="1">#REF!</definedName>
    <definedName name="BExQ7CB046NVPF9ZXDGA7OXOLSLX" hidden="1">#REF!</definedName>
    <definedName name="BExQ7IWDCGGOO1HTJ97YGO1CK3R9" localSheetId="18" hidden="1">#REF!</definedName>
    <definedName name="BExQ7IWDCGGOO1HTJ97YGO1CK3R9" localSheetId="19" hidden="1">#REF!</definedName>
    <definedName name="BExQ7IWDCGGOO1HTJ97YGO1CK3R9" localSheetId="14" hidden="1">#REF!</definedName>
    <definedName name="BExQ7IWDCGGOO1HTJ97YGO1CK3R9" localSheetId="15" hidden="1">#REF!</definedName>
    <definedName name="BExQ7IWDCGGOO1HTJ97YGO1CK3R9" localSheetId="5" hidden="1">#REF!</definedName>
    <definedName name="BExQ7IWDCGGOO1HTJ97YGO1CK3R9" localSheetId="9" hidden="1">#REF!</definedName>
    <definedName name="BExQ7IWDCGGOO1HTJ97YGO1CK3R9" localSheetId="2" hidden="1">#REF!</definedName>
    <definedName name="BExQ7IWDCGGOO1HTJ97YGO1CK3R9" localSheetId="1" hidden="1">#REF!</definedName>
    <definedName name="BExQ7IWDCGGOO1HTJ97YGO1CK3R9" hidden="1">#REF!</definedName>
    <definedName name="BExQ7JNFIEGS2HKNBALH3Q2N5G7Z" localSheetId="18" hidden="1">#REF!</definedName>
    <definedName name="BExQ7JNFIEGS2HKNBALH3Q2N5G7Z" localSheetId="19" hidden="1">#REF!</definedName>
    <definedName name="BExQ7JNFIEGS2HKNBALH3Q2N5G7Z" localSheetId="14" hidden="1">#REF!</definedName>
    <definedName name="BExQ7JNFIEGS2HKNBALH3Q2N5G7Z" localSheetId="15" hidden="1">#REF!</definedName>
    <definedName name="BExQ7JNFIEGS2HKNBALH3Q2N5G7Z" localSheetId="5" hidden="1">#REF!</definedName>
    <definedName name="BExQ7JNFIEGS2HKNBALH3Q2N5G7Z" localSheetId="9" hidden="1">#REF!</definedName>
    <definedName name="BExQ7JNFIEGS2HKNBALH3Q2N5G7Z" localSheetId="2" hidden="1">#REF!</definedName>
    <definedName name="BExQ7JNFIEGS2HKNBALH3Q2N5G7Z" localSheetId="1" hidden="1">#REF!</definedName>
    <definedName name="BExQ7JNFIEGS2HKNBALH3Q2N5G7Z" hidden="1">#REF!</definedName>
    <definedName name="BExQ7MY3U2Z1IZ71U5LJUD00VVB4" localSheetId="18" hidden="1">#REF!</definedName>
    <definedName name="BExQ7MY3U2Z1IZ71U5LJUD00VVB4" localSheetId="19" hidden="1">#REF!</definedName>
    <definedName name="BExQ7MY3U2Z1IZ71U5LJUD00VVB4" localSheetId="14" hidden="1">#REF!</definedName>
    <definedName name="BExQ7MY3U2Z1IZ71U5LJUD00VVB4" localSheetId="15" hidden="1">#REF!</definedName>
    <definedName name="BExQ7MY3U2Z1IZ71U5LJUD00VVB4" localSheetId="5" hidden="1">#REF!</definedName>
    <definedName name="BExQ7MY3U2Z1IZ71U5LJUD00VVB4" localSheetId="9" hidden="1">#REF!</definedName>
    <definedName name="BExQ7MY3U2Z1IZ71U5LJUD00VVB4" localSheetId="2" hidden="1">#REF!</definedName>
    <definedName name="BExQ7MY3U2Z1IZ71U5LJUD00VVB4" localSheetId="1" hidden="1">#REF!</definedName>
    <definedName name="BExQ7MY3U2Z1IZ71U5LJUD00VVB4" hidden="1">#REF!</definedName>
    <definedName name="BExQ7XL2Q1GVUFL1F9KK0K0EXMWG" localSheetId="18" hidden="1">#REF!</definedName>
    <definedName name="BExQ7XL2Q1GVUFL1F9KK0K0EXMWG" localSheetId="19" hidden="1">#REF!</definedName>
    <definedName name="BExQ7XL2Q1GVUFL1F9KK0K0EXMWG" localSheetId="14" hidden="1">#REF!</definedName>
    <definedName name="BExQ7XL2Q1GVUFL1F9KK0K0EXMWG" localSheetId="15" hidden="1">#REF!</definedName>
    <definedName name="BExQ7XL2Q1GVUFL1F9KK0K0EXMWG" localSheetId="5" hidden="1">#REF!</definedName>
    <definedName name="BExQ7XL2Q1GVUFL1F9KK0K0EXMWG" localSheetId="9" hidden="1">#REF!</definedName>
    <definedName name="BExQ7XL2Q1GVUFL1F9KK0K0EXMWG" localSheetId="2" hidden="1">#REF!</definedName>
    <definedName name="BExQ7XL2Q1GVUFL1F9KK0K0EXMWG" localSheetId="1" hidden="1">#REF!</definedName>
    <definedName name="BExQ7XL2Q1GVUFL1F9KK0K0EXMWG" hidden="1">#REF!</definedName>
    <definedName name="BExQ8469L3ZRZ3KYZPYMSJIDL7Y5" localSheetId="18" hidden="1">#REF!</definedName>
    <definedName name="BExQ8469L3ZRZ3KYZPYMSJIDL7Y5" localSheetId="19" hidden="1">#REF!</definedName>
    <definedName name="BExQ8469L3ZRZ3KYZPYMSJIDL7Y5" localSheetId="14" hidden="1">#REF!</definedName>
    <definedName name="BExQ8469L3ZRZ3KYZPYMSJIDL7Y5" localSheetId="15" hidden="1">#REF!</definedName>
    <definedName name="BExQ8469L3ZRZ3KYZPYMSJIDL7Y5" localSheetId="5" hidden="1">#REF!</definedName>
    <definedName name="BExQ8469L3ZRZ3KYZPYMSJIDL7Y5" localSheetId="9" hidden="1">#REF!</definedName>
    <definedName name="BExQ8469L3ZRZ3KYZPYMSJIDL7Y5" localSheetId="2" hidden="1">#REF!</definedName>
    <definedName name="BExQ8469L3ZRZ3KYZPYMSJIDL7Y5" localSheetId="1" hidden="1">#REF!</definedName>
    <definedName name="BExQ8469L3ZRZ3KYZPYMSJIDL7Y5" hidden="1">#REF!</definedName>
    <definedName name="BExQ84MJB94HL3BWRN50M4NCB6Z0" localSheetId="18" hidden="1">#REF!</definedName>
    <definedName name="BExQ84MJB94HL3BWRN50M4NCB6Z0" localSheetId="19" hidden="1">#REF!</definedName>
    <definedName name="BExQ84MJB94HL3BWRN50M4NCB6Z0" localSheetId="14" hidden="1">#REF!</definedName>
    <definedName name="BExQ84MJB94HL3BWRN50M4NCB6Z0" localSheetId="15" hidden="1">#REF!</definedName>
    <definedName name="BExQ84MJB94HL3BWRN50M4NCB6Z0" localSheetId="5" hidden="1">#REF!</definedName>
    <definedName name="BExQ84MJB94HL3BWRN50M4NCB6Z0" localSheetId="9" hidden="1">#REF!</definedName>
    <definedName name="BExQ84MJB94HL3BWRN50M4NCB6Z0" localSheetId="2" hidden="1">#REF!</definedName>
    <definedName name="BExQ84MJB94HL3BWRN50M4NCB6Z0" localSheetId="1" hidden="1">#REF!</definedName>
    <definedName name="BExQ84MJB94HL3BWRN50M4NCB6Z0" hidden="1">#REF!</definedName>
    <definedName name="BExQ8583ZE00NW7T9OF11OT9IA14" localSheetId="18" hidden="1">#REF!</definedName>
    <definedName name="BExQ8583ZE00NW7T9OF11OT9IA14" localSheetId="19" hidden="1">#REF!</definedName>
    <definedName name="BExQ8583ZE00NW7T9OF11OT9IA14" localSheetId="14" hidden="1">#REF!</definedName>
    <definedName name="BExQ8583ZE00NW7T9OF11OT9IA14" localSheetId="15" hidden="1">#REF!</definedName>
    <definedName name="BExQ8583ZE00NW7T9OF11OT9IA14" localSheetId="5" hidden="1">#REF!</definedName>
    <definedName name="BExQ8583ZE00NW7T9OF11OT9IA14" localSheetId="9" hidden="1">#REF!</definedName>
    <definedName name="BExQ8583ZE00NW7T9OF11OT9IA14" localSheetId="2" hidden="1">#REF!</definedName>
    <definedName name="BExQ8583ZE00NW7T9OF11OT9IA14" localSheetId="1" hidden="1">#REF!</definedName>
    <definedName name="BExQ8583ZE00NW7T9OF11OT9IA14" hidden="1">#REF!</definedName>
    <definedName name="BExQ8A0RPE3IMIFIZLUE7KD2N21W" localSheetId="18" hidden="1">#REF!</definedName>
    <definedName name="BExQ8A0RPE3IMIFIZLUE7KD2N21W" localSheetId="19" hidden="1">#REF!</definedName>
    <definedName name="BExQ8A0RPE3IMIFIZLUE7KD2N21W" localSheetId="14" hidden="1">#REF!</definedName>
    <definedName name="BExQ8A0RPE3IMIFIZLUE7KD2N21W" localSheetId="15" hidden="1">#REF!</definedName>
    <definedName name="BExQ8A0RPE3IMIFIZLUE7KD2N21W" localSheetId="5" hidden="1">#REF!</definedName>
    <definedName name="BExQ8A0RPE3IMIFIZLUE7KD2N21W" localSheetId="9" hidden="1">#REF!</definedName>
    <definedName name="BExQ8A0RPE3IMIFIZLUE7KD2N21W" localSheetId="2" hidden="1">#REF!</definedName>
    <definedName name="BExQ8A0RPE3IMIFIZLUE7KD2N21W" localSheetId="1" hidden="1">#REF!</definedName>
    <definedName name="BExQ8A0RPE3IMIFIZLUE7KD2N21W" hidden="1">#REF!</definedName>
    <definedName name="BExQ8ABK6H1ADV2R2OYT8NFFYG2N" localSheetId="18" hidden="1">#REF!</definedName>
    <definedName name="BExQ8ABK6H1ADV2R2OYT8NFFYG2N" localSheetId="19" hidden="1">#REF!</definedName>
    <definedName name="BExQ8ABK6H1ADV2R2OYT8NFFYG2N" localSheetId="14" hidden="1">#REF!</definedName>
    <definedName name="BExQ8ABK6H1ADV2R2OYT8NFFYG2N" localSheetId="15" hidden="1">#REF!</definedName>
    <definedName name="BExQ8ABK6H1ADV2R2OYT8NFFYG2N" localSheetId="5" hidden="1">#REF!</definedName>
    <definedName name="BExQ8ABK6H1ADV2R2OYT8NFFYG2N" localSheetId="9" hidden="1">#REF!</definedName>
    <definedName name="BExQ8ABK6H1ADV2R2OYT8NFFYG2N" localSheetId="2" hidden="1">#REF!</definedName>
    <definedName name="BExQ8ABK6H1ADV2R2OYT8NFFYG2N" localSheetId="1" hidden="1">#REF!</definedName>
    <definedName name="BExQ8ABK6H1ADV2R2OYT8NFFYG2N" hidden="1">#REF!</definedName>
    <definedName name="BExQ8DM90XJ6GCJIK9LC5O82I2TJ" localSheetId="18" hidden="1">#REF!</definedName>
    <definedName name="BExQ8DM90XJ6GCJIK9LC5O82I2TJ" localSheetId="19" hidden="1">#REF!</definedName>
    <definedName name="BExQ8DM90XJ6GCJIK9LC5O82I2TJ" localSheetId="14" hidden="1">#REF!</definedName>
    <definedName name="BExQ8DM90XJ6GCJIK9LC5O82I2TJ" localSheetId="15" hidden="1">#REF!</definedName>
    <definedName name="BExQ8DM90XJ6GCJIK9LC5O82I2TJ" localSheetId="5" hidden="1">#REF!</definedName>
    <definedName name="BExQ8DM90XJ6GCJIK9LC5O82I2TJ" localSheetId="9" hidden="1">#REF!</definedName>
    <definedName name="BExQ8DM90XJ6GCJIK9LC5O82I2TJ" localSheetId="2" hidden="1">#REF!</definedName>
    <definedName name="BExQ8DM90XJ6GCJIK9LC5O82I2TJ" localSheetId="1" hidden="1">#REF!</definedName>
    <definedName name="BExQ8DM90XJ6GCJIK9LC5O82I2TJ" hidden="1">#REF!</definedName>
    <definedName name="BExQ8G0K46ZORA0QVQTDI7Z8LXGF" localSheetId="18" hidden="1">#REF!</definedName>
    <definedName name="BExQ8G0K46ZORA0QVQTDI7Z8LXGF" localSheetId="19" hidden="1">#REF!</definedName>
    <definedName name="BExQ8G0K46ZORA0QVQTDI7Z8LXGF" localSheetId="14" hidden="1">#REF!</definedName>
    <definedName name="BExQ8G0K46ZORA0QVQTDI7Z8LXGF" localSheetId="15" hidden="1">#REF!</definedName>
    <definedName name="BExQ8G0K46ZORA0QVQTDI7Z8LXGF" localSheetId="5" hidden="1">#REF!</definedName>
    <definedName name="BExQ8G0K46ZORA0QVQTDI7Z8LXGF" localSheetId="9" hidden="1">#REF!</definedName>
    <definedName name="BExQ8G0K46ZORA0QVQTDI7Z8LXGF" localSheetId="2" hidden="1">#REF!</definedName>
    <definedName name="BExQ8G0K46ZORA0QVQTDI7Z8LXGF" localSheetId="1" hidden="1">#REF!</definedName>
    <definedName name="BExQ8G0K46ZORA0QVQTDI7Z8LXGF" hidden="1">#REF!</definedName>
    <definedName name="BExQ8O3WEU8HNTTGKTW5T0QSKCLP" localSheetId="18" hidden="1">#REF!</definedName>
    <definedName name="BExQ8O3WEU8HNTTGKTW5T0QSKCLP" localSheetId="19" hidden="1">#REF!</definedName>
    <definedName name="BExQ8O3WEU8HNTTGKTW5T0QSKCLP" localSheetId="14" hidden="1">#REF!</definedName>
    <definedName name="BExQ8O3WEU8HNTTGKTW5T0QSKCLP" localSheetId="15" hidden="1">#REF!</definedName>
    <definedName name="BExQ8O3WEU8HNTTGKTW5T0QSKCLP" localSheetId="5" hidden="1">#REF!</definedName>
    <definedName name="BExQ8O3WEU8HNTTGKTW5T0QSKCLP" localSheetId="9" hidden="1">#REF!</definedName>
    <definedName name="BExQ8O3WEU8HNTTGKTW5T0QSKCLP" localSheetId="2" hidden="1">#REF!</definedName>
    <definedName name="BExQ8O3WEU8HNTTGKTW5T0QSKCLP" localSheetId="1" hidden="1">#REF!</definedName>
    <definedName name="BExQ8O3WEU8HNTTGKTW5T0QSKCLP" hidden="1">#REF!</definedName>
    <definedName name="BExQ8ZCEDBOBJA3D9LDP5TU2WYGR" localSheetId="18" hidden="1">#REF!</definedName>
    <definedName name="BExQ8ZCEDBOBJA3D9LDP5TU2WYGR" localSheetId="19" hidden="1">#REF!</definedName>
    <definedName name="BExQ8ZCEDBOBJA3D9LDP5TU2WYGR" localSheetId="14" hidden="1">#REF!</definedName>
    <definedName name="BExQ8ZCEDBOBJA3D9LDP5TU2WYGR" localSheetId="15" hidden="1">#REF!</definedName>
    <definedName name="BExQ8ZCEDBOBJA3D9LDP5TU2WYGR" localSheetId="5" hidden="1">#REF!</definedName>
    <definedName name="BExQ8ZCEDBOBJA3D9LDP5TU2WYGR" localSheetId="9" hidden="1">#REF!</definedName>
    <definedName name="BExQ8ZCEDBOBJA3D9LDP5TU2WYGR" localSheetId="2" hidden="1">#REF!</definedName>
    <definedName name="BExQ8ZCEDBOBJA3D9LDP5TU2WYGR" localSheetId="1" hidden="1">#REF!</definedName>
    <definedName name="BExQ8ZCEDBOBJA3D9LDP5TU2WYGR" hidden="1">#REF!</definedName>
    <definedName name="BExQ94LAW6MAQBWY25WTBFV5PPZJ" localSheetId="18" hidden="1">#REF!</definedName>
    <definedName name="BExQ94LAW6MAQBWY25WTBFV5PPZJ" localSheetId="19" hidden="1">#REF!</definedName>
    <definedName name="BExQ94LAW6MAQBWY25WTBFV5PPZJ" localSheetId="14" hidden="1">#REF!</definedName>
    <definedName name="BExQ94LAW6MAQBWY25WTBFV5PPZJ" localSheetId="15" hidden="1">#REF!</definedName>
    <definedName name="BExQ94LAW6MAQBWY25WTBFV5PPZJ" localSheetId="5" hidden="1">#REF!</definedName>
    <definedName name="BExQ94LAW6MAQBWY25WTBFV5PPZJ" localSheetId="9" hidden="1">#REF!</definedName>
    <definedName name="BExQ94LAW6MAQBWY25WTBFV5PPZJ" localSheetId="2" hidden="1">#REF!</definedName>
    <definedName name="BExQ94LAW6MAQBWY25WTBFV5PPZJ" localSheetId="1" hidden="1">#REF!</definedName>
    <definedName name="BExQ94LAW6MAQBWY25WTBFV5PPZJ" hidden="1">#REF!</definedName>
    <definedName name="BExQ968K8V66L55PCVI3B4VR4FW6" localSheetId="18" hidden="1">#REF!</definedName>
    <definedName name="BExQ968K8V66L55PCVI3B4VR4FW6" localSheetId="19" hidden="1">#REF!</definedName>
    <definedName name="BExQ968K8V66L55PCVI3B4VR4FW6" localSheetId="14" hidden="1">#REF!</definedName>
    <definedName name="BExQ968K8V66L55PCVI3B4VR4FW6" localSheetId="15" hidden="1">#REF!</definedName>
    <definedName name="BExQ968K8V66L55PCVI3B4VR4FW6" localSheetId="5" hidden="1">#REF!</definedName>
    <definedName name="BExQ968K8V66L55PCVI3B4VR4FW6" localSheetId="9" hidden="1">#REF!</definedName>
    <definedName name="BExQ968K8V66L55PCVI3B4VR4FW6" localSheetId="2" hidden="1">#REF!</definedName>
    <definedName name="BExQ968K8V66L55PCVI3B4VR4FW6" localSheetId="1" hidden="1">#REF!</definedName>
    <definedName name="BExQ968K8V66L55PCVI3B4VR4FW6" hidden="1">#REF!</definedName>
    <definedName name="BExQ97QIPOSSRK978N8P234Y1XA4" localSheetId="18" hidden="1">#REF!</definedName>
    <definedName name="BExQ97QIPOSSRK978N8P234Y1XA4" localSheetId="19" hidden="1">#REF!</definedName>
    <definedName name="BExQ97QIPOSSRK978N8P234Y1XA4" localSheetId="14" hidden="1">#REF!</definedName>
    <definedName name="BExQ97QIPOSSRK978N8P234Y1XA4" localSheetId="15" hidden="1">#REF!</definedName>
    <definedName name="BExQ97QIPOSSRK978N8P234Y1XA4" localSheetId="5" hidden="1">#REF!</definedName>
    <definedName name="BExQ97QIPOSSRK978N8P234Y1XA4" localSheetId="9" hidden="1">#REF!</definedName>
    <definedName name="BExQ97QIPOSSRK978N8P234Y1XA4" localSheetId="2" hidden="1">#REF!</definedName>
    <definedName name="BExQ97QIPOSSRK978N8P234Y1XA4" localSheetId="1" hidden="1">#REF!</definedName>
    <definedName name="BExQ97QIPOSSRK978N8P234Y1XA4" hidden="1">#REF!</definedName>
    <definedName name="BExQ9DFHXLBKBS9DWH05G83SL12Z" localSheetId="18" hidden="1">#REF!</definedName>
    <definedName name="BExQ9DFHXLBKBS9DWH05G83SL12Z" localSheetId="19" hidden="1">#REF!</definedName>
    <definedName name="BExQ9DFHXLBKBS9DWH05G83SL12Z" localSheetId="14" hidden="1">#REF!</definedName>
    <definedName name="BExQ9DFHXLBKBS9DWH05G83SL12Z" localSheetId="15" hidden="1">#REF!</definedName>
    <definedName name="BExQ9DFHXLBKBS9DWH05G83SL12Z" localSheetId="5" hidden="1">#REF!</definedName>
    <definedName name="BExQ9DFHXLBKBS9DWH05G83SL12Z" localSheetId="9" hidden="1">#REF!</definedName>
    <definedName name="BExQ9DFHXLBKBS9DWH05G83SL12Z" localSheetId="2" hidden="1">#REF!</definedName>
    <definedName name="BExQ9DFHXLBKBS9DWH05G83SL12Z" localSheetId="1" hidden="1">#REF!</definedName>
    <definedName name="BExQ9DFHXLBKBS9DWH05G83SL12Z" hidden="1">#REF!</definedName>
    <definedName name="BExQ9E6FBAXTHGF3RXANFIA77GXP" localSheetId="18" hidden="1">#REF!</definedName>
    <definedName name="BExQ9E6FBAXTHGF3RXANFIA77GXP" localSheetId="19" hidden="1">#REF!</definedName>
    <definedName name="BExQ9E6FBAXTHGF3RXANFIA77GXP" localSheetId="14" hidden="1">#REF!</definedName>
    <definedName name="BExQ9E6FBAXTHGF3RXANFIA77GXP" localSheetId="15" hidden="1">#REF!</definedName>
    <definedName name="BExQ9E6FBAXTHGF3RXANFIA77GXP" localSheetId="5" hidden="1">#REF!</definedName>
    <definedName name="BExQ9E6FBAXTHGF3RXANFIA77GXP" localSheetId="9" hidden="1">#REF!</definedName>
    <definedName name="BExQ9E6FBAXTHGF3RXANFIA77GXP" localSheetId="2" hidden="1">#REF!</definedName>
    <definedName name="BExQ9E6FBAXTHGF3RXANFIA77GXP" localSheetId="1" hidden="1">#REF!</definedName>
    <definedName name="BExQ9E6FBAXTHGF3RXANFIA77GXP" hidden="1">#REF!</definedName>
    <definedName name="BExQ9J4ID0TGFFFJSQ9PFAMXOYZ1" localSheetId="18" hidden="1">#REF!</definedName>
    <definedName name="BExQ9J4ID0TGFFFJSQ9PFAMXOYZ1" localSheetId="19" hidden="1">#REF!</definedName>
    <definedName name="BExQ9J4ID0TGFFFJSQ9PFAMXOYZ1" localSheetId="14" hidden="1">#REF!</definedName>
    <definedName name="BExQ9J4ID0TGFFFJSQ9PFAMXOYZ1" localSheetId="15" hidden="1">#REF!</definedName>
    <definedName name="BExQ9J4ID0TGFFFJSQ9PFAMXOYZ1" localSheetId="5" hidden="1">#REF!</definedName>
    <definedName name="BExQ9J4ID0TGFFFJSQ9PFAMXOYZ1" localSheetId="9" hidden="1">#REF!</definedName>
    <definedName name="BExQ9J4ID0TGFFFJSQ9PFAMXOYZ1" localSheetId="2" hidden="1">#REF!</definedName>
    <definedName name="BExQ9J4ID0TGFFFJSQ9PFAMXOYZ1" localSheetId="1" hidden="1">#REF!</definedName>
    <definedName name="BExQ9J4ID0TGFFFJSQ9PFAMXOYZ1" hidden="1">#REF!</definedName>
    <definedName name="BExQ9KX9734KIAK7IMRLHCPYDHO2" localSheetId="18" hidden="1">#REF!</definedName>
    <definedName name="BExQ9KX9734KIAK7IMRLHCPYDHO2" localSheetId="19" hidden="1">#REF!</definedName>
    <definedName name="BExQ9KX9734KIAK7IMRLHCPYDHO2" localSheetId="14" hidden="1">#REF!</definedName>
    <definedName name="BExQ9KX9734KIAK7IMRLHCPYDHO2" localSheetId="15" hidden="1">#REF!</definedName>
    <definedName name="BExQ9KX9734KIAK7IMRLHCPYDHO2" localSheetId="5" hidden="1">#REF!</definedName>
    <definedName name="BExQ9KX9734KIAK7IMRLHCPYDHO2" localSheetId="9" hidden="1">#REF!</definedName>
    <definedName name="BExQ9KX9734KIAK7IMRLHCPYDHO2" localSheetId="2" hidden="1">#REF!</definedName>
    <definedName name="BExQ9KX9734KIAK7IMRLHCPYDHO2" localSheetId="1" hidden="1">#REF!</definedName>
    <definedName name="BExQ9KX9734KIAK7IMRLHCPYDHO2" hidden="1">#REF!</definedName>
    <definedName name="BExQ9L81FF4I7816VTPFBDWVU4CW" localSheetId="18" hidden="1">#REF!</definedName>
    <definedName name="BExQ9L81FF4I7816VTPFBDWVU4CW" localSheetId="19" hidden="1">#REF!</definedName>
    <definedName name="BExQ9L81FF4I7816VTPFBDWVU4CW" localSheetId="14" hidden="1">#REF!</definedName>
    <definedName name="BExQ9L81FF4I7816VTPFBDWVU4CW" localSheetId="15" hidden="1">#REF!</definedName>
    <definedName name="BExQ9L81FF4I7816VTPFBDWVU4CW" localSheetId="5" hidden="1">#REF!</definedName>
    <definedName name="BExQ9L81FF4I7816VTPFBDWVU4CW" localSheetId="9" hidden="1">#REF!</definedName>
    <definedName name="BExQ9L81FF4I7816VTPFBDWVU4CW" localSheetId="2" hidden="1">#REF!</definedName>
    <definedName name="BExQ9L81FF4I7816VTPFBDWVU4CW" localSheetId="1" hidden="1">#REF!</definedName>
    <definedName name="BExQ9L81FF4I7816VTPFBDWVU4CW" hidden="1">#REF!</definedName>
    <definedName name="BExQ9M4E2ACZOWWWP1JJIQO8AHUM" localSheetId="18" hidden="1">#REF!</definedName>
    <definedName name="BExQ9M4E2ACZOWWWP1JJIQO8AHUM" localSheetId="19" hidden="1">#REF!</definedName>
    <definedName name="BExQ9M4E2ACZOWWWP1JJIQO8AHUM" localSheetId="14" hidden="1">#REF!</definedName>
    <definedName name="BExQ9M4E2ACZOWWWP1JJIQO8AHUM" localSheetId="15" hidden="1">#REF!</definedName>
    <definedName name="BExQ9M4E2ACZOWWWP1JJIQO8AHUM" localSheetId="5" hidden="1">#REF!</definedName>
    <definedName name="BExQ9M4E2ACZOWWWP1JJIQO8AHUM" localSheetId="9" hidden="1">#REF!</definedName>
    <definedName name="BExQ9M4E2ACZOWWWP1JJIQO8AHUM" localSheetId="2" hidden="1">#REF!</definedName>
    <definedName name="BExQ9M4E2ACZOWWWP1JJIQO8AHUM" localSheetId="1" hidden="1">#REF!</definedName>
    <definedName name="BExQ9M4E2ACZOWWWP1JJIQO8AHUM" hidden="1">#REF!</definedName>
    <definedName name="BExQ9TBCP5IJKSQLYEBE6FQLF16I" localSheetId="18" hidden="1">#REF!</definedName>
    <definedName name="BExQ9TBCP5IJKSQLYEBE6FQLF16I" localSheetId="19" hidden="1">#REF!</definedName>
    <definedName name="BExQ9TBCP5IJKSQLYEBE6FQLF16I" localSheetId="14" hidden="1">#REF!</definedName>
    <definedName name="BExQ9TBCP5IJKSQLYEBE6FQLF16I" localSheetId="15" hidden="1">#REF!</definedName>
    <definedName name="BExQ9TBCP5IJKSQLYEBE6FQLF16I" localSheetId="5" hidden="1">#REF!</definedName>
    <definedName name="BExQ9TBCP5IJKSQLYEBE6FQLF16I" localSheetId="9" hidden="1">#REF!</definedName>
    <definedName name="BExQ9TBCP5IJKSQLYEBE6FQLF16I" localSheetId="2" hidden="1">#REF!</definedName>
    <definedName name="BExQ9TBCP5IJKSQLYEBE6FQLF16I" localSheetId="1" hidden="1">#REF!</definedName>
    <definedName name="BExQ9TBCP5IJKSQLYEBE6FQLF16I" hidden="1">#REF!</definedName>
    <definedName name="BExQ9UTANMJCK7LJ4OQMD6F2Q01L" localSheetId="18" hidden="1">#REF!</definedName>
    <definedName name="BExQ9UTANMJCK7LJ4OQMD6F2Q01L" localSheetId="19" hidden="1">#REF!</definedName>
    <definedName name="BExQ9UTANMJCK7LJ4OQMD6F2Q01L" localSheetId="14" hidden="1">#REF!</definedName>
    <definedName name="BExQ9UTANMJCK7LJ4OQMD6F2Q01L" localSheetId="15" hidden="1">#REF!</definedName>
    <definedName name="BExQ9UTANMJCK7LJ4OQMD6F2Q01L" localSheetId="5" hidden="1">#REF!</definedName>
    <definedName name="BExQ9UTANMJCK7LJ4OQMD6F2Q01L" localSheetId="9" hidden="1">#REF!</definedName>
    <definedName name="BExQ9UTANMJCK7LJ4OQMD6F2Q01L" localSheetId="2" hidden="1">#REF!</definedName>
    <definedName name="BExQ9UTANMJCK7LJ4OQMD6F2Q01L" localSheetId="1" hidden="1">#REF!</definedName>
    <definedName name="BExQ9UTANMJCK7LJ4OQMD6F2Q01L" hidden="1">#REF!</definedName>
    <definedName name="BExQ9ZLYHWABXAA9NJDW8ZS0UQ9P" localSheetId="14" hidden="1">[45]ZZCOOM_M03_Q004!#REF!</definedName>
    <definedName name="BExQ9ZLYHWABXAA9NJDW8ZS0UQ9P" localSheetId="15" hidden="1">[45]ZZCOOM_M03_Q004!#REF!</definedName>
    <definedName name="BExQ9ZLYHWABXAA9NJDW8ZS0UQ9P" localSheetId="5" hidden="1">[45]ZZCOOM_M03_Q004!#REF!</definedName>
    <definedName name="BExQ9ZLYHWABXAA9NJDW8ZS0UQ9P" localSheetId="9" hidden="1">[45]ZZCOOM_M03_Q004!#REF!</definedName>
    <definedName name="BExQ9ZLYHWABXAA9NJDW8ZS0UQ9P" localSheetId="2" hidden="1">[45]ZZCOOM_M03_Q004!#REF!</definedName>
    <definedName name="BExQ9ZLYHWABXAA9NJDW8ZS0UQ9P" localSheetId="1" hidden="1">[45]ZZCOOM_M03_Q004!#REF!</definedName>
    <definedName name="BExQ9ZLYHWABXAA9NJDW8ZS0UQ9P" hidden="1">[45]ZZCOOM_M03_Q004!#REF!</definedName>
    <definedName name="BExQ9ZWQ19KSRZNZNPY6ZNWEST1J" localSheetId="18" hidden="1">#REF!</definedName>
    <definedName name="BExQ9ZWQ19KSRZNZNPY6ZNWEST1J" localSheetId="19" hidden="1">#REF!</definedName>
    <definedName name="BExQ9ZWQ19KSRZNZNPY6ZNWEST1J" localSheetId="14" hidden="1">#REF!</definedName>
    <definedName name="BExQ9ZWQ19KSRZNZNPY6ZNWEST1J" localSheetId="15" hidden="1">#REF!</definedName>
    <definedName name="BExQ9ZWQ19KSRZNZNPY6ZNWEST1J" localSheetId="5" hidden="1">#REF!</definedName>
    <definedName name="BExQ9ZWQ19KSRZNZNPY6ZNWEST1J" localSheetId="9" hidden="1">#REF!</definedName>
    <definedName name="BExQ9ZWQ19KSRZNZNPY6ZNWEST1J" localSheetId="2" hidden="1">#REF!</definedName>
    <definedName name="BExQ9ZWQ19KSRZNZNPY6ZNWEST1J" localSheetId="1" hidden="1">#REF!</definedName>
    <definedName name="BExQ9ZWQ19KSRZNZNPY6ZNWEST1J" hidden="1">#REF!</definedName>
    <definedName name="BExQA324HSCK40ENJUT9CS9EC71B" localSheetId="18" hidden="1">#REF!</definedName>
    <definedName name="BExQA324HSCK40ENJUT9CS9EC71B" localSheetId="19" hidden="1">#REF!</definedName>
    <definedName name="BExQA324HSCK40ENJUT9CS9EC71B" localSheetId="14" hidden="1">#REF!</definedName>
    <definedName name="BExQA324HSCK40ENJUT9CS9EC71B" localSheetId="15" hidden="1">#REF!</definedName>
    <definedName name="BExQA324HSCK40ENJUT9CS9EC71B" localSheetId="5" hidden="1">#REF!</definedName>
    <definedName name="BExQA324HSCK40ENJUT9CS9EC71B" localSheetId="9" hidden="1">#REF!</definedName>
    <definedName name="BExQA324HSCK40ENJUT9CS9EC71B" localSheetId="2" hidden="1">#REF!</definedName>
    <definedName name="BExQA324HSCK40ENJUT9CS9EC71B" localSheetId="1" hidden="1">#REF!</definedName>
    <definedName name="BExQA324HSCK40ENJUT9CS9EC71B" hidden="1">#REF!</definedName>
    <definedName name="BExQA55GY0STSNBWQCWN8E31ZXCS" localSheetId="18" hidden="1">#REF!</definedName>
    <definedName name="BExQA55GY0STSNBWQCWN8E31ZXCS" localSheetId="19" hidden="1">#REF!</definedName>
    <definedName name="BExQA55GY0STSNBWQCWN8E31ZXCS" localSheetId="14" hidden="1">#REF!</definedName>
    <definedName name="BExQA55GY0STSNBWQCWN8E31ZXCS" localSheetId="15" hidden="1">#REF!</definedName>
    <definedName name="BExQA55GY0STSNBWQCWN8E31ZXCS" localSheetId="5" hidden="1">#REF!</definedName>
    <definedName name="BExQA55GY0STSNBWQCWN8E31ZXCS" localSheetId="9" hidden="1">#REF!</definedName>
    <definedName name="BExQA55GY0STSNBWQCWN8E31ZXCS" localSheetId="2" hidden="1">#REF!</definedName>
    <definedName name="BExQA55GY0STSNBWQCWN8E31ZXCS" localSheetId="1" hidden="1">#REF!</definedName>
    <definedName name="BExQA55GY0STSNBWQCWN8E31ZXCS" hidden="1">#REF!</definedName>
    <definedName name="BExQA7URC7M82I0T9RUF90GCS15S" localSheetId="18" hidden="1">#REF!</definedName>
    <definedName name="BExQA7URC7M82I0T9RUF90GCS15S" localSheetId="19" hidden="1">#REF!</definedName>
    <definedName name="BExQA7URC7M82I0T9RUF90GCS15S" localSheetId="14" hidden="1">#REF!</definedName>
    <definedName name="BExQA7URC7M82I0T9RUF90GCS15S" localSheetId="15" hidden="1">#REF!</definedName>
    <definedName name="BExQA7URC7M82I0T9RUF90GCS15S" localSheetId="5" hidden="1">#REF!</definedName>
    <definedName name="BExQA7URC7M82I0T9RUF90GCS15S" localSheetId="9" hidden="1">#REF!</definedName>
    <definedName name="BExQA7URC7M82I0T9RUF90GCS15S" localSheetId="2" hidden="1">#REF!</definedName>
    <definedName name="BExQA7URC7M82I0T9RUF90GCS15S" localSheetId="1" hidden="1">#REF!</definedName>
    <definedName name="BExQA7URC7M82I0T9RUF90GCS15S" hidden="1">#REF!</definedName>
    <definedName name="BExQA9HZIN9XEMHEEVHT99UU9Z82" localSheetId="18" hidden="1">#REF!</definedName>
    <definedName name="BExQA9HZIN9XEMHEEVHT99UU9Z82" localSheetId="19" hidden="1">#REF!</definedName>
    <definedName name="BExQA9HZIN9XEMHEEVHT99UU9Z82" localSheetId="14" hidden="1">#REF!</definedName>
    <definedName name="BExQA9HZIN9XEMHEEVHT99UU9Z82" localSheetId="15" hidden="1">#REF!</definedName>
    <definedName name="BExQA9HZIN9XEMHEEVHT99UU9Z82" localSheetId="5" hidden="1">#REF!</definedName>
    <definedName name="BExQA9HZIN9XEMHEEVHT99UU9Z82" localSheetId="9" hidden="1">#REF!</definedName>
    <definedName name="BExQA9HZIN9XEMHEEVHT99UU9Z82" localSheetId="2" hidden="1">#REF!</definedName>
    <definedName name="BExQA9HZIN9XEMHEEVHT99UU9Z82" localSheetId="1" hidden="1">#REF!</definedName>
    <definedName name="BExQA9HZIN9XEMHEEVHT99UU9Z82" hidden="1">#REF!</definedName>
    <definedName name="BExQAELFYH92K8CJL155181UDORO" localSheetId="18" hidden="1">#REF!</definedName>
    <definedName name="BExQAELFYH92K8CJL155181UDORO" localSheetId="19" hidden="1">#REF!</definedName>
    <definedName name="BExQAELFYH92K8CJL155181UDORO" localSheetId="14" hidden="1">#REF!</definedName>
    <definedName name="BExQAELFYH92K8CJL155181UDORO" localSheetId="15" hidden="1">#REF!</definedName>
    <definedName name="BExQAELFYH92K8CJL155181UDORO" localSheetId="5" hidden="1">#REF!</definedName>
    <definedName name="BExQAELFYH92K8CJL155181UDORO" localSheetId="9" hidden="1">#REF!</definedName>
    <definedName name="BExQAELFYH92K8CJL155181UDORO" localSheetId="2" hidden="1">#REF!</definedName>
    <definedName name="BExQAELFYH92K8CJL155181UDORO" localSheetId="1" hidden="1">#REF!</definedName>
    <definedName name="BExQAELFYH92K8CJL155181UDORO" hidden="1">#REF!</definedName>
    <definedName name="BExQAG8PP8R5NJKNQD1U4QOSD6X5" localSheetId="18" hidden="1">#REF!</definedName>
    <definedName name="BExQAG8PP8R5NJKNQD1U4QOSD6X5" localSheetId="19" hidden="1">#REF!</definedName>
    <definedName name="BExQAG8PP8R5NJKNQD1U4QOSD6X5" localSheetId="14" hidden="1">#REF!</definedName>
    <definedName name="BExQAG8PP8R5NJKNQD1U4QOSD6X5" localSheetId="15" hidden="1">#REF!</definedName>
    <definedName name="BExQAG8PP8R5NJKNQD1U4QOSD6X5" localSheetId="5" hidden="1">#REF!</definedName>
    <definedName name="BExQAG8PP8R5NJKNQD1U4QOSD6X5" localSheetId="9" hidden="1">#REF!</definedName>
    <definedName name="BExQAG8PP8R5NJKNQD1U4QOSD6X5" localSheetId="2" hidden="1">#REF!</definedName>
    <definedName name="BExQAG8PP8R5NJKNQD1U4QOSD6X5" localSheetId="1" hidden="1">#REF!</definedName>
    <definedName name="BExQAG8PP8R5NJKNQD1U4QOSD6X5" hidden="1">#REF!</definedName>
    <definedName name="BExQAVTR32SDHZQ69KNYF6UXXKS2" localSheetId="18" hidden="1">#REF!</definedName>
    <definedName name="BExQAVTR32SDHZQ69KNYF6UXXKS2" localSheetId="19" hidden="1">#REF!</definedName>
    <definedName name="BExQAVTR32SDHZQ69KNYF6UXXKS2" localSheetId="14" hidden="1">#REF!</definedName>
    <definedName name="BExQAVTR32SDHZQ69KNYF6UXXKS2" localSheetId="15" hidden="1">#REF!</definedName>
    <definedName name="BExQAVTR32SDHZQ69KNYF6UXXKS2" localSheetId="5" hidden="1">#REF!</definedName>
    <definedName name="BExQAVTR32SDHZQ69KNYF6UXXKS2" localSheetId="9" hidden="1">#REF!</definedName>
    <definedName name="BExQAVTR32SDHZQ69KNYF6UXXKS2" localSheetId="2" hidden="1">#REF!</definedName>
    <definedName name="BExQAVTR32SDHZQ69KNYF6UXXKS2" localSheetId="1" hidden="1">#REF!</definedName>
    <definedName name="BExQAVTR32SDHZQ69KNYF6UXXKS2" hidden="1">#REF!</definedName>
    <definedName name="BExQBBETZJ7LHJ9CLAL3GEKQFEGR" localSheetId="18" hidden="1">#REF!</definedName>
    <definedName name="BExQBBETZJ7LHJ9CLAL3GEKQFEGR" localSheetId="19" hidden="1">#REF!</definedName>
    <definedName name="BExQBBETZJ7LHJ9CLAL3GEKQFEGR" localSheetId="14" hidden="1">#REF!</definedName>
    <definedName name="BExQBBETZJ7LHJ9CLAL3GEKQFEGR" localSheetId="15" hidden="1">#REF!</definedName>
    <definedName name="BExQBBETZJ7LHJ9CLAL3GEKQFEGR" localSheetId="5" hidden="1">#REF!</definedName>
    <definedName name="BExQBBETZJ7LHJ9CLAL3GEKQFEGR" localSheetId="9" hidden="1">#REF!</definedName>
    <definedName name="BExQBBETZJ7LHJ9CLAL3GEKQFEGR" localSheetId="2" hidden="1">#REF!</definedName>
    <definedName name="BExQBBETZJ7LHJ9CLAL3GEKQFEGR" localSheetId="1" hidden="1">#REF!</definedName>
    <definedName name="BExQBBETZJ7LHJ9CLAL3GEKQFEGR" hidden="1">#REF!</definedName>
    <definedName name="BExQBDICMZTSA1X73TMHNO4JSFLN" localSheetId="18" hidden="1">#REF!</definedName>
    <definedName name="BExQBDICMZTSA1X73TMHNO4JSFLN" localSheetId="19" hidden="1">#REF!</definedName>
    <definedName name="BExQBDICMZTSA1X73TMHNO4JSFLN" localSheetId="14" hidden="1">#REF!</definedName>
    <definedName name="BExQBDICMZTSA1X73TMHNO4JSFLN" localSheetId="15" hidden="1">#REF!</definedName>
    <definedName name="BExQBDICMZTSA1X73TMHNO4JSFLN" localSheetId="5" hidden="1">#REF!</definedName>
    <definedName name="BExQBDICMZTSA1X73TMHNO4JSFLN" localSheetId="9" hidden="1">#REF!</definedName>
    <definedName name="BExQBDICMZTSA1X73TMHNO4JSFLN" localSheetId="2" hidden="1">#REF!</definedName>
    <definedName name="BExQBDICMZTSA1X73TMHNO4JSFLN" localSheetId="1" hidden="1">#REF!</definedName>
    <definedName name="BExQBDICMZTSA1X73TMHNO4JSFLN" hidden="1">#REF!</definedName>
    <definedName name="BExQBEER6CRCRPSSL61S0OMH57ZA" localSheetId="18" hidden="1">#REF!</definedName>
    <definedName name="BExQBEER6CRCRPSSL61S0OMH57ZA" localSheetId="19" hidden="1">#REF!</definedName>
    <definedName name="BExQBEER6CRCRPSSL61S0OMH57ZA" localSheetId="14" hidden="1">#REF!</definedName>
    <definedName name="BExQBEER6CRCRPSSL61S0OMH57ZA" localSheetId="15" hidden="1">#REF!</definedName>
    <definedName name="BExQBEER6CRCRPSSL61S0OMH57ZA" localSheetId="5" hidden="1">#REF!</definedName>
    <definedName name="BExQBEER6CRCRPSSL61S0OMH57ZA" localSheetId="9" hidden="1">#REF!</definedName>
    <definedName name="BExQBEER6CRCRPSSL61S0OMH57ZA" localSheetId="2" hidden="1">#REF!</definedName>
    <definedName name="BExQBEER6CRCRPSSL61S0OMH57ZA" localSheetId="1" hidden="1">#REF!</definedName>
    <definedName name="BExQBEER6CRCRPSSL61S0OMH57ZA" hidden="1">#REF!</definedName>
    <definedName name="BExQBFR753FNBMC27WEQJT8UKANJ" localSheetId="18" hidden="1">#REF!</definedName>
    <definedName name="BExQBFR753FNBMC27WEQJT8UKANJ" localSheetId="19" hidden="1">#REF!</definedName>
    <definedName name="BExQBFR753FNBMC27WEQJT8UKANJ" localSheetId="14" hidden="1">#REF!</definedName>
    <definedName name="BExQBFR753FNBMC27WEQJT8UKANJ" localSheetId="15" hidden="1">#REF!</definedName>
    <definedName name="BExQBFR753FNBMC27WEQJT8UKANJ" localSheetId="5" hidden="1">#REF!</definedName>
    <definedName name="BExQBFR753FNBMC27WEQJT8UKANJ" localSheetId="9" hidden="1">#REF!</definedName>
    <definedName name="BExQBFR753FNBMC27WEQJT8UKANJ" localSheetId="2" hidden="1">#REF!</definedName>
    <definedName name="BExQBFR753FNBMC27WEQJT8UKANJ" localSheetId="1" hidden="1">#REF!</definedName>
    <definedName name="BExQBFR753FNBMC27WEQJT8UKANJ" hidden="1">#REF!</definedName>
    <definedName name="BExQBIGGY5TXI2FJVVZSLZ0LTZYH" localSheetId="18" hidden="1">#REF!</definedName>
    <definedName name="BExQBIGGY5TXI2FJVVZSLZ0LTZYH" localSheetId="19" hidden="1">#REF!</definedName>
    <definedName name="BExQBIGGY5TXI2FJVVZSLZ0LTZYH" localSheetId="14" hidden="1">#REF!</definedName>
    <definedName name="BExQBIGGY5TXI2FJVVZSLZ0LTZYH" localSheetId="15" hidden="1">#REF!</definedName>
    <definedName name="BExQBIGGY5TXI2FJVVZSLZ0LTZYH" localSheetId="5" hidden="1">#REF!</definedName>
    <definedName name="BExQBIGGY5TXI2FJVVZSLZ0LTZYH" localSheetId="9" hidden="1">#REF!</definedName>
    <definedName name="BExQBIGGY5TXI2FJVVZSLZ0LTZYH" localSheetId="2" hidden="1">#REF!</definedName>
    <definedName name="BExQBIGGY5TXI2FJVVZSLZ0LTZYH" localSheetId="1" hidden="1">#REF!</definedName>
    <definedName name="BExQBIGGY5TXI2FJVVZSLZ0LTZYH" hidden="1">#REF!</definedName>
    <definedName name="BExQBM1RUSIQ85LLMM2159BYDPIP" localSheetId="18" hidden="1">#REF!</definedName>
    <definedName name="BExQBM1RUSIQ85LLMM2159BYDPIP" localSheetId="19" hidden="1">#REF!</definedName>
    <definedName name="BExQBM1RUSIQ85LLMM2159BYDPIP" localSheetId="14" hidden="1">#REF!</definedName>
    <definedName name="BExQBM1RUSIQ85LLMM2159BYDPIP" localSheetId="15" hidden="1">#REF!</definedName>
    <definedName name="BExQBM1RUSIQ85LLMM2159BYDPIP" localSheetId="5" hidden="1">#REF!</definedName>
    <definedName name="BExQBM1RUSIQ85LLMM2159BYDPIP" localSheetId="9" hidden="1">#REF!</definedName>
    <definedName name="BExQBM1RUSIQ85LLMM2159BYDPIP" localSheetId="2" hidden="1">#REF!</definedName>
    <definedName name="BExQBM1RUSIQ85LLMM2159BYDPIP" localSheetId="1" hidden="1">#REF!</definedName>
    <definedName name="BExQBM1RUSIQ85LLMM2159BYDPIP" hidden="1">#REF!</definedName>
    <definedName name="BExQBOWE543K7PGA5S7SVU2QKPM3" localSheetId="18" hidden="1">#REF!</definedName>
    <definedName name="BExQBOWE543K7PGA5S7SVU2QKPM3" localSheetId="19" hidden="1">#REF!</definedName>
    <definedName name="BExQBOWE543K7PGA5S7SVU2QKPM3" localSheetId="14" hidden="1">#REF!</definedName>
    <definedName name="BExQBOWE543K7PGA5S7SVU2QKPM3" localSheetId="15" hidden="1">#REF!</definedName>
    <definedName name="BExQBOWE543K7PGA5S7SVU2QKPM3" localSheetId="5" hidden="1">#REF!</definedName>
    <definedName name="BExQBOWE543K7PGA5S7SVU2QKPM3" localSheetId="9" hidden="1">#REF!</definedName>
    <definedName name="BExQBOWE543K7PGA5S7SVU2QKPM3" localSheetId="2" hidden="1">#REF!</definedName>
    <definedName name="BExQBOWE543K7PGA5S7SVU2QKPM3" localSheetId="1" hidden="1">#REF!</definedName>
    <definedName name="BExQBOWE543K7PGA5S7SVU2QKPM3" hidden="1">#REF!</definedName>
    <definedName name="BExQBPSOZ47V81YAEURP0NQJNTJH" localSheetId="18" hidden="1">#REF!</definedName>
    <definedName name="BExQBPSOZ47V81YAEURP0NQJNTJH" localSheetId="19" hidden="1">#REF!</definedName>
    <definedName name="BExQBPSOZ47V81YAEURP0NQJNTJH" localSheetId="14" hidden="1">#REF!</definedName>
    <definedName name="BExQBPSOZ47V81YAEURP0NQJNTJH" localSheetId="15" hidden="1">#REF!</definedName>
    <definedName name="BExQBPSOZ47V81YAEURP0NQJNTJH" localSheetId="5" hidden="1">#REF!</definedName>
    <definedName name="BExQBPSOZ47V81YAEURP0NQJNTJH" localSheetId="9" hidden="1">#REF!</definedName>
    <definedName name="BExQBPSOZ47V81YAEURP0NQJNTJH" localSheetId="2" hidden="1">#REF!</definedName>
    <definedName name="BExQBPSOZ47V81YAEURP0NQJNTJH" localSheetId="1" hidden="1">#REF!</definedName>
    <definedName name="BExQBPSOZ47V81YAEURP0NQJNTJH" hidden="1">#REF!</definedName>
    <definedName name="BExQC5TWT21CGBKD0IHAXTIN2QB8" localSheetId="18" hidden="1">#REF!</definedName>
    <definedName name="BExQC5TWT21CGBKD0IHAXTIN2QB8" localSheetId="19" hidden="1">#REF!</definedName>
    <definedName name="BExQC5TWT21CGBKD0IHAXTIN2QB8" localSheetId="14" hidden="1">#REF!</definedName>
    <definedName name="BExQC5TWT21CGBKD0IHAXTIN2QB8" localSheetId="15" hidden="1">#REF!</definedName>
    <definedName name="BExQC5TWT21CGBKD0IHAXTIN2QB8" localSheetId="5" hidden="1">#REF!</definedName>
    <definedName name="BExQC5TWT21CGBKD0IHAXTIN2QB8" localSheetId="9" hidden="1">#REF!</definedName>
    <definedName name="BExQC5TWT21CGBKD0IHAXTIN2QB8" localSheetId="2" hidden="1">#REF!</definedName>
    <definedName name="BExQC5TWT21CGBKD0IHAXTIN2QB8" localSheetId="1" hidden="1">#REF!</definedName>
    <definedName name="BExQC5TWT21CGBKD0IHAXTIN2QB8" hidden="1">#REF!</definedName>
    <definedName name="BExQC94JL9F5GW4S8DQCAF4WB2DA" localSheetId="18" hidden="1">#REF!</definedName>
    <definedName name="BExQC94JL9F5GW4S8DQCAF4WB2DA" localSheetId="19" hidden="1">#REF!</definedName>
    <definedName name="BExQC94JL9F5GW4S8DQCAF4WB2DA" localSheetId="14" hidden="1">#REF!</definedName>
    <definedName name="BExQC94JL9F5GW4S8DQCAF4WB2DA" localSheetId="15" hidden="1">#REF!</definedName>
    <definedName name="BExQC94JL9F5GW4S8DQCAF4WB2DA" localSheetId="5" hidden="1">#REF!</definedName>
    <definedName name="BExQC94JL9F5GW4S8DQCAF4WB2DA" localSheetId="9" hidden="1">#REF!</definedName>
    <definedName name="BExQC94JL9F5GW4S8DQCAF4WB2DA" localSheetId="2" hidden="1">#REF!</definedName>
    <definedName name="BExQC94JL9F5GW4S8DQCAF4WB2DA" localSheetId="1" hidden="1">#REF!</definedName>
    <definedName name="BExQC94JL9F5GW4S8DQCAF4WB2DA" hidden="1">#REF!</definedName>
    <definedName name="BExQCKTD8AT0824LGWREXM1B5D1X" localSheetId="18" hidden="1">#REF!</definedName>
    <definedName name="BExQCKTD8AT0824LGWREXM1B5D1X" localSheetId="19" hidden="1">#REF!</definedName>
    <definedName name="BExQCKTD8AT0824LGWREXM1B5D1X" localSheetId="14" hidden="1">#REF!</definedName>
    <definedName name="BExQCKTD8AT0824LGWREXM1B5D1X" localSheetId="15" hidden="1">#REF!</definedName>
    <definedName name="BExQCKTD8AT0824LGWREXM1B5D1X" localSheetId="5" hidden="1">#REF!</definedName>
    <definedName name="BExQCKTD8AT0824LGWREXM1B5D1X" localSheetId="9" hidden="1">#REF!</definedName>
    <definedName name="BExQCKTD8AT0824LGWREXM1B5D1X" localSheetId="2" hidden="1">#REF!</definedName>
    <definedName name="BExQCKTD8AT0824LGWREXM1B5D1X" localSheetId="1" hidden="1">#REF!</definedName>
    <definedName name="BExQCKTD8AT0824LGWREXM1B5D1X" hidden="1">#REF!</definedName>
    <definedName name="BExQCQ7KF4HVXSD72FF3DJGNNO3M" localSheetId="18" hidden="1">#REF!</definedName>
    <definedName name="BExQCQ7KF4HVXSD72FF3DJGNNO3M" localSheetId="19" hidden="1">#REF!</definedName>
    <definedName name="BExQCQ7KF4HVXSD72FF3DJGNNO3M" localSheetId="14" hidden="1">#REF!</definedName>
    <definedName name="BExQCQ7KF4HVXSD72FF3DJGNNO3M" localSheetId="15" hidden="1">#REF!</definedName>
    <definedName name="BExQCQ7KF4HVXSD72FF3DJGNNO3M" localSheetId="5" hidden="1">#REF!</definedName>
    <definedName name="BExQCQ7KF4HVXSD72FF3DJGNNO3M" localSheetId="9" hidden="1">#REF!</definedName>
    <definedName name="BExQCQ7KF4HVXSD72FF3DJGNNO3M" localSheetId="2" hidden="1">#REF!</definedName>
    <definedName name="BExQCQ7KF4HVXSD72FF3DJGNNO3M" localSheetId="1" hidden="1">#REF!</definedName>
    <definedName name="BExQCQ7KF4HVXSD72FF3DJGNNO3M" hidden="1">#REF!</definedName>
    <definedName name="BExQCRPJXI0WNJUFFAC39C0PFUFK" localSheetId="18" hidden="1">#REF!</definedName>
    <definedName name="BExQCRPJXI0WNJUFFAC39C0PFUFK" localSheetId="19" hidden="1">#REF!</definedName>
    <definedName name="BExQCRPJXI0WNJUFFAC39C0PFUFK" localSheetId="14" hidden="1">#REF!</definedName>
    <definedName name="BExQCRPJXI0WNJUFFAC39C0PFUFK" localSheetId="15" hidden="1">#REF!</definedName>
    <definedName name="BExQCRPJXI0WNJUFFAC39C0PFUFK" localSheetId="5" hidden="1">#REF!</definedName>
    <definedName name="BExQCRPJXI0WNJUFFAC39C0PFUFK" localSheetId="9" hidden="1">#REF!</definedName>
    <definedName name="BExQCRPJXI0WNJUFFAC39C0PFUFK" localSheetId="2" hidden="1">#REF!</definedName>
    <definedName name="BExQCRPJXI0WNJUFFAC39C0PFUFK" localSheetId="1" hidden="1">#REF!</definedName>
    <definedName name="BExQCRPJXI0WNJUFFAC39C0PFUFK" hidden="1">#REF!</definedName>
    <definedName name="BExQD571YWOXKR2SX85K5MKQ0AO2" localSheetId="18" hidden="1">#REF!</definedName>
    <definedName name="BExQD571YWOXKR2SX85K5MKQ0AO2" localSheetId="19" hidden="1">#REF!</definedName>
    <definedName name="BExQD571YWOXKR2SX85K5MKQ0AO2" localSheetId="14" hidden="1">#REF!</definedName>
    <definedName name="BExQD571YWOXKR2SX85K5MKQ0AO2" localSheetId="15" hidden="1">#REF!</definedName>
    <definedName name="BExQD571YWOXKR2SX85K5MKQ0AO2" localSheetId="5" hidden="1">#REF!</definedName>
    <definedName name="BExQD571YWOXKR2SX85K5MKQ0AO2" localSheetId="9" hidden="1">#REF!</definedName>
    <definedName name="BExQD571YWOXKR2SX85K5MKQ0AO2" localSheetId="2" hidden="1">#REF!</definedName>
    <definedName name="BExQD571YWOXKR2SX85K5MKQ0AO2" localSheetId="1" hidden="1">#REF!</definedName>
    <definedName name="BExQD571YWOXKR2SX85K5MKQ0AO2" hidden="1">#REF!</definedName>
    <definedName name="BExQDB6VCHN8PNX8EA6JNIEQ2JC2" localSheetId="18" hidden="1">#REF!</definedName>
    <definedName name="BExQDB6VCHN8PNX8EA6JNIEQ2JC2" localSheetId="19" hidden="1">#REF!</definedName>
    <definedName name="BExQDB6VCHN8PNX8EA6JNIEQ2JC2" localSheetId="14" hidden="1">#REF!</definedName>
    <definedName name="BExQDB6VCHN8PNX8EA6JNIEQ2JC2" localSheetId="15" hidden="1">#REF!</definedName>
    <definedName name="BExQDB6VCHN8PNX8EA6JNIEQ2JC2" localSheetId="5" hidden="1">#REF!</definedName>
    <definedName name="BExQDB6VCHN8PNX8EA6JNIEQ2JC2" localSheetId="9" hidden="1">#REF!</definedName>
    <definedName name="BExQDB6VCHN8PNX8EA6JNIEQ2JC2" localSheetId="2" hidden="1">#REF!</definedName>
    <definedName name="BExQDB6VCHN8PNX8EA6JNIEQ2JC2" localSheetId="1" hidden="1">#REF!</definedName>
    <definedName name="BExQDB6VCHN8PNX8EA6JNIEQ2JC2" hidden="1">#REF!</definedName>
    <definedName name="BExQDE1B6U2Q9B73KBENABP71YM1" localSheetId="18" hidden="1">#REF!</definedName>
    <definedName name="BExQDE1B6U2Q9B73KBENABP71YM1" localSheetId="19" hidden="1">#REF!</definedName>
    <definedName name="BExQDE1B6U2Q9B73KBENABP71YM1" localSheetId="14" hidden="1">#REF!</definedName>
    <definedName name="BExQDE1B6U2Q9B73KBENABP71YM1" localSheetId="15" hidden="1">#REF!</definedName>
    <definedName name="BExQDE1B6U2Q9B73KBENABP71YM1" localSheetId="5" hidden="1">#REF!</definedName>
    <definedName name="BExQDE1B6U2Q9B73KBENABP71YM1" localSheetId="9" hidden="1">#REF!</definedName>
    <definedName name="BExQDE1B6U2Q9B73KBENABP71YM1" localSheetId="2" hidden="1">#REF!</definedName>
    <definedName name="BExQDE1B6U2Q9B73KBENABP71YM1" localSheetId="1" hidden="1">#REF!</definedName>
    <definedName name="BExQDE1B6U2Q9B73KBENABP71YM1" hidden="1">#REF!</definedName>
    <definedName name="BExQDGQCN7ZW41QDUHOBJUGQAX40" localSheetId="18" hidden="1">#REF!</definedName>
    <definedName name="BExQDGQCN7ZW41QDUHOBJUGQAX40" localSheetId="19" hidden="1">#REF!</definedName>
    <definedName name="BExQDGQCN7ZW41QDUHOBJUGQAX40" localSheetId="14" hidden="1">#REF!</definedName>
    <definedName name="BExQDGQCN7ZW41QDUHOBJUGQAX40" localSheetId="15" hidden="1">#REF!</definedName>
    <definedName name="BExQDGQCN7ZW41QDUHOBJUGQAX40" localSheetId="5" hidden="1">#REF!</definedName>
    <definedName name="BExQDGQCN7ZW41QDUHOBJUGQAX40" localSheetId="9" hidden="1">#REF!</definedName>
    <definedName name="BExQDGQCN7ZW41QDUHOBJUGQAX40" localSheetId="2" hidden="1">#REF!</definedName>
    <definedName name="BExQDGQCN7ZW41QDUHOBJUGQAX40" localSheetId="1" hidden="1">#REF!</definedName>
    <definedName name="BExQDGQCN7ZW41QDUHOBJUGQAX40" hidden="1">#REF!</definedName>
    <definedName name="BExQED8ZZUEH0WRNOHXI7V9TVC8K" localSheetId="18" hidden="1">#REF!</definedName>
    <definedName name="BExQED8ZZUEH0WRNOHXI7V9TVC8K" localSheetId="19" hidden="1">#REF!</definedName>
    <definedName name="BExQED8ZZUEH0WRNOHXI7V9TVC8K" localSheetId="14" hidden="1">#REF!</definedName>
    <definedName name="BExQED8ZZUEH0WRNOHXI7V9TVC8K" localSheetId="15" hidden="1">#REF!</definedName>
    <definedName name="BExQED8ZZUEH0WRNOHXI7V9TVC8K" localSheetId="5" hidden="1">#REF!</definedName>
    <definedName name="BExQED8ZZUEH0WRNOHXI7V9TVC8K" localSheetId="9" hidden="1">#REF!</definedName>
    <definedName name="BExQED8ZZUEH0WRNOHXI7V9TVC8K" localSheetId="2" hidden="1">#REF!</definedName>
    <definedName name="BExQED8ZZUEH0WRNOHXI7V9TVC8K" localSheetId="1" hidden="1">#REF!</definedName>
    <definedName name="BExQED8ZZUEH0WRNOHXI7V9TVC8K" hidden="1">#REF!</definedName>
    <definedName name="BExQEF1PIJIB9J24OB0M4X1WLBB0" localSheetId="18" hidden="1">#REF!</definedName>
    <definedName name="BExQEF1PIJIB9J24OB0M4X1WLBB0" localSheetId="19" hidden="1">#REF!</definedName>
    <definedName name="BExQEF1PIJIB9J24OB0M4X1WLBB0" localSheetId="14" hidden="1">#REF!</definedName>
    <definedName name="BExQEF1PIJIB9J24OB0M4X1WLBB0" localSheetId="15" hidden="1">#REF!</definedName>
    <definedName name="BExQEF1PIJIB9J24OB0M4X1WLBB0" localSheetId="5" hidden="1">#REF!</definedName>
    <definedName name="BExQEF1PIJIB9J24OB0M4X1WLBB0" localSheetId="9" hidden="1">#REF!</definedName>
    <definedName name="BExQEF1PIJIB9J24OB0M4X1WLBB0" localSheetId="2" hidden="1">#REF!</definedName>
    <definedName name="BExQEF1PIJIB9J24OB0M4X1WLBB0" localSheetId="1" hidden="1">#REF!</definedName>
    <definedName name="BExQEF1PIJIB9J24OB0M4X1WLBB0" hidden="1">#REF!</definedName>
    <definedName name="BExQEMUA4HEFM4OVO8M8MA8PIAW1" localSheetId="18" hidden="1">#REF!</definedName>
    <definedName name="BExQEMUA4HEFM4OVO8M8MA8PIAW1" localSheetId="19" hidden="1">#REF!</definedName>
    <definedName name="BExQEMUA4HEFM4OVO8M8MA8PIAW1" localSheetId="14" hidden="1">#REF!</definedName>
    <definedName name="BExQEMUA4HEFM4OVO8M8MA8PIAW1" localSheetId="15" hidden="1">#REF!</definedName>
    <definedName name="BExQEMUA4HEFM4OVO8M8MA8PIAW1" localSheetId="5" hidden="1">#REF!</definedName>
    <definedName name="BExQEMUA4HEFM4OVO8M8MA8PIAW1" localSheetId="9" hidden="1">#REF!</definedName>
    <definedName name="BExQEMUA4HEFM4OVO8M8MA8PIAW1" localSheetId="2" hidden="1">#REF!</definedName>
    <definedName name="BExQEMUA4HEFM4OVO8M8MA8PIAW1" localSheetId="1" hidden="1">#REF!</definedName>
    <definedName name="BExQEMUA4HEFM4OVO8M8MA8PIAW1" hidden="1">#REF!</definedName>
    <definedName name="BExQEP38QPDKB85WG2WOL17IMB5S" localSheetId="18" hidden="1">#REF!</definedName>
    <definedName name="BExQEP38QPDKB85WG2WOL17IMB5S" localSheetId="19" hidden="1">#REF!</definedName>
    <definedName name="BExQEP38QPDKB85WG2WOL17IMB5S" localSheetId="14" hidden="1">#REF!</definedName>
    <definedName name="BExQEP38QPDKB85WG2WOL17IMB5S" localSheetId="15" hidden="1">#REF!</definedName>
    <definedName name="BExQEP38QPDKB85WG2WOL17IMB5S" localSheetId="5" hidden="1">#REF!</definedName>
    <definedName name="BExQEP38QPDKB85WG2WOL17IMB5S" localSheetId="9" hidden="1">#REF!</definedName>
    <definedName name="BExQEP38QPDKB85WG2WOL17IMB5S" localSheetId="2" hidden="1">#REF!</definedName>
    <definedName name="BExQEP38QPDKB85WG2WOL17IMB5S" localSheetId="1" hidden="1">#REF!</definedName>
    <definedName name="BExQEP38QPDKB85WG2WOL17IMB5S" hidden="1">#REF!</definedName>
    <definedName name="BExQEQ4XZQFIKUXNU9H7WE7AMZ1U" localSheetId="18" hidden="1">#REF!</definedName>
    <definedName name="BExQEQ4XZQFIKUXNU9H7WE7AMZ1U" localSheetId="19" hidden="1">#REF!</definedName>
    <definedName name="BExQEQ4XZQFIKUXNU9H7WE7AMZ1U" localSheetId="14" hidden="1">#REF!</definedName>
    <definedName name="BExQEQ4XZQFIKUXNU9H7WE7AMZ1U" localSheetId="15" hidden="1">#REF!</definedName>
    <definedName name="BExQEQ4XZQFIKUXNU9H7WE7AMZ1U" localSheetId="5" hidden="1">#REF!</definedName>
    <definedName name="BExQEQ4XZQFIKUXNU9H7WE7AMZ1U" localSheetId="9" hidden="1">#REF!</definedName>
    <definedName name="BExQEQ4XZQFIKUXNU9H7WE7AMZ1U" localSheetId="2" hidden="1">#REF!</definedName>
    <definedName name="BExQEQ4XZQFIKUXNU9H7WE7AMZ1U" localSheetId="1" hidden="1">#REF!</definedName>
    <definedName name="BExQEQ4XZQFIKUXNU9H7WE7AMZ1U" hidden="1">#REF!</definedName>
    <definedName name="BExQF1OEB07CRAP6ALNNMJNJ3P2D" localSheetId="18" hidden="1">#REF!</definedName>
    <definedName name="BExQF1OEB07CRAP6ALNNMJNJ3P2D" localSheetId="19" hidden="1">#REF!</definedName>
    <definedName name="BExQF1OEB07CRAP6ALNNMJNJ3P2D" localSheetId="14" hidden="1">#REF!</definedName>
    <definedName name="BExQF1OEB07CRAP6ALNNMJNJ3P2D" localSheetId="15" hidden="1">#REF!</definedName>
    <definedName name="BExQF1OEB07CRAP6ALNNMJNJ3P2D" localSheetId="5" hidden="1">#REF!</definedName>
    <definedName name="BExQF1OEB07CRAP6ALNNMJNJ3P2D" localSheetId="9" hidden="1">#REF!</definedName>
    <definedName name="BExQF1OEB07CRAP6ALNNMJNJ3P2D" localSheetId="2" hidden="1">#REF!</definedName>
    <definedName name="BExQF1OEB07CRAP6ALNNMJNJ3P2D" localSheetId="1" hidden="1">#REF!</definedName>
    <definedName name="BExQF1OEB07CRAP6ALNNMJNJ3P2D" hidden="1">#REF!</definedName>
    <definedName name="BExQF8KKL224NYD20XYLLM2RE7EW" localSheetId="18" hidden="1">#REF!</definedName>
    <definedName name="BExQF8KKL224NYD20XYLLM2RE7EW" localSheetId="19" hidden="1">#REF!</definedName>
    <definedName name="BExQF8KKL224NYD20XYLLM2RE7EW" localSheetId="14" hidden="1">#REF!</definedName>
    <definedName name="BExQF8KKL224NYD20XYLLM2RE7EW" localSheetId="15" hidden="1">#REF!</definedName>
    <definedName name="BExQF8KKL224NYD20XYLLM2RE7EW" localSheetId="5" hidden="1">#REF!</definedName>
    <definedName name="BExQF8KKL224NYD20XYLLM2RE7EW" localSheetId="9" hidden="1">#REF!</definedName>
    <definedName name="BExQF8KKL224NYD20XYLLM2RE7EW" localSheetId="2" hidden="1">#REF!</definedName>
    <definedName name="BExQF8KKL224NYD20XYLLM2RE7EW" localSheetId="1" hidden="1">#REF!</definedName>
    <definedName name="BExQF8KKL224NYD20XYLLM2RE7EW" hidden="1">#REF!</definedName>
    <definedName name="BExQF9X2AQPFJZTCHTU5PTTR0JAH" localSheetId="18" hidden="1">#REF!</definedName>
    <definedName name="BExQF9X2AQPFJZTCHTU5PTTR0JAH" localSheetId="19" hidden="1">#REF!</definedName>
    <definedName name="BExQF9X2AQPFJZTCHTU5PTTR0JAH" localSheetId="14" hidden="1">#REF!</definedName>
    <definedName name="BExQF9X2AQPFJZTCHTU5PTTR0JAH" localSheetId="15" hidden="1">#REF!</definedName>
    <definedName name="BExQF9X2AQPFJZTCHTU5PTTR0JAH" localSheetId="5" hidden="1">#REF!</definedName>
    <definedName name="BExQF9X2AQPFJZTCHTU5PTTR0JAH" localSheetId="9" hidden="1">#REF!</definedName>
    <definedName name="BExQF9X2AQPFJZTCHTU5PTTR0JAH" localSheetId="2" hidden="1">#REF!</definedName>
    <definedName name="BExQF9X2AQPFJZTCHTU5PTTR0JAH" localSheetId="1" hidden="1">#REF!</definedName>
    <definedName name="BExQF9X2AQPFJZTCHTU5PTTR0JAH" hidden="1">#REF!</definedName>
    <definedName name="BExQFAINO9ODQZX6NSM8EBTRD04E" localSheetId="18" hidden="1">#REF!</definedName>
    <definedName name="BExQFAINO9ODQZX6NSM8EBTRD04E" localSheetId="19" hidden="1">#REF!</definedName>
    <definedName name="BExQFAINO9ODQZX6NSM8EBTRD04E" localSheetId="14" hidden="1">#REF!</definedName>
    <definedName name="BExQFAINO9ODQZX6NSM8EBTRD04E" localSheetId="15" hidden="1">#REF!</definedName>
    <definedName name="BExQFAINO9ODQZX6NSM8EBTRD04E" localSheetId="5" hidden="1">#REF!</definedName>
    <definedName name="BExQFAINO9ODQZX6NSM8EBTRD04E" localSheetId="9" hidden="1">#REF!</definedName>
    <definedName name="BExQFAINO9ODQZX6NSM8EBTRD04E" localSheetId="2" hidden="1">#REF!</definedName>
    <definedName name="BExQFAINO9ODQZX6NSM8EBTRD04E" localSheetId="1" hidden="1">#REF!</definedName>
    <definedName name="BExQFAINO9ODQZX6NSM8EBTRD04E" hidden="1">#REF!</definedName>
    <definedName name="BExQFC0M9KKFMQKPLPEO2RQDB7MM" localSheetId="18" hidden="1">#REF!</definedName>
    <definedName name="BExQFC0M9KKFMQKPLPEO2RQDB7MM" localSheetId="19" hidden="1">#REF!</definedName>
    <definedName name="BExQFC0M9KKFMQKPLPEO2RQDB7MM" localSheetId="14" hidden="1">#REF!</definedName>
    <definedName name="BExQFC0M9KKFMQKPLPEO2RQDB7MM" localSheetId="15" hidden="1">#REF!</definedName>
    <definedName name="BExQFC0M9KKFMQKPLPEO2RQDB7MM" localSheetId="5" hidden="1">#REF!</definedName>
    <definedName name="BExQFC0M9KKFMQKPLPEO2RQDB7MM" localSheetId="9" hidden="1">#REF!</definedName>
    <definedName name="BExQFC0M9KKFMQKPLPEO2RQDB7MM" localSheetId="2" hidden="1">#REF!</definedName>
    <definedName name="BExQFC0M9KKFMQKPLPEO2RQDB7MM" localSheetId="1" hidden="1">#REF!</definedName>
    <definedName name="BExQFC0M9KKFMQKPLPEO2RQDB7MM" hidden="1">#REF!</definedName>
    <definedName name="BExQFEEV7627R8TYZCM28C6V6WHE" localSheetId="18" hidden="1">#REF!</definedName>
    <definedName name="BExQFEEV7627R8TYZCM28C6V6WHE" localSheetId="19" hidden="1">#REF!</definedName>
    <definedName name="BExQFEEV7627R8TYZCM28C6V6WHE" localSheetId="14" hidden="1">#REF!</definedName>
    <definedName name="BExQFEEV7627R8TYZCM28C6V6WHE" localSheetId="15" hidden="1">#REF!</definedName>
    <definedName name="BExQFEEV7627R8TYZCM28C6V6WHE" localSheetId="5" hidden="1">#REF!</definedName>
    <definedName name="BExQFEEV7627R8TYZCM28C6V6WHE" localSheetId="9" hidden="1">#REF!</definedName>
    <definedName name="BExQFEEV7627R8TYZCM28C6V6WHE" localSheetId="2" hidden="1">#REF!</definedName>
    <definedName name="BExQFEEV7627R8TYZCM28C6V6WHE" localSheetId="1" hidden="1">#REF!</definedName>
    <definedName name="BExQFEEV7627R8TYZCM28C6V6WHE" hidden="1">#REF!</definedName>
    <definedName name="BExQFEK8NUD04X2OBRA275ADPSDL" localSheetId="18" hidden="1">#REF!</definedName>
    <definedName name="BExQFEK8NUD04X2OBRA275ADPSDL" localSheetId="19" hidden="1">#REF!</definedName>
    <definedName name="BExQFEK8NUD04X2OBRA275ADPSDL" localSheetId="14" hidden="1">#REF!</definedName>
    <definedName name="BExQFEK8NUD04X2OBRA275ADPSDL" localSheetId="15" hidden="1">#REF!</definedName>
    <definedName name="BExQFEK8NUD04X2OBRA275ADPSDL" localSheetId="5" hidden="1">#REF!</definedName>
    <definedName name="BExQFEK8NUD04X2OBRA275ADPSDL" localSheetId="9" hidden="1">#REF!</definedName>
    <definedName name="BExQFEK8NUD04X2OBRA275ADPSDL" localSheetId="2" hidden="1">#REF!</definedName>
    <definedName name="BExQFEK8NUD04X2OBRA275ADPSDL" localSheetId="1" hidden="1">#REF!</definedName>
    <definedName name="BExQFEK8NUD04X2OBRA275ADPSDL" hidden="1">#REF!</definedName>
    <definedName name="BExQFGYIWDR4W0YF7XR6E4EWWJ02" localSheetId="18" hidden="1">#REF!</definedName>
    <definedName name="BExQFGYIWDR4W0YF7XR6E4EWWJ02" localSheetId="19" hidden="1">#REF!</definedName>
    <definedName name="BExQFGYIWDR4W0YF7XR6E4EWWJ02" localSheetId="14" hidden="1">#REF!</definedName>
    <definedName name="BExQFGYIWDR4W0YF7XR6E4EWWJ02" localSheetId="15" hidden="1">#REF!</definedName>
    <definedName name="BExQFGYIWDR4W0YF7XR6E4EWWJ02" localSheetId="5" hidden="1">#REF!</definedName>
    <definedName name="BExQFGYIWDR4W0YF7XR6E4EWWJ02" localSheetId="9" hidden="1">#REF!</definedName>
    <definedName name="BExQFGYIWDR4W0YF7XR6E4EWWJ02" localSheetId="2" hidden="1">#REF!</definedName>
    <definedName name="BExQFGYIWDR4W0YF7XR6E4EWWJ02" localSheetId="1" hidden="1">#REF!</definedName>
    <definedName name="BExQFGYIWDR4W0YF7XR6E4EWWJ02" hidden="1">#REF!</definedName>
    <definedName name="BExQFPNFKA36IAPS22LAUMBDI4KE" localSheetId="18" hidden="1">#REF!</definedName>
    <definedName name="BExQFPNFKA36IAPS22LAUMBDI4KE" localSheetId="19" hidden="1">#REF!</definedName>
    <definedName name="BExQFPNFKA36IAPS22LAUMBDI4KE" localSheetId="14" hidden="1">#REF!</definedName>
    <definedName name="BExQFPNFKA36IAPS22LAUMBDI4KE" localSheetId="15" hidden="1">#REF!</definedName>
    <definedName name="BExQFPNFKA36IAPS22LAUMBDI4KE" localSheetId="5" hidden="1">#REF!</definedName>
    <definedName name="BExQFPNFKA36IAPS22LAUMBDI4KE" localSheetId="9" hidden="1">#REF!</definedName>
    <definedName name="BExQFPNFKA36IAPS22LAUMBDI4KE" localSheetId="2" hidden="1">#REF!</definedName>
    <definedName name="BExQFPNFKA36IAPS22LAUMBDI4KE" localSheetId="1" hidden="1">#REF!</definedName>
    <definedName name="BExQFPNFKA36IAPS22LAUMBDI4KE" hidden="1">#REF!</definedName>
    <definedName name="BExQFPSWEMA8WBUZ4WK20LR13VSU" localSheetId="18" hidden="1">#REF!</definedName>
    <definedName name="BExQFPSWEMA8WBUZ4WK20LR13VSU" localSheetId="19" hidden="1">#REF!</definedName>
    <definedName name="BExQFPSWEMA8WBUZ4WK20LR13VSU" localSheetId="14" hidden="1">#REF!</definedName>
    <definedName name="BExQFPSWEMA8WBUZ4WK20LR13VSU" localSheetId="15" hidden="1">#REF!</definedName>
    <definedName name="BExQFPSWEMA8WBUZ4WK20LR13VSU" localSheetId="5" hidden="1">#REF!</definedName>
    <definedName name="BExQFPSWEMA8WBUZ4WK20LR13VSU" localSheetId="9" hidden="1">#REF!</definedName>
    <definedName name="BExQFPSWEMA8WBUZ4WK20LR13VSU" localSheetId="2" hidden="1">#REF!</definedName>
    <definedName name="BExQFPSWEMA8WBUZ4WK20LR13VSU" localSheetId="1" hidden="1">#REF!</definedName>
    <definedName name="BExQFPSWEMA8WBUZ4WK20LR13VSU" hidden="1">#REF!</definedName>
    <definedName name="BExQFVSPOSCCPF1TLJPIWYWYB8A9" localSheetId="18" hidden="1">#REF!</definedName>
    <definedName name="BExQFVSPOSCCPF1TLJPIWYWYB8A9" localSheetId="19" hidden="1">#REF!</definedName>
    <definedName name="BExQFVSPOSCCPF1TLJPIWYWYB8A9" localSheetId="14" hidden="1">#REF!</definedName>
    <definedName name="BExQFVSPOSCCPF1TLJPIWYWYB8A9" localSheetId="15" hidden="1">#REF!</definedName>
    <definedName name="BExQFVSPOSCCPF1TLJPIWYWYB8A9" localSheetId="5" hidden="1">#REF!</definedName>
    <definedName name="BExQFVSPOSCCPF1TLJPIWYWYB8A9" localSheetId="9" hidden="1">#REF!</definedName>
    <definedName name="BExQFVSPOSCCPF1TLJPIWYWYB8A9" localSheetId="2" hidden="1">#REF!</definedName>
    <definedName name="BExQFVSPOSCCPF1TLJPIWYWYB8A9" localSheetId="1" hidden="1">#REF!</definedName>
    <definedName name="BExQFVSPOSCCPF1TLJPIWYWYB8A9" hidden="1">#REF!</definedName>
    <definedName name="BExQFWJQXNQAW6LUMOEDS6KMJMYL" localSheetId="18" hidden="1">#REF!</definedName>
    <definedName name="BExQFWJQXNQAW6LUMOEDS6KMJMYL" localSheetId="19" hidden="1">#REF!</definedName>
    <definedName name="BExQFWJQXNQAW6LUMOEDS6KMJMYL" localSheetId="14" hidden="1">#REF!</definedName>
    <definedName name="BExQFWJQXNQAW6LUMOEDS6KMJMYL" localSheetId="15" hidden="1">#REF!</definedName>
    <definedName name="BExQFWJQXNQAW6LUMOEDS6KMJMYL" localSheetId="5" hidden="1">#REF!</definedName>
    <definedName name="BExQFWJQXNQAW6LUMOEDS6KMJMYL" localSheetId="9" hidden="1">#REF!</definedName>
    <definedName name="BExQFWJQXNQAW6LUMOEDS6KMJMYL" localSheetId="2" hidden="1">#REF!</definedName>
    <definedName name="BExQFWJQXNQAW6LUMOEDS6KMJMYL" localSheetId="1" hidden="1">#REF!</definedName>
    <definedName name="BExQFWJQXNQAW6LUMOEDS6KMJMYL" hidden="1">#REF!</definedName>
    <definedName name="BExQG8TYRD2G42UA5ZPCRLNKUDMX" localSheetId="18" hidden="1">#REF!</definedName>
    <definedName name="BExQG8TYRD2G42UA5ZPCRLNKUDMX" localSheetId="19" hidden="1">#REF!</definedName>
    <definedName name="BExQG8TYRD2G42UA5ZPCRLNKUDMX" localSheetId="14" hidden="1">#REF!</definedName>
    <definedName name="BExQG8TYRD2G42UA5ZPCRLNKUDMX" localSheetId="15" hidden="1">#REF!</definedName>
    <definedName name="BExQG8TYRD2G42UA5ZPCRLNKUDMX" localSheetId="5" hidden="1">#REF!</definedName>
    <definedName name="BExQG8TYRD2G42UA5ZPCRLNKUDMX" localSheetId="9" hidden="1">#REF!</definedName>
    <definedName name="BExQG8TYRD2G42UA5ZPCRLNKUDMX" localSheetId="2" hidden="1">#REF!</definedName>
    <definedName name="BExQG8TYRD2G42UA5ZPCRLNKUDMX" localSheetId="1" hidden="1">#REF!</definedName>
    <definedName name="BExQG8TYRD2G42UA5ZPCRLNKUDMX" hidden="1">#REF!</definedName>
    <definedName name="BExQG9A8OZ31BDN5QEGQGWG59A43" localSheetId="18" hidden="1">#REF!</definedName>
    <definedName name="BExQG9A8OZ31BDN5QEGQGWG59A43" localSheetId="19" hidden="1">#REF!</definedName>
    <definedName name="BExQG9A8OZ31BDN5QEGQGWG59A43" localSheetId="14" hidden="1">#REF!</definedName>
    <definedName name="BExQG9A8OZ31BDN5QEGQGWG59A43" localSheetId="15" hidden="1">#REF!</definedName>
    <definedName name="BExQG9A8OZ31BDN5QEGQGWG59A43" localSheetId="5" hidden="1">#REF!</definedName>
    <definedName name="BExQG9A8OZ31BDN5QEGQGWG59A43" localSheetId="9" hidden="1">#REF!</definedName>
    <definedName name="BExQG9A8OZ31BDN5QEGQGWG59A43" localSheetId="2" hidden="1">#REF!</definedName>
    <definedName name="BExQG9A8OZ31BDN5QEGQGWG59A43" localSheetId="1" hidden="1">#REF!</definedName>
    <definedName name="BExQG9A8OZ31BDN5QEGQGWG59A43" hidden="1">#REF!</definedName>
    <definedName name="BExQGGBQ2CMSPV4NV4RA7NMBQER6" localSheetId="18" hidden="1">#REF!</definedName>
    <definedName name="BExQGGBQ2CMSPV4NV4RA7NMBQER6" localSheetId="19" hidden="1">#REF!</definedName>
    <definedName name="BExQGGBQ2CMSPV4NV4RA7NMBQER6" localSheetId="14" hidden="1">#REF!</definedName>
    <definedName name="BExQGGBQ2CMSPV4NV4RA7NMBQER6" localSheetId="15" hidden="1">#REF!</definedName>
    <definedName name="BExQGGBQ2CMSPV4NV4RA7NMBQER6" localSheetId="5" hidden="1">#REF!</definedName>
    <definedName name="BExQGGBQ2CMSPV4NV4RA7NMBQER6" localSheetId="9" hidden="1">#REF!</definedName>
    <definedName name="BExQGGBQ2CMSPV4NV4RA7NMBQER6" localSheetId="2" hidden="1">#REF!</definedName>
    <definedName name="BExQGGBQ2CMSPV4NV4RA7NMBQER6" localSheetId="1" hidden="1">#REF!</definedName>
    <definedName name="BExQGGBQ2CMSPV4NV4RA7NMBQER6" hidden="1">#REF!</definedName>
    <definedName name="BExQGO48J9MPCDQ96RBB9UN9AIGT" localSheetId="18" hidden="1">#REF!</definedName>
    <definedName name="BExQGO48J9MPCDQ96RBB9UN9AIGT" localSheetId="19" hidden="1">#REF!</definedName>
    <definedName name="BExQGO48J9MPCDQ96RBB9UN9AIGT" localSheetId="14" hidden="1">#REF!</definedName>
    <definedName name="BExQGO48J9MPCDQ96RBB9UN9AIGT" localSheetId="15" hidden="1">#REF!</definedName>
    <definedName name="BExQGO48J9MPCDQ96RBB9UN9AIGT" localSheetId="5" hidden="1">#REF!</definedName>
    <definedName name="BExQGO48J9MPCDQ96RBB9UN9AIGT" localSheetId="9" hidden="1">#REF!</definedName>
    <definedName name="BExQGO48J9MPCDQ96RBB9UN9AIGT" localSheetId="2" hidden="1">#REF!</definedName>
    <definedName name="BExQGO48J9MPCDQ96RBB9UN9AIGT" localSheetId="1" hidden="1">#REF!</definedName>
    <definedName name="BExQGO48J9MPCDQ96RBB9UN9AIGT" hidden="1">#REF!</definedName>
    <definedName name="BExQGSBB6MJWDW7AYWA0MSFTXKRR" localSheetId="18" hidden="1">#REF!</definedName>
    <definedName name="BExQGSBB6MJWDW7AYWA0MSFTXKRR" localSheetId="19" hidden="1">#REF!</definedName>
    <definedName name="BExQGSBB6MJWDW7AYWA0MSFTXKRR" localSheetId="14" hidden="1">#REF!</definedName>
    <definedName name="BExQGSBB6MJWDW7AYWA0MSFTXKRR" localSheetId="15" hidden="1">#REF!</definedName>
    <definedName name="BExQGSBB6MJWDW7AYWA0MSFTXKRR" localSheetId="5" hidden="1">#REF!</definedName>
    <definedName name="BExQGSBB6MJWDW7AYWA0MSFTXKRR" localSheetId="9" hidden="1">#REF!</definedName>
    <definedName name="BExQGSBB6MJWDW7AYWA0MSFTXKRR" localSheetId="2" hidden="1">#REF!</definedName>
    <definedName name="BExQGSBB6MJWDW7AYWA0MSFTXKRR" localSheetId="1" hidden="1">#REF!</definedName>
    <definedName name="BExQGSBB6MJWDW7AYWA0MSFTXKRR" hidden="1">#REF!</definedName>
    <definedName name="BExQH0UURAJ13AVO5UI04HSRGVYW" localSheetId="18" hidden="1">#REF!</definedName>
    <definedName name="BExQH0UURAJ13AVO5UI04HSRGVYW" localSheetId="19" hidden="1">#REF!</definedName>
    <definedName name="BExQH0UURAJ13AVO5UI04HSRGVYW" localSheetId="14" hidden="1">#REF!</definedName>
    <definedName name="BExQH0UURAJ13AVO5UI04HSRGVYW" localSheetId="15" hidden="1">#REF!</definedName>
    <definedName name="BExQH0UURAJ13AVO5UI04HSRGVYW" localSheetId="5" hidden="1">#REF!</definedName>
    <definedName name="BExQH0UURAJ13AVO5UI04HSRGVYW" localSheetId="9" hidden="1">#REF!</definedName>
    <definedName name="BExQH0UURAJ13AVO5UI04HSRGVYW" localSheetId="2" hidden="1">#REF!</definedName>
    <definedName name="BExQH0UURAJ13AVO5UI04HSRGVYW" localSheetId="1" hidden="1">#REF!</definedName>
    <definedName name="BExQH0UURAJ13AVO5UI04HSRGVYW" hidden="1">#REF!</definedName>
    <definedName name="BExQH5I0FUT0822E2ITR6M5724UF" localSheetId="18" hidden="1">#REF!</definedName>
    <definedName name="BExQH5I0FUT0822E2ITR6M5724UF" localSheetId="19" hidden="1">#REF!</definedName>
    <definedName name="BExQH5I0FUT0822E2ITR6M5724UF" localSheetId="14" hidden="1">#REF!</definedName>
    <definedName name="BExQH5I0FUT0822E2ITR6M5724UF" localSheetId="15" hidden="1">#REF!</definedName>
    <definedName name="BExQH5I0FUT0822E2ITR6M5724UF" localSheetId="5" hidden="1">#REF!</definedName>
    <definedName name="BExQH5I0FUT0822E2ITR6M5724UF" localSheetId="9" hidden="1">#REF!</definedName>
    <definedName name="BExQH5I0FUT0822E2ITR6M5724UF" localSheetId="2" hidden="1">#REF!</definedName>
    <definedName name="BExQH5I0FUT0822E2ITR6M5724UF" localSheetId="1" hidden="1">#REF!</definedName>
    <definedName name="BExQH5I0FUT0822E2ITR6M5724UF" hidden="1">#REF!</definedName>
    <definedName name="BExQH6ZZY0NR8SE48PSI9D0CU1TC" localSheetId="18" hidden="1">#REF!</definedName>
    <definedName name="BExQH6ZZY0NR8SE48PSI9D0CU1TC" localSheetId="19" hidden="1">#REF!</definedName>
    <definedName name="BExQH6ZZY0NR8SE48PSI9D0CU1TC" localSheetId="14" hidden="1">#REF!</definedName>
    <definedName name="BExQH6ZZY0NR8SE48PSI9D0CU1TC" localSheetId="15" hidden="1">#REF!</definedName>
    <definedName name="BExQH6ZZY0NR8SE48PSI9D0CU1TC" localSheetId="5" hidden="1">#REF!</definedName>
    <definedName name="BExQH6ZZY0NR8SE48PSI9D0CU1TC" localSheetId="9" hidden="1">#REF!</definedName>
    <definedName name="BExQH6ZZY0NR8SE48PSI9D0CU1TC" localSheetId="2" hidden="1">#REF!</definedName>
    <definedName name="BExQH6ZZY0NR8SE48PSI9D0CU1TC" localSheetId="1" hidden="1">#REF!</definedName>
    <definedName name="BExQH6ZZY0NR8SE48PSI9D0CU1TC" hidden="1">#REF!</definedName>
    <definedName name="BExQH9P2MCXAJOVEO4GFQT6MNW22" localSheetId="18" hidden="1">#REF!</definedName>
    <definedName name="BExQH9P2MCXAJOVEO4GFQT6MNW22" localSheetId="19" hidden="1">#REF!</definedName>
    <definedName name="BExQH9P2MCXAJOVEO4GFQT6MNW22" localSheetId="14" hidden="1">#REF!</definedName>
    <definedName name="BExQH9P2MCXAJOVEO4GFQT6MNW22" localSheetId="15" hidden="1">#REF!</definedName>
    <definedName name="BExQH9P2MCXAJOVEO4GFQT6MNW22" localSheetId="5" hidden="1">#REF!</definedName>
    <definedName name="BExQH9P2MCXAJOVEO4GFQT6MNW22" localSheetId="9" hidden="1">#REF!</definedName>
    <definedName name="BExQH9P2MCXAJOVEO4GFQT6MNW22" localSheetId="2" hidden="1">#REF!</definedName>
    <definedName name="BExQH9P2MCXAJOVEO4GFQT6MNW22" localSheetId="1" hidden="1">#REF!</definedName>
    <definedName name="BExQH9P2MCXAJOVEO4GFQT6MNW22" hidden="1">#REF!</definedName>
    <definedName name="BExQHCZSBYUY8OKKJXFYWKBBM6AH" localSheetId="18" hidden="1">#REF!</definedName>
    <definedName name="BExQHCZSBYUY8OKKJXFYWKBBM6AH" localSheetId="19" hidden="1">#REF!</definedName>
    <definedName name="BExQHCZSBYUY8OKKJXFYWKBBM6AH" localSheetId="14" hidden="1">#REF!</definedName>
    <definedName name="BExQHCZSBYUY8OKKJXFYWKBBM6AH" localSheetId="15" hidden="1">#REF!</definedName>
    <definedName name="BExQHCZSBYUY8OKKJXFYWKBBM6AH" localSheetId="5" hidden="1">#REF!</definedName>
    <definedName name="BExQHCZSBYUY8OKKJXFYWKBBM6AH" localSheetId="9" hidden="1">#REF!</definedName>
    <definedName name="BExQHCZSBYUY8OKKJXFYWKBBM6AH" localSheetId="2" hidden="1">#REF!</definedName>
    <definedName name="BExQHCZSBYUY8OKKJXFYWKBBM6AH" localSheetId="1" hidden="1">#REF!</definedName>
    <definedName name="BExQHCZSBYUY8OKKJXFYWKBBM6AH" hidden="1">#REF!</definedName>
    <definedName name="BExQHML1J3V7M9VZ3S2S198637RP" localSheetId="18" hidden="1">#REF!</definedName>
    <definedName name="BExQHML1J3V7M9VZ3S2S198637RP" localSheetId="19" hidden="1">#REF!</definedName>
    <definedName name="BExQHML1J3V7M9VZ3S2S198637RP" localSheetId="14" hidden="1">#REF!</definedName>
    <definedName name="BExQHML1J3V7M9VZ3S2S198637RP" localSheetId="15" hidden="1">#REF!</definedName>
    <definedName name="BExQHML1J3V7M9VZ3S2S198637RP" localSheetId="5" hidden="1">#REF!</definedName>
    <definedName name="BExQHML1J3V7M9VZ3S2S198637RP" localSheetId="9" hidden="1">#REF!</definedName>
    <definedName name="BExQHML1J3V7M9VZ3S2S198637RP" localSheetId="2" hidden="1">#REF!</definedName>
    <definedName name="BExQHML1J3V7M9VZ3S2S198637RP" localSheetId="1" hidden="1">#REF!</definedName>
    <definedName name="BExQHML1J3V7M9VZ3S2S198637RP" hidden="1">#REF!</definedName>
    <definedName name="BExQHPKXZ1K33V2F90NZIQRZYIAW" localSheetId="18" hidden="1">#REF!</definedName>
    <definedName name="BExQHPKXZ1K33V2F90NZIQRZYIAW" localSheetId="19" hidden="1">#REF!</definedName>
    <definedName name="BExQHPKXZ1K33V2F90NZIQRZYIAW" localSheetId="14" hidden="1">#REF!</definedName>
    <definedName name="BExQHPKXZ1K33V2F90NZIQRZYIAW" localSheetId="15" hidden="1">#REF!</definedName>
    <definedName name="BExQHPKXZ1K33V2F90NZIQRZYIAW" localSheetId="5" hidden="1">#REF!</definedName>
    <definedName name="BExQHPKXZ1K33V2F90NZIQRZYIAW" localSheetId="9" hidden="1">#REF!</definedName>
    <definedName name="BExQHPKXZ1K33V2F90NZIQRZYIAW" localSheetId="2" hidden="1">#REF!</definedName>
    <definedName name="BExQHPKXZ1K33V2F90NZIQRZYIAW" localSheetId="1" hidden="1">#REF!</definedName>
    <definedName name="BExQHPKXZ1K33V2F90NZIQRZYIAW" hidden="1">#REF!</definedName>
    <definedName name="BExQHRDNW8YFGT2B35K9CYSS1VAI" localSheetId="18" hidden="1">#REF!</definedName>
    <definedName name="BExQHRDNW8YFGT2B35K9CYSS1VAI" localSheetId="19" hidden="1">#REF!</definedName>
    <definedName name="BExQHRDNW8YFGT2B35K9CYSS1VAI" localSheetId="14" hidden="1">#REF!</definedName>
    <definedName name="BExQHRDNW8YFGT2B35K9CYSS1VAI" localSheetId="15" hidden="1">#REF!</definedName>
    <definedName name="BExQHRDNW8YFGT2B35K9CYSS1VAI" localSheetId="5" hidden="1">#REF!</definedName>
    <definedName name="BExQHRDNW8YFGT2B35K9CYSS1VAI" localSheetId="9" hidden="1">#REF!</definedName>
    <definedName name="BExQHRDNW8YFGT2B35K9CYSS1VAI" localSheetId="2" hidden="1">#REF!</definedName>
    <definedName name="BExQHRDNW8YFGT2B35K9CYSS1VAI" localSheetId="1" hidden="1">#REF!</definedName>
    <definedName name="BExQHRDNW8YFGT2B35K9CYSS1VAI" hidden="1">#REF!</definedName>
    <definedName name="BExQHRZ9FBLUG6G6CC88UZA6V39L" localSheetId="18" hidden="1">#REF!</definedName>
    <definedName name="BExQHRZ9FBLUG6G6CC88UZA6V39L" localSheetId="19" hidden="1">#REF!</definedName>
    <definedName name="BExQHRZ9FBLUG6G6CC88UZA6V39L" localSheetId="14" hidden="1">#REF!</definedName>
    <definedName name="BExQHRZ9FBLUG6G6CC88UZA6V39L" localSheetId="15" hidden="1">#REF!</definedName>
    <definedName name="BExQHRZ9FBLUG6G6CC88UZA6V39L" localSheetId="5" hidden="1">#REF!</definedName>
    <definedName name="BExQHRZ9FBLUG6G6CC88UZA6V39L" localSheetId="9" hidden="1">#REF!</definedName>
    <definedName name="BExQHRZ9FBLUG6G6CC88UZA6V39L" localSheetId="2" hidden="1">#REF!</definedName>
    <definedName name="BExQHRZ9FBLUG6G6CC88UZA6V39L" localSheetId="1" hidden="1">#REF!</definedName>
    <definedName name="BExQHRZ9FBLUG6G6CC88UZA6V39L" hidden="1">#REF!</definedName>
    <definedName name="BExQHVF9KD06AG2RXUQJ9X4PVGX4" localSheetId="18" hidden="1">#REF!</definedName>
    <definedName name="BExQHVF9KD06AG2RXUQJ9X4PVGX4" localSheetId="19" hidden="1">#REF!</definedName>
    <definedName name="BExQHVF9KD06AG2RXUQJ9X4PVGX4" localSheetId="14" hidden="1">#REF!</definedName>
    <definedName name="BExQHVF9KD06AG2RXUQJ9X4PVGX4" localSheetId="15" hidden="1">#REF!</definedName>
    <definedName name="BExQHVF9KD06AG2RXUQJ9X4PVGX4" localSheetId="5" hidden="1">#REF!</definedName>
    <definedName name="BExQHVF9KD06AG2RXUQJ9X4PVGX4" localSheetId="9" hidden="1">#REF!</definedName>
    <definedName name="BExQHVF9KD06AG2RXUQJ9X4PVGX4" localSheetId="2" hidden="1">#REF!</definedName>
    <definedName name="BExQHVF9KD06AG2RXUQJ9X4PVGX4" localSheetId="1" hidden="1">#REF!</definedName>
    <definedName name="BExQHVF9KD06AG2RXUQJ9X4PVGX4" hidden="1">#REF!</definedName>
    <definedName name="BExQHZBHVN2L4HC7ACTR73T5OCV0" localSheetId="18" hidden="1">#REF!</definedName>
    <definedName name="BExQHZBHVN2L4HC7ACTR73T5OCV0" localSheetId="19" hidden="1">#REF!</definedName>
    <definedName name="BExQHZBHVN2L4HC7ACTR73T5OCV0" localSheetId="14" hidden="1">#REF!</definedName>
    <definedName name="BExQHZBHVN2L4HC7ACTR73T5OCV0" localSheetId="15" hidden="1">#REF!</definedName>
    <definedName name="BExQHZBHVN2L4HC7ACTR73T5OCV0" localSheetId="5" hidden="1">#REF!</definedName>
    <definedName name="BExQHZBHVN2L4HC7ACTR73T5OCV0" localSheetId="9" hidden="1">#REF!</definedName>
    <definedName name="BExQHZBHVN2L4HC7ACTR73T5OCV0" localSheetId="2" hidden="1">#REF!</definedName>
    <definedName name="BExQHZBHVN2L4HC7ACTR73T5OCV0" localSheetId="1" hidden="1">#REF!</definedName>
    <definedName name="BExQHZBHVN2L4HC7ACTR73T5OCV0" hidden="1">#REF!</definedName>
    <definedName name="BExQI3O3BBL6MXZNJD1S3UD8WBUU" localSheetId="18" hidden="1">#REF!</definedName>
    <definedName name="BExQI3O3BBL6MXZNJD1S3UD8WBUU" localSheetId="19" hidden="1">#REF!</definedName>
    <definedName name="BExQI3O3BBL6MXZNJD1S3UD8WBUU" localSheetId="14" hidden="1">#REF!</definedName>
    <definedName name="BExQI3O3BBL6MXZNJD1S3UD8WBUU" localSheetId="15" hidden="1">#REF!</definedName>
    <definedName name="BExQI3O3BBL6MXZNJD1S3UD8WBUU" localSheetId="5" hidden="1">#REF!</definedName>
    <definedName name="BExQI3O3BBL6MXZNJD1S3UD8WBUU" localSheetId="9" hidden="1">#REF!</definedName>
    <definedName name="BExQI3O3BBL6MXZNJD1S3UD8WBUU" localSheetId="2" hidden="1">#REF!</definedName>
    <definedName name="BExQI3O3BBL6MXZNJD1S3UD8WBUU" localSheetId="1" hidden="1">#REF!</definedName>
    <definedName name="BExQI3O3BBL6MXZNJD1S3UD8WBUU" hidden="1">#REF!</definedName>
    <definedName name="BExQI7431UOEBYKYPVVMNXBZ2ZP2" localSheetId="18" hidden="1">#REF!</definedName>
    <definedName name="BExQI7431UOEBYKYPVVMNXBZ2ZP2" localSheetId="19" hidden="1">#REF!</definedName>
    <definedName name="BExQI7431UOEBYKYPVVMNXBZ2ZP2" localSheetId="14" hidden="1">#REF!</definedName>
    <definedName name="BExQI7431UOEBYKYPVVMNXBZ2ZP2" localSheetId="15" hidden="1">#REF!</definedName>
    <definedName name="BExQI7431UOEBYKYPVVMNXBZ2ZP2" localSheetId="5" hidden="1">#REF!</definedName>
    <definedName name="BExQI7431UOEBYKYPVVMNXBZ2ZP2" localSheetId="9" hidden="1">#REF!</definedName>
    <definedName name="BExQI7431UOEBYKYPVVMNXBZ2ZP2" localSheetId="2" hidden="1">#REF!</definedName>
    <definedName name="BExQI7431UOEBYKYPVVMNXBZ2ZP2" localSheetId="1" hidden="1">#REF!</definedName>
    <definedName name="BExQI7431UOEBYKYPVVMNXBZ2ZP2" hidden="1">#REF!</definedName>
    <definedName name="BExQI85V9TNLDJT5LTRZS10Y26SG" localSheetId="18" hidden="1">#REF!</definedName>
    <definedName name="BExQI85V9TNLDJT5LTRZS10Y26SG" localSheetId="19" hidden="1">#REF!</definedName>
    <definedName name="BExQI85V9TNLDJT5LTRZS10Y26SG" localSheetId="14" hidden="1">#REF!</definedName>
    <definedName name="BExQI85V9TNLDJT5LTRZS10Y26SG" localSheetId="15" hidden="1">#REF!</definedName>
    <definedName name="BExQI85V9TNLDJT5LTRZS10Y26SG" localSheetId="5" hidden="1">#REF!</definedName>
    <definedName name="BExQI85V9TNLDJT5LTRZS10Y26SG" localSheetId="9" hidden="1">#REF!</definedName>
    <definedName name="BExQI85V9TNLDJT5LTRZS10Y26SG" localSheetId="2" hidden="1">#REF!</definedName>
    <definedName name="BExQI85V9TNLDJT5LTRZS10Y26SG" localSheetId="1" hidden="1">#REF!</definedName>
    <definedName name="BExQI85V9TNLDJT5LTRZS10Y26SG" hidden="1">#REF!</definedName>
    <definedName name="BExQI9ICYVAAXE7L1BQSE1VWSQA9" localSheetId="18" hidden="1">#REF!</definedName>
    <definedName name="BExQI9ICYVAAXE7L1BQSE1VWSQA9" localSheetId="19" hidden="1">#REF!</definedName>
    <definedName name="BExQI9ICYVAAXE7L1BQSE1VWSQA9" localSheetId="14" hidden="1">#REF!</definedName>
    <definedName name="BExQI9ICYVAAXE7L1BQSE1VWSQA9" localSheetId="15" hidden="1">#REF!</definedName>
    <definedName name="BExQI9ICYVAAXE7L1BQSE1VWSQA9" localSheetId="5" hidden="1">#REF!</definedName>
    <definedName name="BExQI9ICYVAAXE7L1BQSE1VWSQA9" localSheetId="9" hidden="1">#REF!</definedName>
    <definedName name="BExQI9ICYVAAXE7L1BQSE1VWSQA9" localSheetId="2" hidden="1">#REF!</definedName>
    <definedName name="BExQI9ICYVAAXE7L1BQSE1VWSQA9" localSheetId="1" hidden="1">#REF!</definedName>
    <definedName name="BExQI9ICYVAAXE7L1BQSE1VWSQA9" hidden="1">#REF!</definedName>
    <definedName name="BExQIAPKHVEV8CU1L3TTHJW67FJ5" localSheetId="18" hidden="1">#REF!</definedName>
    <definedName name="BExQIAPKHVEV8CU1L3TTHJW67FJ5" localSheetId="19" hidden="1">#REF!</definedName>
    <definedName name="BExQIAPKHVEV8CU1L3TTHJW67FJ5" localSheetId="14" hidden="1">#REF!</definedName>
    <definedName name="BExQIAPKHVEV8CU1L3TTHJW67FJ5" localSheetId="15" hidden="1">#REF!</definedName>
    <definedName name="BExQIAPKHVEV8CU1L3TTHJW67FJ5" localSheetId="5" hidden="1">#REF!</definedName>
    <definedName name="BExQIAPKHVEV8CU1L3TTHJW67FJ5" localSheetId="9" hidden="1">#REF!</definedName>
    <definedName name="BExQIAPKHVEV8CU1L3TTHJW67FJ5" localSheetId="2" hidden="1">#REF!</definedName>
    <definedName name="BExQIAPKHVEV8CU1L3TTHJW67FJ5" localSheetId="1" hidden="1">#REF!</definedName>
    <definedName name="BExQIAPKHVEV8CU1L3TTHJW67FJ5" hidden="1">#REF!</definedName>
    <definedName name="BExQIAV02RGEQG6AF0CWXU3MS9BZ" localSheetId="18" hidden="1">#REF!</definedName>
    <definedName name="BExQIAV02RGEQG6AF0CWXU3MS9BZ" localSheetId="19" hidden="1">#REF!</definedName>
    <definedName name="BExQIAV02RGEQG6AF0CWXU3MS9BZ" localSheetId="14" hidden="1">#REF!</definedName>
    <definedName name="BExQIAV02RGEQG6AF0CWXU3MS9BZ" localSheetId="15" hidden="1">#REF!</definedName>
    <definedName name="BExQIAV02RGEQG6AF0CWXU3MS9BZ" localSheetId="5" hidden="1">#REF!</definedName>
    <definedName name="BExQIAV02RGEQG6AF0CWXU3MS9BZ" localSheetId="9" hidden="1">#REF!</definedName>
    <definedName name="BExQIAV02RGEQG6AF0CWXU3MS9BZ" localSheetId="2" hidden="1">#REF!</definedName>
    <definedName name="BExQIAV02RGEQG6AF0CWXU3MS9BZ" localSheetId="1" hidden="1">#REF!</definedName>
    <definedName name="BExQIAV02RGEQG6AF0CWXU3MS9BZ" hidden="1">#REF!</definedName>
    <definedName name="BExQIBB4I3Z6AUU0HYV1DHRS13M4" localSheetId="18" hidden="1">#REF!</definedName>
    <definedName name="BExQIBB4I3Z6AUU0HYV1DHRS13M4" localSheetId="19" hidden="1">#REF!</definedName>
    <definedName name="BExQIBB4I3Z6AUU0HYV1DHRS13M4" localSheetId="14" hidden="1">#REF!</definedName>
    <definedName name="BExQIBB4I3Z6AUU0HYV1DHRS13M4" localSheetId="15" hidden="1">#REF!</definedName>
    <definedName name="BExQIBB4I3Z6AUU0HYV1DHRS13M4" localSheetId="5" hidden="1">#REF!</definedName>
    <definedName name="BExQIBB4I3Z6AUU0HYV1DHRS13M4" localSheetId="9" hidden="1">#REF!</definedName>
    <definedName name="BExQIBB4I3Z6AUU0HYV1DHRS13M4" localSheetId="2" hidden="1">#REF!</definedName>
    <definedName name="BExQIBB4I3Z6AUU0HYV1DHRS13M4" localSheetId="1" hidden="1">#REF!</definedName>
    <definedName name="BExQIBB4I3Z6AUU0HYV1DHRS13M4" hidden="1">#REF!</definedName>
    <definedName name="BExQIBWPAXU7HJZLKGJZY3EB7MIS" localSheetId="18" hidden="1">#REF!</definedName>
    <definedName name="BExQIBWPAXU7HJZLKGJZY3EB7MIS" localSheetId="19" hidden="1">#REF!</definedName>
    <definedName name="BExQIBWPAXU7HJZLKGJZY3EB7MIS" localSheetId="14" hidden="1">#REF!</definedName>
    <definedName name="BExQIBWPAXU7HJZLKGJZY3EB7MIS" localSheetId="15" hidden="1">#REF!</definedName>
    <definedName name="BExQIBWPAXU7HJZLKGJZY3EB7MIS" localSheetId="5" hidden="1">#REF!</definedName>
    <definedName name="BExQIBWPAXU7HJZLKGJZY3EB7MIS" localSheetId="9" hidden="1">#REF!</definedName>
    <definedName name="BExQIBWPAXU7HJZLKGJZY3EB7MIS" localSheetId="2" hidden="1">#REF!</definedName>
    <definedName name="BExQIBWPAXU7HJZLKGJZY3EB7MIS" localSheetId="1" hidden="1">#REF!</definedName>
    <definedName name="BExQIBWPAXU7HJZLKGJZY3EB7MIS" hidden="1">#REF!</definedName>
    <definedName name="BExQIHLP9AT969BKBF22IGW76GLI" localSheetId="18" hidden="1">#REF!</definedName>
    <definedName name="BExQIHLP9AT969BKBF22IGW76GLI" localSheetId="19" hidden="1">#REF!</definedName>
    <definedName name="BExQIHLP9AT969BKBF22IGW76GLI" localSheetId="14" hidden="1">#REF!</definedName>
    <definedName name="BExQIHLP9AT969BKBF22IGW76GLI" localSheetId="15" hidden="1">#REF!</definedName>
    <definedName name="BExQIHLP9AT969BKBF22IGW76GLI" localSheetId="5" hidden="1">#REF!</definedName>
    <definedName name="BExQIHLP9AT969BKBF22IGW76GLI" localSheetId="9" hidden="1">#REF!</definedName>
    <definedName name="BExQIHLP9AT969BKBF22IGW76GLI" localSheetId="2" hidden="1">#REF!</definedName>
    <definedName name="BExQIHLP9AT969BKBF22IGW76GLI" localSheetId="1" hidden="1">#REF!</definedName>
    <definedName name="BExQIHLP9AT969BKBF22IGW76GLI" hidden="1">#REF!</definedName>
    <definedName name="BExQIS8O6R36CI01XRY9ISM99TW9" localSheetId="18" hidden="1">#REF!</definedName>
    <definedName name="BExQIS8O6R36CI01XRY9ISM99TW9" localSheetId="19" hidden="1">#REF!</definedName>
    <definedName name="BExQIS8O6R36CI01XRY9ISM99TW9" localSheetId="14" hidden="1">#REF!</definedName>
    <definedName name="BExQIS8O6R36CI01XRY9ISM99TW9" localSheetId="15" hidden="1">#REF!</definedName>
    <definedName name="BExQIS8O6R36CI01XRY9ISM99TW9" localSheetId="5" hidden="1">#REF!</definedName>
    <definedName name="BExQIS8O6R36CI01XRY9ISM99TW9" localSheetId="9" hidden="1">#REF!</definedName>
    <definedName name="BExQIS8O6R36CI01XRY9ISM99TW9" localSheetId="2" hidden="1">#REF!</definedName>
    <definedName name="BExQIS8O6R36CI01XRY9ISM99TW9" localSheetId="1" hidden="1">#REF!</definedName>
    <definedName name="BExQIS8O6R36CI01XRY9ISM99TW9" hidden="1">#REF!</definedName>
    <definedName name="BExQIVJB9MJ25NDUHTCVMSODJY2C" localSheetId="18" hidden="1">#REF!</definedName>
    <definedName name="BExQIVJB9MJ25NDUHTCVMSODJY2C" localSheetId="19" hidden="1">#REF!</definedName>
    <definedName name="BExQIVJB9MJ25NDUHTCVMSODJY2C" localSheetId="14" hidden="1">#REF!</definedName>
    <definedName name="BExQIVJB9MJ25NDUHTCVMSODJY2C" localSheetId="15" hidden="1">#REF!</definedName>
    <definedName name="BExQIVJB9MJ25NDUHTCVMSODJY2C" localSheetId="5" hidden="1">#REF!</definedName>
    <definedName name="BExQIVJB9MJ25NDUHTCVMSODJY2C" localSheetId="9" hidden="1">#REF!</definedName>
    <definedName name="BExQIVJB9MJ25NDUHTCVMSODJY2C" localSheetId="2" hidden="1">#REF!</definedName>
    <definedName name="BExQIVJB9MJ25NDUHTCVMSODJY2C" localSheetId="1" hidden="1">#REF!</definedName>
    <definedName name="BExQIVJB9MJ25NDUHTCVMSODJY2C" hidden="1">#REF!</definedName>
    <definedName name="BExQIWAEMVTWAU39DWIXT17K2A9Z" localSheetId="18" hidden="1">#REF!</definedName>
    <definedName name="BExQIWAEMVTWAU39DWIXT17K2A9Z" localSheetId="19" hidden="1">#REF!</definedName>
    <definedName name="BExQIWAEMVTWAU39DWIXT17K2A9Z" localSheetId="14" hidden="1">#REF!</definedName>
    <definedName name="BExQIWAEMVTWAU39DWIXT17K2A9Z" localSheetId="15" hidden="1">#REF!</definedName>
    <definedName name="BExQIWAEMVTWAU39DWIXT17K2A9Z" localSheetId="5" hidden="1">#REF!</definedName>
    <definedName name="BExQIWAEMVTWAU39DWIXT17K2A9Z" localSheetId="9" hidden="1">#REF!</definedName>
    <definedName name="BExQIWAEMVTWAU39DWIXT17K2A9Z" localSheetId="2" hidden="1">#REF!</definedName>
    <definedName name="BExQIWAEMVTWAU39DWIXT17K2A9Z" localSheetId="1" hidden="1">#REF!</definedName>
    <definedName name="BExQIWAEMVTWAU39DWIXT17K2A9Z" hidden="1">#REF!</definedName>
    <definedName name="BExQJ72T8UR0U461ZLEGOOEPCDIG" localSheetId="18" hidden="1">#REF!</definedName>
    <definedName name="BExQJ72T8UR0U461ZLEGOOEPCDIG" localSheetId="19" hidden="1">#REF!</definedName>
    <definedName name="BExQJ72T8UR0U461ZLEGOOEPCDIG" localSheetId="14" hidden="1">#REF!</definedName>
    <definedName name="BExQJ72T8UR0U461ZLEGOOEPCDIG" localSheetId="15" hidden="1">#REF!</definedName>
    <definedName name="BExQJ72T8UR0U461ZLEGOOEPCDIG" localSheetId="5" hidden="1">#REF!</definedName>
    <definedName name="BExQJ72T8UR0U461ZLEGOOEPCDIG" localSheetId="9" hidden="1">#REF!</definedName>
    <definedName name="BExQJ72T8UR0U461ZLEGOOEPCDIG" localSheetId="2" hidden="1">#REF!</definedName>
    <definedName name="BExQJ72T8UR0U461ZLEGOOEPCDIG" localSheetId="1" hidden="1">#REF!</definedName>
    <definedName name="BExQJ72T8UR0U461ZLEGOOEPCDIG" hidden="1">#REF!</definedName>
    <definedName name="BExQJAZ2QDORCR0K8PR9VHQZ4Y3P" localSheetId="18" hidden="1">#REF!</definedName>
    <definedName name="BExQJAZ2QDORCR0K8PR9VHQZ4Y3P" localSheetId="19" hidden="1">#REF!</definedName>
    <definedName name="BExQJAZ2QDORCR0K8PR9VHQZ4Y3P" localSheetId="14" hidden="1">#REF!</definedName>
    <definedName name="BExQJAZ2QDORCR0K8PR9VHQZ4Y3P" localSheetId="15" hidden="1">#REF!</definedName>
    <definedName name="BExQJAZ2QDORCR0K8PR9VHQZ4Y3P" localSheetId="5" hidden="1">#REF!</definedName>
    <definedName name="BExQJAZ2QDORCR0K8PR9VHQZ4Y3P" localSheetId="9" hidden="1">#REF!</definedName>
    <definedName name="BExQJAZ2QDORCR0K8PR9VHQZ4Y3P" localSheetId="2" hidden="1">#REF!</definedName>
    <definedName name="BExQJAZ2QDORCR0K8PR9VHQZ4Y3P" localSheetId="1" hidden="1">#REF!</definedName>
    <definedName name="BExQJAZ2QDORCR0K8PR9VHQZ4Y3P" hidden="1">#REF!</definedName>
    <definedName name="BExQJBF7LAX128WR7VTMJC88ZLPG" localSheetId="18" hidden="1">#REF!</definedName>
    <definedName name="BExQJBF7LAX128WR7VTMJC88ZLPG" localSheetId="19" hidden="1">#REF!</definedName>
    <definedName name="BExQJBF7LAX128WR7VTMJC88ZLPG" localSheetId="14" hidden="1">#REF!</definedName>
    <definedName name="BExQJBF7LAX128WR7VTMJC88ZLPG" localSheetId="15" hidden="1">#REF!</definedName>
    <definedName name="BExQJBF7LAX128WR7VTMJC88ZLPG" localSheetId="5" hidden="1">#REF!</definedName>
    <definedName name="BExQJBF7LAX128WR7VTMJC88ZLPG" localSheetId="9" hidden="1">#REF!</definedName>
    <definedName name="BExQJBF7LAX128WR7VTMJC88ZLPG" localSheetId="2" hidden="1">#REF!</definedName>
    <definedName name="BExQJBF7LAX128WR7VTMJC88ZLPG" localSheetId="1" hidden="1">#REF!</definedName>
    <definedName name="BExQJBF7LAX128WR7VTMJC88ZLPG" hidden="1">#REF!</definedName>
    <definedName name="BExQJEVCKX6KZHNCLYXY7D0MX5KN" localSheetId="18" hidden="1">#REF!</definedName>
    <definedName name="BExQJEVCKX6KZHNCLYXY7D0MX5KN" localSheetId="19" hidden="1">#REF!</definedName>
    <definedName name="BExQJEVCKX6KZHNCLYXY7D0MX5KN" localSheetId="14" hidden="1">#REF!</definedName>
    <definedName name="BExQJEVCKX6KZHNCLYXY7D0MX5KN" localSheetId="15" hidden="1">#REF!</definedName>
    <definedName name="BExQJEVCKX6KZHNCLYXY7D0MX5KN" localSheetId="5" hidden="1">#REF!</definedName>
    <definedName name="BExQJEVCKX6KZHNCLYXY7D0MX5KN" localSheetId="9" hidden="1">#REF!</definedName>
    <definedName name="BExQJEVCKX6KZHNCLYXY7D0MX5KN" localSheetId="2" hidden="1">#REF!</definedName>
    <definedName name="BExQJEVCKX6KZHNCLYXY7D0MX5KN" localSheetId="1" hidden="1">#REF!</definedName>
    <definedName name="BExQJEVCKX6KZHNCLYXY7D0MX5KN" hidden="1">#REF!</definedName>
    <definedName name="BExQJJYSDX8B0J1QGF2HL071KKA3" localSheetId="18" hidden="1">#REF!</definedName>
    <definedName name="BExQJJYSDX8B0J1QGF2HL071KKA3" localSheetId="19" hidden="1">#REF!</definedName>
    <definedName name="BExQJJYSDX8B0J1QGF2HL071KKA3" localSheetId="14" hidden="1">#REF!</definedName>
    <definedName name="BExQJJYSDX8B0J1QGF2HL071KKA3" localSheetId="15" hidden="1">#REF!</definedName>
    <definedName name="BExQJJYSDX8B0J1QGF2HL071KKA3" localSheetId="5" hidden="1">#REF!</definedName>
    <definedName name="BExQJJYSDX8B0J1QGF2HL071KKA3" localSheetId="9" hidden="1">#REF!</definedName>
    <definedName name="BExQJJYSDX8B0J1QGF2HL071KKA3" localSheetId="2" hidden="1">#REF!</definedName>
    <definedName name="BExQJJYSDX8B0J1QGF2HL071KKA3" localSheetId="1" hidden="1">#REF!</definedName>
    <definedName name="BExQJJYSDX8B0J1QGF2HL071KKA3" hidden="1">#REF!</definedName>
    <definedName name="BExQK1HV6SQQ7CP8H8IUKI9TYXTD" localSheetId="18" hidden="1">#REF!</definedName>
    <definedName name="BExQK1HV6SQQ7CP8H8IUKI9TYXTD" localSheetId="19" hidden="1">#REF!</definedName>
    <definedName name="BExQK1HV6SQQ7CP8H8IUKI9TYXTD" localSheetId="14" hidden="1">#REF!</definedName>
    <definedName name="BExQK1HV6SQQ7CP8H8IUKI9TYXTD" localSheetId="15" hidden="1">#REF!</definedName>
    <definedName name="BExQK1HV6SQQ7CP8H8IUKI9TYXTD" localSheetId="5" hidden="1">#REF!</definedName>
    <definedName name="BExQK1HV6SQQ7CP8H8IUKI9TYXTD" localSheetId="9" hidden="1">#REF!</definedName>
    <definedName name="BExQK1HV6SQQ7CP8H8IUKI9TYXTD" localSheetId="2" hidden="1">#REF!</definedName>
    <definedName name="BExQK1HV6SQQ7CP8H8IUKI9TYXTD" localSheetId="1" hidden="1">#REF!</definedName>
    <definedName name="BExQK1HV6SQQ7CP8H8IUKI9TYXTD" hidden="1">#REF!</definedName>
    <definedName name="BExQK3LE5CSBW1E4H4KHW548FL2R" localSheetId="18" hidden="1">#REF!</definedName>
    <definedName name="BExQK3LE5CSBW1E4H4KHW548FL2R" localSheetId="19" hidden="1">#REF!</definedName>
    <definedName name="BExQK3LE5CSBW1E4H4KHW548FL2R" localSheetId="14" hidden="1">#REF!</definedName>
    <definedName name="BExQK3LE5CSBW1E4H4KHW548FL2R" localSheetId="15" hidden="1">#REF!</definedName>
    <definedName name="BExQK3LE5CSBW1E4H4KHW548FL2R" localSheetId="5" hidden="1">#REF!</definedName>
    <definedName name="BExQK3LE5CSBW1E4H4KHW548FL2R" localSheetId="9" hidden="1">#REF!</definedName>
    <definedName name="BExQK3LE5CSBW1E4H4KHW548FL2R" localSheetId="2" hidden="1">#REF!</definedName>
    <definedName name="BExQK3LE5CSBW1E4H4KHW548FL2R" localSheetId="1" hidden="1">#REF!</definedName>
    <definedName name="BExQK3LE5CSBW1E4H4KHW548FL2R" hidden="1">#REF!</definedName>
    <definedName name="BExQKG6LD6PLNDGNGO9DJXY865BR" localSheetId="18" hidden="1">#REF!</definedName>
    <definedName name="BExQKG6LD6PLNDGNGO9DJXY865BR" localSheetId="19" hidden="1">#REF!</definedName>
    <definedName name="BExQKG6LD6PLNDGNGO9DJXY865BR" localSheetId="14" hidden="1">#REF!</definedName>
    <definedName name="BExQKG6LD6PLNDGNGO9DJXY865BR" localSheetId="15" hidden="1">#REF!</definedName>
    <definedName name="BExQKG6LD6PLNDGNGO9DJXY865BR" localSheetId="5" hidden="1">#REF!</definedName>
    <definedName name="BExQKG6LD6PLNDGNGO9DJXY865BR" localSheetId="9" hidden="1">#REF!</definedName>
    <definedName name="BExQKG6LD6PLNDGNGO9DJXY865BR" localSheetId="2" hidden="1">#REF!</definedName>
    <definedName name="BExQKG6LD6PLNDGNGO9DJXY865BR" localSheetId="1" hidden="1">#REF!</definedName>
    <definedName name="BExQKG6LD6PLNDGNGO9DJXY865BR" hidden="1">#REF!</definedName>
    <definedName name="BExQKUKG8I4CGS9QYSD0H7NHP4JN" localSheetId="18" hidden="1">#REF!</definedName>
    <definedName name="BExQKUKG8I4CGS9QYSD0H7NHP4JN" localSheetId="19" hidden="1">#REF!</definedName>
    <definedName name="BExQKUKG8I4CGS9QYSD0H7NHP4JN" localSheetId="14" hidden="1">#REF!</definedName>
    <definedName name="BExQKUKG8I4CGS9QYSD0H7NHP4JN" localSheetId="15" hidden="1">#REF!</definedName>
    <definedName name="BExQKUKG8I4CGS9QYSD0H7NHP4JN" localSheetId="5" hidden="1">#REF!</definedName>
    <definedName name="BExQKUKG8I4CGS9QYSD0H7NHP4JN" localSheetId="9" hidden="1">#REF!</definedName>
    <definedName name="BExQKUKG8I4CGS9QYSD0H7NHP4JN" localSheetId="2" hidden="1">#REF!</definedName>
    <definedName name="BExQKUKG8I4CGS9QYSD0H7NHP4JN" localSheetId="1" hidden="1">#REF!</definedName>
    <definedName name="BExQKUKG8I4CGS9QYSD0H7NHP4JN" hidden="1">#REF!</definedName>
    <definedName name="BExQL2NSE8OYZFXQH8A23RMVMFW7" localSheetId="18" hidden="1">#REF!</definedName>
    <definedName name="BExQL2NSE8OYZFXQH8A23RMVMFW7" localSheetId="19" hidden="1">#REF!</definedName>
    <definedName name="BExQL2NSE8OYZFXQH8A23RMVMFW7" localSheetId="14" hidden="1">#REF!</definedName>
    <definedName name="BExQL2NSE8OYZFXQH8A23RMVMFW7" localSheetId="15" hidden="1">#REF!</definedName>
    <definedName name="BExQL2NSE8OYZFXQH8A23RMVMFW7" localSheetId="5" hidden="1">#REF!</definedName>
    <definedName name="BExQL2NSE8OYZFXQH8A23RMVMFW7" localSheetId="9" hidden="1">#REF!</definedName>
    <definedName name="BExQL2NSE8OYZFXQH8A23RMVMFW7" localSheetId="2" hidden="1">#REF!</definedName>
    <definedName name="BExQL2NSE8OYZFXQH8A23RMVMFW7" localSheetId="1" hidden="1">#REF!</definedName>
    <definedName name="BExQL2NSE8OYZFXQH8A23RMVMFW7" hidden="1">#REF!</definedName>
    <definedName name="BExQL4GJ3LZJL6JDEHT7UDXW90TV" localSheetId="18" hidden="1">#REF!</definedName>
    <definedName name="BExQL4GJ3LZJL6JDEHT7UDXW90TV" localSheetId="19" hidden="1">#REF!</definedName>
    <definedName name="BExQL4GJ3LZJL6JDEHT7UDXW90TV" localSheetId="14" hidden="1">#REF!</definedName>
    <definedName name="BExQL4GJ3LZJL6JDEHT7UDXW90TV" localSheetId="15" hidden="1">#REF!</definedName>
    <definedName name="BExQL4GJ3LZJL6JDEHT7UDXW90TV" localSheetId="5" hidden="1">#REF!</definedName>
    <definedName name="BExQL4GJ3LZJL6JDEHT7UDXW90TV" localSheetId="9" hidden="1">#REF!</definedName>
    <definedName name="BExQL4GJ3LZJL6JDEHT7UDXW90TV" localSheetId="2" hidden="1">#REF!</definedName>
    <definedName name="BExQL4GJ3LZJL6JDEHT7UDXW90TV" localSheetId="1" hidden="1">#REF!</definedName>
    <definedName name="BExQL4GJ3LZJL6JDEHT7UDXW90TV" hidden="1">#REF!</definedName>
    <definedName name="BExQLE1TOW3A287TQB0AVWENT8O1" localSheetId="18" hidden="1">#REF!</definedName>
    <definedName name="BExQLE1TOW3A287TQB0AVWENT8O1" localSheetId="19" hidden="1">#REF!</definedName>
    <definedName name="BExQLE1TOW3A287TQB0AVWENT8O1" localSheetId="14" hidden="1">#REF!</definedName>
    <definedName name="BExQLE1TOW3A287TQB0AVWENT8O1" localSheetId="15" hidden="1">#REF!</definedName>
    <definedName name="BExQLE1TOW3A287TQB0AVWENT8O1" localSheetId="5" hidden="1">#REF!</definedName>
    <definedName name="BExQLE1TOW3A287TQB0AVWENT8O1" localSheetId="9" hidden="1">#REF!</definedName>
    <definedName name="BExQLE1TOW3A287TQB0AVWENT8O1" localSheetId="2" hidden="1">#REF!</definedName>
    <definedName name="BExQLE1TOW3A287TQB0AVWENT8O1" localSheetId="1" hidden="1">#REF!</definedName>
    <definedName name="BExQLE1TOW3A287TQB0AVWENT8O1" hidden="1">#REF!</definedName>
    <definedName name="BExRYOYB4A3E5F6MTROY69LR0PMG" localSheetId="18" hidden="1">#REF!</definedName>
    <definedName name="BExRYOYB4A3E5F6MTROY69LR0PMG" localSheetId="19" hidden="1">#REF!</definedName>
    <definedName name="BExRYOYB4A3E5F6MTROY69LR0PMG" localSheetId="14" hidden="1">#REF!</definedName>
    <definedName name="BExRYOYB4A3E5F6MTROY69LR0PMG" localSheetId="15" hidden="1">#REF!</definedName>
    <definedName name="BExRYOYB4A3E5F6MTROY69LR0PMG" localSheetId="5" hidden="1">#REF!</definedName>
    <definedName name="BExRYOYB4A3E5F6MTROY69LR0PMG" localSheetId="9" hidden="1">#REF!</definedName>
    <definedName name="BExRYOYB4A3E5F6MTROY69LR0PMG" localSheetId="2" hidden="1">#REF!</definedName>
    <definedName name="BExRYOYB4A3E5F6MTROY69LR0PMG" localSheetId="1" hidden="1">#REF!</definedName>
    <definedName name="BExRYOYB4A3E5F6MTROY69LR0PMG" hidden="1">#REF!</definedName>
    <definedName name="BExRYZLA9EW71H4SXQR525S72LLP" localSheetId="18" hidden="1">#REF!</definedName>
    <definedName name="BExRYZLA9EW71H4SXQR525S72LLP" localSheetId="19" hidden="1">#REF!</definedName>
    <definedName name="BExRYZLA9EW71H4SXQR525S72LLP" localSheetId="14" hidden="1">#REF!</definedName>
    <definedName name="BExRYZLA9EW71H4SXQR525S72LLP" localSheetId="15" hidden="1">#REF!</definedName>
    <definedName name="BExRYZLA9EW71H4SXQR525S72LLP" localSheetId="5" hidden="1">#REF!</definedName>
    <definedName name="BExRYZLA9EW71H4SXQR525S72LLP" localSheetId="9" hidden="1">#REF!</definedName>
    <definedName name="BExRYZLA9EW71H4SXQR525S72LLP" localSheetId="2" hidden="1">#REF!</definedName>
    <definedName name="BExRYZLA9EW71H4SXQR525S72LLP" localSheetId="1" hidden="1">#REF!</definedName>
    <definedName name="BExRYZLA9EW71H4SXQR525S72LLP" hidden="1">#REF!</definedName>
    <definedName name="BExRZ66M8G9FQ0VFP077QSZBSOA5" localSheetId="18" hidden="1">#REF!</definedName>
    <definedName name="BExRZ66M8G9FQ0VFP077QSZBSOA5" localSheetId="19" hidden="1">#REF!</definedName>
    <definedName name="BExRZ66M8G9FQ0VFP077QSZBSOA5" localSheetId="14" hidden="1">#REF!</definedName>
    <definedName name="BExRZ66M8G9FQ0VFP077QSZBSOA5" localSheetId="15" hidden="1">#REF!</definedName>
    <definedName name="BExRZ66M8G9FQ0VFP077QSZBSOA5" localSheetId="5" hidden="1">#REF!</definedName>
    <definedName name="BExRZ66M8G9FQ0VFP077QSZBSOA5" localSheetId="9" hidden="1">#REF!</definedName>
    <definedName name="BExRZ66M8G9FQ0VFP077QSZBSOA5" localSheetId="2" hidden="1">#REF!</definedName>
    <definedName name="BExRZ66M8G9FQ0VFP077QSZBSOA5" localSheetId="1" hidden="1">#REF!</definedName>
    <definedName name="BExRZ66M8G9FQ0VFP077QSZBSOA5" hidden="1">#REF!</definedName>
    <definedName name="BExRZ8FMQQL46I8AQWU17LRNZD5T" localSheetId="18" hidden="1">#REF!</definedName>
    <definedName name="BExRZ8FMQQL46I8AQWU17LRNZD5T" localSheetId="19" hidden="1">#REF!</definedName>
    <definedName name="BExRZ8FMQQL46I8AQWU17LRNZD5T" localSheetId="14" hidden="1">#REF!</definedName>
    <definedName name="BExRZ8FMQQL46I8AQWU17LRNZD5T" localSheetId="15" hidden="1">#REF!</definedName>
    <definedName name="BExRZ8FMQQL46I8AQWU17LRNZD5T" localSheetId="5" hidden="1">#REF!</definedName>
    <definedName name="BExRZ8FMQQL46I8AQWU17LRNZD5T" localSheetId="9" hidden="1">#REF!</definedName>
    <definedName name="BExRZ8FMQQL46I8AQWU17LRNZD5T" localSheetId="2" hidden="1">#REF!</definedName>
    <definedName name="BExRZ8FMQQL46I8AQWU17LRNZD5T" localSheetId="1" hidden="1">#REF!</definedName>
    <definedName name="BExRZ8FMQQL46I8AQWU17LRNZD5T" hidden="1">#REF!</definedName>
    <definedName name="BExRZIRRIXRUMZ5GOO95S7460BMP" localSheetId="18" hidden="1">#REF!</definedName>
    <definedName name="BExRZIRRIXRUMZ5GOO95S7460BMP" localSheetId="19" hidden="1">#REF!</definedName>
    <definedName name="BExRZIRRIXRUMZ5GOO95S7460BMP" localSheetId="14" hidden="1">#REF!</definedName>
    <definedName name="BExRZIRRIXRUMZ5GOO95S7460BMP" localSheetId="15" hidden="1">#REF!</definedName>
    <definedName name="BExRZIRRIXRUMZ5GOO95S7460BMP" localSheetId="5" hidden="1">#REF!</definedName>
    <definedName name="BExRZIRRIXRUMZ5GOO95S7460BMP" localSheetId="9" hidden="1">#REF!</definedName>
    <definedName name="BExRZIRRIXRUMZ5GOO95S7460BMP" localSheetId="2" hidden="1">#REF!</definedName>
    <definedName name="BExRZIRRIXRUMZ5GOO95S7460BMP" localSheetId="1" hidden="1">#REF!</definedName>
    <definedName name="BExRZIRRIXRUMZ5GOO95S7460BMP" hidden="1">#REF!</definedName>
    <definedName name="BExRZJTNBKKPK7SB4LA31O3OH6PO" localSheetId="18" hidden="1">#REF!</definedName>
    <definedName name="BExRZJTNBKKPK7SB4LA31O3OH6PO" localSheetId="19" hidden="1">#REF!</definedName>
    <definedName name="BExRZJTNBKKPK7SB4LA31O3OH6PO" localSheetId="14" hidden="1">#REF!</definedName>
    <definedName name="BExRZJTNBKKPK7SB4LA31O3OH6PO" localSheetId="15" hidden="1">#REF!</definedName>
    <definedName name="BExRZJTNBKKPK7SB4LA31O3OH6PO" localSheetId="5" hidden="1">#REF!</definedName>
    <definedName name="BExRZJTNBKKPK7SB4LA31O3OH6PO" localSheetId="9" hidden="1">#REF!</definedName>
    <definedName name="BExRZJTNBKKPK7SB4LA31O3OH6PO" localSheetId="2" hidden="1">#REF!</definedName>
    <definedName name="BExRZJTNBKKPK7SB4LA31O3OH6PO" localSheetId="1" hidden="1">#REF!</definedName>
    <definedName name="BExRZJTNBKKPK7SB4LA31O3OH6PO" hidden="1">#REF!</definedName>
    <definedName name="BExRZK9RAHMM0ZLTNSK7A4LDC42D" localSheetId="18" hidden="1">#REF!</definedName>
    <definedName name="BExRZK9RAHMM0ZLTNSK7A4LDC42D" localSheetId="19" hidden="1">#REF!</definedName>
    <definedName name="BExRZK9RAHMM0ZLTNSK7A4LDC42D" localSheetId="14" hidden="1">#REF!</definedName>
    <definedName name="BExRZK9RAHMM0ZLTNSK7A4LDC42D" localSheetId="15" hidden="1">#REF!</definedName>
    <definedName name="BExRZK9RAHMM0ZLTNSK7A4LDC42D" localSheetId="5" hidden="1">#REF!</definedName>
    <definedName name="BExRZK9RAHMM0ZLTNSK7A4LDC42D" localSheetId="9" hidden="1">#REF!</definedName>
    <definedName name="BExRZK9RAHMM0ZLTNSK7A4LDC42D" localSheetId="2" hidden="1">#REF!</definedName>
    <definedName name="BExRZK9RAHMM0ZLTNSK7A4LDC42D" localSheetId="1" hidden="1">#REF!</definedName>
    <definedName name="BExRZK9RAHMM0ZLTNSK7A4LDC42D" hidden="1">#REF!</definedName>
    <definedName name="BExRZNF461H0WDF36L3U0UQSJGZB" localSheetId="18" hidden="1">#REF!</definedName>
    <definedName name="BExRZNF461H0WDF36L3U0UQSJGZB" localSheetId="19" hidden="1">#REF!</definedName>
    <definedName name="BExRZNF461H0WDF36L3U0UQSJGZB" localSheetId="14" hidden="1">#REF!</definedName>
    <definedName name="BExRZNF461H0WDF36L3U0UQSJGZB" localSheetId="15" hidden="1">#REF!</definedName>
    <definedName name="BExRZNF461H0WDF36L3U0UQSJGZB" localSheetId="5" hidden="1">#REF!</definedName>
    <definedName name="BExRZNF461H0WDF36L3U0UQSJGZB" localSheetId="9" hidden="1">#REF!</definedName>
    <definedName name="BExRZNF461H0WDF36L3U0UQSJGZB" localSheetId="2" hidden="1">#REF!</definedName>
    <definedName name="BExRZNF461H0WDF36L3U0UQSJGZB" localSheetId="1" hidden="1">#REF!</definedName>
    <definedName name="BExRZNF461H0WDF36L3U0UQSJGZB" hidden="1">#REF!</definedName>
    <definedName name="BExRZOGSR69INI6GAEPHDWSNK5Q4" localSheetId="18" hidden="1">#REF!</definedName>
    <definedName name="BExRZOGSR69INI6GAEPHDWSNK5Q4" localSheetId="19" hidden="1">#REF!</definedName>
    <definedName name="BExRZOGSR69INI6GAEPHDWSNK5Q4" localSheetId="14" hidden="1">#REF!</definedName>
    <definedName name="BExRZOGSR69INI6GAEPHDWSNK5Q4" localSheetId="15" hidden="1">#REF!</definedName>
    <definedName name="BExRZOGSR69INI6GAEPHDWSNK5Q4" localSheetId="5" hidden="1">#REF!</definedName>
    <definedName name="BExRZOGSR69INI6GAEPHDWSNK5Q4" localSheetId="9" hidden="1">#REF!</definedName>
    <definedName name="BExRZOGSR69INI6GAEPHDWSNK5Q4" localSheetId="2" hidden="1">#REF!</definedName>
    <definedName name="BExRZOGSR69INI6GAEPHDWSNK5Q4" localSheetId="1" hidden="1">#REF!</definedName>
    <definedName name="BExRZOGSR69INI6GAEPHDWSNK5Q4" hidden="1">#REF!</definedName>
    <definedName name="BExS0ASQBKRTPDWFK0KUDFOS9LE5" localSheetId="18" hidden="1">#REF!</definedName>
    <definedName name="BExS0ASQBKRTPDWFK0KUDFOS9LE5" localSheetId="19" hidden="1">#REF!</definedName>
    <definedName name="BExS0ASQBKRTPDWFK0KUDFOS9LE5" localSheetId="14" hidden="1">#REF!</definedName>
    <definedName name="BExS0ASQBKRTPDWFK0KUDFOS9LE5" localSheetId="15" hidden="1">#REF!</definedName>
    <definedName name="BExS0ASQBKRTPDWFK0KUDFOS9LE5" localSheetId="5" hidden="1">#REF!</definedName>
    <definedName name="BExS0ASQBKRTPDWFK0KUDFOS9LE5" localSheetId="9" hidden="1">#REF!</definedName>
    <definedName name="BExS0ASQBKRTPDWFK0KUDFOS9LE5" localSheetId="2" hidden="1">#REF!</definedName>
    <definedName name="BExS0ASQBKRTPDWFK0KUDFOS9LE5" localSheetId="1" hidden="1">#REF!</definedName>
    <definedName name="BExS0ASQBKRTPDWFK0KUDFOS9LE5" hidden="1">#REF!</definedName>
    <definedName name="BExS0GHQUF6YT0RU3TKDEO8CSJYB" localSheetId="18" hidden="1">#REF!</definedName>
    <definedName name="BExS0GHQUF6YT0RU3TKDEO8CSJYB" localSheetId="19" hidden="1">#REF!</definedName>
    <definedName name="BExS0GHQUF6YT0RU3TKDEO8CSJYB" localSheetId="14" hidden="1">#REF!</definedName>
    <definedName name="BExS0GHQUF6YT0RU3TKDEO8CSJYB" localSheetId="15" hidden="1">#REF!</definedName>
    <definedName name="BExS0GHQUF6YT0RU3TKDEO8CSJYB" localSheetId="5" hidden="1">#REF!</definedName>
    <definedName name="BExS0GHQUF6YT0RU3TKDEO8CSJYB" localSheetId="9" hidden="1">#REF!</definedName>
    <definedName name="BExS0GHQUF6YT0RU3TKDEO8CSJYB" localSheetId="2" hidden="1">#REF!</definedName>
    <definedName name="BExS0GHQUF6YT0RU3TKDEO8CSJYB" localSheetId="1" hidden="1">#REF!</definedName>
    <definedName name="BExS0GHQUF6YT0RU3TKDEO8CSJYB" hidden="1">#REF!</definedName>
    <definedName name="BExS0K8IHC45I78DMZBOJ1P13KQA" localSheetId="18" hidden="1">#REF!</definedName>
    <definedName name="BExS0K8IHC45I78DMZBOJ1P13KQA" localSheetId="19" hidden="1">#REF!</definedName>
    <definedName name="BExS0K8IHC45I78DMZBOJ1P13KQA" localSheetId="14" hidden="1">#REF!</definedName>
    <definedName name="BExS0K8IHC45I78DMZBOJ1P13KQA" localSheetId="15" hidden="1">#REF!</definedName>
    <definedName name="BExS0K8IHC45I78DMZBOJ1P13KQA" localSheetId="5" hidden="1">#REF!</definedName>
    <definedName name="BExS0K8IHC45I78DMZBOJ1P13KQA" localSheetId="9" hidden="1">#REF!</definedName>
    <definedName name="BExS0K8IHC45I78DMZBOJ1P13KQA" localSheetId="2" hidden="1">#REF!</definedName>
    <definedName name="BExS0K8IHC45I78DMZBOJ1P13KQA" localSheetId="1" hidden="1">#REF!</definedName>
    <definedName name="BExS0K8IHC45I78DMZBOJ1P13KQA" hidden="1">#REF!</definedName>
    <definedName name="BExS0L4WP69XXUFHED98XIEPB593" localSheetId="18" hidden="1">#REF!</definedName>
    <definedName name="BExS0L4WP69XXUFHED98XIEPB593" localSheetId="19" hidden="1">#REF!</definedName>
    <definedName name="BExS0L4WP69XXUFHED98XIEPB593" localSheetId="14" hidden="1">#REF!</definedName>
    <definedName name="BExS0L4WP69XXUFHED98XIEPB593" localSheetId="15" hidden="1">#REF!</definedName>
    <definedName name="BExS0L4WP69XXUFHED98XIEPB593" localSheetId="5" hidden="1">#REF!</definedName>
    <definedName name="BExS0L4WP69XXUFHED98XIEPB593" localSheetId="9" hidden="1">#REF!</definedName>
    <definedName name="BExS0L4WP69XXUFHED98XIEPB593" localSheetId="2" hidden="1">#REF!</definedName>
    <definedName name="BExS0L4WP69XXUFHED98XIEPB593" localSheetId="1" hidden="1">#REF!</definedName>
    <definedName name="BExS0L4WP69XXUFHED98XIEPB593" hidden="1">#REF!</definedName>
    <definedName name="BExS0Z2O2N4AJXFEPN87NU9ZGAHG" localSheetId="18" hidden="1">#REF!</definedName>
    <definedName name="BExS0Z2O2N4AJXFEPN87NU9ZGAHG" localSheetId="19" hidden="1">#REF!</definedName>
    <definedName name="BExS0Z2O2N4AJXFEPN87NU9ZGAHG" localSheetId="14" hidden="1">#REF!</definedName>
    <definedName name="BExS0Z2O2N4AJXFEPN87NU9ZGAHG" localSheetId="15" hidden="1">#REF!</definedName>
    <definedName name="BExS0Z2O2N4AJXFEPN87NU9ZGAHG" localSheetId="5" hidden="1">#REF!</definedName>
    <definedName name="BExS0Z2O2N4AJXFEPN87NU9ZGAHG" localSheetId="9" hidden="1">#REF!</definedName>
    <definedName name="BExS0Z2O2N4AJXFEPN87NU9ZGAHG" localSheetId="2" hidden="1">#REF!</definedName>
    <definedName name="BExS0Z2O2N4AJXFEPN87NU9ZGAHG" localSheetId="1" hidden="1">#REF!</definedName>
    <definedName name="BExS0Z2O2N4AJXFEPN87NU9ZGAHG" hidden="1">#REF!</definedName>
    <definedName name="BExS15IJV0WW662NXQUVT3FGP4ST" localSheetId="18" hidden="1">#REF!</definedName>
    <definedName name="BExS15IJV0WW662NXQUVT3FGP4ST" localSheetId="19" hidden="1">#REF!</definedName>
    <definedName name="BExS15IJV0WW662NXQUVT3FGP4ST" localSheetId="14" hidden="1">#REF!</definedName>
    <definedName name="BExS15IJV0WW662NXQUVT3FGP4ST" localSheetId="15" hidden="1">#REF!</definedName>
    <definedName name="BExS15IJV0WW662NXQUVT3FGP4ST" localSheetId="5" hidden="1">#REF!</definedName>
    <definedName name="BExS15IJV0WW662NXQUVT3FGP4ST" localSheetId="9" hidden="1">#REF!</definedName>
    <definedName name="BExS15IJV0WW662NXQUVT3FGP4ST" localSheetId="2" hidden="1">#REF!</definedName>
    <definedName name="BExS15IJV0WW662NXQUVT3FGP4ST" localSheetId="1" hidden="1">#REF!</definedName>
    <definedName name="BExS15IJV0WW662NXQUVT3FGP4ST" hidden="1">#REF!</definedName>
    <definedName name="BExS18T8TBNEPF4AU1VJ268XLF3L" localSheetId="18" hidden="1">#REF!</definedName>
    <definedName name="BExS18T8TBNEPF4AU1VJ268XLF3L" localSheetId="19" hidden="1">#REF!</definedName>
    <definedName name="BExS18T8TBNEPF4AU1VJ268XLF3L" localSheetId="14" hidden="1">#REF!</definedName>
    <definedName name="BExS18T8TBNEPF4AU1VJ268XLF3L" localSheetId="15" hidden="1">#REF!</definedName>
    <definedName name="BExS18T8TBNEPF4AU1VJ268XLF3L" localSheetId="5" hidden="1">#REF!</definedName>
    <definedName name="BExS18T8TBNEPF4AU1VJ268XLF3L" localSheetId="9" hidden="1">#REF!</definedName>
    <definedName name="BExS18T8TBNEPF4AU1VJ268XLF3L" localSheetId="2" hidden="1">#REF!</definedName>
    <definedName name="BExS18T8TBNEPF4AU1VJ268XLF3L" localSheetId="1" hidden="1">#REF!</definedName>
    <definedName name="BExS18T8TBNEPF4AU1VJ268XLF3L" hidden="1">#REF!</definedName>
    <definedName name="BExS194110MR25BYJI3CJ2EGZ8XT" localSheetId="18" hidden="1">#REF!</definedName>
    <definedName name="BExS194110MR25BYJI3CJ2EGZ8XT" localSheetId="19" hidden="1">#REF!</definedName>
    <definedName name="BExS194110MR25BYJI3CJ2EGZ8XT" localSheetId="14" hidden="1">#REF!</definedName>
    <definedName name="BExS194110MR25BYJI3CJ2EGZ8XT" localSheetId="15" hidden="1">#REF!</definedName>
    <definedName name="BExS194110MR25BYJI3CJ2EGZ8XT" localSheetId="5" hidden="1">#REF!</definedName>
    <definedName name="BExS194110MR25BYJI3CJ2EGZ8XT" localSheetId="9" hidden="1">#REF!</definedName>
    <definedName name="BExS194110MR25BYJI3CJ2EGZ8XT" localSheetId="2" hidden="1">#REF!</definedName>
    <definedName name="BExS194110MR25BYJI3CJ2EGZ8XT" localSheetId="1" hidden="1">#REF!</definedName>
    <definedName name="BExS194110MR25BYJI3CJ2EGZ8XT" hidden="1">#REF!</definedName>
    <definedName name="BExS1BNVGNSGD4EP90QL8WXYWZ66" localSheetId="18" hidden="1">#REF!</definedName>
    <definedName name="BExS1BNVGNSGD4EP90QL8WXYWZ66" localSheetId="19" hidden="1">#REF!</definedName>
    <definedName name="BExS1BNVGNSGD4EP90QL8WXYWZ66" localSheetId="14" hidden="1">#REF!</definedName>
    <definedName name="BExS1BNVGNSGD4EP90QL8WXYWZ66" localSheetId="15" hidden="1">#REF!</definedName>
    <definedName name="BExS1BNVGNSGD4EP90QL8WXYWZ66" localSheetId="5" hidden="1">#REF!</definedName>
    <definedName name="BExS1BNVGNSGD4EP90QL8WXYWZ66" localSheetId="9" hidden="1">#REF!</definedName>
    <definedName name="BExS1BNVGNSGD4EP90QL8WXYWZ66" localSheetId="2" hidden="1">#REF!</definedName>
    <definedName name="BExS1BNVGNSGD4EP90QL8WXYWZ66" localSheetId="1" hidden="1">#REF!</definedName>
    <definedName name="BExS1BNVGNSGD4EP90QL8WXYWZ66" hidden="1">#REF!</definedName>
    <definedName name="BExS1UE39N6NCND7MAARSBWXS6HU" localSheetId="18" hidden="1">#REF!</definedName>
    <definedName name="BExS1UE39N6NCND7MAARSBWXS6HU" localSheetId="19" hidden="1">#REF!</definedName>
    <definedName name="BExS1UE39N6NCND7MAARSBWXS6HU" localSheetId="14" hidden="1">#REF!</definedName>
    <definedName name="BExS1UE39N6NCND7MAARSBWXS6HU" localSheetId="15" hidden="1">#REF!</definedName>
    <definedName name="BExS1UE39N6NCND7MAARSBWXS6HU" localSheetId="5" hidden="1">#REF!</definedName>
    <definedName name="BExS1UE39N6NCND7MAARSBWXS6HU" localSheetId="9" hidden="1">#REF!</definedName>
    <definedName name="BExS1UE39N6NCND7MAARSBWXS6HU" localSheetId="2" hidden="1">#REF!</definedName>
    <definedName name="BExS1UE39N6NCND7MAARSBWXS6HU" localSheetId="1" hidden="1">#REF!</definedName>
    <definedName name="BExS1UE39N6NCND7MAARSBWXS6HU" hidden="1">#REF!</definedName>
    <definedName name="BExS226HTWL5WVC76MP5A1IBI8WD" localSheetId="18" hidden="1">#REF!</definedName>
    <definedName name="BExS226HTWL5WVC76MP5A1IBI8WD" localSheetId="19" hidden="1">#REF!</definedName>
    <definedName name="BExS226HTWL5WVC76MP5A1IBI8WD" localSheetId="14" hidden="1">#REF!</definedName>
    <definedName name="BExS226HTWL5WVC76MP5A1IBI8WD" localSheetId="15" hidden="1">#REF!</definedName>
    <definedName name="BExS226HTWL5WVC76MP5A1IBI8WD" localSheetId="5" hidden="1">#REF!</definedName>
    <definedName name="BExS226HTWL5WVC76MP5A1IBI8WD" localSheetId="9" hidden="1">#REF!</definedName>
    <definedName name="BExS226HTWL5WVC76MP5A1IBI8WD" localSheetId="2" hidden="1">#REF!</definedName>
    <definedName name="BExS226HTWL5WVC76MP5A1IBI8WD" localSheetId="1" hidden="1">#REF!</definedName>
    <definedName name="BExS226HTWL5WVC76MP5A1IBI8WD" hidden="1">#REF!</definedName>
    <definedName name="BExS26OI2QNNAH2WMDD95Z400048" localSheetId="18" hidden="1">#REF!</definedName>
    <definedName name="BExS26OI2QNNAH2WMDD95Z400048" localSheetId="19" hidden="1">#REF!</definedName>
    <definedName name="BExS26OI2QNNAH2WMDD95Z400048" localSheetId="14" hidden="1">#REF!</definedName>
    <definedName name="BExS26OI2QNNAH2WMDD95Z400048" localSheetId="15" hidden="1">#REF!</definedName>
    <definedName name="BExS26OI2QNNAH2WMDD95Z400048" localSheetId="5" hidden="1">#REF!</definedName>
    <definedName name="BExS26OI2QNNAH2WMDD95Z400048" localSheetId="9" hidden="1">#REF!</definedName>
    <definedName name="BExS26OI2QNNAH2WMDD95Z400048" localSheetId="2" hidden="1">#REF!</definedName>
    <definedName name="BExS26OI2QNNAH2WMDD95Z400048" localSheetId="1" hidden="1">#REF!</definedName>
    <definedName name="BExS26OI2QNNAH2WMDD95Z400048" hidden="1">#REF!</definedName>
    <definedName name="BExS2D4EI622QRKZKVDPRE66M4XA" localSheetId="18" hidden="1">#REF!</definedName>
    <definedName name="BExS2D4EI622QRKZKVDPRE66M4XA" localSheetId="19" hidden="1">#REF!</definedName>
    <definedName name="BExS2D4EI622QRKZKVDPRE66M4XA" localSheetId="14" hidden="1">#REF!</definedName>
    <definedName name="BExS2D4EI622QRKZKVDPRE66M4XA" localSheetId="15" hidden="1">#REF!</definedName>
    <definedName name="BExS2D4EI622QRKZKVDPRE66M4XA" localSheetId="5" hidden="1">#REF!</definedName>
    <definedName name="BExS2D4EI622QRKZKVDPRE66M4XA" localSheetId="9" hidden="1">#REF!</definedName>
    <definedName name="BExS2D4EI622QRKZKVDPRE66M4XA" localSheetId="2" hidden="1">#REF!</definedName>
    <definedName name="BExS2D4EI622QRKZKVDPRE66M4XA" localSheetId="1" hidden="1">#REF!</definedName>
    <definedName name="BExS2D4EI622QRKZKVDPRE66M4XA" hidden="1">#REF!</definedName>
    <definedName name="BExS2DF6B4ZUF3VZLI4G6LJ3BF38" localSheetId="18" hidden="1">#REF!</definedName>
    <definedName name="BExS2DF6B4ZUF3VZLI4G6LJ3BF38" localSheetId="19" hidden="1">#REF!</definedName>
    <definedName name="BExS2DF6B4ZUF3VZLI4G6LJ3BF38" localSheetId="14" hidden="1">#REF!</definedName>
    <definedName name="BExS2DF6B4ZUF3VZLI4G6LJ3BF38" localSheetId="15" hidden="1">#REF!</definedName>
    <definedName name="BExS2DF6B4ZUF3VZLI4G6LJ3BF38" localSheetId="5" hidden="1">#REF!</definedName>
    <definedName name="BExS2DF6B4ZUF3VZLI4G6LJ3BF38" localSheetId="9" hidden="1">#REF!</definedName>
    <definedName name="BExS2DF6B4ZUF3VZLI4G6LJ3BF38" localSheetId="2" hidden="1">#REF!</definedName>
    <definedName name="BExS2DF6B4ZUF3VZLI4G6LJ3BF38" localSheetId="1" hidden="1">#REF!</definedName>
    <definedName name="BExS2DF6B4ZUF3VZLI4G6LJ3BF38" hidden="1">#REF!</definedName>
    <definedName name="BExS2GKEA6VM3PDWKD7XI0KRUHTW" localSheetId="18" hidden="1">#REF!</definedName>
    <definedName name="BExS2GKEA6VM3PDWKD7XI0KRUHTW" localSheetId="19" hidden="1">#REF!</definedName>
    <definedName name="BExS2GKEA6VM3PDWKD7XI0KRUHTW" localSheetId="14" hidden="1">#REF!</definedName>
    <definedName name="BExS2GKEA6VM3PDWKD7XI0KRUHTW" localSheetId="15" hidden="1">#REF!</definedName>
    <definedName name="BExS2GKEA6VM3PDWKD7XI0KRUHTW" localSheetId="5" hidden="1">#REF!</definedName>
    <definedName name="BExS2GKEA6VM3PDWKD7XI0KRUHTW" localSheetId="9" hidden="1">#REF!</definedName>
    <definedName name="BExS2GKEA6VM3PDWKD7XI0KRUHTW" localSheetId="2" hidden="1">#REF!</definedName>
    <definedName name="BExS2GKEA6VM3PDWKD7XI0KRUHTW" localSheetId="1" hidden="1">#REF!</definedName>
    <definedName name="BExS2GKEA6VM3PDWKD7XI0KRUHTW" hidden="1">#REF!</definedName>
    <definedName name="BExS2I2HVU314TXI2DYFRY8XV913" localSheetId="18" hidden="1">#REF!</definedName>
    <definedName name="BExS2I2HVU314TXI2DYFRY8XV913" localSheetId="19" hidden="1">#REF!</definedName>
    <definedName name="BExS2I2HVU314TXI2DYFRY8XV913" localSheetId="14" hidden="1">#REF!</definedName>
    <definedName name="BExS2I2HVU314TXI2DYFRY8XV913" localSheetId="15" hidden="1">#REF!</definedName>
    <definedName name="BExS2I2HVU314TXI2DYFRY8XV913" localSheetId="5" hidden="1">#REF!</definedName>
    <definedName name="BExS2I2HVU314TXI2DYFRY8XV913" localSheetId="9" hidden="1">#REF!</definedName>
    <definedName name="BExS2I2HVU314TXI2DYFRY8XV913" localSheetId="2" hidden="1">#REF!</definedName>
    <definedName name="BExS2I2HVU314TXI2DYFRY8XV913" localSheetId="1" hidden="1">#REF!</definedName>
    <definedName name="BExS2I2HVU314TXI2DYFRY8XV913" hidden="1">#REF!</definedName>
    <definedName name="BExS2QB5FS5LYTFYO4BROTWG3OV5" localSheetId="18" hidden="1">#REF!</definedName>
    <definedName name="BExS2QB5FS5LYTFYO4BROTWG3OV5" localSheetId="19" hidden="1">#REF!</definedName>
    <definedName name="BExS2QB5FS5LYTFYO4BROTWG3OV5" localSheetId="14" hidden="1">#REF!</definedName>
    <definedName name="BExS2QB5FS5LYTFYO4BROTWG3OV5" localSheetId="15" hidden="1">#REF!</definedName>
    <definedName name="BExS2QB5FS5LYTFYO4BROTWG3OV5" localSheetId="5" hidden="1">#REF!</definedName>
    <definedName name="BExS2QB5FS5LYTFYO4BROTWG3OV5" localSheetId="9" hidden="1">#REF!</definedName>
    <definedName name="BExS2QB5FS5LYTFYO4BROTWG3OV5" localSheetId="2" hidden="1">#REF!</definedName>
    <definedName name="BExS2QB5FS5LYTFYO4BROTWG3OV5" localSheetId="1" hidden="1">#REF!</definedName>
    <definedName name="BExS2QB5FS5LYTFYO4BROTWG3OV5" hidden="1">#REF!</definedName>
    <definedName name="BExS2TLU1HONYV6S3ZD9T12D7CIG" localSheetId="18" hidden="1">#REF!</definedName>
    <definedName name="BExS2TLU1HONYV6S3ZD9T12D7CIG" localSheetId="19" hidden="1">#REF!</definedName>
    <definedName name="BExS2TLU1HONYV6S3ZD9T12D7CIG" localSheetId="14" hidden="1">#REF!</definedName>
    <definedName name="BExS2TLU1HONYV6S3ZD9T12D7CIG" localSheetId="15" hidden="1">#REF!</definedName>
    <definedName name="BExS2TLU1HONYV6S3ZD9T12D7CIG" localSheetId="5" hidden="1">#REF!</definedName>
    <definedName name="BExS2TLU1HONYV6S3ZD9T12D7CIG" localSheetId="9" hidden="1">#REF!</definedName>
    <definedName name="BExS2TLU1HONYV6S3ZD9T12D7CIG" localSheetId="2" hidden="1">#REF!</definedName>
    <definedName name="BExS2TLU1HONYV6S3ZD9T12D7CIG" localSheetId="1" hidden="1">#REF!</definedName>
    <definedName name="BExS2TLU1HONYV6S3ZD9T12D7CIG" hidden="1">#REF!</definedName>
    <definedName name="BExS2WLQUVBRZJWQTWUU4CYDY4IN" localSheetId="18" hidden="1">#REF!</definedName>
    <definedName name="BExS2WLQUVBRZJWQTWUU4CYDY4IN" localSheetId="19" hidden="1">#REF!</definedName>
    <definedName name="BExS2WLQUVBRZJWQTWUU4CYDY4IN" localSheetId="14" hidden="1">#REF!</definedName>
    <definedName name="BExS2WLQUVBRZJWQTWUU4CYDY4IN" localSheetId="15" hidden="1">#REF!</definedName>
    <definedName name="BExS2WLQUVBRZJWQTWUU4CYDY4IN" localSheetId="5" hidden="1">#REF!</definedName>
    <definedName name="BExS2WLQUVBRZJWQTWUU4CYDY4IN" localSheetId="9" hidden="1">#REF!</definedName>
    <definedName name="BExS2WLQUVBRZJWQTWUU4CYDY4IN" localSheetId="2" hidden="1">#REF!</definedName>
    <definedName name="BExS2WLQUVBRZJWQTWUU4CYDY4IN" localSheetId="1" hidden="1">#REF!</definedName>
    <definedName name="BExS2WLQUVBRZJWQTWUU4CYDY4IN" hidden="1">#REF!</definedName>
    <definedName name="BExS2YJQV4NUX6135T90Z1Y5R26Q" localSheetId="18" hidden="1">#REF!</definedName>
    <definedName name="BExS2YJQV4NUX6135T90Z1Y5R26Q" localSheetId="19" hidden="1">#REF!</definedName>
    <definedName name="BExS2YJQV4NUX6135T90Z1Y5R26Q" localSheetId="14" hidden="1">#REF!</definedName>
    <definedName name="BExS2YJQV4NUX6135T90Z1Y5R26Q" localSheetId="15" hidden="1">#REF!</definedName>
    <definedName name="BExS2YJQV4NUX6135T90Z1Y5R26Q" localSheetId="5" hidden="1">#REF!</definedName>
    <definedName name="BExS2YJQV4NUX6135T90Z1Y5R26Q" localSheetId="9" hidden="1">#REF!</definedName>
    <definedName name="BExS2YJQV4NUX6135T90Z1Y5R26Q" localSheetId="2" hidden="1">#REF!</definedName>
    <definedName name="BExS2YJQV4NUX6135T90Z1Y5R26Q" localSheetId="1" hidden="1">#REF!</definedName>
    <definedName name="BExS2YJQV4NUX6135T90Z1Y5R26Q" hidden="1">#REF!</definedName>
    <definedName name="BExS318UV9I2FXPQQWUKKX00QLPJ" localSheetId="18" hidden="1">#REF!</definedName>
    <definedName name="BExS318UV9I2FXPQQWUKKX00QLPJ" localSheetId="19" hidden="1">#REF!</definedName>
    <definedName name="BExS318UV9I2FXPQQWUKKX00QLPJ" localSheetId="14" hidden="1">#REF!</definedName>
    <definedName name="BExS318UV9I2FXPQQWUKKX00QLPJ" localSheetId="15" hidden="1">#REF!</definedName>
    <definedName name="BExS318UV9I2FXPQQWUKKX00QLPJ" localSheetId="5" hidden="1">#REF!</definedName>
    <definedName name="BExS318UV9I2FXPQQWUKKX00QLPJ" localSheetId="9" hidden="1">#REF!</definedName>
    <definedName name="BExS318UV9I2FXPQQWUKKX00QLPJ" localSheetId="2" hidden="1">#REF!</definedName>
    <definedName name="BExS318UV9I2FXPQQWUKKX00QLPJ" localSheetId="1" hidden="1">#REF!</definedName>
    <definedName name="BExS318UV9I2FXPQQWUKKX00QLPJ" hidden="1">#REF!</definedName>
    <definedName name="BExS3LBS0SMTHALVM4NRI1BAV1NP" localSheetId="18" hidden="1">#REF!</definedName>
    <definedName name="BExS3LBS0SMTHALVM4NRI1BAV1NP" localSheetId="19" hidden="1">#REF!</definedName>
    <definedName name="BExS3LBS0SMTHALVM4NRI1BAV1NP" localSheetId="14" hidden="1">#REF!</definedName>
    <definedName name="BExS3LBS0SMTHALVM4NRI1BAV1NP" localSheetId="15" hidden="1">#REF!</definedName>
    <definedName name="BExS3LBS0SMTHALVM4NRI1BAV1NP" localSheetId="5" hidden="1">#REF!</definedName>
    <definedName name="BExS3LBS0SMTHALVM4NRI1BAV1NP" localSheetId="9" hidden="1">#REF!</definedName>
    <definedName name="BExS3LBS0SMTHALVM4NRI1BAV1NP" localSheetId="2" hidden="1">#REF!</definedName>
    <definedName name="BExS3LBS0SMTHALVM4NRI1BAV1NP" localSheetId="1" hidden="1">#REF!</definedName>
    <definedName name="BExS3LBS0SMTHALVM4NRI1BAV1NP" hidden="1">#REF!</definedName>
    <definedName name="BExS3MTQ75VBXDGEBURP6YT8RROE" localSheetId="18" hidden="1">#REF!</definedName>
    <definedName name="BExS3MTQ75VBXDGEBURP6YT8RROE" localSheetId="19" hidden="1">#REF!</definedName>
    <definedName name="BExS3MTQ75VBXDGEBURP6YT8RROE" localSheetId="14" hidden="1">#REF!</definedName>
    <definedName name="BExS3MTQ75VBXDGEBURP6YT8RROE" localSheetId="15" hidden="1">#REF!</definedName>
    <definedName name="BExS3MTQ75VBXDGEBURP6YT8RROE" localSheetId="5" hidden="1">#REF!</definedName>
    <definedName name="BExS3MTQ75VBXDGEBURP6YT8RROE" localSheetId="9" hidden="1">#REF!</definedName>
    <definedName name="BExS3MTQ75VBXDGEBURP6YT8RROE" localSheetId="2" hidden="1">#REF!</definedName>
    <definedName name="BExS3MTQ75VBXDGEBURP6YT8RROE" localSheetId="1" hidden="1">#REF!</definedName>
    <definedName name="BExS3MTQ75VBXDGEBURP6YT8RROE" hidden="1">#REF!</definedName>
    <definedName name="BExS3OMGYO0DFN5186UFKEXZ2RX3" localSheetId="18" hidden="1">#REF!</definedName>
    <definedName name="BExS3OMGYO0DFN5186UFKEXZ2RX3" localSheetId="19" hidden="1">#REF!</definedName>
    <definedName name="BExS3OMGYO0DFN5186UFKEXZ2RX3" localSheetId="14" hidden="1">#REF!</definedName>
    <definedName name="BExS3OMGYO0DFN5186UFKEXZ2RX3" localSheetId="15" hidden="1">#REF!</definedName>
    <definedName name="BExS3OMGYO0DFN5186UFKEXZ2RX3" localSheetId="5" hidden="1">#REF!</definedName>
    <definedName name="BExS3OMGYO0DFN5186UFKEXZ2RX3" localSheetId="9" hidden="1">#REF!</definedName>
    <definedName name="BExS3OMGYO0DFN5186UFKEXZ2RX3" localSheetId="2" hidden="1">#REF!</definedName>
    <definedName name="BExS3OMGYO0DFN5186UFKEXZ2RX3" localSheetId="1" hidden="1">#REF!</definedName>
    <definedName name="BExS3OMGYO0DFN5186UFKEXZ2RX3" hidden="1">#REF!</definedName>
    <definedName name="BExS3SDERJ27OER67TIGOVZU13A2" localSheetId="18" hidden="1">#REF!</definedName>
    <definedName name="BExS3SDERJ27OER67TIGOVZU13A2" localSheetId="19" hidden="1">#REF!</definedName>
    <definedName name="BExS3SDERJ27OER67TIGOVZU13A2" localSheetId="14" hidden="1">#REF!</definedName>
    <definedName name="BExS3SDERJ27OER67TIGOVZU13A2" localSheetId="15" hidden="1">#REF!</definedName>
    <definedName name="BExS3SDERJ27OER67TIGOVZU13A2" localSheetId="5" hidden="1">#REF!</definedName>
    <definedName name="BExS3SDERJ27OER67TIGOVZU13A2" localSheetId="9" hidden="1">#REF!</definedName>
    <definedName name="BExS3SDERJ27OER67TIGOVZU13A2" localSheetId="2" hidden="1">#REF!</definedName>
    <definedName name="BExS3SDERJ27OER67TIGOVZU13A2" localSheetId="1" hidden="1">#REF!</definedName>
    <definedName name="BExS3SDERJ27OER67TIGOVZU13A2" hidden="1">#REF!</definedName>
    <definedName name="BExS3STIH9SFG0R6H30P191QZE98" localSheetId="18" hidden="1">#REF!</definedName>
    <definedName name="BExS3STIH9SFG0R6H30P191QZE98" localSheetId="19" hidden="1">#REF!</definedName>
    <definedName name="BExS3STIH9SFG0R6H30P191QZE98" localSheetId="14" hidden="1">#REF!</definedName>
    <definedName name="BExS3STIH9SFG0R6H30P191QZE98" localSheetId="15" hidden="1">#REF!</definedName>
    <definedName name="BExS3STIH9SFG0R6H30P191QZE98" localSheetId="5" hidden="1">#REF!</definedName>
    <definedName name="BExS3STIH9SFG0R6H30P191QZE98" localSheetId="9" hidden="1">#REF!</definedName>
    <definedName name="BExS3STIH9SFG0R6H30P191QZE98" localSheetId="2" hidden="1">#REF!</definedName>
    <definedName name="BExS3STIH9SFG0R6H30P191QZE98" localSheetId="1" hidden="1">#REF!</definedName>
    <definedName name="BExS3STIH9SFG0R6H30P191QZE98" hidden="1">#REF!</definedName>
    <definedName name="BExS46R5WDNU5KL04FKY5LHJUCB8" localSheetId="18" hidden="1">#REF!</definedName>
    <definedName name="BExS46R5WDNU5KL04FKY5LHJUCB8" localSheetId="19" hidden="1">#REF!</definedName>
    <definedName name="BExS46R5WDNU5KL04FKY5LHJUCB8" localSheetId="14" hidden="1">#REF!</definedName>
    <definedName name="BExS46R5WDNU5KL04FKY5LHJUCB8" localSheetId="15" hidden="1">#REF!</definedName>
    <definedName name="BExS46R5WDNU5KL04FKY5LHJUCB8" localSheetId="5" hidden="1">#REF!</definedName>
    <definedName name="BExS46R5WDNU5KL04FKY5LHJUCB8" localSheetId="9" hidden="1">#REF!</definedName>
    <definedName name="BExS46R5WDNU5KL04FKY5LHJUCB8" localSheetId="2" hidden="1">#REF!</definedName>
    <definedName name="BExS46R5WDNU5KL04FKY5LHJUCB8" localSheetId="1" hidden="1">#REF!</definedName>
    <definedName name="BExS46R5WDNU5KL04FKY5LHJUCB8" hidden="1">#REF!</definedName>
    <definedName name="BExS4ASWKM93XA275AXHYP8AG6SU" localSheetId="18" hidden="1">#REF!</definedName>
    <definedName name="BExS4ASWKM93XA275AXHYP8AG6SU" localSheetId="19" hidden="1">#REF!</definedName>
    <definedName name="BExS4ASWKM93XA275AXHYP8AG6SU" localSheetId="14" hidden="1">#REF!</definedName>
    <definedName name="BExS4ASWKM93XA275AXHYP8AG6SU" localSheetId="15" hidden="1">#REF!</definedName>
    <definedName name="BExS4ASWKM93XA275AXHYP8AG6SU" localSheetId="5" hidden="1">#REF!</definedName>
    <definedName name="BExS4ASWKM93XA275AXHYP8AG6SU" localSheetId="9" hidden="1">#REF!</definedName>
    <definedName name="BExS4ASWKM93XA275AXHYP8AG6SU" localSheetId="2" hidden="1">#REF!</definedName>
    <definedName name="BExS4ASWKM93XA275AXHYP8AG6SU" localSheetId="1" hidden="1">#REF!</definedName>
    <definedName name="BExS4ASWKM93XA275AXHYP8AG6SU" hidden="1">#REF!</definedName>
    <definedName name="BExS4IANBC4RO7HIK0MZZ2RPQU78" localSheetId="18" hidden="1">#REF!</definedName>
    <definedName name="BExS4IANBC4RO7HIK0MZZ2RPQU78" localSheetId="19" hidden="1">#REF!</definedName>
    <definedName name="BExS4IANBC4RO7HIK0MZZ2RPQU78" localSheetId="14" hidden="1">#REF!</definedName>
    <definedName name="BExS4IANBC4RO7HIK0MZZ2RPQU78" localSheetId="15" hidden="1">#REF!</definedName>
    <definedName name="BExS4IANBC4RO7HIK0MZZ2RPQU78" localSheetId="5" hidden="1">#REF!</definedName>
    <definedName name="BExS4IANBC4RO7HIK0MZZ2RPQU78" localSheetId="9" hidden="1">#REF!</definedName>
    <definedName name="BExS4IANBC4RO7HIK0MZZ2RPQU78" localSheetId="2" hidden="1">#REF!</definedName>
    <definedName name="BExS4IANBC4RO7HIK0MZZ2RPQU78" localSheetId="1" hidden="1">#REF!</definedName>
    <definedName name="BExS4IANBC4RO7HIK0MZZ2RPQU78" hidden="1">#REF!</definedName>
    <definedName name="BExS4JN3Y6SVBKILQK0R9HS45Y52" localSheetId="18" hidden="1">#REF!</definedName>
    <definedName name="BExS4JN3Y6SVBKILQK0R9HS45Y52" localSheetId="19" hidden="1">#REF!</definedName>
    <definedName name="BExS4JN3Y6SVBKILQK0R9HS45Y52" localSheetId="14" hidden="1">#REF!</definedName>
    <definedName name="BExS4JN3Y6SVBKILQK0R9HS45Y52" localSheetId="15" hidden="1">#REF!</definedName>
    <definedName name="BExS4JN3Y6SVBKILQK0R9HS45Y52" localSheetId="5" hidden="1">#REF!</definedName>
    <definedName name="BExS4JN3Y6SVBKILQK0R9HS45Y52" localSheetId="9" hidden="1">#REF!</definedName>
    <definedName name="BExS4JN3Y6SVBKILQK0R9HS45Y52" localSheetId="2" hidden="1">#REF!</definedName>
    <definedName name="BExS4JN3Y6SVBKILQK0R9HS45Y52" localSheetId="1" hidden="1">#REF!</definedName>
    <definedName name="BExS4JN3Y6SVBKILQK0R9HS45Y52" hidden="1">#REF!</definedName>
    <definedName name="BExS4P6S41O6Z6BED77U3GD9PNH1" localSheetId="18" hidden="1">#REF!</definedName>
    <definedName name="BExS4P6S41O6Z6BED77U3GD9PNH1" localSheetId="19" hidden="1">#REF!</definedName>
    <definedName name="BExS4P6S41O6Z6BED77U3GD9PNH1" localSheetId="14" hidden="1">#REF!</definedName>
    <definedName name="BExS4P6S41O6Z6BED77U3GD9PNH1" localSheetId="15" hidden="1">#REF!</definedName>
    <definedName name="BExS4P6S41O6Z6BED77U3GD9PNH1" localSheetId="5" hidden="1">#REF!</definedName>
    <definedName name="BExS4P6S41O6Z6BED77U3GD9PNH1" localSheetId="9" hidden="1">#REF!</definedName>
    <definedName name="BExS4P6S41O6Z6BED77U3GD9PNH1" localSheetId="2" hidden="1">#REF!</definedName>
    <definedName name="BExS4P6S41O6Z6BED77U3GD9PNH1" localSheetId="1" hidden="1">#REF!</definedName>
    <definedName name="BExS4P6S41O6Z6BED77U3GD9PNH1" hidden="1">#REF!</definedName>
    <definedName name="BExS4PXPURUHFBOKYFJD5J1J2RXC" localSheetId="18" hidden="1">#REF!</definedName>
    <definedName name="BExS4PXPURUHFBOKYFJD5J1J2RXC" localSheetId="19" hidden="1">#REF!</definedName>
    <definedName name="BExS4PXPURUHFBOKYFJD5J1J2RXC" localSheetId="14" hidden="1">#REF!</definedName>
    <definedName name="BExS4PXPURUHFBOKYFJD5J1J2RXC" localSheetId="15" hidden="1">#REF!</definedName>
    <definedName name="BExS4PXPURUHFBOKYFJD5J1J2RXC" localSheetId="5" hidden="1">#REF!</definedName>
    <definedName name="BExS4PXPURUHFBOKYFJD5J1J2RXC" localSheetId="9" hidden="1">#REF!</definedName>
    <definedName name="BExS4PXPURUHFBOKYFJD5J1J2RXC" localSheetId="2" hidden="1">#REF!</definedName>
    <definedName name="BExS4PXPURUHFBOKYFJD5J1J2RXC" localSheetId="1" hidden="1">#REF!</definedName>
    <definedName name="BExS4PXPURUHFBOKYFJD5J1J2RXC" hidden="1">#REF!</definedName>
    <definedName name="BExS4T32HD3YGJ91HTJ2IGVX6V4O" localSheetId="18" hidden="1">#REF!</definedName>
    <definedName name="BExS4T32HD3YGJ91HTJ2IGVX6V4O" localSheetId="19" hidden="1">#REF!</definedName>
    <definedName name="BExS4T32HD3YGJ91HTJ2IGVX6V4O" localSheetId="14" hidden="1">#REF!</definedName>
    <definedName name="BExS4T32HD3YGJ91HTJ2IGVX6V4O" localSheetId="15" hidden="1">#REF!</definedName>
    <definedName name="BExS4T32HD3YGJ91HTJ2IGVX6V4O" localSheetId="5" hidden="1">#REF!</definedName>
    <definedName name="BExS4T32HD3YGJ91HTJ2IGVX6V4O" localSheetId="9" hidden="1">#REF!</definedName>
    <definedName name="BExS4T32HD3YGJ91HTJ2IGVX6V4O" localSheetId="2" hidden="1">#REF!</definedName>
    <definedName name="BExS4T32HD3YGJ91HTJ2IGVX6V4O" localSheetId="1" hidden="1">#REF!</definedName>
    <definedName name="BExS4T32HD3YGJ91HTJ2IGVX6V4O" hidden="1">#REF!</definedName>
    <definedName name="BExS51H0N51UT0FZOPZRCF1GU063" localSheetId="18" hidden="1">#REF!</definedName>
    <definedName name="BExS51H0N51UT0FZOPZRCF1GU063" localSheetId="19" hidden="1">#REF!</definedName>
    <definedName name="BExS51H0N51UT0FZOPZRCF1GU063" localSheetId="14" hidden="1">#REF!</definedName>
    <definedName name="BExS51H0N51UT0FZOPZRCF1GU063" localSheetId="15" hidden="1">#REF!</definedName>
    <definedName name="BExS51H0N51UT0FZOPZRCF1GU063" localSheetId="5" hidden="1">#REF!</definedName>
    <definedName name="BExS51H0N51UT0FZOPZRCF1GU063" localSheetId="9" hidden="1">#REF!</definedName>
    <definedName name="BExS51H0N51UT0FZOPZRCF1GU063" localSheetId="2" hidden="1">#REF!</definedName>
    <definedName name="BExS51H0N51UT0FZOPZRCF1GU063" localSheetId="1" hidden="1">#REF!</definedName>
    <definedName name="BExS51H0N51UT0FZOPZRCF1GU063" hidden="1">#REF!</definedName>
    <definedName name="BExS54X72TJFC41FJK72MLRR2OO7" localSheetId="18" hidden="1">#REF!</definedName>
    <definedName name="BExS54X72TJFC41FJK72MLRR2OO7" localSheetId="19" hidden="1">#REF!</definedName>
    <definedName name="BExS54X72TJFC41FJK72MLRR2OO7" localSheetId="14" hidden="1">#REF!</definedName>
    <definedName name="BExS54X72TJFC41FJK72MLRR2OO7" localSheetId="15" hidden="1">#REF!</definedName>
    <definedName name="BExS54X72TJFC41FJK72MLRR2OO7" localSheetId="5" hidden="1">#REF!</definedName>
    <definedName name="BExS54X72TJFC41FJK72MLRR2OO7" localSheetId="9" hidden="1">#REF!</definedName>
    <definedName name="BExS54X72TJFC41FJK72MLRR2OO7" localSheetId="2" hidden="1">#REF!</definedName>
    <definedName name="BExS54X72TJFC41FJK72MLRR2OO7" localSheetId="1" hidden="1">#REF!</definedName>
    <definedName name="BExS54X72TJFC41FJK72MLRR2OO7" hidden="1">#REF!</definedName>
    <definedName name="BExS59F0PA1V2ZC7S5TN6IT41SXP" localSheetId="18" hidden="1">#REF!</definedName>
    <definedName name="BExS59F0PA1V2ZC7S5TN6IT41SXP" localSheetId="19" hidden="1">#REF!</definedName>
    <definedName name="BExS59F0PA1V2ZC7S5TN6IT41SXP" localSheetId="14" hidden="1">#REF!</definedName>
    <definedName name="BExS59F0PA1V2ZC7S5TN6IT41SXP" localSheetId="15" hidden="1">#REF!</definedName>
    <definedName name="BExS59F0PA1V2ZC7S5TN6IT41SXP" localSheetId="5" hidden="1">#REF!</definedName>
    <definedName name="BExS59F0PA1V2ZC7S5TN6IT41SXP" localSheetId="9" hidden="1">#REF!</definedName>
    <definedName name="BExS59F0PA1V2ZC7S5TN6IT41SXP" localSheetId="2" hidden="1">#REF!</definedName>
    <definedName name="BExS59F0PA1V2ZC7S5TN6IT41SXP" localSheetId="1" hidden="1">#REF!</definedName>
    <definedName name="BExS59F0PA1V2ZC7S5TN6IT41SXP" hidden="1">#REF!</definedName>
    <definedName name="BExS5L3TGB8JVW9ROYWTKYTUPW27" localSheetId="18" hidden="1">#REF!</definedName>
    <definedName name="BExS5L3TGB8JVW9ROYWTKYTUPW27" localSheetId="19" hidden="1">#REF!</definedName>
    <definedName name="BExS5L3TGB8JVW9ROYWTKYTUPW27" localSheetId="14" hidden="1">#REF!</definedName>
    <definedName name="BExS5L3TGB8JVW9ROYWTKYTUPW27" localSheetId="15" hidden="1">#REF!</definedName>
    <definedName name="BExS5L3TGB8JVW9ROYWTKYTUPW27" localSheetId="5" hidden="1">#REF!</definedName>
    <definedName name="BExS5L3TGB8JVW9ROYWTKYTUPW27" localSheetId="9" hidden="1">#REF!</definedName>
    <definedName name="BExS5L3TGB8JVW9ROYWTKYTUPW27" localSheetId="2" hidden="1">#REF!</definedName>
    <definedName name="BExS5L3TGB8JVW9ROYWTKYTUPW27" localSheetId="1" hidden="1">#REF!</definedName>
    <definedName name="BExS5L3TGB8JVW9ROYWTKYTUPW27" hidden="1">#REF!</definedName>
    <definedName name="BExS6GKQ96EHVLYWNJDWXZXUZW90" localSheetId="18" hidden="1">#REF!</definedName>
    <definedName name="BExS6GKQ96EHVLYWNJDWXZXUZW90" localSheetId="19" hidden="1">#REF!</definedName>
    <definedName name="BExS6GKQ96EHVLYWNJDWXZXUZW90" localSheetId="14" hidden="1">#REF!</definedName>
    <definedName name="BExS6GKQ96EHVLYWNJDWXZXUZW90" localSheetId="15" hidden="1">#REF!</definedName>
    <definedName name="BExS6GKQ96EHVLYWNJDWXZXUZW90" localSheetId="5" hidden="1">#REF!</definedName>
    <definedName name="BExS6GKQ96EHVLYWNJDWXZXUZW90" localSheetId="9" hidden="1">#REF!</definedName>
    <definedName name="BExS6GKQ96EHVLYWNJDWXZXUZW90" localSheetId="2" hidden="1">#REF!</definedName>
    <definedName name="BExS6GKQ96EHVLYWNJDWXZXUZW90" localSheetId="1" hidden="1">#REF!</definedName>
    <definedName name="BExS6GKQ96EHVLYWNJDWXZXUZW90" hidden="1">#REF!</definedName>
    <definedName name="BExS6ITKSZFRR01YD5B0F676SYN7" localSheetId="18" hidden="1">#REF!</definedName>
    <definedName name="BExS6ITKSZFRR01YD5B0F676SYN7" localSheetId="19" hidden="1">#REF!</definedName>
    <definedName name="BExS6ITKSZFRR01YD5B0F676SYN7" localSheetId="14" hidden="1">#REF!</definedName>
    <definedName name="BExS6ITKSZFRR01YD5B0F676SYN7" localSheetId="15" hidden="1">#REF!</definedName>
    <definedName name="BExS6ITKSZFRR01YD5B0F676SYN7" localSheetId="5" hidden="1">#REF!</definedName>
    <definedName name="BExS6ITKSZFRR01YD5B0F676SYN7" localSheetId="9" hidden="1">#REF!</definedName>
    <definedName name="BExS6ITKSZFRR01YD5B0F676SYN7" localSheetId="2" hidden="1">#REF!</definedName>
    <definedName name="BExS6ITKSZFRR01YD5B0F676SYN7" localSheetId="1" hidden="1">#REF!</definedName>
    <definedName name="BExS6ITKSZFRR01YD5B0F676SYN7" hidden="1">#REF!</definedName>
    <definedName name="BExS6N0LI574IAC89EFW6CLTCQ33" localSheetId="18" hidden="1">#REF!</definedName>
    <definedName name="BExS6N0LI574IAC89EFW6CLTCQ33" localSheetId="19" hidden="1">#REF!</definedName>
    <definedName name="BExS6N0LI574IAC89EFW6CLTCQ33" localSheetId="14" hidden="1">#REF!</definedName>
    <definedName name="BExS6N0LI574IAC89EFW6CLTCQ33" localSheetId="15" hidden="1">#REF!</definedName>
    <definedName name="BExS6N0LI574IAC89EFW6CLTCQ33" localSheetId="5" hidden="1">#REF!</definedName>
    <definedName name="BExS6N0LI574IAC89EFW6CLTCQ33" localSheetId="9" hidden="1">#REF!</definedName>
    <definedName name="BExS6N0LI574IAC89EFW6CLTCQ33" localSheetId="2" hidden="1">#REF!</definedName>
    <definedName name="BExS6N0LI574IAC89EFW6CLTCQ33" localSheetId="1" hidden="1">#REF!</definedName>
    <definedName name="BExS6N0LI574IAC89EFW6CLTCQ33" hidden="1">#REF!</definedName>
    <definedName name="BExS6N0NEF7XCTT5R600QZ71A44O" localSheetId="18" hidden="1">#REF!</definedName>
    <definedName name="BExS6N0NEF7XCTT5R600QZ71A44O" localSheetId="19" hidden="1">#REF!</definedName>
    <definedName name="BExS6N0NEF7XCTT5R600QZ71A44O" localSheetId="14" hidden="1">#REF!</definedName>
    <definedName name="BExS6N0NEF7XCTT5R600QZ71A44O" localSheetId="15" hidden="1">#REF!</definedName>
    <definedName name="BExS6N0NEF7XCTT5R600QZ71A44O" localSheetId="5" hidden="1">#REF!</definedName>
    <definedName name="BExS6N0NEF7XCTT5R600QZ71A44O" localSheetId="9" hidden="1">#REF!</definedName>
    <definedName name="BExS6N0NEF7XCTT5R600QZ71A44O" localSheetId="2" hidden="1">#REF!</definedName>
    <definedName name="BExS6N0NEF7XCTT5R600QZ71A44O" localSheetId="1" hidden="1">#REF!</definedName>
    <definedName name="BExS6N0NEF7XCTT5R600QZ71A44O" hidden="1">#REF!</definedName>
    <definedName name="BExS6WRDBF3ST86ZOBBUL3GTCR11" localSheetId="18" hidden="1">#REF!</definedName>
    <definedName name="BExS6WRDBF3ST86ZOBBUL3GTCR11" localSheetId="19" hidden="1">#REF!</definedName>
    <definedName name="BExS6WRDBF3ST86ZOBBUL3GTCR11" localSheetId="14" hidden="1">#REF!</definedName>
    <definedName name="BExS6WRDBF3ST86ZOBBUL3GTCR11" localSheetId="15" hidden="1">#REF!</definedName>
    <definedName name="BExS6WRDBF3ST86ZOBBUL3GTCR11" localSheetId="5" hidden="1">#REF!</definedName>
    <definedName name="BExS6WRDBF3ST86ZOBBUL3GTCR11" localSheetId="9" hidden="1">#REF!</definedName>
    <definedName name="BExS6WRDBF3ST86ZOBBUL3GTCR11" localSheetId="2" hidden="1">#REF!</definedName>
    <definedName name="BExS6WRDBF3ST86ZOBBUL3GTCR11" localSheetId="1" hidden="1">#REF!</definedName>
    <definedName name="BExS6WRDBF3ST86ZOBBUL3GTCR11" hidden="1">#REF!</definedName>
    <definedName name="BExS6XNRKR0C3MTA0LV5B60UB908" localSheetId="18" hidden="1">#REF!</definedName>
    <definedName name="BExS6XNRKR0C3MTA0LV5B60UB908" localSheetId="19" hidden="1">#REF!</definedName>
    <definedName name="BExS6XNRKR0C3MTA0LV5B60UB908" localSheetId="14" hidden="1">#REF!</definedName>
    <definedName name="BExS6XNRKR0C3MTA0LV5B60UB908" localSheetId="15" hidden="1">#REF!</definedName>
    <definedName name="BExS6XNRKR0C3MTA0LV5B60UB908" localSheetId="5" hidden="1">#REF!</definedName>
    <definedName name="BExS6XNRKR0C3MTA0LV5B60UB908" localSheetId="9" hidden="1">#REF!</definedName>
    <definedName name="BExS6XNRKR0C3MTA0LV5B60UB908" localSheetId="2" hidden="1">#REF!</definedName>
    <definedName name="BExS6XNRKR0C3MTA0LV5B60UB908" localSheetId="1" hidden="1">#REF!</definedName>
    <definedName name="BExS6XNRKR0C3MTA0LV5B60UB908" hidden="1">#REF!</definedName>
    <definedName name="BExS73NELZEK2MDOLXO2Q7H3EG71" localSheetId="18" hidden="1">#REF!</definedName>
    <definedName name="BExS73NELZEK2MDOLXO2Q7H3EG71" localSheetId="19" hidden="1">#REF!</definedName>
    <definedName name="BExS73NELZEK2MDOLXO2Q7H3EG71" localSheetId="14" hidden="1">#REF!</definedName>
    <definedName name="BExS73NELZEK2MDOLXO2Q7H3EG71" localSheetId="15" hidden="1">#REF!</definedName>
    <definedName name="BExS73NELZEK2MDOLXO2Q7H3EG71" localSheetId="5" hidden="1">#REF!</definedName>
    <definedName name="BExS73NELZEK2MDOLXO2Q7H3EG71" localSheetId="9" hidden="1">#REF!</definedName>
    <definedName name="BExS73NELZEK2MDOLXO2Q7H3EG71" localSheetId="2" hidden="1">#REF!</definedName>
    <definedName name="BExS73NELZEK2MDOLXO2Q7H3EG71" localSheetId="1" hidden="1">#REF!</definedName>
    <definedName name="BExS73NELZEK2MDOLXO2Q7H3EG71" hidden="1">#REF!</definedName>
    <definedName name="BExS7DJF6AXTWAJD7K4ZCD7L6BHV" localSheetId="18" hidden="1">#REF!</definedName>
    <definedName name="BExS7DJF6AXTWAJD7K4ZCD7L6BHV" localSheetId="19" hidden="1">#REF!</definedName>
    <definedName name="BExS7DJF6AXTWAJD7K4ZCD7L6BHV" localSheetId="14" hidden="1">#REF!</definedName>
    <definedName name="BExS7DJF6AXTWAJD7K4ZCD7L6BHV" localSheetId="15" hidden="1">#REF!</definedName>
    <definedName name="BExS7DJF6AXTWAJD7K4ZCD7L6BHV" localSheetId="5" hidden="1">#REF!</definedName>
    <definedName name="BExS7DJF6AXTWAJD7K4ZCD7L6BHV" localSheetId="9" hidden="1">#REF!</definedName>
    <definedName name="BExS7DJF6AXTWAJD7K4ZCD7L6BHV" localSheetId="2" hidden="1">#REF!</definedName>
    <definedName name="BExS7DJF6AXTWAJD7K4ZCD7L6BHV" localSheetId="1" hidden="1">#REF!</definedName>
    <definedName name="BExS7DJF6AXTWAJD7K4ZCD7L6BHV" hidden="1">#REF!</definedName>
    <definedName name="BExS7GOTHHOK287MX2RC853NWQAL" localSheetId="18" hidden="1">#REF!</definedName>
    <definedName name="BExS7GOTHHOK287MX2RC853NWQAL" localSheetId="19" hidden="1">#REF!</definedName>
    <definedName name="BExS7GOTHHOK287MX2RC853NWQAL" localSheetId="14" hidden="1">#REF!</definedName>
    <definedName name="BExS7GOTHHOK287MX2RC853NWQAL" localSheetId="15" hidden="1">#REF!</definedName>
    <definedName name="BExS7GOTHHOK287MX2RC853NWQAL" localSheetId="5" hidden="1">#REF!</definedName>
    <definedName name="BExS7GOTHHOK287MX2RC853NWQAL" localSheetId="9" hidden="1">#REF!</definedName>
    <definedName name="BExS7GOTHHOK287MX2RC853NWQAL" localSheetId="2" hidden="1">#REF!</definedName>
    <definedName name="BExS7GOTHHOK287MX2RC853NWQAL" localSheetId="1" hidden="1">#REF!</definedName>
    <definedName name="BExS7GOTHHOK287MX2RC853NWQAL" hidden="1">#REF!</definedName>
    <definedName name="BExS7TKQYLRZGM93UY3ZJZJBQNFJ" localSheetId="18" hidden="1">#REF!</definedName>
    <definedName name="BExS7TKQYLRZGM93UY3ZJZJBQNFJ" localSheetId="19" hidden="1">#REF!</definedName>
    <definedName name="BExS7TKQYLRZGM93UY3ZJZJBQNFJ" localSheetId="14" hidden="1">#REF!</definedName>
    <definedName name="BExS7TKQYLRZGM93UY3ZJZJBQNFJ" localSheetId="15" hidden="1">#REF!</definedName>
    <definedName name="BExS7TKQYLRZGM93UY3ZJZJBQNFJ" localSheetId="5" hidden="1">#REF!</definedName>
    <definedName name="BExS7TKQYLRZGM93UY3ZJZJBQNFJ" localSheetId="9" hidden="1">#REF!</definedName>
    <definedName name="BExS7TKQYLRZGM93UY3ZJZJBQNFJ" localSheetId="2" hidden="1">#REF!</definedName>
    <definedName name="BExS7TKQYLRZGM93UY3ZJZJBQNFJ" localSheetId="1" hidden="1">#REF!</definedName>
    <definedName name="BExS7TKQYLRZGM93UY3ZJZJBQNFJ" hidden="1">#REF!</definedName>
    <definedName name="BExS7Y2LNGVHSIBKC7C3R6X4LDR6" localSheetId="18" hidden="1">#REF!</definedName>
    <definedName name="BExS7Y2LNGVHSIBKC7C3R6X4LDR6" localSheetId="19" hidden="1">#REF!</definedName>
    <definedName name="BExS7Y2LNGVHSIBKC7C3R6X4LDR6" localSheetId="14" hidden="1">#REF!</definedName>
    <definedName name="BExS7Y2LNGVHSIBKC7C3R6X4LDR6" localSheetId="15" hidden="1">#REF!</definedName>
    <definedName name="BExS7Y2LNGVHSIBKC7C3R6X4LDR6" localSheetId="5" hidden="1">#REF!</definedName>
    <definedName name="BExS7Y2LNGVHSIBKC7C3R6X4LDR6" localSheetId="9" hidden="1">#REF!</definedName>
    <definedName name="BExS7Y2LNGVHSIBKC7C3R6X4LDR6" localSheetId="2" hidden="1">#REF!</definedName>
    <definedName name="BExS7Y2LNGVHSIBKC7C3R6X4LDR6" localSheetId="1" hidden="1">#REF!</definedName>
    <definedName name="BExS7Y2LNGVHSIBKC7C3R6X4LDR6" hidden="1">#REF!</definedName>
    <definedName name="BExS81TE0EY44Y3W2M4Z4MGNP5OM" localSheetId="18" hidden="1">#REF!</definedName>
    <definedName name="BExS81TE0EY44Y3W2M4Z4MGNP5OM" localSheetId="19" hidden="1">#REF!</definedName>
    <definedName name="BExS81TE0EY44Y3W2M4Z4MGNP5OM" localSheetId="14" hidden="1">#REF!</definedName>
    <definedName name="BExS81TE0EY44Y3W2M4Z4MGNP5OM" localSheetId="15" hidden="1">#REF!</definedName>
    <definedName name="BExS81TE0EY44Y3W2M4Z4MGNP5OM" localSheetId="5" hidden="1">#REF!</definedName>
    <definedName name="BExS81TE0EY44Y3W2M4Z4MGNP5OM" localSheetId="9" hidden="1">#REF!</definedName>
    <definedName name="BExS81TE0EY44Y3W2M4Z4MGNP5OM" localSheetId="2" hidden="1">#REF!</definedName>
    <definedName name="BExS81TE0EY44Y3W2M4Z4MGNP5OM" localSheetId="1" hidden="1">#REF!</definedName>
    <definedName name="BExS81TE0EY44Y3W2M4Z4MGNP5OM" hidden="1">#REF!</definedName>
    <definedName name="BExS81YPDZDVJJVS15HV2HDXAC3Y" localSheetId="18" hidden="1">#REF!</definedName>
    <definedName name="BExS81YPDZDVJJVS15HV2HDXAC3Y" localSheetId="19" hidden="1">#REF!</definedName>
    <definedName name="BExS81YPDZDVJJVS15HV2HDXAC3Y" localSheetId="14" hidden="1">#REF!</definedName>
    <definedName name="BExS81YPDZDVJJVS15HV2HDXAC3Y" localSheetId="15" hidden="1">#REF!</definedName>
    <definedName name="BExS81YPDZDVJJVS15HV2HDXAC3Y" localSheetId="5" hidden="1">#REF!</definedName>
    <definedName name="BExS81YPDZDVJJVS15HV2HDXAC3Y" localSheetId="9" hidden="1">#REF!</definedName>
    <definedName name="BExS81YPDZDVJJVS15HV2HDXAC3Y" localSheetId="2" hidden="1">#REF!</definedName>
    <definedName name="BExS81YPDZDVJJVS15HV2HDXAC3Y" localSheetId="1" hidden="1">#REF!</definedName>
    <definedName name="BExS81YPDZDVJJVS15HV2HDXAC3Y" hidden="1">#REF!</definedName>
    <definedName name="BExS82PRVNUTEKQZS56YT2DVF6C2" localSheetId="18" hidden="1">#REF!</definedName>
    <definedName name="BExS82PRVNUTEKQZS56YT2DVF6C2" localSheetId="19" hidden="1">#REF!</definedName>
    <definedName name="BExS82PRVNUTEKQZS56YT2DVF6C2" localSheetId="14" hidden="1">#REF!</definedName>
    <definedName name="BExS82PRVNUTEKQZS56YT2DVF6C2" localSheetId="15" hidden="1">#REF!</definedName>
    <definedName name="BExS82PRVNUTEKQZS56YT2DVF6C2" localSheetId="5" hidden="1">#REF!</definedName>
    <definedName name="BExS82PRVNUTEKQZS56YT2DVF6C2" localSheetId="9" hidden="1">#REF!</definedName>
    <definedName name="BExS82PRVNUTEKQZS56YT2DVF6C2" localSheetId="2" hidden="1">#REF!</definedName>
    <definedName name="BExS82PRVNUTEKQZS56YT2DVF6C2" localSheetId="1" hidden="1">#REF!</definedName>
    <definedName name="BExS82PRVNUTEKQZS56YT2DVF6C2" hidden="1">#REF!</definedName>
    <definedName name="BExS83BCNFAV6DRCB1VTUF96491J" localSheetId="18" hidden="1">#REF!</definedName>
    <definedName name="BExS83BCNFAV6DRCB1VTUF96491J" localSheetId="19" hidden="1">#REF!</definedName>
    <definedName name="BExS83BCNFAV6DRCB1VTUF96491J" localSheetId="14" hidden="1">#REF!</definedName>
    <definedName name="BExS83BCNFAV6DRCB1VTUF96491J" localSheetId="15" hidden="1">#REF!</definedName>
    <definedName name="BExS83BCNFAV6DRCB1VTUF96491J" localSheetId="5" hidden="1">#REF!</definedName>
    <definedName name="BExS83BCNFAV6DRCB1VTUF96491J" localSheetId="9" hidden="1">#REF!</definedName>
    <definedName name="BExS83BCNFAV6DRCB1VTUF96491J" localSheetId="2" hidden="1">#REF!</definedName>
    <definedName name="BExS83BCNFAV6DRCB1VTUF96491J" localSheetId="1" hidden="1">#REF!</definedName>
    <definedName name="BExS83BCNFAV6DRCB1VTUF96491J" hidden="1">#REF!</definedName>
    <definedName name="BExS86GKM9ISCSNZD15BQ5E5L6A5" localSheetId="18" hidden="1">#REF!</definedName>
    <definedName name="BExS86GKM9ISCSNZD15BQ5E5L6A5" localSheetId="19" hidden="1">#REF!</definedName>
    <definedName name="BExS86GKM9ISCSNZD15BQ5E5L6A5" localSheetId="14" hidden="1">#REF!</definedName>
    <definedName name="BExS86GKM9ISCSNZD15BQ5E5L6A5" localSheetId="15" hidden="1">#REF!</definedName>
    <definedName name="BExS86GKM9ISCSNZD15BQ5E5L6A5" localSheetId="5" hidden="1">#REF!</definedName>
    <definedName name="BExS86GKM9ISCSNZD15BQ5E5L6A5" localSheetId="9" hidden="1">#REF!</definedName>
    <definedName name="BExS86GKM9ISCSNZD15BQ5E5L6A5" localSheetId="2" hidden="1">#REF!</definedName>
    <definedName name="BExS86GKM9ISCSNZD15BQ5E5L6A5" localSheetId="1" hidden="1">#REF!</definedName>
    <definedName name="BExS86GKM9ISCSNZD15BQ5E5L6A5" hidden="1">#REF!</definedName>
    <definedName name="BExS89GGRJ55EK546SM31UGE2K8T" localSheetId="18" hidden="1">#REF!</definedName>
    <definedName name="BExS89GGRJ55EK546SM31UGE2K8T" localSheetId="19" hidden="1">#REF!</definedName>
    <definedName name="BExS89GGRJ55EK546SM31UGE2K8T" localSheetId="14" hidden="1">#REF!</definedName>
    <definedName name="BExS89GGRJ55EK546SM31UGE2K8T" localSheetId="15" hidden="1">#REF!</definedName>
    <definedName name="BExS89GGRJ55EK546SM31UGE2K8T" localSheetId="5" hidden="1">#REF!</definedName>
    <definedName name="BExS89GGRJ55EK546SM31UGE2K8T" localSheetId="9" hidden="1">#REF!</definedName>
    <definedName name="BExS89GGRJ55EK546SM31UGE2K8T" localSheetId="2" hidden="1">#REF!</definedName>
    <definedName name="BExS89GGRJ55EK546SM31UGE2K8T" localSheetId="1" hidden="1">#REF!</definedName>
    <definedName name="BExS89GGRJ55EK546SM31UGE2K8T" hidden="1">#REF!</definedName>
    <definedName name="BExS8BPG5A0GR5AO1U951NDGGR0L" localSheetId="18" hidden="1">#REF!</definedName>
    <definedName name="BExS8BPG5A0GR5AO1U951NDGGR0L" localSheetId="19" hidden="1">#REF!</definedName>
    <definedName name="BExS8BPG5A0GR5AO1U951NDGGR0L" localSheetId="14" hidden="1">#REF!</definedName>
    <definedName name="BExS8BPG5A0GR5AO1U951NDGGR0L" localSheetId="15" hidden="1">#REF!</definedName>
    <definedName name="BExS8BPG5A0GR5AO1U951NDGGR0L" localSheetId="5" hidden="1">#REF!</definedName>
    <definedName name="BExS8BPG5A0GR5AO1U951NDGGR0L" localSheetId="9" hidden="1">#REF!</definedName>
    <definedName name="BExS8BPG5A0GR5AO1U951NDGGR0L" localSheetId="2" hidden="1">#REF!</definedName>
    <definedName name="BExS8BPG5A0GR5AO1U951NDGGR0L" localSheetId="1" hidden="1">#REF!</definedName>
    <definedName name="BExS8BPG5A0GR5AO1U951NDGGR0L" hidden="1">#REF!</definedName>
    <definedName name="BExS8CGI0JXFUBD41VFLI0SZSV8F" localSheetId="18" hidden="1">#REF!</definedName>
    <definedName name="BExS8CGI0JXFUBD41VFLI0SZSV8F" localSheetId="19" hidden="1">#REF!</definedName>
    <definedName name="BExS8CGI0JXFUBD41VFLI0SZSV8F" localSheetId="14" hidden="1">#REF!</definedName>
    <definedName name="BExS8CGI0JXFUBD41VFLI0SZSV8F" localSheetId="15" hidden="1">#REF!</definedName>
    <definedName name="BExS8CGI0JXFUBD41VFLI0SZSV8F" localSheetId="5" hidden="1">#REF!</definedName>
    <definedName name="BExS8CGI0JXFUBD41VFLI0SZSV8F" localSheetId="9" hidden="1">#REF!</definedName>
    <definedName name="BExS8CGI0JXFUBD41VFLI0SZSV8F" localSheetId="2" hidden="1">#REF!</definedName>
    <definedName name="BExS8CGI0JXFUBD41VFLI0SZSV8F" localSheetId="1" hidden="1">#REF!</definedName>
    <definedName name="BExS8CGI0JXFUBD41VFLI0SZSV8F" hidden="1">#REF!</definedName>
    <definedName name="BExS8D22FXVQKOEJP01LT0CDI3PS" localSheetId="18" hidden="1">#REF!</definedName>
    <definedName name="BExS8D22FXVQKOEJP01LT0CDI3PS" localSheetId="19" hidden="1">#REF!</definedName>
    <definedName name="BExS8D22FXVQKOEJP01LT0CDI3PS" localSheetId="14" hidden="1">#REF!</definedName>
    <definedName name="BExS8D22FXVQKOEJP01LT0CDI3PS" localSheetId="15" hidden="1">#REF!</definedName>
    <definedName name="BExS8D22FXVQKOEJP01LT0CDI3PS" localSheetId="5" hidden="1">#REF!</definedName>
    <definedName name="BExS8D22FXVQKOEJP01LT0CDI3PS" localSheetId="9" hidden="1">#REF!</definedName>
    <definedName name="BExS8D22FXVQKOEJP01LT0CDI3PS" localSheetId="2" hidden="1">#REF!</definedName>
    <definedName name="BExS8D22FXVQKOEJP01LT0CDI3PS" localSheetId="1" hidden="1">#REF!</definedName>
    <definedName name="BExS8D22FXVQKOEJP01LT0CDI3PS" hidden="1">#REF!</definedName>
    <definedName name="BExS8EEJOZFBUWZDOM3O25AJRUVU" localSheetId="18" hidden="1">#REF!</definedName>
    <definedName name="BExS8EEJOZFBUWZDOM3O25AJRUVU" localSheetId="19" hidden="1">#REF!</definedName>
    <definedName name="BExS8EEJOZFBUWZDOM3O25AJRUVU" localSheetId="14" hidden="1">#REF!</definedName>
    <definedName name="BExS8EEJOZFBUWZDOM3O25AJRUVU" localSheetId="15" hidden="1">#REF!</definedName>
    <definedName name="BExS8EEJOZFBUWZDOM3O25AJRUVU" localSheetId="5" hidden="1">#REF!</definedName>
    <definedName name="BExS8EEJOZFBUWZDOM3O25AJRUVU" localSheetId="9" hidden="1">#REF!</definedName>
    <definedName name="BExS8EEJOZFBUWZDOM3O25AJRUVU" localSheetId="2" hidden="1">#REF!</definedName>
    <definedName name="BExS8EEJOZFBUWZDOM3O25AJRUVU" localSheetId="1" hidden="1">#REF!</definedName>
    <definedName name="BExS8EEJOZFBUWZDOM3O25AJRUVU" hidden="1">#REF!</definedName>
    <definedName name="BExS8GSUS17UY50TEM2AWF36BR9Z" localSheetId="18" hidden="1">#REF!</definedName>
    <definedName name="BExS8GSUS17UY50TEM2AWF36BR9Z" localSheetId="19" hidden="1">#REF!</definedName>
    <definedName name="BExS8GSUS17UY50TEM2AWF36BR9Z" localSheetId="14" hidden="1">#REF!</definedName>
    <definedName name="BExS8GSUS17UY50TEM2AWF36BR9Z" localSheetId="15" hidden="1">#REF!</definedName>
    <definedName name="BExS8GSUS17UY50TEM2AWF36BR9Z" localSheetId="5" hidden="1">#REF!</definedName>
    <definedName name="BExS8GSUS17UY50TEM2AWF36BR9Z" localSheetId="9" hidden="1">#REF!</definedName>
    <definedName name="BExS8GSUS17UY50TEM2AWF36BR9Z" localSheetId="2" hidden="1">#REF!</definedName>
    <definedName name="BExS8GSUS17UY50TEM2AWF36BR9Z" localSheetId="1" hidden="1">#REF!</definedName>
    <definedName name="BExS8GSUS17UY50TEM2AWF36BR9Z" hidden="1">#REF!</definedName>
    <definedName name="BExS8HJRBVG0XI6PWA9KTMJZMQXK" localSheetId="18" hidden="1">#REF!</definedName>
    <definedName name="BExS8HJRBVG0XI6PWA9KTMJZMQXK" localSheetId="19" hidden="1">#REF!</definedName>
    <definedName name="BExS8HJRBVG0XI6PWA9KTMJZMQXK" localSheetId="14" hidden="1">#REF!</definedName>
    <definedName name="BExS8HJRBVG0XI6PWA9KTMJZMQXK" localSheetId="15" hidden="1">#REF!</definedName>
    <definedName name="BExS8HJRBVG0XI6PWA9KTMJZMQXK" localSheetId="5" hidden="1">#REF!</definedName>
    <definedName name="BExS8HJRBVG0XI6PWA9KTMJZMQXK" localSheetId="9" hidden="1">#REF!</definedName>
    <definedName name="BExS8HJRBVG0XI6PWA9KTMJZMQXK" localSheetId="2" hidden="1">#REF!</definedName>
    <definedName name="BExS8HJRBVG0XI6PWA9KTMJZMQXK" localSheetId="1" hidden="1">#REF!</definedName>
    <definedName name="BExS8HJRBVG0XI6PWA9KTMJZMQXK" hidden="1">#REF!</definedName>
    <definedName name="BExS8NE9HUZJH13OXLREOV1BX0OZ" localSheetId="18" hidden="1">#REF!</definedName>
    <definedName name="BExS8NE9HUZJH13OXLREOV1BX0OZ" localSheetId="19" hidden="1">#REF!</definedName>
    <definedName name="BExS8NE9HUZJH13OXLREOV1BX0OZ" localSheetId="14" hidden="1">#REF!</definedName>
    <definedName name="BExS8NE9HUZJH13OXLREOV1BX0OZ" localSheetId="15" hidden="1">#REF!</definedName>
    <definedName name="BExS8NE9HUZJH13OXLREOV1BX0OZ" localSheetId="5" hidden="1">#REF!</definedName>
    <definedName name="BExS8NE9HUZJH13OXLREOV1BX0OZ" localSheetId="9" hidden="1">#REF!</definedName>
    <definedName name="BExS8NE9HUZJH13OXLREOV1BX0OZ" localSheetId="2" hidden="1">#REF!</definedName>
    <definedName name="BExS8NE9HUZJH13OXLREOV1BX0OZ" localSheetId="1" hidden="1">#REF!</definedName>
    <definedName name="BExS8NE9HUZJH13OXLREOV1BX0OZ" hidden="1">#REF!</definedName>
    <definedName name="BExS8R51C8RM2FS6V6IRTYO9GA4A" localSheetId="18" hidden="1">#REF!</definedName>
    <definedName name="BExS8R51C8RM2FS6V6IRTYO9GA4A" localSheetId="19" hidden="1">#REF!</definedName>
    <definedName name="BExS8R51C8RM2FS6V6IRTYO9GA4A" localSheetId="14" hidden="1">#REF!</definedName>
    <definedName name="BExS8R51C8RM2FS6V6IRTYO9GA4A" localSheetId="15" hidden="1">#REF!</definedName>
    <definedName name="BExS8R51C8RM2FS6V6IRTYO9GA4A" localSheetId="5" hidden="1">#REF!</definedName>
    <definedName name="BExS8R51C8RM2FS6V6IRTYO9GA4A" localSheetId="9" hidden="1">#REF!</definedName>
    <definedName name="BExS8R51C8RM2FS6V6IRTYO9GA4A" localSheetId="2" hidden="1">#REF!</definedName>
    <definedName name="BExS8R51C8RM2FS6V6IRTYO9GA4A" localSheetId="1" hidden="1">#REF!</definedName>
    <definedName name="BExS8R51C8RM2FS6V6IRTYO9GA4A" hidden="1">#REF!</definedName>
    <definedName name="BExS8WDX408F60MH1X9B9UZ2H4R7" localSheetId="18" hidden="1">#REF!</definedName>
    <definedName name="BExS8WDX408F60MH1X9B9UZ2H4R7" localSheetId="19" hidden="1">#REF!</definedName>
    <definedName name="BExS8WDX408F60MH1X9B9UZ2H4R7" localSheetId="14" hidden="1">#REF!</definedName>
    <definedName name="BExS8WDX408F60MH1X9B9UZ2H4R7" localSheetId="15" hidden="1">#REF!</definedName>
    <definedName name="BExS8WDX408F60MH1X9B9UZ2H4R7" localSheetId="5" hidden="1">#REF!</definedName>
    <definedName name="BExS8WDX408F60MH1X9B9UZ2H4R7" localSheetId="9" hidden="1">#REF!</definedName>
    <definedName name="BExS8WDX408F60MH1X9B9UZ2H4R7" localSheetId="2" hidden="1">#REF!</definedName>
    <definedName name="BExS8WDX408F60MH1X9B9UZ2H4R7" localSheetId="1" hidden="1">#REF!</definedName>
    <definedName name="BExS8WDX408F60MH1X9B9UZ2H4R7" hidden="1">#REF!</definedName>
    <definedName name="BExS8X4UTVOFE2YEVLO8LTKMSI3A" localSheetId="18" hidden="1">#REF!</definedName>
    <definedName name="BExS8X4UTVOFE2YEVLO8LTKMSI3A" localSheetId="19" hidden="1">#REF!</definedName>
    <definedName name="BExS8X4UTVOFE2YEVLO8LTKMSI3A" localSheetId="14" hidden="1">#REF!</definedName>
    <definedName name="BExS8X4UTVOFE2YEVLO8LTKMSI3A" localSheetId="15" hidden="1">#REF!</definedName>
    <definedName name="BExS8X4UTVOFE2YEVLO8LTKMSI3A" localSheetId="5" hidden="1">#REF!</definedName>
    <definedName name="BExS8X4UTVOFE2YEVLO8LTKMSI3A" localSheetId="9" hidden="1">#REF!</definedName>
    <definedName name="BExS8X4UTVOFE2YEVLO8LTKMSI3A" localSheetId="2" hidden="1">#REF!</definedName>
    <definedName name="BExS8X4UTVOFE2YEVLO8LTKMSI3A" localSheetId="1" hidden="1">#REF!</definedName>
    <definedName name="BExS8X4UTVOFE2YEVLO8LTKMSI3A" hidden="1">#REF!</definedName>
    <definedName name="BExS8Z2W2QEC3MH0BZIYLDFQNUIP" localSheetId="18" hidden="1">#REF!</definedName>
    <definedName name="BExS8Z2W2QEC3MH0BZIYLDFQNUIP" localSheetId="19" hidden="1">#REF!</definedName>
    <definedName name="BExS8Z2W2QEC3MH0BZIYLDFQNUIP" localSheetId="14" hidden="1">#REF!</definedName>
    <definedName name="BExS8Z2W2QEC3MH0BZIYLDFQNUIP" localSheetId="15" hidden="1">#REF!</definedName>
    <definedName name="BExS8Z2W2QEC3MH0BZIYLDFQNUIP" localSheetId="5" hidden="1">#REF!</definedName>
    <definedName name="BExS8Z2W2QEC3MH0BZIYLDFQNUIP" localSheetId="9" hidden="1">#REF!</definedName>
    <definedName name="BExS8Z2W2QEC3MH0BZIYLDFQNUIP" localSheetId="2" hidden="1">#REF!</definedName>
    <definedName name="BExS8Z2W2QEC3MH0BZIYLDFQNUIP" localSheetId="1" hidden="1">#REF!</definedName>
    <definedName name="BExS8Z2W2QEC3MH0BZIYLDFQNUIP" hidden="1">#REF!</definedName>
    <definedName name="BExS92DKGRFFCIA9C0IXDOLO57EP" localSheetId="18" hidden="1">#REF!</definedName>
    <definedName name="BExS92DKGRFFCIA9C0IXDOLO57EP" localSheetId="19" hidden="1">#REF!</definedName>
    <definedName name="BExS92DKGRFFCIA9C0IXDOLO57EP" localSheetId="14" hidden="1">#REF!</definedName>
    <definedName name="BExS92DKGRFFCIA9C0IXDOLO57EP" localSheetId="15" hidden="1">#REF!</definedName>
    <definedName name="BExS92DKGRFFCIA9C0IXDOLO57EP" localSheetId="5" hidden="1">#REF!</definedName>
    <definedName name="BExS92DKGRFFCIA9C0IXDOLO57EP" localSheetId="9" hidden="1">#REF!</definedName>
    <definedName name="BExS92DKGRFFCIA9C0IXDOLO57EP" localSheetId="2" hidden="1">#REF!</definedName>
    <definedName name="BExS92DKGRFFCIA9C0IXDOLO57EP" localSheetId="1" hidden="1">#REF!</definedName>
    <definedName name="BExS92DKGRFFCIA9C0IXDOLO57EP" hidden="1">#REF!</definedName>
    <definedName name="BExS98OB4321YCHLCQ022PXKTT2W" localSheetId="18" hidden="1">#REF!</definedName>
    <definedName name="BExS98OB4321YCHLCQ022PXKTT2W" localSheetId="19" hidden="1">#REF!</definedName>
    <definedName name="BExS98OB4321YCHLCQ022PXKTT2W" localSheetId="14" hidden="1">#REF!</definedName>
    <definedName name="BExS98OB4321YCHLCQ022PXKTT2W" localSheetId="15" hidden="1">#REF!</definedName>
    <definedName name="BExS98OB4321YCHLCQ022PXKTT2W" localSheetId="5" hidden="1">#REF!</definedName>
    <definedName name="BExS98OB4321YCHLCQ022PXKTT2W" localSheetId="9" hidden="1">#REF!</definedName>
    <definedName name="BExS98OB4321YCHLCQ022PXKTT2W" localSheetId="2" hidden="1">#REF!</definedName>
    <definedName name="BExS98OB4321YCHLCQ022PXKTT2W" localSheetId="1" hidden="1">#REF!</definedName>
    <definedName name="BExS98OB4321YCHLCQ022PXKTT2W" hidden="1">#REF!</definedName>
    <definedName name="BExS9C9N8GFISC6HUERJ0EI06GB2" localSheetId="18" hidden="1">#REF!</definedName>
    <definedName name="BExS9C9N8GFISC6HUERJ0EI06GB2" localSheetId="19" hidden="1">#REF!</definedName>
    <definedName name="BExS9C9N8GFISC6HUERJ0EI06GB2" localSheetId="14" hidden="1">#REF!</definedName>
    <definedName name="BExS9C9N8GFISC6HUERJ0EI06GB2" localSheetId="15" hidden="1">#REF!</definedName>
    <definedName name="BExS9C9N8GFISC6HUERJ0EI06GB2" localSheetId="5" hidden="1">#REF!</definedName>
    <definedName name="BExS9C9N8GFISC6HUERJ0EI06GB2" localSheetId="9" hidden="1">#REF!</definedName>
    <definedName name="BExS9C9N8GFISC6HUERJ0EI06GB2" localSheetId="2" hidden="1">#REF!</definedName>
    <definedName name="BExS9C9N8GFISC6HUERJ0EI06GB2" localSheetId="1" hidden="1">#REF!</definedName>
    <definedName name="BExS9C9N8GFISC6HUERJ0EI06GB2" hidden="1">#REF!</definedName>
    <definedName name="BExS9D6619QNINF06KHZHYUAH0S9" localSheetId="18" hidden="1">#REF!</definedName>
    <definedName name="BExS9D6619QNINF06KHZHYUAH0S9" localSheetId="19" hidden="1">#REF!</definedName>
    <definedName name="BExS9D6619QNINF06KHZHYUAH0S9" localSheetId="14" hidden="1">#REF!</definedName>
    <definedName name="BExS9D6619QNINF06KHZHYUAH0S9" localSheetId="15" hidden="1">#REF!</definedName>
    <definedName name="BExS9D6619QNINF06KHZHYUAH0S9" localSheetId="5" hidden="1">#REF!</definedName>
    <definedName name="BExS9D6619QNINF06KHZHYUAH0S9" localSheetId="9" hidden="1">#REF!</definedName>
    <definedName name="BExS9D6619QNINF06KHZHYUAH0S9" localSheetId="2" hidden="1">#REF!</definedName>
    <definedName name="BExS9D6619QNINF06KHZHYUAH0S9" localSheetId="1" hidden="1">#REF!</definedName>
    <definedName name="BExS9D6619QNINF06KHZHYUAH0S9" hidden="1">#REF!</definedName>
    <definedName name="BExS9DX13CACP3J8JDREK30JB1SQ" localSheetId="18" hidden="1">#REF!</definedName>
    <definedName name="BExS9DX13CACP3J8JDREK30JB1SQ" localSheetId="19" hidden="1">#REF!</definedName>
    <definedName name="BExS9DX13CACP3J8JDREK30JB1SQ" localSheetId="14" hidden="1">#REF!</definedName>
    <definedName name="BExS9DX13CACP3J8JDREK30JB1SQ" localSheetId="15" hidden="1">#REF!</definedName>
    <definedName name="BExS9DX13CACP3J8JDREK30JB1SQ" localSheetId="5" hidden="1">#REF!</definedName>
    <definedName name="BExS9DX13CACP3J8JDREK30JB1SQ" localSheetId="9" hidden="1">#REF!</definedName>
    <definedName name="BExS9DX13CACP3J8JDREK30JB1SQ" localSheetId="2" hidden="1">#REF!</definedName>
    <definedName name="BExS9DX13CACP3J8JDREK30JB1SQ" localSheetId="1" hidden="1">#REF!</definedName>
    <definedName name="BExS9DX13CACP3J8JDREK30JB1SQ" hidden="1">#REF!</definedName>
    <definedName name="BExS9FPRS2KRRCS33SE6WFNF5GYL" localSheetId="18" hidden="1">#REF!</definedName>
    <definedName name="BExS9FPRS2KRRCS33SE6WFNF5GYL" localSheetId="19" hidden="1">#REF!</definedName>
    <definedName name="BExS9FPRS2KRRCS33SE6WFNF5GYL" localSheetId="14" hidden="1">#REF!</definedName>
    <definedName name="BExS9FPRS2KRRCS33SE6WFNF5GYL" localSheetId="15" hidden="1">#REF!</definedName>
    <definedName name="BExS9FPRS2KRRCS33SE6WFNF5GYL" localSheetId="5" hidden="1">#REF!</definedName>
    <definedName name="BExS9FPRS2KRRCS33SE6WFNF5GYL" localSheetId="9" hidden="1">#REF!</definedName>
    <definedName name="BExS9FPRS2KRRCS33SE6WFNF5GYL" localSheetId="2" hidden="1">#REF!</definedName>
    <definedName name="BExS9FPRS2KRRCS33SE6WFNF5GYL" localSheetId="1" hidden="1">#REF!</definedName>
    <definedName name="BExS9FPRS2KRRCS33SE6WFNF5GYL" hidden="1">#REF!</definedName>
    <definedName name="BExS9M5VN3VE822UH6TLACVY24CJ" localSheetId="18" hidden="1">#REF!</definedName>
    <definedName name="BExS9M5VN3VE822UH6TLACVY24CJ" localSheetId="19" hidden="1">#REF!</definedName>
    <definedName name="BExS9M5VN3VE822UH6TLACVY24CJ" localSheetId="14" hidden="1">#REF!</definedName>
    <definedName name="BExS9M5VN3VE822UH6TLACVY24CJ" localSheetId="15" hidden="1">#REF!</definedName>
    <definedName name="BExS9M5VN3VE822UH6TLACVY24CJ" localSheetId="5" hidden="1">#REF!</definedName>
    <definedName name="BExS9M5VN3VE822UH6TLACVY24CJ" localSheetId="9" hidden="1">#REF!</definedName>
    <definedName name="BExS9M5VN3VE822UH6TLACVY24CJ" localSheetId="2" hidden="1">#REF!</definedName>
    <definedName name="BExS9M5VN3VE822UH6TLACVY24CJ" localSheetId="1" hidden="1">#REF!</definedName>
    <definedName name="BExS9M5VN3VE822UH6TLACVY24CJ" hidden="1">#REF!</definedName>
    <definedName name="BExS9WI0A6PSEB8N9GPXF2Z7MWHM" localSheetId="18" hidden="1">#REF!</definedName>
    <definedName name="BExS9WI0A6PSEB8N9GPXF2Z7MWHM" localSheetId="19" hidden="1">#REF!</definedName>
    <definedName name="BExS9WI0A6PSEB8N9GPXF2Z7MWHM" localSheetId="14" hidden="1">#REF!</definedName>
    <definedName name="BExS9WI0A6PSEB8N9GPXF2Z7MWHM" localSheetId="15" hidden="1">#REF!</definedName>
    <definedName name="BExS9WI0A6PSEB8N9GPXF2Z7MWHM" localSheetId="5" hidden="1">#REF!</definedName>
    <definedName name="BExS9WI0A6PSEB8N9GPXF2Z7MWHM" localSheetId="9" hidden="1">#REF!</definedName>
    <definedName name="BExS9WI0A6PSEB8N9GPXF2Z7MWHM" localSheetId="2" hidden="1">#REF!</definedName>
    <definedName name="BExS9WI0A6PSEB8N9GPXF2Z7MWHM" localSheetId="1" hidden="1">#REF!</definedName>
    <definedName name="BExS9WI0A6PSEB8N9GPXF2Z7MWHM" hidden="1">#REF!</definedName>
    <definedName name="BExS9XJPZ07ND34OHX60QD382FV6" localSheetId="18" hidden="1">#REF!</definedName>
    <definedName name="BExS9XJPZ07ND34OHX60QD382FV6" localSheetId="19" hidden="1">#REF!</definedName>
    <definedName name="BExS9XJPZ07ND34OHX60QD382FV6" localSheetId="14" hidden="1">#REF!</definedName>
    <definedName name="BExS9XJPZ07ND34OHX60QD382FV6" localSheetId="15" hidden="1">#REF!</definedName>
    <definedName name="BExS9XJPZ07ND34OHX60QD382FV6" localSheetId="5" hidden="1">#REF!</definedName>
    <definedName name="BExS9XJPZ07ND34OHX60QD382FV6" localSheetId="9" hidden="1">#REF!</definedName>
    <definedName name="BExS9XJPZ07ND34OHX60QD382FV6" localSheetId="2" hidden="1">#REF!</definedName>
    <definedName name="BExS9XJPZ07ND34OHX60QD382FV6" localSheetId="1" hidden="1">#REF!</definedName>
    <definedName name="BExS9XJPZ07ND34OHX60QD382FV6" hidden="1">#REF!</definedName>
    <definedName name="BExSA4AJLEEN4R7HU4FRSMYR17TR" localSheetId="18" hidden="1">#REF!</definedName>
    <definedName name="BExSA4AJLEEN4R7HU4FRSMYR17TR" localSheetId="19" hidden="1">#REF!</definedName>
    <definedName name="BExSA4AJLEEN4R7HU4FRSMYR17TR" localSheetId="14" hidden="1">#REF!</definedName>
    <definedName name="BExSA4AJLEEN4R7HU4FRSMYR17TR" localSheetId="15" hidden="1">#REF!</definedName>
    <definedName name="BExSA4AJLEEN4R7HU4FRSMYR17TR" localSheetId="5" hidden="1">#REF!</definedName>
    <definedName name="BExSA4AJLEEN4R7HU4FRSMYR17TR" localSheetId="9" hidden="1">#REF!</definedName>
    <definedName name="BExSA4AJLEEN4R7HU4FRSMYR17TR" localSheetId="2" hidden="1">#REF!</definedName>
    <definedName name="BExSA4AJLEEN4R7HU4FRSMYR17TR" localSheetId="1" hidden="1">#REF!</definedName>
    <definedName name="BExSA4AJLEEN4R7HU4FRSMYR17TR" hidden="1">#REF!</definedName>
    <definedName name="BExSA5HP306TN9XJS0TU619DLRR7" localSheetId="18" hidden="1">#REF!</definedName>
    <definedName name="BExSA5HP306TN9XJS0TU619DLRR7" localSheetId="19" hidden="1">#REF!</definedName>
    <definedName name="BExSA5HP306TN9XJS0TU619DLRR7" localSheetId="14" hidden="1">#REF!</definedName>
    <definedName name="BExSA5HP306TN9XJS0TU619DLRR7" localSheetId="15" hidden="1">#REF!</definedName>
    <definedName name="BExSA5HP306TN9XJS0TU619DLRR7" localSheetId="5" hidden="1">#REF!</definedName>
    <definedName name="BExSA5HP306TN9XJS0TU619DLRR7" localSheetId="9" hidden="1">#REF!</definedName>
    <definedName name="BExSA5HP306TN9XJS0TU619DLRR7" localSheetId="2" hidden="1">#REF!</definedName>
    <definedName name="BExSA5HP306TN9XJS0TU619DLRR7" localSheetId="1" hidden="1">#REF!</definedName>
    <definedName name="BExSA5HP306TN9XJS0TU619DLRR7" hidden="1">#REF!</definedName>
    <definedName name="BExSAAVWQOOIA6B3JHQVGP08HFEM" localSheetId="18" hidden="1">#REF!</definedName>
    <definedName name="BExSAAVWQOOIA6B3JHQVGP08HFEM" localSheetId="19" hidden="1">#REF!</definedName>
    <definedName name="BExSAAVWQOOIA6B3JHQVGP08HFEM" localSheetId="14" hidden="1">#REF!</definedName>
    <definedName name="BExSAAVWQOOIA6B3JHQVGP08HFEM" localSheetId="15" hidden="1">#REF!</definedName>
    <definedName name="BExSAAVWQOOIA6B3JHQVGP08HFEM" localSheetId="5" hidden="1">#REF!</definedName>
    <definedName name="BExSAAVWQOOIA6B3JHQVGP08HFEM" localSheetId="9" hidden="1">#REF!</definedName>
    <definedName name="BExSAAVWQOOIA6B3JHQVGP08HFEM" localSheetId="2" hidden="1">#REF!</definedName>
    <definedName name="BExSAAVWQOOIA6B3JHQVGP08HFEM" localSheetId="1" hidden="1">#REF!</definedName>
    <definedName name="BExSAAVWQOOIA6B3JHQVGP08HFEM" hidden="1">#REF!</definedName>
    <definedName name="BExSAFJ3IICU2M7QPVE4ARYMXZKX" localSheetId="18" hidden="1">#REF!</definedName>
    <definedName name="BExSAFJ3IICU2M7QPVE4ARYMXZKX" localSheetId="19" hidden="1">#REF!</definedName>
    <definedName name="BExSAFJ3IICU2M7QPVE4ARYMXZKX" localSheetId="14" hidden="1">#REF!</definedName>
    <definedName name="BExSAFJ3IICU2M7QPVE4ARYMXZKX" localSheetId="15" hidden="1">#REF!</definedName>
    <definedName name="BExSAFJ3IICU2M7QPVE4ARYMXZKX" localSheetId="5" hidden="1">#REF!</definedName>
    <definedName name="BExSAFJ3IICU2M7QPVE4ARYMXZKX" localSheetId="9" hidden="1">#REF!</definedName>
    <definedName name="BExSAFJ3IICU2M7QPVE4ARYMXZKX" localSheetId="2" hidden="1">#REF!</definedName>
    <definedName name="BExSAFJ3IICU2M7QPVE4ARYMXZKX" localSheetId="1" hidden="1">#REF!</definedName>
    <definedName name="BExSAFJ3IICU2M7QPVE4ARYMXZKX" hidden="1">#REF!</definedName>
    <definedName name="BExSAH6ID8OHX379UXVNGFO8J6KQ" localSheetId="18" hidden="1">#REF!</definedName>
    <definedName name="BExSAH6ID8OHX379UXVNGFO8J6KQ" localSheetId="19" hidden="1">#REF!</definedName>
    <definedName name="BExSAH6ID8OHX379UXVNGFO8J6KQ" localSheetId="14" hidden="1">#REF!</definedName>
    <definedName name="BExSAH6ID8OHX379UXVNGFO8J6KQ" localSheetId="15" hidden="1">#REF!</definedName>
    <definedName name="BExSAH6ID8OHX379UXVNGFO8J6KQ" localSheetId="5" hidden="1">#REF!</definedName>
    <definedName name="BExSAH6ID8OHX379UXVNGFO8J6KQ" localSheetId="9" hidden="1">#REF!</definedName>
    <definedName name="BExSAH6ID8OHX379UXVNGFO8J6KQ" localSheetId="2" hidden="1">#REF!</definedName>
    <definedName name="BExSAH6ID8OHX379UXVNGFO8J6KQ" localSheetId="1" hidden="1">#REF!</definedName>
    <definedName name="BExSAH6ID8OHX379UXVNGFO8J6KQ" hidden="1">#REF!</definedName>
    <definedName name="BExSAQBHIXGQRNIRGCJMBXUPCZQA" localSheetId="18" hidden="1">#REF!</definedName>
    <definedName name="BExSAQBHIXGQRNIRGCJMBXUPCZQA" localSheetId="19" hidden="1">#REF!</definedName>
    <definedName name="BExSAQBHIXGQRNIRGCJMBXUPCZQA" localSheetId="14" hidden="1">#REF!</definedName>
    <definedName name="BExSAQBHIXGQRNIRGCJMBXUPCZQA" localSheetId="15" hidden="1">#REF!</definedName>
    <definedName name="BExSAQBHIXGQRNIRGCJMBXUPCZQA" localSheetId="5" hidden="1">#REF!</definedName>
    <definedName name="BExSAQBHIXGQRNIRGCJMBXUPCZQA" localSheetId="9" hidden="1">#REF!</definedName>
    <definedName name="BExSAQBHIXGQRNIRGCJMBXUPCZQA" localSheetId="2" hidden="1">#REF!</definedName>
    <definedName name="BExSAQBHIXGQRNIRGCJMBXUPCZQA" localSheetId="1" hidden="1">#REF!</definedName>
    <definedName name="BExSAQBHIXGQRNIRGCJMBXUPCZQA" hidden="1">#REF!</definedName>
    <definedName name="BExSAUTCT4P7JP57NOR9MTX33QJZ" localSheetId="18" hidden="1">#REF!</definedName>
    <definedName name="BExSAUTCT4P7JP57NOR9MTX33QJZ" localSheetId="19" hidden="1">#REF!</definedName>
    <definedName name="BExSAUTCT4P7JP57NOR9MTX33QJZ" localSheetId="14" hidden="1">#REF!</definedName>
    <definedName name="BExSAUTCT4P7JP57NOR9MTX33QJZ" localSheetId="15" hidden="1">#REF!</definedName>
    <definedName name="BExSAUTCT4P7JP57NOR9MTX33QJZ" localSheetId="5" hidden="1">#REF!</definedName>
    <definedName name="BExSAUTCT4P7JP57NOR9MTX33QJZ" localSheetId="9" hidden="1">#REF!</definedName>
    <definedName name="BExSAUTCT4P7JP57NOR9MTX33QJZ" localSheetId="2" hidden="1">#REF!</definedName>
    <definedName name="BExSAUTCT4P7JP57NOR9MTX33QJZ" localSheetId="1" hidden="1">#REF!</definedName>
    <definedName name="BExSAUTCT4P7JP57NOR9MTX33QJZ" hidden="1">#REF!</definedName>
    <definedName name="BExSAY9CA9TFXQ9M9FBJRGJO9T9E" localSheetId="18" hidden="1">#REF!</definedName>
    <definedName name="BExSAY9CA9TFXQ9M9FBJRGJO9T9E" localSheetId="19" hidden="1">#REF!</definedName>
    <definedName name="BExSAY9CA9TFXQ9M9FBJRGJO9T9E" localSheetId="14" hidden="1">#REF!</definedName>
    <definedName name="BExSAY9CA9TFXQ9M9FBJRGJO9T9E" localSheetId="15" hidden="1">#REF!</definedName>
    <definedName name="BExSAY9CA9TFXQ9M9FBJRGJO9T9E" localSheetId="5" hidden="1">#REF!</definedName>
    <definedName name="BExSAY9CA9TFXQ9M9FBJRGJO9T9E" localSheetId="9" hidden="1">#REF!</definedName>
    <definedName name="BExSAY9CA9TFXQ9M9FBJRGJO9T9E" localSheetId="2" hidden="1">#REF!</definedName>
    <definedName name="BExSAY9CA9TFXQ9M9FBJRGJO9T9E" localSheetId="1" hidden="1">#REF!</definedName>
    <definedName name="BExSAY9CA9TFXQ9M9FBJRGJO9T9E" hidden="1">#REF!</definedName>
    <definedName name="BExSB4JYKQ3MINI7RAYK5M8BLJDC" localSheetId="18" hidden="1">#REF!</definedName>
    <definedName name="BExSB4JYKQ3MINI7RAYK5M8BLJDC" localSheetId="19" hidden="1">#REF!</definedName>
    <definedName name="BExSB4JYKQ3MINI7RAYK5M8BLJDC" localSheetId="14" hidden="1">#REF!</definedName>
    <definedName name="BExSB4JYKQ3MINI7RAYK5M8BLJDC" localSheetId="15" hidden="1">#REF!</definedName>
    <definedName name="BExSB4JYKQ3MINI7RAYK5M8BLJDC" localSheetId="5" hidden="1">#REF!</definedName>
    <definedName name="BExSB4JYKQ3MINI7RAYK5M8BLJDC" localSheetId="9" hidden="1">#REF!</definedName>
    <definedName name="BExSB4JYKQ3MINI7RAYK5M8BLJDC" localSheetId="2" hidden="1">#REF!</definedName>
    <definedName name="BExSB4JYKQ3MINI7RAYK5M8BLJDC" localSheetId="1" hidden="1">#REF!</definedName>
    <definedName name="BExSB4JYKQ3MINI7RAYK5M8BLJDC" hidden="1">#REF!</definedName>
    <definedName name="BExSBCY73CG3Q15P5BDLDT994XRL" localSheetId="18" hidden="1">#REF!</definedName>
    <definedName name="BExSBCY73CG3Q15P5BDLDT994XRL" localSheetId="19" hidden="1">#REF!</definedName>
    <definedName name="BExSBCY73CG3Q15P5BDLDT994XRL" localSheetId="14" hidden="1">#REF!</definedName>
    <definedName name="BExSBCY73CG3Q15P5BDLDT994XRL" localSheetId="15" hidden="1">#REF!</definedName>
    <definedName name="BExSBCY73CG3Q15P5BDLDT994XRL" localSheetId="5" hidden="1">#REF!</definedName>
    <definedName name="BExSBCY73CG3Q15P5BDLDT994XRL" localSheetId="9" hidden="1">#REF!</definedName>
    <definedName name="BExSBCY73CG3Q15P5BDLDT994XRL" localSheetId="2" hidden="1">#REF!</definedName>
    <definedName name="BExSBCY73CG3Q15P5BDLDT994XRL" localSheetId="1" hidden="1">#REF!</definedName>
    <definedName name="BExSBCY73CG3Q15P5BDLDT994XRL" hidden="1">#REF!</definedName>
    <definedName name="BExSBMOS41ZRLWYLOU29V6Y7YORR" localSheetId="18" hidden="1">#REF!</definedName>
    <definedName name="BExSBMOS41ZRLWYLOU29V6Y7YORR" localSheetId="19" hidden="1">#REF!</definedName>
    <definedName name="BExSBMOS41ZRLWYLOU29V6Y7YORR" localSheetId="14" hidden="1">#REF!</definedName>
    <definedName name="BExSBMOS41ZRLWYLOU29V6Y7YORR" localSheetId="15" hidden="1">#REF!</definedName>
    <definedName name="BExSBMOS41ZRLWYLOU29V6Y7YORR" localSheetId="5" hidden="1">#REF!</definedName>
    <definedName name="BExSBMOS41ZRLWYLOU29V6Y7YORR" localSheetId="9" hidden="1">#REF!</definedName>
    <definedName name="BExSBMOS41ZRLWYLOU29V6Y7YORR" localSheetId="2" hidden="1">#REF!</definedName>
    <definedName name="BExSBMOS41ZRLWYLOU29V6Y7YORR" localSheetId="1" hidden="1">#REF!</definedName>
    <definedName name="BExSBMOS41ZRLWYLOU29V6Y7YORR" hidden="1">#REF!</definedName>
    <definedName name="BExSBPZG22WAMZYIF7CZ686E8X80" localSheetId="18" hidden="1">#REF!</definedName>
    <definedName name="BExSBPZG22WAMZYIF7CZ686E8X80" localSheetId="19" hidden="1">#REF!</definedName>
    <definedName name="BExSBPZG22WAMZYIF7CZ686E8X80" localSheetId="14" hidden="1">#REF!</definedName>
    <definedName name="BExSBPZG22WAMZYIF7CZ686E8X80" localSheetId="15" hidden="1">#REF!</definedName>
    <definedName name="BExSBPZG22WAMZYIF7CZ686E8X80" localSheetId="5" hidden="1">#REF!</definedName>
    <definedName name="BExSBPZG22WAMZYIF7CZ686E8X80" localSheetId="9" hidden="1">#REF!</definedName>
    <definedName name="BExSBPZG22WAMZYIF7CZ686E8X80" localSheetId="2" hidden="1">#REF!</definedName>
    <definedName name="BExSBPZG22WAMZYIF7CZ686E8X80" localSheetId="1" hidden="1">#REF!</definedName>
    <definedName name="BExSBPZG22WAMZYIF7CZ686E8X80" hidden="1">#REF!</definedName>
    <definedName name="BExSBRBXXQMBU1TYDW1BXTEVEPRU" localSheetId="18" hidden="1">#REF!</definedName>
    <definedName name="BExSBRBXXQMBU1TYDW1BXTEVEPRU" localSheetId="19" hidden="1">#REF!</definedName>
    <definedName name="BExSBRBXXQMBU1TYDW1BXTEVEPRU" localSheetId="14" hidden="1">#REF!</definedName>
    <definedName name="BExSBRBXXQMBU1TYDW1BXTEVEPRU" localSheetId="15" hidden="1">#REF!</definedName>
    <definedName name="BExSBRBXXQMBU1TYDW1BXTEVEPRU" localSheetId="5" hidden="1">#REF!</definedName>
    <definedName name="BExSBRBXXQMBU1TYDW1BXTEVEPRU" localSheetId="9" hidden="1">#REF!</definedName>
    <definedName name="BExSBRBXXQMBU1TYDW1BXTEVEPRU" localSheetId="2" hidden="1">#REF!</definedName>
    <definedName name="BExSBRBXXQMBU1TYDW1BXTEVEPRU" localSheetId="1" hidden="1">#REF!</definedName>
    <definedName name="BExSBRBXXQMBU1TYDW1BXTEVEPRU" hidden="1">#REF!</definedName>
    <definedName name="BExSC54998WTZ21DSL0R8UN0Y9JH" localSheetId="18" hidden="1">#REF!</definedName>
    <definedName name="BExSC54998WTZ21DSL0R8UN0Y9JH" localSheetId="19" hidden="1">#REF!</definedName>
    <definedName name="BExSC54998WTZ21DSL0R8UN0Y9JH" localSheetId="14" hidden="1">#REF!</definedName>
    <definedName name="BExSC54998WTZ21DSL0R8UN0Y9JH" localSheetId="15" hidden="1">#REF!</definedName>
    <definedName name="BExSC54998WTZ21DSL0R8UN0Y9JH" localSheetId="5" hidden="1">#REF!</definedName>
    <definedName name="BExSC54998WTZ21DSL0R8UN0Y9JH" localSheetId="9" hidden="1">#REF!</definedName>
    <definedName name="BExSC54998WTZ21DSL0R8UN0Y9JH" localSheetId="2" hidden="1">#REF!</definedName>
    <definedName name="BExSC54998WTZ21DSL0R8UN0Y9JH" localSheetId="1" hidden="1">#REF!</definedName>
    <definedName name="BExSC54998WTZ21DSL0R8UN0Y9JH" hidden="1">#REF!</definedName>
    <definedName name="BExSC60N7WR9PJSNC9B7ORCX9NGY" localSheetId="18" hidden="1">#REF!</definedName>
    <definedName name="BExSC60N7WR9PJSNC9B7ORCX9NGY" localSheetId="19" hidden="1">#REF!</definedName>
    <definedName name="BExSC60N7WR9PJSNC9B7ORCX9NGY" localSheetId="14" hidden="1">#REF!</definedName>
    <definedName name="BExSC60N7WR9PJSNC9B7ORCX9NGY" localSheetId="15" hidden="1">#REF!</definedName>
    <definedName name="BExSC60N7WR9PJSNC9B7ORCX9NGY" localSheetId="5" hidden="1">#REF!</definedName>
    <definedName name="BExSC60N7WR9PJSNC9B7ORCX9NGY" localSheetId="9" hidden="1">#REF!</definedName>
    <definedName name="BExSC60N7WR9PJSNC9B7ORCX9NGY" localSheetId="2" hidden="1">#REF!</definedName>
    <definedName name="BExSC60N7WR9PJSNC9B7ORCX9NGY" localSheetId="1" hidden="1">#REF!</definedName>
    <definedName name="BExSC60N7WR9PJSNC9B7ORCX9NGY" hidden="1">#REF!</definedName>
    <definedName name="BExSCE99EZTILTTCE4NJJF96OYYM" localSheetId="18" hidden="1">#REF!</definedName>
    <definedName name="BExSCE99EZTILTTCE4NJJF96OYYM" localSheetId="19" hidden="1">#REF!</definedName>
    <definedName name="BExSCE99EZTILTTCE4NJJF96OYYM" localSheetId="14" hidden="1">#REF!</definedName>
    <definedName name="BExSCE99EZTILTTCE4NJJF96OYYM" localSheetId="15" hidden="1">#REF!</definedName>
    <definedName name="BExSCE99EZTILTTCE4NJJF96OYYM" localSheetId="5" hidden="1">#REF!</definedName>
    <definedName name="BExSCE99EZTILTTCE4NJJF96OYYM" localSheetId="9" hidden="1">#REF!</definedName>
    <definedName name="BExSCE99EZTILTTCE4NJJF96OYYM" localSheetId="2" hidden="1">#REF!</definedName>
    <definedName name="BExSCE99EZTILTTCE4NJJF96OYYM" localSheetId="1" hidden="1">#REF!</definedName>
    <definedName name="BExSCE99EZTILTTCE4NJJF96OYYM" hidden="1">#REF!</definedName>
    <definedName name="BExSCFWOMYELUEPWVJIRGIQZH5BV" localSheetId="18" hidden="1">#REF!</definedName>
    <definedName name="BExSCFWOMYELUEPWVJIRGIQZH5BV" localSheetId="19" hidden="1">#REF!</definedName>
    <definedName name="BExSCFWOMYELUEPWVJIRGIQZH5BV" localSheetId="14" hidden="1">#REF!</definedName>
    <definedName name="BExSCFWOMYELUEPWVJIRGIQZH5BV" localSheetId="15" hidden="1">#REF!</definedName>
    <definedName name="BExSCFWOMYELUEPWVJIRGIQZH5BV" localSheetId="5" hidden="1">#REF!</definedName>
    <definedName name="BExSCFWOMYELUEPWVJIRGIQZH5BV" localSheetId="9" hidden="1">#REF!</definedName>
    <definedName name="BExSCFWOMYELUEPWVJIRGIQZH5BV" localSheetId="2" hidden="1">#REF!</definedName>
    <definedName name="BExSCFWOMYELUEPWVJIRGIQZH5BV" localSheetId="1" hidden="1">#REF!</definedName>
    <definedName name="BExSCFWOMYELUEPWVJIRGIQZH5BV" hidden="1">#REF!</definedName>
    <definedName name="BExSCHUQZ2HFEWS54X67DIS8OSXZ" localSheetId="18" hidden="1">#REF!</definedName>
    <definedName name="BExSCHUQZ2HFEWS54X67DIS8OSXZ" localSheetId="19" hidden="1">#REF!</definedName>
    <definedName name="BExSCHUQZ2HFEWS54X67DIS8OSXZ" localSheetId="14" hidden="1">#REF!</definedName>
    <definedName name="BExSCHUQZ2HFEWS54X67DIS8OSXZ" localSheetId="15" hidden="1">#REF!</definedName>
    <definedName name="BExSCHUQZ2HFEWS54X67DIS8OSXZ" localSheetId="5" hidden="1">#REF!</definedName>
    <definedName name="BExSCHUQZ2HFEWS54X67DIS8OSXZ" localSheetId="9" hidden="1">#REF!</definedName>
    <definedName name="BExSCHUQZ2HFEWS54X67DIS8OSXZ" localSheetId="2" hidden="1">#REF!</definedName>
    <definedName name="BExSCHUQZ2HFEWS54X67DIS8OSXZ" localSheetId="1" hidden="1">#REF!</definedName>
    <definedName name="BExSCHUQZ2HFEWS54X67DIS8OSXZ" hidden="1">#REF!</definedName>
    <definedName name="BExSCOG41SKKG4GYU76WRWW1CTE6" localSheetId="18" hidden="1">#REF!</definedName>
    <definedName name="BExSCOG41SKKG4GYU76WRWW1CTE6" localSheetId="19" hidden="1">#REF!</definedName>
    <definedName name="BExSCOG41SKKG4GYU76WRWW1CTE6" localSheetId="14" hidden="1">#REF!</definedName>
    <definedName name="BExSCOG41SKKG4GYU76WRWW1CTE6" localSheetId="15" hidden="1">#REF!</definedName>
    <definedName name="BExSCOG41SKKG4GYU76WRWW1CTE6" localSheetId="5" hidden="1">#REF!</definedName>
    <definedName name="BExSCOG41SKKG4GYU76WRWW1CTE6" localSheetId="9" hidden="1">#REF!</definedName>
    <definedName name="BExSCOG41SKKG4GYU76WRWW1CTE6" localSheetId="2" hidden="1">#REF!</definedName>
    <definedName name="BExSCOG41SKKG4GYU76WRWW1CTE6" localSheetId="1" hidden="1">#REF!</definedName>
    <definedName name="BExSCOG41SKKG4GYU76WRWW1CTE6" hidden="1">#REF!</definedName>
    <definedName name="BExSCVC9P86YVFMRKKUVRV29MZXZ" localSheetId="18" hidden="1">#REF!</definedName>
    <definedName name="BExSCVC9P86YVFMRKKUVRV29MZXZ" localSheetId="19" hidden="1">#REF!</definedName>
    <definedName name="BExSCVC9P86YVFMRKKUVRV29MZXZ" localSheetId="14" hidden="1">#REF!</definedName>
    <definedName name="BExSCVC9P86YVFMRKKUVRV29MZXZ" localSheetId="15" hidden="1">#REF!</definedName>
    <definedName name="BExSCVC9P86YVFMRKKUVRV29MZXZ" localSheetId="5" hidden="1">#REF!</definedName>
    <definedName name="BExSCVC9P86YVFMRKKUVRV29MZXZ" localSheetId="9" hidden="1">#REF!</definedName>
    <definedName name="BExSCVC9P86YVFMRKKUVRV29MZXZ" localSheetId="2" hidden="1">#REF!</definedName>
    <definedName name="BExSCVC9P86YVFMRKKUVRV29MZXZ" localSheetId="1" hidden="1">#REF!</definedName>
    <definedName name="BExSCVC9P86YVFMRKKUVRV29MZXZ" hidden="1">#REF!</definedName>
    <definedName name="BExSD233CH4MU9ZMGNRF97ZV7KWU" localSheetId="18" hidden="1">#REF!</definedName>
    <definedName name="BExSD233CH4MU9ZMGNRF97ZV7KWU" localSheetId="19" hidden="1">#REF!</definedName>
    <definedName name="BExSD233CH4MU9ZMGNRF97ZV7KWU" localSheetId="14" hidden="1">#REF!</definedName>
    <definedName name="BExSD233CH4MU9ZMGNRF97ZV7KWU" localSheetId="15" hidden="1">#REF!</definedName>
    <definedName name="BExSD233CH4MU9ZMGNRF97ZV7KWU" localSheetId="5" hidden="1">#REF!</definedName>
    <definedName name="BExSD233CH4MU9ZMGNRF97ZV7KWU" localSheetId="9" hidden="1">#REF!</definedName>
    <definedName name="BExSD233CH4MU9ZMGNRF97ZV7KWU" localSheetId="2" hidden="1">#REF!</definedName>
    <definedName name="BExSD233CH4MU9ZMGNRF97ZV7KWU" localSheetId="1" hidden="1">#REF!</definedName>
    <definedName name="BExSD233CH4MU9ZMGNRF97ZV7KWU" hidden="1">#REF!</definedName>
    <definedName name="BExSD2U0F3BN6IN9N4R2DTTJG15H" localSheetId="18" hidden="1">#REF!</definedName>
    <definedName name="BExSD2U0F3BN6IN9N4R2DTTJG15H" localSheetId="19" hidden="1">#REF!</definedName>
    <definedName name="BExSD2U0F3BN6IN9N4R2DTTJG15H" localSheetId="14" hidden="1">#REF!</definedName>
    <definedName name="BExSD2U0F3BN6IN9N4R2DTTJG15H" localSheetId="15" hidden="1">#REF!</definedName>
    <definedName name="BExSD2U0F3BN6IN9N4R2DTTJG15H" localSheetId="5" hidden="1">#REF!</definedName>
    <definedName name="BExSD2U0F3BN6IN9N4R2DTTJG15H" localSheetId="9" hidden="1">#REF!</definedName>
    <definedName name="BExSD2U0F3BN6IN9N4R2DTTJG15H" localSheetId="2" hidden="1">#REF!</definedName>
    <definedName name="BExSD2U0F3BN6IN9N4R2DTTJG15H" localSheetId="1" hidden="1">#REF!</definedName>
    <definedName name="BExSD2U0F3BN6IN9N4R2DTTJG15H" hidden="1">#REF!</definedName>
    <definedName name="BExSD6A6NY15YSMFH51ST6XJY429" localSheetId="18" hidden="1">#REF!</definedName>
    <definedName name="BExSD6A6NY15YSMFH51ST6XJY429" localSheetId="19" hidden="1">#REF!</definedName>
    <definedName name="BExSD6A6NY15YSMFH51ST6XJY429" localSheetId="14" hidden="1">#REF!</definedName>
    <definedName name="BExSD6A6NY15YSMFH51ST6XJY429" localSheetId="15" hidden="1">#REF!</definedName>
    <definedName name="BExSD6A6NY15YSMFH51ST6XJY429" localSheetId="5" hidden="1">#REF!</definedName>
    <definedName name="BExSD6A6NY15YSMFH51ST6XJY429" localSheetId="9" hidden="1">#REF!</definedName>
    <definedName name="BExSD6A6NY15YSMFH51ST6XJY429" localSheetId="2" hidden="1">#REF!</definedName>
    <definedName name="BExSD6A6NY15YSMFH51ST6XJY429" localSheetId="1" hidden="1">#REF!</definedName>
    <definedName name="BExSD6A6NY15YSMFH51ST6XJY429" hidden="1">#REF!</definedName>
    <definedName name="BExSD9VH6PF6RQ135VOEE08YXPAW" localSheetId="18" hidden="1">#REF!</definedName>
    <definedName name="BExSD9VH6PF6RQ135VOEE08YXPAW" localSheetId="19" hidden="1">#REF!</definedName>
    <definedName name="BExSD9VH6PF6RQ135VOEE08YXPAW" localSheetId="14" hidden="1">#REF!</definedName>
    <definedName name="BExSD9VH6PF6RQ135VOEE08YXPAW" localSheetId="15" hidden="1">#REF!</definedName>
    <definedName name="BExSD9VH6PF6RQ135VOEE08YXPAW" localSheetId="5" hidden="1">#REF!</definedName>
    <definedName name="BExSD9VH6PF6RQ135VOEE08YXPAW" localSheetId="9" hidden="1">#REF!</definedName>
    <definedName name="BExSD9VH6PF6RQ135VOEE08YXPAW" localSheetId="2" hidden="1">#REF!</definedName>
    <definedName name="BExSD9VH6PF6RQ135VOEE08YXPAW" localSheetId="1" hidden="1">#REF!</definedName>
    <definedName name="BExSD9VH6PF6RQ135VOEE08YXPAW" hidden="1">#REF!</definedName>
    <definedName name="BExSDI9QWFD49GEZWZ3KOGM27XRB" localSheetId="18" hidden="1">#REF!</definedName>
    <definedName name="BExSDI9QWFD49GEZWZ3KOGM27XRB" localSheetId="19" hidden="1">#REF!</definedName>
    <definedName name="BExSDI9QWFD49GEZWZ3KOGM27XRB" localSheetId="14" hidden="1">#REF!</definedName>
    <definedName name="BExSDI9QWFD49GEZWZ3KOGM27XRB" localSheetId="15" hidden="1">#REF!</definedName>
    <definedName name="BExSDI9QWFD49GEZWZ3KOGM27XRB" localSheetId="5" hidden="1">#REF!</definedName>
    <definedName name="BExSDI9QWFD49GEZWZ3KOGM27XRB" localSheetId="9" hidden="1">#REF!</definedName>
    <definedName name="BExSDI9QWFD49GEZWZ3KOGM27XRB" localSheetId="2" hidden="1">#REF!</definedName>
    <definedName name="BExSDI9QWFD49GEZWZ3KOGM27XRB" localSheetId="1" hidden="1">#REF!</definedName>
    <definedName name="BExSDI9QWFD49GEZWZ3KOGM27XRB" hidden="1">#REF!</definedName>
    <definedName name="BExSDP5Y04WWMX2WWRITWOX8R5I9" localSheetId="18" hidden="1">#REF!</definedName>
    <definedName name="BExSDP5Y04WWMX2WWRITWOX8R5I9" localSheetId="19" hidden="1">#REF!</definedName>
    <definedName name="BExSDP5Y04WWMX2WWRITWOX8R5I9" localSheetId="14" hidden="1">#REF!</definedName>
    <definedName name="BExSDP5Y04WWMX2WWRITWOX8R5I9" localSheetId="15" hidden="1">#REF!</definedName>
    <definedName name="BExSDP5Y04WWMX2WWRITWOX8R5I9" localSheetId="5" hidden="1">#REF!</definedName>
    <definedName name="BExSDP5Y04WWMX2WWRITWOX8R5I9" localSheetId="9" hidden="1">#REF!</definedName>
    <definedName name="BExSDP5Y04WWMX2WWRITWOX8R5I9" localSheetId="2" hidden="1">#REF!</definedName>
    <definedName name="BExSDP5Y04WWMX2WWRITWOX8R5I9" localSheetId="1" hidden="1">#REF!</definedName>
    <definedName name="BExSDP5Y04WWMX2WWRITWOX8R5I9" hidden="1">#REF!</definedName>
    <definedName name="BExSDSGM203BJTNS9MKCBX453HMD" localSheetId="18" hidden="1">#REF!</definedName>
    <definedName name="BExSDSGM203BJTNS9MKCBX453HMD" localSheetId="19" hidden="1">#REF!</definedName>
    <definedName name="BExSDSGM203BJTNS9MKCBX453HMD" localSheetId="14" hidden="1">#REF!</definedName>
    <definedName name="BExSDSGM203BJTNS9MKCBX453HMD" localSheetId="15" hidden="1">#REF!</definedName>
    <definedName name="BExSDSGM203BJTNS9MKCBX453HMD" localSheetId="5" hidden="1">#REF!</definedName>
    <definedName name="BExSDSGM203BJTNS9MKCBX453HMD" localSheetId="9" hidden="1">#REF!</definedName>
    <definedName name="BExSDSGM203BJTNS9MKCBX453HMD" localSheetId="2" hidden="1">#REF!</definedName>
    <definedName name="BExSDSGM203BJTNS9MKCBX453HMD" localSheetId="1" hidden="1">#REF!</definedName>
    <definedName name="BExSDSGM203BJTNS9MKCBX453HMD" hidden="1">#REF!</definedName>
    <definedName name="BExSDT20XUFXTDM37M148AXAP7HN" localSheetId="18" hidden="1">#REF!</definedName>
    <definedName name="BExSDT20XUFXTDM37M148AXAP7HN" localSheetId="19" hidden="1">#REF!</definedName>
    <definedName name="BExSDT20XUFXTDM37M148AXAP7HN" localSheetId="14" hidden="1">#REF!</definedName>
    <definedName name="BExSDT20XUFXTDM37M148AXAP7HN" localSheetId="15" hidden="1">#REF!</definedName>
    <definedName name="BExSDT20XUFXTDM37M148AXAP7HN" localSheetId="5" hidden="1">#REF!</definedName>
    <definedName name="BExSDT20XUFXTDM37M148AXAP7HN" localSheetId="9" hidden="1">#REF!</definedName>
    <definedName name="BExSDT20XUFXTDM37M148AXAP7HN" localSheetId="2" hidden="1">#REF!</definedName>
    <definedName name="BExSDT20XUFXTDM37M148AXAP7HN" localSheetId="1" hidden="1">#REF!</definedName>
    <definedName name="BExSDT20XUFXTDM37M148AXAP7HN" hidden="1">#REF!</definedName>
    <definedName name="BExSDYLOWNTKCY92LFEDAV8LO7D3" localSheetId="18" hidden="1">#REF!</definedName>
    <definedName name="BExSDYLOWNTKCY92LFEDAV8LO7D3" localSheetId="19" hidden="1">#REF!</definedName>
    <definedName name="BExSDYLOWNTKCY92LFEDAV8LO7D3" localSheetId="14" hidden="1">#REF!</definedName>
    <definedName name="BExSDYLOWNTKCY92LFEDAV8LO7D3" localSheetId="15" hidden="1">#REF!</definedName>
    <definedName name="BExSDYLOWNTKCY92LFEDAV8LO7D3" localSheetId="5" hidden="1">#REF!</definedName>
    <definedName name="BExSDYLOWNTKCY92LFEDAV8LO7D3" localSheetId="9" hidden="1">#REF!</definedName>
    <definedName name="BExSDYLOWNTKCY92LFEDAV8LO7D3" localSheetId="2" hidden="1">#REF!</definedName>
    <definedName name="BExSDYLOWNTKCY92LFEDAV8LO7D3" localSheetId="1" hidden="1">#REF!</definedName>
    <definedName name="BExSDYLOWNTKCY92LFEDAV8LO7D3" hidden="1">#REF!</definedName>
    <definedName name="BExSE277VXZ807WBUB6A1UGQ1SF9" localSheetId="18" hidden="1">#REF!</definedName>
    <definedName name="BExSE277VXZ807WBUB6A1UGQ1SF9" localSheetId="19" hidden="1">#REF!</definedName>
    <definedName name="BExSE277VXZ807WBUB6A1UGQ1SF9" localSheetId="14" hidden="1">#REF!</definedName>
    <definedName name="BExSE277VXZ807WBUB6A1UGQ1SF9" localSheetId="15" hidden="1">#REF!</definedName>
    <definedName name="BExSE277VXZ807WBUB6A1UGQ1SF9" localSheetId="5" hidden="1">#REF!</definedName>
    <definedName name="BExSE277VXZ807WBUB6A1UGQ1SF9" localSheetId="9" hidden="1">#REF!</definedName>
    <definedName name="BExSE277VXZ807WBUB6A1UGQ1SF9" localSheetId="2" hidden="1">#REF!</definedName>
    <definedName name="BExSE277VXZ807WBUB6A1UGQ1SF9" localSheetId="1" hidden="1">#REF!</definedName>
    <definedName name="BExSE277VXZ807WBUB6A1UGQ1SF9" hidden="1">#REF!</definedName>
    <definedName name="BExSE3EDSP4UL6G0I3DZ5SBHMUBU" localSheetId="18" hidden="1">#REF!</definedName>
    <definedName name="BExSE3EDSP4UL6G0I3DZ5SBHMUBU" localSheetId="19" hidden="1">#REF!</definedName>
    <definedName name="BExSE3EDSP4UL6G0I3DZ5SBHMUBU" localSheetId="14" hidden="1">#REF!</definedName>
    <definedName name="BExSE3EDSP4UL6G0I3DZ5SBHMUBU" localSheetId="15" hidden="1">#REF!</definedName>
    <definedName name="BExSE3EDSP4UL6G0I3DZ5SBHMUBU" localSheetId="5" hidden="1">#REF!</definedName>
    <definedName name="BExSE3EDSP4UL6G0I3DZ5SBHMUBU" localSheetId="9" hidden="1">#REF!</definedName>
    <definedName name="BExSE3EDSP4UL6G0I3DZ5SBHMUBU" localSheetId="2" hidden="1">#REF!</definedName>
    <definedName name="BExSE3EDSP4UL6G0I3DZ5SBHMUBU" localSheetId="1" hidden="1">#REF!</definedName>
    <definedName name="BExSE3EDSP4UL6G0I3DZ5SBHMUBU" hidden="1">#REF!</definedName>
    <definedName name="BExSEEHK1VLWD7JBV9SVVVIKQZ3I" localSheetId="18" hidden="1">#REF!</definedName>
    <definedName name="BExSEEHK1VLWD7JBV9SVVVIKQZ3I" localSheetId="19" hidden="1">#REF!</definedName>
    <definedName name="BExSEEHK1VLWD7JBV9SVVVIKQZ3I" localSheetId="14" hidden="1">#REF!</definedName>
    <definedName name="BExSEEHK1VLWD7JBV9SVVVIKQZ3I" localSheetId="15" hidden="1">#REF!</definedName>
    <definedName name="BExSEEHK1VLWD7JBV9SVVVIKQZ3I" localSheetId="5" hidden="1">#REF!</definedName>
    <definedName name="BExSEEHK1VLWD7JBV9SVVVIKQZ3I" localSheetId="9" hidden="1">#REF!</definedName>
    <definedName name="BExSEEHK1VLWD7JBV9SVVVIKQZ3I" localSheetId="2" hidden="1">#REF!</definedName>
    <definedName name="BExSEEHK1VLWD7JBV9SVVVIKQZ3I" localSheetId="1" hidden="1">#REF!</definedName>
    <definedName name="BExSEEHK1VLWD7JBV9SVVVIKQZ3I" hidden="1">#REF!</definedName>
    <definedName name="BExSEITYG8XAMWJ1C8VKU1MB4TEO" localSheetId="18" hidden="1">#REF!</definedName>
    <definedName name="BExSEITYG8XAMWJ1C8VKU1MB4TEO" localSheetId="19" hidden="1">#REF!</definedName>
    <definedName name="BExSEITYG8XAMWJ1C8VKU1MB4TEO" localSheetId="14" hidden="1">#REF!</definedName>
    <definedName name="BExSEITYG8XAMWJ1C8VKU1MB4TEO" localSheetId="15" hidden="1">#REF!</definedName>
    <definedName name="BExSEITYG8XAMWJ1C8VKU1MB4TEO" localSheetId="5" hidden="1">#REF!</definedName>
    <definedName name="BExSEITYG8XAMWJ1C8VKU1MB4TEO" localSheetId="9" hidden="1">#REF!</definedName>
    <definedName name="BExSEITYG8XAMWJ1C8VKU1MB4TEO" localSheetId="2" hidden="1">#REF!</definedName>
    <definedName name="BExSEITYG8XAMWJ1C8VKU1MB4TEO" localSheetId="1" hidden="1">#REF!</definedName>
    <definedName name="BExSEITYG8XAMWJ1C8VKU1MB4TEO" hidden="1">#REF!</definedName>
    <definedName name="BExSEJKZLX37P3V33TRTFJ30BFRK" localSheetId="18" hidden="1">#REF!</definedName>
    <definedName name="BExSEJKZLX37P3V33TRTFJ30BFRK" localSheetId="19" hidden="1">#REF!</definedName>
    <definedName name="BExSEJKZLX37P3V33TRTFJ30BFRK" localSheetId="14" hidden="1">#REF!</definedName>
    <definedName name="BExSEJKZLX37P3V33TRTFJ30BFRK" localSheetId="15" hidden="1">#REF!</definedName>
    <definedName name="BExSEJKZLX37P3V33TRTFJ30BFRK" localSheetId="5" hidden="1">#REF!</definedName>
    <definedName name="BExSEJKZLX37P3V33TRTFJ30BFRK" localSheetId="9" hidden="1">#REF!</definedName>
    <definedName name="BExSEJKZLX37P3V33TRTFJ30BFRK" localSheetId="2" hidden="1">#REF!</definedName>
    <definedName name="BExSEJKZLX37P3V33TRTFJ30BFRK" localSheetId="1" hidden="1">#REF!</definedName>
    <definedName name="BExSEJKZLX37P3V33TRTFJ30BFRK" hidden="1">#REF!</definedName>
    <definedName name="BExSEKXG1AW54E28IG5EODEM0JJV" localSheetId="18" hidden="1">#REF!</definedName>
    <definedName name="BExSEKXG1AW54E28IG5EODEM0JJV" localSheetId="19" hidden="1">#REF!</definedName>
    <definedName name="BExSEKXG1AW54E28IG5EODEM0JJV" localSheetId="14" hidden="1">#REF!</definedName>
    <definedName name="BExSEKXG1AW54E28IG5EODEM0JJV" localSheetId="15" hidden="1">#REF!</definedName>
    <definedName name="BExSEKXG1AW54E28IG5EODEM0JJV" localSheetId="5" hidden="1">#REF!</definedName>
    <definedName name="BExSEKXG1AW54E28IG5EODEM0JJV" localSheetId="9" hidden="1">#REF!</definedName>
    <definedName name="BExSEKXG1AW54E28IG5EODEM0JJV" localSheetId="2" hidden="1">#REF!</definedName>
    <definedName name="BExSEKXG1AW54E28IG5EODEM0JJV" localSheetId="1" hidden="1">#REF!</definedName>
    <definedName name="BExSEKXG1AW54E28IG5EODEM0JJV" hidden="1">#REF!</definedName>
    <definedName name="BExSEO84KVM8R2IV5MFH0XI3IZSN" localSheetId="18" hidden="1">#REF!</definedName>
    <definedName name="BExSEO84KVM8R2IV5MFH0XI3IZSN" localSheetId="19" hidden="1">#REF!</definedName>
    <definedName name="BExSEO84KVM8R2IV5MFH0XI3IZSN" localSheetId="14" hidden="1">#REF!</definedName>
    <definedName name="BExSEO84KVM8R2IV5MFH0XI3IZSN" localSheetId="15" hidden="1">#REF!</definedName>
    <definedName name="BExSEO84KVM8R2IV5MFH0XI3IZSN" localSheetId="5" hidden="1">#REF!</definedName>
    <definedName name="BExSEO84KVM8R2IV5MFH0XI3IZSN" localSheetId="9" hidden="1">#REF!</definedName>
    <definedName name="BExSEO84KVM8R2IV5MFH0XI3IZSN" localSheetId="2" hidden="1">#REF!</definedName>
    <definedName name="BExSEO84KVM8R2IV5MFH0XI3IZSN" localSheetId="1" hidden="1">#REF!</definedName>
    <definedName name="BExSEO84KVM8R2IV5MFH0XI3IZSN" hidden="1">#REF!</definedName>
    <definedName name="BExSEP9UVOAI6TMXKNK587PQ3328" localSheetId="18" hidden="1">#REF!</definedName>
    <definedName name="BExSEP9UVOAI6TMXKNK587PQ3328" localSheetId="19" hidden="1">#REF!</definedName>
    <definedName name="BExSEP9UVOAI6TMXKNK587PQ3328" localSheetId="14" hidden="1">#REF!</definedName>
    <definedName name="BExSEP9UVOAI6TMXKNK587PQ3328" localSheetId="15" hidden="1">#REF!</definedName>
    <definedName name="BExSEP9UVOAI6TMXKNK587PQ3328" localSheetId="5" hidden="1">#REF!</definedName>
    <definedName name="BExSEP9UVOAI6TMXKNK587PQ3328" localSheetId="9" hidden="1">#REF!</definedName>
    <definedName name="BExSEP9UVOAI6TMXKNK587PQ3328" localSheetId="2" hidden="1">#REF!</definedName>
    <definedName name="BExSEP9UVOAI6TMXKNK587PQ3328" localSheetId="1" hidden="1">#REF!</definedName>
    <definedName name="BExSEP9UVOAI6TMXKNK587PQ3328" hidden="1">#REF!</definedName>
    <definedName name="BExSERIU9MUGR4NPZAUJCVXUZ74I" localSheetId="18" hidden="1">#REF!</definedName>
    <definedName name="BExSERIU9MUGR4NPZAUJCVXUZ74I" localSheetId="19" hidden="1">#REF!</definedName>
    <definedName name="BExSERIU9MUGR4NPZAUJCVXUZ74I" localSheetId="14" hidden="1">#REF!</definedName>
    <definedName name="BExSERIU9MUGR4NPZAUJCVXUZ74I" localSheetId="15" hidden="1">#REF!</definedName>
    <definedName name="BExSERIU9MUGR4NPZAUJCVXUZ74I" localSheetId="5" hidden="1">#REF!</definedName>
    <definedName name="BExSERIU9MUGR4NPZAUJCVXUZ74I" localSheetId="9" hidden="1">#REF!</definedName>
    <definedName name="BExSERIU9MUGR4NPZAUJCVXUZ74I" localSheetId="2" hidden="1">#REF!</definedName>
    <definedName name="BExSERIU9MUGR4NPZAUJCVXUZ74I" localSheetId="1" hidden="1">#REF!</definedName>
    <definedName name="BExSERIU9MUGR4NPZAUJCVXUZ74I" hidden="1">#REF!</definedName>
    <definedName name="BExSF07QFLZCO4P6K6QF05XG7PH1" localSheetId="18" hidden="1">#REF!</definedName>
    <definedName name="BExSF07QFLZCO4P6K6QF05XG7PH1" localSheetId="19" hidden="1">#REF!</definedName>
    <definedName name="BExSF07QFLZCO4P6K6QF05XG7PH1" localSheetId="14" hidden="1">#REF!</definedName>
    <definedName name="BExSF07QFLZCO4P6K6QF05XG7PH1" localSheetId="15" hidden="1">#REF!</definedName>
    <definedName name="BExSF07QFLZCO4P6K6QF05XG7PH1" localSheetId="5" hidden="1">#REF!</definedName>
    <definedName name="BExSF07QFLZCO4P6K6QF05XG7PH1" localSheetId="9" hidden="1">#REF!</definedName>
    <definedName name="BExSF07QFLZCO4P6K6QF05XG7PH1" localSheetId="2" hidden="1">#REF!</definedName>
    <definedName name="BExSF07QFLZCO4P6K6QF05XG7PH1" localSheetId="1" hidden="1">#REF!</definedName>
    <definedName name="BExSF07QFLZCO4P6K6QF05XG7PH1" hidden="1">#REF!</definedName>
    <definedName name="BExSFJ8ZAGQ63A4MVMZRQWLVRGQ5" localSheetId="18" hidden="1">#REF!</definedName>
    <definedName name="BExSFJ8ZAGQ63A4MVMZRQWLVRGQ5" localSheetId="19" hidden="1">#REF!</definedName>
    <definedName name="BExSFJ8ZAGQ63A4MVMZRQWLVRGQ5" localSheetId="14" hidden="1">#REF!</definedName>
    <definedName name="BExSFJ8ZAGQ63A4MVMZRQWLVRGQ5" localSheetId="15" hidden="1">#REF!</definedName>
    <definedName name="BExSFJ8ZAGQ63A4MVMZRQWLVRGQ5" localSheetId="5" hidden="1">#REF!</definedName>
    <definedName name="BExSFJ8ZAGQ63A4MVMZRQWLVRGQ5" localSheetId="9" hidden="1">#REF!</definedName>
    <definedName name="BExSFJ8ZAGQ63A4MVMZRQWLVRGQ5" localSheetId="2" hidden="1">#REF!</definedName>
    <definedName name="BExSFJ8ZAGQ63A4MVMZRQWLVRGQ5" localSheetId="1" hidden="1">#REF!</definedName>
    <definedName name="BExSFJ8ZAGQ63A4MVMZRQWLVRGQ5" hidden="1">#REF!</definedName>
    <definedName name="BExSFKQRST2S9KXWWLCXYLKSF4G1" localSheetId="18" hidden="1">#REF!</definedName>
    <definedName name="BExSFKQRST2S9KXWWLCXYLKSF4G1" localSheetId="19" hidden="1">#REF!</definedName>
    <definedName name="BExSFKQRST2S9KXWWLCXYLKSF4G1" localSheetId="14" hidden="1">#REF!</definedName>
    <definedName name="BExSFKQRST2S9KXWWLCXYLKSF4G1" localSheetId="15" hidden="1">#REF!</definedName>
    <definedName name="BExSFKQRST2S9KXWWLCXYLKSF4G1" localSheetId="5" hidden="1">#REF!</definedName>
    <definedName name="BExSFKQRST2S9KXWWLCXYLKSF4G1" localSheetId="9" hidden="1">#REF!</definedName>
    <definedName name="BExSFKQRST2S9KXWWLCXYLKSF4G1" localSheetId="2" hidden="1">#REF!</definedName>
    <definedName name="BExSFKQRST2S9KXWWLCXYLKSF4G1" localSheetId="1" hidden="1">#REF!</definedName>
    <definedName name="BExSFKQRST2S9KXWWLCXYLKSF4G1" hidden="1">#REF!</definedName>
    <definedName name="BExSFOHO6VZ5Y463KL3XYTZBVE3P" localSheetId="18" hidden="1">#REF!</definedName>
    <definedName name="BExSFOHO6VZ5Y463KL3XYTZBVE3P" localSheetId="19" hidden="1">#REF!</definedName>
    <definedName name="BExSFOHO6VZ5Y463KL3XYTZBVE3P" localSheetId="14" hidden="1">#REF!</definedName>
    <definedName name="BExSFOHO6VZ5Y463KL3XYTZBVE3P" localSheetId="15" hidden="1">#REF!</definedName>
    <definedName name="BExSFOHO6VZ5Y463KL3XYTZBVE3P" localSheetId="5" hidden="1">#REF!</definedName>
    <definedName name="BExSFOHO6VZ5Y463KL3XYTZBVE3P" localSheetId="9" hidden="1">#REF!</definedName>
    <definedName name="BExSFOHO6VZ5Y463KL3XYTZBVE3P" localSheetId="2" hidden="1">#REF!</definedName>
    <definedName name="BExSFOHO6VZ5Y463KL3XYTZBVE3P" localSheetId="1" hidden="1">#REF!</definedName>
    <definedName name="BExSFOHO6VZ5Y463KL3XYTZBVE3P" hidden="1">#REF!</definedName>
    <definedName name="BExSFY2ZJOYUEYBX21QZ7AMN2WK1" localSheetId="18" hidden="1">#REF!</definedName>
    <definedName name="BExSFY2ZJOYUEYBX21QZ7AMN2WK1" localSheetId="19" hidden="1">#REF!</definedName>
    <definedName name="BExSFY2ZJOYUEYBX21QZ7AMN2WK1" localSheetId="14" hidden="1">#REF!</definedName>
    <definedName name="BExSFY2ZJOYUEYBX21QZ7AMN2WK1" localSheetId="15" hidden="1">#REF!</definedName>
    <definedName name="BExSFY2ZJOYUEYBX21QZ7AMN2WK1" localSheetId="5" hidden="1">#REF!</definedName>
    <definedName name="BExSFY2ZJOYUEYBX21QZ7AMN2WK1" localSheetId="9" hidden="1">#REF!</definedName>
    <definedName name="BExSFY2ZJOYUEYBX21QZ7AMN2WK1" localSheetId="2" hidden="1">#REF!</definedName>
    <definedName name="BExSFY2ZJOYUEYBX21QZ7AMN2WK1" localSheetId="1" hidden="1">#REF!</definedName>
    <definedName name="BExSFY2ZJOYUEYBX21QZ7AMN2WK1" hidden="1">#REF!</definedName>
    <definedName name="BExSFYDRRTAZVPXRWUF5PDQ97WFF" localSheetId="18" hidden="1">#REF!</definedName>
    <definedName name="BExSFYDRRTAZVPXRWUF5PDQ97WFF" localSheetId="19" hidden="1">#REF!</definedName>
    <definedName name="BExSFYDRRTAZVPXRWUF5PDQ97WFF" localSheetId="14" hidden="1">#REF!</definedName>
    <definedName name="BExSFYDRRTAZVPXRWUF5PDQ97WFF" localSheetId="15" hidden="1">#REF!</definedName>
    <definedName name="BExSFYDRRTAZVPXRWUF5PDQ97WFF" localSheetId="5" hidden="1">#REF!</definedName>
    <definedName name="BExSFYDRRTAZVPXRWUF5PDQ97WFF" localSheetId="9" hidden="1">#REF!</definedName>
    <definedName name="BExSFYDRRTAZVPXRWUF5PDQ97WFF" localSheetId="2" hidden="1">#REF!</definedName>
    <definedName name="BExSFYDRRTAZVPXRWUF5PDQ97WFF" localSheetId="1" hidden="1">#REF!</definedName>
    <definedName name="BExSFYDRRTAZVPXRWUF5PDQ97WFF" hidden="1">#REF!</definedName>
    <definedName name="BExSFZVPFTXA3F0IJ2NGH1GXX9R7" localSheetId="18" hidden="1">#REF!</definedName>
    <definedName name="BExSFZVPFTXA3F0IJ2NGH1GXX9R7" localSheetId="19" hidden="1">#REF!</definedName>
    <definedName name="BExSFZVPFTXA3F0IJ2NGH1GXX9R7" localSheetId="14" hidden="1">#REF!</definedName>
    <definedName name="BExSFZVPFTXA3F0IJ2NGH1GXX9R7" localSheetId="15" hidden="1">#REF!</definedName>
    <definedName name="BExSFZVPFTXA3F0IJ2NGH1GXX9R7" localSheetId="5" hidden="1">#REF!</definedName>
    <definedName name="BExSFZVPFTXA3F0IJ2NGH1GXX9R7" localSheetId="9" hidden="1">#REF!</definedName>
    <definedName name="BExSFZVPFTXA3F0IJ2NGH1GXX9R7" localSheetId="2" hidden="1">#REF!</definedName>
    <definedName name="BExSFZVPFTXA3F0IJ2NGH1GXX9R7" localSheetId="1" hidden="1">#REF!</definedName>
    <definedName name="BExSFZVPFTXA3F0IJ2NGH1GXX9R7" hidden="1">#REF!</definedName>
    <definedName name="BExSG2Q34XRC1K28H4XG6PQM3FTW" localSheetId="18" hidden="1">#REF!</definedName>
    <definedName name="BExSG2Q34XRC1K28H4XG6PQM3FTW" localSheetId="19" hidden="1">#REF!</definedName>
    <definedName name="BExSG2Q34XRC1K28H4XG6PQM3FTW" localSheetId="14" hidden="1">#REF!</definedName>
    <definedName name="BExSG2Q34XRC1K28H4XG6PQM3FTW" localSheetId="15" hidden="1">#REF!</definedName>
    <definedName name="BExSG2Q34XRC1K28H4XG6PQM3FTW" localSheetId="5" hidden="1">#REF!</definedName>
    <definedName name="BExSG2Q34XRC1K28H4XG6PQM3FTW" localSheetId="9" hidden="1">#REF!</definedName>
    <definedName name="BExSG2Q34XRC1K28H4XG6PQM3FTW" localSheetId="2" hidden="1">#REF!</definedName>
    <definedName name="BExSG2Q34XRC1K28H4XG6PQM3FTW" localSheetId="1" hidden="1">#REF!</definedName>
    <definedName name="BExSG2Q34XRC1K28H4XG6PQM3FTW" hidden="1">#REF!</definedName>
    <definedName name="BExSG90Q4ZUU2IPGDYOM169NJV9S" localSheetId="18" hidden="1">#REF!</definedName>
    <definedName name="BExSG90Q4ZUU2IPGDYOM169NJV9S" localSheetId="19" hidden="1">#REF!</definedName>
    <definedName name="BExSG90Q4ZUU2IPGDYOM169NJV9S" localSheetId="14" hidden="1">#REF!</definedName>
    <definedName name="BExSG90Q4ZUU2IPGDYOM169NJV9S" localSheetId="15" hidden="1">#REF!</definedName>
    <definedName name="BExSG90Q4ZUU2IPGDYOM169NJV9S" localSheetId="5" hidden="1">#REF!</definedName>
    <definedName name="BExSG90Q4ZUU2IPGDYOM169NJV9S" localSheetId="9" hidden="1">#REF!</definedName>
    <definedName name="BExSG90Q4ZUU2IPGDYOM169NJV9S" localSheetId="2" hidden="1">#REF!</definedName>
    <definedName name="BExSG90Q4ZUU2IPGDYOM169NJV9S" localSheetId="1" hidden="1">#REF!</definedName>
    <definedName name="BExSG90Q4ZUU2IPGDYOM169NJV9S" hidden="1">#REF!</definedName>
    <definedName name="BExSG9X3DU845PNXYJGGLBQY2UHG" localSheetId="18" hidden="1">#REF!</definedName>
    <definedName name="BExSG9X3DU845PNXYJGGLBQY2UHG" localSheetId="19" hidden="1">#REF!</definedName>
    <definedName name="BExSG9X3DU845PNXYJGGLBQY2UHG" localSheetId="14" hidden="1">#REF!</definedName>
    <definedName name="BExSG9X3DU845PNXYJGGLBQY2UHG" localSheetId="15" hidden="1">#REF!</definedName>
    <definedName name="BExSG9X3DU845PNXYJGGLBQY2UHG" localSheetId="5" hidden="1">#REF!</definedName>
    <definedName name="BExSG9X3DU845PNXYJGGLBQY2UHG" localSheetId="9" hidden="1">#REF!</definedName>
    <definedName name="BExSG9X3DU845PNXYJGGLBQY2UHG" localSheetId="2" hidden="1">#REF!</definedName>
    <definedName name="BExSG9X3DU845PNXYJGGLBQY2UHG" localSheetId="1" hidden="1">#REF!</definedName>
    <definedName name="BExSG9X3DU845PNXYJGGLBQY2UHG" hidden="1">#REF!</definedName>
    <definedName name="BExSGE45J27MDUUNXW7Z8Q33UAON" localSheetId="18" hidden="1">#REF!</definedName>
    <definedName name="BExSGE45J27MDUUNXW7Z8Q33UAON" localSheetId="19" hidden="1">#REF!</definedName>
    <definedName name="BExSGE45J27MDUUNXW7Z8Q33UAON" localSheetId="14" hidden="1">#REF!</definedName>
    <definedName name="BExSGE45J27MDUUNXW7Z8Q33UAON" localSheetId="15" hidden="1">#REF!</definedName>
    <definedName name="BExSGE45J27MDUUNXW7Z8Q33UAON" localSheetId="5" hidden="1">#REF!</definedName>
    <definedName name="BExSGE45J27MDUUNXW7Z8Q33UAON" localSheetId="9" hidden="1">#REF!</definedName>
    <definedName name="BExSGE45J27MDUUNXW7Z8Q33UAON" localSheetId="2" hidden="1">#REF!</definedName>
    <definedName name="BExSGE45J27MDUUNXW7Z8Q33UAON" localSheetId="1" hidden="1">#REF!</definedName>
    <definedName name="BExSGE45J27MDUUNXW7Z8Q33UAON" hidden="1">#REF!</definedName>
    <definedName name="BExSGE9LY91Q0URHB4YAMX0UAMYI" localSheetId="18" hidden="1">#REF!</definedName>
    <definedName name="BExSGE9LY91Q0URHB4YAMX0UAMYI" localSheetId="19" hidden="1">#REF!</definedName>
    <definedName name="BExSGE9LY91Q0URHB4YAMX0UAMYI" localSheetId="14" hidden="1">#REF!</definedName>
    <definedName name="BExSGE9LY91Q0URHB4YAMX0UAMYI" localSheetId="15" hidden="1">#REF!</definedName>
    <definedName name="BExSGE9LY91Q0URHB4YAMX0UAMYI" localSheetId="5" hidden="1">#REF!</definedName>
    <definedName name="BExSGE9LY91Q0URHB4YAMX0UAMYI" localSheetId="9" hidden="1">#REF!</definedName>
    <definedName name="BExSGE9LY91Q0URHB4YAMX0UAMYI" localSheetId="2" hidden="1">#REF!</definedName>
    <definedName name="BExSGE9LY91Q0URHB4YAMX0UAMYI" localSheetId="1" hidden="1">#REF!</definedName>
    <definedName name="BExSGE9LY91Q0URHB4YAMX0UAMYI" hidden="1">#REF!</definedName>
    <definedName name="BExSGLB2URTLBCKBB4Y885W925F2" localSheetId="18" hidden="1">#REF!</definedName>
    <definedName name="BExSGLB2URTLBCKBB4Y885W925F2" localSheetId="19" hidden="1">#REF!</definedName>
    <definedName name="BExSGLB2URTLBCKBB4Y885W925F2" localSheetId="14" hidden="1">#REF!</definedName>
    <definedName name="BExSGLB2URTLBCKBB4Y885W925F2" localSheetId="15" hidden="1">#REF!</definedName>
    <definedName name="BExSGLB2URTLBCKBB4Y885W925F2" localSheetId="5" hidden="1">#REF!</definedName>
    <definedName name="BExSGLB2URTLBCKBB4Y885W925F2" localSheetId="9" hidden="1">#REF!</definedName>
    <definedName name="BExSGLB2URTLBCKBB4Y885W925F2" localSheetId="2" hidden="1">#REF!</definedName>
    <definedName name="BExSGLB2URTLBCKBB4Y885W925F2" localSheetId="1" hidden="1">#REF!</definedName>
    <definedName name="BExSGLB2URTLBCKBB4Y885W925F2" hidden="1">#REF!</definedName>
    <definedName name="BExSGNEL2G0PC04ATVS20W5179EK" localSheetId="18" hidden="1">#REF!</definedName>
    <definedName name="BExSGNEL2G0PC04ATVS20W5179EK" localSheetId="19" hidden="1">#REF!</definedName>
    <definedName name="BExSGNEL2G0PC04ATVS20W5179EK" localSheetId="14" hidden="1">#REF!</definedName>
    <definedName name="BExSGNEL2G0PC04ATVS20W5179EK" localSheetId="15" hidden="1">#REF!</definedName>
    <definedName name="BExSGNEL2G0PC04ATVS20W5179EK" localSheetId="5" hidden="1">#REF!</definedName>
    <definedName name="BExSGNEL2G0PC04ATVS20W5179EK" localSheetId="9" hidden="1">#REF!</definedName>
    <definedName name="BExSGNEL2G0PC04ATVS20W5179EK" localSheetId="2" hidden="1">#REF!</definedName>
    <definedName name="BExSGNEL2G0PC04ATVS20W5179EK" localSheetId="1" hidden="1">#REF!</definedName>
    <definedName name="BExSGNEL2G0PC04ATVS20W5179EK" hidden="1">#REF!</definedName>
    <definedName name="BExSGOAYG73SFWOPAQV80P710GID" localSheetId="18" hidden="1">#REF!</definedName>
    <definedName name="BExSGOAYG73SFWOPAQV80P710GID" localSheetId="19" hidden="1">#REF!</definedName>
    <definedName name="BExSGOAYG73SFWOPAQV80P710GID" localSheetId="14" hidden="1">#REF!</definedName>
    <definedName name="BExSGOAYG73SFWOPAQV80P710GID" localSheetId="15" hidden="1">#REF!</definedName>
    <definedName name="BExSGOAYG73SFWOPAQV80P710GID" localSheetId="5" hidden="1">#REF!</definedName>
    <definedName name="BExSGOAYG73SFWOPAQV80P710GID" localSheetId="9" hidden="1">#REF!</definedName>
    <definedName name="BExSGOAYG73SFWOPAQV80P710GID" localSheetId="2" hidden="1">#REF!</definedName>
    <definedName name="BExSGOAYG73SFWOPAQV80P710GID" localSheetId="1" hidden="1">#REF!</definedName>
    <definedName name="BExSGOAYG73SFWOPAQV80P710GID" hidden="1">#REF!</definedName>
    <definedName name="BExSGOWJHRW7FWKLO2EHUOOGHNAF" localSheetId="18" hidden="1">#REF!</definedName>
    <definedName name="BExSGOWJHRW7FWKLO2EHUOOGHNAF" localSheetId="19" hidden="1">#REF!</definedName>
    <definedName name="BExSGOWJHRW7FWKLO2EHUOOGHNAF" localSheetId="14" hidden="1">#REF!</definedName>
    <definedName name="BExSGOWJHRW7FWKLO2EHUOOGHNAF" localSheetId="15" hidden="1">#REF!</definedName>
    <definedName name="BExSGOWJHRW7FWKLO2EHUOOGHNAF" localSheetId="5" hidden="1">#REF!</definedName>
    <definedName name="BExSGOWJHRW7FWKLO2EHUOOGHNAF" localSheetId="9" hidden="1">#REF!</definedName>
    <definedName name="BExSGOWJHRW7FWKLO2EHUOOGHNAF" localSheetId="2" hidden="1">#REF!</definedName>
    <definedName name="BExSGOWJHRW7FWKLO2EHUOOGHNAF" localSheetId="1" hidden="1">#REF!</definedName>
    <definedName name="BExSGOWJHRW7FWKLO2EHUOOGHNAF" hidden="1">#REF!</definedName>
    <definedName name="BExSGOWJTAP41ZV5Q23H7MI9C76W" localSheetId="18" hidden="1">#REF!</definedName>
    <definedName name="BExSGOWJTAP41ZV5Q23H7MI9C76W" localSheetId="19" hidden="1">#REF!</definedName>
    <definedName name="BExSGOWJTAP41ZV5Q23H7MI9C76W" localSheetId="14" hidden="1">#REF!</definedName>
    <definedName name="BExSGOWJTAP41ZV5Q23H7MI9C76W" localSheetId="15" hidden="1">#REF!</definedName>
    <definedName name="BExSGOWJTAP41ZV5Q23H7MI9C76W" localSheetId="5" hidden="1">#REF!</definedName>
    <definedName name="BExSGOWJTAP41ZV5Q23H7MI9C76W" localSheetId="9" hidden="1">#REF!</definedName>
    <definedName name="BExSGOWJTAP41ZV5Q23H7MI9C76W" localSheetId="2" hidden="1">#REF!</definedName>
    <definedName name="BExSGOWJTAP41ZV5Q23H7MI9C76W" localSheetId="1" hidden="1">#REF!</definedName>
    <definedName name="BExSGOWJTAP41ZV5Q23H7MI9C76W" hidden="1">#REF!</definedName>
    <definedName name="BExSGR5JQVX2HQ0PKCGZNSSUM1RV" localSheetId="18" hidden="1">#REF!</definedName>
    <definedName name="BExSGR5JQVX2HQ0PKCGZNSSUM1RV" localSheetId="19" hidden="1">#REF!</definedName>
    <definedName name="BExSGR5JQVX2HQ0PKCGZNSSUM1RV" localSheetId="14" hidden="1">#REF!</definedName>
    <definedName name="BExSGR5JQVX2HQ0PKCGZNSSUM1RV" localSheetId="15" hidden="1">#REF!</definedName>
    <definedName name="BExSGR5JQVX2HQ0PKCGZNSSUM1RV" localSheetId="5" hidden="1">#REF!</definedName>
    <definedName name="BExSGR5JQVX2HQ0PKCGZNSSUM1RV" localSheetId="9" hidden="1">#REF!</definedName>
    <definedName name="BExSGR5JQVX2HQ0PKCGZNSSUM1RV" localSheetId="2" hidden="1">#REF!</definedName>
    <definedName name="BExSGR5JQVX2HQ0PKCGZNSSUM1RV" localSheetId="1" hidden="1">#REF!</definedName>
    <definedName name="BExSGR5JQVX2HQ0PKCGZNSSUM1RV" hidden="1">#REF!</definedName>
    <definedName name="BExSGT3MKX7YVLVP6YLL6KVO8UGV" localSheetId="18" hidden="1">#REF!</definedName>
    <definedName name="BExSGT3MKX7YVLVP6YLL6KVO8UGV" localSheetId="19" hidden="1">#REF!</definedName>
    <definedName name="BExSGT3MKX7YVLVP6YLL6KVO8UGV" localSheetId="14" hidden="1">#REF!</definedName>
    <definedName name="BExSGT3MKX7YVLVP6YLL6KVO8UGV" localSheetId="15" hidden="1">#REF!</definedName>
    <definedName name="BExSGT3MKX7YVLVP6YLL6KVO8UGV" localSheetId="5" hidden="1">#REF!</definedName>
    <definedName name="BExSGT3MKX7YVLVP6YLL6KVO8UGV" localSheetId="9" hidden="1">#REF!</definedName>
    <definedName name="BExSGT3MKX7YVLVP6YLL6KVO8UGV" localSheetId="2" hidden="1">#REF!</definedName>
    <definedName name="BExSGT3MKX7YVLVP6YLL6KVO8UGV" localSheetId="1" hidden="1">#REF!</definedName>
    <definedName name="BExSGT3MKX7YVLVP6YLL6KVO8UGV" hidden="1">#REF!</definedName>
    <definedName name="BExSGVHX69GJZHD99DKE4RZ042B1" localSheetId="18" hidden="1">#REF!</definedName>
    <definedName name="BExSGVHX69GJZHD99DKE4RZ042B1" localSheetId="19" hidden="1">#REF!</definedName>
    <definedName name="BExSGVHX69GJZHD99DKE4RZ042B1" localSheetId="14" hidden="1">#REF!</definedName>
    <definedName name="BExSGVHX69GJZHD99DKE4RZ042B1" localSheetId="15" hidden="1">#REF!</definedName>
    <definedName name="BExSGVHX69GJZHD99DKE4RZ042B1" localSheetId="5" hidden="1">#REF!</definedName>
    <definedName name="BExSGVHX69GJZHD99DKE4RZ042B1" localSheetId="9" hidden="1">#REF!</definedName>
    <definedName name="BExSGVHX69GJZHD99DKE4RZ042B1" localSheetId="2" hidden="1">#REF!</definedName>
    <definedName name="BExSGVHX69GJZHD99DKE4RZ042B1" localSheetId="1" hidden="1">#REF!</definedName>
    <definedName name="BExSGVHX69GJZHD99DKE4RZ042B1" hidden="1">#REF!</definedName>
    <definedName name="BExSGZJO4J4ZO04E2N2ECVYS9DEZ" localSheetId="18" hidden="1">#REF!</definedName>
    <definedName name="BExSGZJO4J4ZO04E2N2ECVYS9DEZ" localSheetId="19" hidden="1">#REF!</definedName>
    <definedName name="BExSGZJO4J4ZO04E2N2ECVYS9DEZ" localSheetId="14" hidden="1">#REF!</definedName>
    <definedName name="BExSGZJO4J4ZO04E2N2ECVYS9DEZ" localSheetId="15" hidden="1">#REF!</definedName>
    <definedName name="BExSGZJO4J4ZO04E2N2ECVYS9DEZ" localSheetId="5" hidden="1">#REF!</definedName>
    <definedName name="BExSGZJO4J4ZO04E2N2ECVYS9DEZ" localSheetId="9" hidden="1">#REF!</definedName>
    <definedName name="BExSGZJO4J4ZO04E2N2ECVYS9DEZ" localSheetId="2" hidden="1">#REF!</definedName>
    <definedName name="BExSGZJO4J4ZO04E2N2ECVYS9DEZ" localSheetId="1" hidden="1">#REF!</definedName>
    <definedName name="BExSGZJO4J4ZO04E2N2ECVYS9DEZ" hidden="1">#REF!</definedName>
    <definedName name="BExSHAHFHS7MMNJR8JPVABRGBVIT" localSheetId="18" hidden="1">#REF!</definedName>
    <definedName name="BExSHAHFHS7MMNJR8JPVABRGBVIT" localSheetId="19" hidden="1">#REF!</definedName>
    <definedName name="BExSHAHFHS7MMNJR8JPVABRGBVIT" localSheetId="14" hidden="1">#REF!</definedName>
    <definedName name="BExSHAHFHS7MMNJR8JPVABRGBVIT" localSheetId="15" hidden="1">#REF!</definedName>
    <definedName name="BExSHAHFHS7MMNJR8JPVABRGBVIT" localSheetId="5" hidden="1">#REF!</definedName>
    <definedName name="BExSHAHFHS7MMNJR8JPVABRGBVIT" localSheetId="9" hidden="1">#REF!</definedName>
    <definedName name="BExSHAHFHS7MMNJR8JPVABRGBVIT" localSheetId="2" hidden="1">#REF!</definedName>
    <definedName name="BExSHAHFHS7MMNJR8JPVABRGBVIT" localSheetId="1" hidden="1">#REF!</definedName>
    <definedName name="BExSHAHFHS7MMNJR8JPVABRGBVIT" hidden="1">#REF!</definedName>
    <definedName name="BExSHGH88QZWW4RNAX4YKAZ5JEBL" localSheetId="18" hidden="1">#REF!</definedName>
    <definedName name="BExSHGH88QZWW4RNAX4YKAZ5JEBL" localSheetId="19" hidden="1">#REF!</definedName>
    <definedName name="BExSHGH88QZWW4RNAX4YKAZ5JEBL" localSheetId="14" hidden="1">#REF!</definedName>
    <definedName name="BExSHGH88QZWW4RNAX4YKAZ5JEBL" localSheetId="15" hidden="1">#REF!</definedName>
    <definedName name="BExSHGH88QZWW4RNAX4YKAZ5JEBL" localSheetId="5" hidden="1">#REF!</definedName>
    <definedName name="BExSHGH88QZWW4RNAX4YKAZ5JEBL" localSheetId="9" hidden="1">#REF!</definedName>
    <definedName name="BExSHGH88QZWW4RNAX4YKAZ5JEBL" localSheetId="2" hidden="1">#REF!</definedName>
    <definedName name="BExSHGH88QZWW4RNAX4YKAZ5JEBL" localSheetId="1" hidden="1">#REF!</definedName>
    <definedName name="BExSHGH88QZWW4RNAX4YKAZ5JEBL" hidden="1">#REF!</definedName>
    <definedName name="BExSHOKK1OO3CX9Z28C58E5J1D9W" localSheetId="18" hidden="1">#REF!</definedName>
    <definedName name="BExSHOKK1OO3CX9Z28C58E5J1D9W" localSheetId="19" hidden="1">#REF!</definedName>
    <definedName name="BExSHOKK1OO3CX9Z28C58E5J1D9W" localSheetId="14" hidden="1">#REF!</definedName>
    <definedName name="BExSHOKK1OO3CX9Z28C58E5J1D9W" localSheetId="15" hidden="1">#REF!</definedName>
    <definedName name="BExSHOKK1OO3CX9Z28C58E5J1D9W" localSheetId="5" hidden="1">#REF!</definedName>
    <definedName name="BExSHOKK1OO3CX9Z28C58E5J1D9W" localSheetId="9" hidden="1">#REF!</definedName>
    <definedName name="BExSHOKK1OO3CX9Z28C58E5J1D9W" localSheetId="2" hidden="1">#REF!</definedName>
    <definedName name="BExSHOKK1OO3CX9Z28C58E5J1D9W" localSheetId="1" hidden="1">#REF!</definedName>
    <definedName name="BExSHOKK1OO3CX9Z28C58E5J1D9W" hidden="1">#REF!</definedName>
    <definedName name="BExSHQD8KYLTQGDXIRKCHQQ7MKIH" localSheetId="18" hidden="1">#REF!</definedName>
    <definedName name="BExSHQD8KYLTQGDXIRKCHQQ7MKIH" localSheetId="19" hidden="1">#REF!</definedName>
    <definedName name="BExSHQD8KYLTQGDXIRKCHQQ7MKIH" localSheetId="14" hidden="1">#REF!</definedName>
    <definedName name="BExSHQD8KYLTQGDXIRKCHQQ7MKIH" localSheetId="15" hidden="1">#REF!</definedName>
    <definedName name="BExSHQD8KYLTQGDXIRKCHQQ7MKIH" localSheetId="5" hidden="1">#REF!</definedName>
    <definedName name="BExSHQD8KYLTQGDXIRKCHQQ7MKIH" localSheetId="9" hidden="1">#REF!</definedName>
    <definedName name="BExSHQD8KYLTQGDXIRKCHQQ7MKIH" localSheetId="2" hidden="1">#REF!</definedName>
    <definedName name="BExSHQD8KYLTQGDXIRKCHQQ7MKIH" localSheetId="1" hidden="1">#REF!</definedName>
    <definedName name="BExSHQD8KYLTQGDXIRKCHQQ7MKIH" hidden="1">#REF!</definedName>
    <definedName name="BExSHVGPIAHXI97UBLI9G4I4M29F" localSheetId="18" hidden="1">#REF!</definedName>
    <definedName name="BExSHVGPIAHXI97UBLI9G4I4M29F" localSheetId="19" hidden="1">#REF!</definedName>
    <definedName name="BExSHVGPIAHXI97UBLI9G4I4M29F" localSheetId="14" hidden="1">#REF!</definedName>
    <definedName name="BExSHVGPIAHXI97UBLI9G4I4M29F" localSheetId="15" hidden="1">#REF!</definedName>
    <definedName name="BExSHVGPIAHXI97UBLI9G4I4M29F" localSheetId="5" hidden="1">#REF!</definedName>
    <definedName name="BExSHVGPIAHXI97UBLI9G4I4M29F" localSheetId="9" hidden="1">#REF!</definedName>
    <definedName name="BExSHVGPIAHXI97UBLI9G4I4M29F" localSheetId="2" hidden="1">#REF!</definedName>
    <definedName name="BExSHVGPIAHXI97UBLI9G4I4M29F" localSheetId="1" hidden="1">#REF!</definedName>
    <definedName name="BExSHVGPIAHXI97UBLI9G4I4M29F" hidden="1">#REF!</definedName>
    <definedName name="BExSI0K2YL3HTCQAD8A7TR4QCUR6" localSheetId="18" hidden="1">#REF!</definedName>
    <definedName name="BExSI0K2YL3HTCQAD8A7TR4QCUR6" localSheetId="19" hidden="1">#REF!</definedName>
    <definedName name="BExSI0K2YL3HTCQAD8A7TR4QCUR6" localSheetId="14" hidden="1">#REF!</definedName>
    <definedName name="BExSI0K2YL3HTCQAD8A7TR4QCUR6" localSheetId="15" hidden="1">#REF!</definedName>
    <definedName name="BExSI0K2YL3HTCQAD8A7TR4QCUR6" localSheetId="5" hidden="1">#REF!</definedName>
    <definedName name="BExSI0K2YL3HTCQAD8A7TR4QCUR6" localSheetId="9" hidden="1">#REF!</definedName>
    <definedName name="BExSI0K2YL3HTCQAD8A7TR4QCUR6" localSheetId="2" hidden="1">#REF!</definedName>
    <definedName name="BExSI0K2YL3HTCQAD8A7TR4QCUR6" localSheetId="1" hidden="1">#REF!</definedName>
    <definedName name="BExSI0K2YL3HTCQAD8A7TR4QCUR6" hidden="1">#REF!</definedName>
    <definedName name="BExSIFUDNRWXWIWNGCCFOOD8WIAZ" localSheetId="18" hidden="1">#REF!</definedName>
    <definedName name="BExSIFUDNRWXWIWNGCCFOOD8WIAZ" localSheetId="19" hidden="1">#REF!</definedName>
    <definedName name="BExSIFUDNRWXWIWNGCCFOOD8WIAZ" localSheetId="14" hidden="1">#REF!</definedName>
    <definedName name="BExSIFUDNRWXWIWNGCCFOOD8WIAZ" localSheetId="15" hidden="1">#REF!</definedName>
    <definedName name="BExSIFUDNRWXWIWNGCCFOOD8WIAZ" localSheetId="5" hidden="1">#REF!</definedName>
    <definedName name="BExSIFUDNRWXWIWNGCCFOOD8WIAZ" localSheetId="9" hidden="1">#REF!</definedName>
    <definedName name="BExSIFUDNRWXWIWNGCCFOOD8WIAZ" localSheetId="2" hidden="1">#REF!</definedName>
    <definedName name="BExSIFUDNRWXWIWNGCCFOOD8WIAZ" localSheetId="1" hidden="1">#REF!</definedName>
    <definedName name="BExSIFUDNRWXWIWNGCCFOOD8WIAZ" hidden="1">#REF!</definedName>
    <definedName name="BExTTZNS2PBCR93C9IUW49UZ4I6T" localSheetId="18" hidden="1">#REF!</definedName>
    <definedName name="BExTTZNS2PBCR93C9IUW49UZ4I6T" localSheetId="19" hidden="1">#REF!</definedName>
    <definedName name="BExTTZNS2PBCR93C9IUW49UZ4I6T" localSheetId="14" hidden="1">#REF!</definedName>
    <definedName name="BExTTZNS2PBCR93C9IUW49UZ4I6T" localSheetId="15" hidden="1">#REF!</definedName>
    <definedName name="BExTTZNS2PBCR93C9IUW49UZ4I6T" localSheetId="5" hidden="1">#REF!</definedName>
    <definedName name="BExTTZNS2PBCR93C9IUW49UZ4I6T" localSheetId="9" hidden="1">#REF!</definedName>
    <definedName name="BExTTZNS2PBCR93C9IUW49UZ4I6T" localSheetId="2" hidden="1">#REF!</definedName>
    <definedName name="BExTTZNS2PBCR93C9IUW49UZ4I6T" localSheetId="1" hidden="1">#REF!</definedName>
    <definedName name="BExTTZNS2PBCR93C9IUW49UZ4I6T" hidden="1">#REF!</definedName>
    <definedName name="BExTU2YFQ25JQ6MEMRHHN66VLTPJ" localSheetId="18" hidden="1">#REF!</definedName>
    <definedName name="BExTU2YFQ25JQ6MEMRHHN66VLTPJ" localSheetId="19" hidden="1">#REF!</definedName>
    <definedName name="BExTU2YFQ25JQ6MEMRHHN66VLTPJ" localSheetId="14" hidden="1">#REF!</definedName>
    <definedName name="BExTU2YFQ25JQ6MEMRHHN66VLTPJ" localSheetId="15" hidden="1">#REF!</definedName>
    <definedName name="BExTU2YFQ25JQ6MEMRHHN66VLTPJ" localSheetId="5" hidden="1">#REF!</definedName>
    <definedName name="BExTU2YFQ25JQ6MEMRHHN66VLTPJ" localSheetId="9" hidden="1">#REF!</definedName>
    <definedName name="BExTU2YFQ25JQ6MEMRHHN66VLTPJ" localSheetId="2" hidden="1">#REF!</definedName>
    <definedName name="BExTU2YFQ25JQ6MEMRHHN66VLTPJ" localSheetId="1" hidden="1">#REF!</definedName>
    <definedName name="BExTU2YFQ25JQ6MEMRHHN66VLTPJ" hidden="1">#REF!</definedName>
    <definedName name="BExTU75IOII1V5O0C9X2VAYYVJUG" localSheetId="18" hidden="1">#REF!</definedName>
    <definedName name="BExTU75IOII1V5O0C9X2VAYYVJUG" localSheetId="19" hidden="1">#REF!</definedName>
    <definedName name="BExTU75IOII1V5O0C9X2VAYYVJUG" localSheetId="14" hidden="1">#REF!</definedName>
    <definedName name="BExTU75IOII1V5O0C9X2VAYYVJUG" localSheetId="15" hidden="1">#REF!</definedName>
    <definedName name="BExTU75IOII1V5O0C9X2VAYYVJUG" localSheetId="5" hidden="1">#REF!</definedName>
    <definedName name="BExTU75IOII1V5O0C9X2VAYYVJUG" localSheetId="9" hidden="1">#REF!</definedName>
    <definedName name="BExTU75IOII1V5O0C9X2VAYYVJUG" localSheetId="2" hidden="1">#REF!</definedName>
    <definedName name="BExTU75IOII1V5O0C9X2VAYYVJUG" localSheetId="1" hidden="1">#REF!</definedName>
    <definedName name="BExTU75IOII1V5O0C9X2VAYYVJUG" hidden="1">#REF!</definedName>
    <definedName name="BExTUA5F7V4LUIIAM17J3A8XF3JE" localSheetId="18" hidden="1">#REF!</definedName>
    <definedName name="BExTUA5F7V4LUIIAM17J3A8XF3JE" localSheetId="19" hidden="1">#REF!</definedName>
    <definedName name="BExTUA5F7V4LUIIAM17J3A8XF3JE" localSheetId="14" hidden="1">#REF!</definedName>
    <definedName name="BExTUA5F7V4LUIIAM17J3A8XF3JE" localSheetId="15" hidden="1">#REF!</definedName>
    <definedName name="BExTUA5F7V4LUIIAM17J3A8XF3JE" localSheetId="5" hidden="1">#REF!</definedName>
    <definedName name="BExTUA5F7V4LUIIAM17J3A8XF3JE" localSheetId="9" hidden="1">#REF!</definedName>
    <definedName name="BExTUA5F7V4LUIIAM17J3A8XF3JE" localSheetId="2" hidden="1">#REF!</definedName>
    <definedName name="BExTUA5F7V4LUIIAM17J3A8XF3JE" localSheetId="1" hidden="1">#REF!</definedName>
    <definedName name="BExTUA5F7V4LUIIAM17J3A8XF3JE" hidden="1">#REF!</definedName>
    <definedName name="BExTUBY3AA9B91YRRWFOT21LUL8Q" localSheetId="18" hidden="1">#REF!</definedName>
    <definedName name="BExTUBY3AA9B91YRRWFOT21LUL8Q" localSheetId="19" hidden="1">#REF!</definedName>
    <definedName name="BExTUBY3AA9B91YRRWFOT21LUL8Q" localSheetId="14" hidden="1">#REF!</definedName>
    <definedName name="BExTUBY3AA9B91YRRWFOT21LUL8Q" localSheetId="15" hidden="1">#REF!</definedName>
    <definedName name="BExTUBY3AA9B91YRRWFOT21LUL8Q" localSheetId="5" hidden="1">#REF!</definedName>
    <definedName name="BExTUBY3AA9B91YRRWFOT21LUL8Q" localSheetId="9" hidden="1">#REF!</definedName>
    <definedName name="BExTUBY3AA9B91YRRWFOT21LUL8Q" localSheetId="2" hidden="1">#REF!</definedName>
    <definedName name="BExTUBY3AA9B91YRRWFOT21LUL8Q" localSheetId="1" hidden="1">#REF!</definedName>
    <definedName name="BExTUBY3AA9B91YRRWFOT21LUL8Q" hidden="1">#REF!</definedName>
    <definedName name="BExTUJ53ANGZ3H1KDK4CR4Q0OD6P" localSheetId="18" hidden="1">#REF!</definedName>
    <definedName name="BExTUJ53ANGZ3H1KDK4CR4Q0OD6P" localSheetId="19" hidden="1">#REF!</definedName>
    <definedName name="BExTUJ53ANGZ3H1KDK4CR4Q0OD6P" localSheetId="14" hidden="1">#REF!</definedName>
    <definedName name="BExTUJ53ANGZ3H1KDK4CR4Q0OD6P" localSheetId="15" hidden="1">#REF!</definedName>
    <definedName name="BExTUJ53ANGZ3H1KDK4CR4Q0OD6P" localSheetId="5" hidden="1">#REF!</definedName>
    <definedName name="BExTUJ53ANGZ3H1KDK4CR4Q0OD6P" localSheetId="9" hidden="1">#REF!</definedName>
    <definedName name="BExTUJ53ANGZ3H1KDK4CR4Q0OD6P" localSheetId="2" hidden="1">#REF!</definedName>
    <definedName name="BExTUJ53ANGZ3H1KDK4CR4Q0OD6P" localSheetId="1" hidden="1">#REF!</definedName>
    <definedName name="BExTUJ53ANGZ3H1KDK4CR4Q0OD6P" hidden="1">#REF!</definedName>
    <definedName name="BExTUKXSZBM7C57G6NGLWGU4WOHY" localSheetId="18" hidden="1">#REF!</definedName>
    <definedName name="BExTUKXSZBM7C57G6NGLWGU4WOHY" localSheetId="19" hidden="1">#REF!</definedName>
    <definedName name="BExTUKXSZBM7C57G6NGLWGU4WOHY" localSheetId="14" hidden="1">#REF!</definedName>
    <definedName name="BExTUKXSZBM7C57G6NGLWGU4WOHY" localSheetId="15" hidden="1">#REF!</definedName>
    <definedName name="BExTUKXSZBM7C57G6NGLWGU4WOHY" localSheetId="5" hidden="1">#REF!</definedName>
    <definedName name="BExTUKXSZBM7C57G6NGLWGU4WOHY" localSheetId="9" hidden="1">#REF!</definedName>
    <definedName name="BExTUKXSZBM7C57G6NGLWGU4WOHY" localSheetId="2" hidden="1">#REF!</definedName>
    <definedName name="BExTUKXSZBM7C57G6NGLWGU4WOHY" localSheetId="1" hidden="1">#REF!</definedName>
    <definedName name="BExTUKXSZBM7C57G6NGLWGU4WOHY" hidden="1">#REF!</definedName>
    <definedName name="BExTUNC5INBE8Y5OA5GQUTXX6QJW" localSheetId="18" hidden="1">#REF!</definedName>
    <definedName name="BExTUNC5INBE8Y5OA5GQUTXX6QJW" localSheetId="19" hidden="1">#REF!</definedName>
    <definedName name="BExTUNC5INBE8Y5OA5GQUTXX6QJW" localSheetId="14" hidden="1">#REF!</definedName>
    <definedName name="BExTUNC5INBE8Y5OA5GQUTXX6QJW" localSheetId="15" hidden="1">#REF!</definedName>
    <definedName name="BExTUNC5INBE8Y5OA5GQUTXX6QJW" localSheetId="5" hidden="1">#REF!</definedName>
    <definedName name="BExTUNC5INBE8Y5OA5GQUTXX6QJW" localSheetId="9" hidden="1">#REF!</definedName>
    <definedName name="BExTUNC5INBE8Y5OA5GQUTXX6QJW" localSheetId="2" hidden="1">#REF!</definedName>
    <definedName name="BExTUNC5INBE8Y5OA5GQUTXX6QJW" localSheetId="1" hidden="1">#REF!</definedName>
    <definedName name="BExTUNC5INBE8Y5OA5GQUTXX6QJW" hidden="1">#REF!</definedName>
    <definedName name="BExTUSQCFFYZCDNHWHADBC2E1ZP1" localSheetId="18" hidden="1">#REF!</definedName>
    <definedName name="BExTUSQCFFYZCDNHWHADBC2E1ZP1" localSheetId="19" hidden="1">#REF!</definedName>
    <definedName name="BExTUSQCFFYZCDNHWHADBC2E1ZP1" localSheetId="14" hidden="1">#REF!</definedName>
    <definedName name="BExTUSQCFFYZCDNHWHADBC2E1ZP1" localSheetId="15" hidden="1">#REF!</definedName>
    <definedName name="BExTUSQCFFYZCDNHWHADBC2E1ZP1" localSheetId="5" hidden="1">#REF!</definedName>
    <definedName name="BExTUSQCFFYZCDNHWHADBC2E1ZP1" localSheetId="9" hidden="1">#REF!</definedName>
    <definedName name="BExTUSQCFFYZCDNHWHADBC2E1ZP1" localSheetId="2" hidden="1">#REF!</definedName>
    <definedName name="BExTUSQCFFYZCDNHWHADBC2E1ZP1" localSheetId="1" hidden="1">#REF!</definedName>
    <definedName name="BExTUSQCFFYZCDNHWHADBC2E1ZP1" hidden="1">#REF!</definedName>
    <definedName name="BExTUV4NQDZVAENZPSZGF7A3DDFN" localSheetId="18" hidden="1">#REF!</definedName>
    <definedName name="BExTUV4NQDZVAENZPSZGF7A3DDFN" localSheetId="19" hidden="1">#REF!</definedName>
    <definedName name="BExTUV4NQDZVAENZPSZGF7A3DDFN" localSheetId="14" hidden="1">#REF!</definedName>
    <definedName name="BExTUV4NQDZVAENZPSZGF7A3DDFN" localSheetId="15" hidden="1">#REF!</definedName>
    <definedName name="BExTUV4NQDZVAENZPSZGF7A3DDFN" localSheetId="5" hidden="1">#REF!</definedName>
    <definedName name="BExTUV4NQDZVAENZPSZGF7A3DDFN" localSheetId="9" hidden="1">#REF!</definedName>
    <definedName name="BExTUV4NQDZVAENZPSZGF7A3DDFN" localSheetId="2" hidden="1">#REF!</definedName>
    <definedName name="BExTUV4NQDZVAENZPSZGF7A3DDFN" localSheetId="1" hidden="1">#REF!</definedName>
    <definedName name="BExTUV4NQDZVAENZPSZGF7A3DDFN" hidden="1">#REF!</definedName>
    <definedName name="BExTUVFGOJEYS28JURA5KHQFDU5J" localSheetId="18" hidden="1">#REF!</definedName>
    <definedName name="BExTUVFGOJEYS28JURA5KHQFDU5J" localSheetId="19" hidden="1">#REF!</definedName>
    <definedName name="BExTUVFGOJEYS28JURA5KHQFDU5J" localSheetId="14" hidden="1">#REF!</definedName>
    <definedName name="BExTUVFGOJEYS28JURA5KHQFDU5J" localSheetId="15" hidden="1">#REF!</definedName>
    <definedName name="BExTUVFGOJEYS28JURA5KHQFDU5J" localSheetId="5" hidden="1">#REF!</definedName>
    <definedName name="BExTUVFGOJEYS28JURA5KHQFDU5J" localSheetId="9" hidden="1">#REF!</definedName>
    <definedName name="BExTUVFGOJEYS28JURA5KHQFDU5J" localSheetId="2" hidden="1">#REF!</definedName>
    <definedName name="BExTUVFGOJEYS28JURA5KHQFDU5J" localSheetId="1" hidden="1">#REF!</definedName>
    <definedName name="BExTUVFGOJEYS28JURA5KHQFDU5J" hidden="1">#REF!</definedName>
    <definedName name="BExTUW10U40QCYGHM5NJ3YR1O5SP" localSheetId="18" hidden="1">#REF!</definedName>
    <definedName name="BExTUW10U40QCYGHM5NJ3YR1O5SP" localSheetId="19" hidden="1">#REF!</definedName>
    <definedName name="BExTUW10U40QCYGHM5NJ3YR1O5SP" localSheetId="14" hidden="1">#REF!</definedName>
    <definedName name="BExTUW10U40QCYGHM5NJ3YR1O5SP" localSheetId="15" hidden="1">#REF!</definedName>
    <definedName name="BExTUW10U40QCYGHM5NJ3YR1O5SP" localSheetId="5" hidden="1">#REF!</definedName>
    <definedName name="BExTUW10U40QCYGHM5NJ3YR1O5SP" localSheetId="9" hidden="1">#REF!</definedName>
    <definedName name="BExTUW10U40QCYGHM5NJ3YR1O5SP" localSheetId="2" hidden="1">#REF!</definedName>
    <definedName name="BExTUW10U40QCYGHM5NJ3YR1O5SP" localSheetId="1" hidden="1">#REF!</definedName>
    <definedName name="BExTUW10U40QCYGHM5NJ3YR1O5SP" hidden="1">#REF!</definedName>
    <definedName name="BExTUWXFQHINU66YG82BI20ATMB5" localSheetId="18" hidden="1">#REF!</definedName>
    <definedName name="BExTUWXFQHINU66YG82BI20ATMB5" localSheetId="19" hidden="1">#REF!</definedName>
    <definedName name="BExTUWXFQHINU66YG82BI20ATMB5" localSheetId="14" hidden="1">#REF!</definedName>
    <definedName name="BExTUWXFQHINU66YG82BI20ATMB5" localSheetId="15" hidden="1">#REF!</definedName>
    <definedName name="BExTUWXFQHINU66YG82BI20ATMB5" localSheetId="5" hidden="1">#REF!</definedName>
    <definedName name="BExTUWXFQHINU66YG82BI20ATMB5" localSheetId="9" hidden="1">#REF!</definedName>
    <definedName name="BExTUWXFQHINU66YG82BI20ATMB5" localSheetId="2" hidden="1">#REF!</definedName>
    <definedName name="BExTUWXFQHINU66YG82BI20ATMB5" localSheetId="1" hidden="1">#REF!</definedName>
    <definedName name="BExTUWXFQHINU66YG82BI20ATMB5" hidden="1">#REF!</definedName>
    <definedName name="BExTUY9WNSJ91GV8CP0SKJTEIV82" localSheetId="14" hidden="1">[45]ZZCOOM_M03_Q004!#REF!</definedName>
    <definedName name="BExTUY9WNSJ91GV8CP0SKJTEIV82" localSheetId="15" hidden="1">[45]ZZCOOM_M03_Q004!#REF!</definedName>
    <definedName name="BExTUY9WNSJ91GV8CP0SKJTEIV82" localSheetId="5" hidden="1">[45]ZZCOOM_M03_Q004!#REF!</definedName>
    <definedName name="BExTUY9WNSJ91GV8CP0SKJTEIV82" localSheetId="9" hidden="1">[45]ZZCOOM_M03_Q004!#REF!</definedName>
    <definedName name="BExTUY9WNSJ91GV8CP0SKJTEIV82" localSheetId="2" hidden="1">[45]ZZCOOM_M03_Q004!#REF!</definedName>
    <definedName name="BExTUY9WNSJ91GV8CP0SKJTEIV82" localSheetId="1" hidden="1">[45]ZZCOOM_M03_Q004!#REF!</definedName>
    <definedName name="BExTUY9WNSJ91GV8CP0SKJTEIV82" hidden="1">[45]ZZCOOM_M03_Q004!#REF!</definedName>
    <definedName name="BExTV67VIM8PV6KO253M4DUBJQLC" localSheetId="18" hidden="1">#REF!</definedName>
    <definedName name="BExTV67VIM8PV6KO253M4DUBJQLC" localSheetId="19" hidden="1">#REF!</definedName>
    <definedName name="BExTV67VIM8PV6KO253M4DUBJQLC" localSheetId="14" hidden="1">#REF!</definedName>
    <definedName name="BExTV67VIM8PV6KO253M4DUBJQLC" localSheetId="15" hidden="1">#REF!</definedName>
    <definedName name="BExTV67VIM8PV6KO253M4DUBJQLC" localSheetId="5" hidden="1">#REF!</definedName>
    <definedName name="BExTV67VIM8PV6KO253M4DUBJQLC" localSheetId="9" hidden="1">#REF!</definedName>
    <definedName name="BExTV67VIM8PV6KO253M4DUBJQLC" localSheetId="2" hidden="1">#REF!</definedName>
    <definedName name="BExTV67VIM8PV6KO253M4DUBJQLC" localSheetId="1" hidden="1">#REF!</definedName>
    <definedName name="BExTV67VIM8PV6KO253M4DUBJQLC" hidden="1">#REF!</definedName>
    <definedName name="BExTVELZCF2YA5L6F23BYZZR6WHF" localSheetId="18" hidden="1">#REF!</definedName>
    <definedName name="BExTVELZCF2YA5L6F23BYZZR6WHF" localSheetId="19" hidden="1">#REF!</definedName>
    <definedName name="BExTVELZCF2YA5L6F23BYZZR6WHF" localSheetId="14" hidden="1">#REF!</definedName>
    <definedName name="BExTVELZCF2YA5L6F23BYZZR6WHF" localSheetId="15" hidden="1">#REF!</definedName>
    <definedName name="BExTVELZCF2YA5L6F23BYZZR6WHF" localSheetId="5" hidden="1">#REF!</definedName>
    <definedName name="BExTVELZCF2YA5L6F23BYZZR6WHF" localSheetId="9" hidden="1">#REF!</definedName>
    <definedName name="BExTVELZCF2YA5L6F23BYZZR6WHF" localSheetId="2" hidden="1">#REF!</definedName>
    <definedName name="BExTVELZCF2YA5L6F23BYZZR6WHF" localSheetId="1" hidden="1">#REF!</definedName>
    <definedName name="BExTVELZCF2YA5L6F23BYZZR6WHF" hidden="1">#REF!</definedName>
    <definedName name="BExTVGPIQZ99YFXUC8OONUX5BD42" localSheetId="18" hidden="1">#REF!</definedName>
    <definedName name="BExTVGPIQZ99YFXUC8OONUX5BD42" localSheetId="19" hidden="1">#REF!</definedName>
    <definedName name="BExTVGPIQZ99YFXUC8OONUX5BD42" localSheetId="14" hidden="1">#REF!</definedName>
    <definedName name="BExTVGPIQZ99YFXUC8OONUX5BD42" localSheetId="15" hidden="1">#REF!</definedName>
    <definedName name="BExTVGPIQZ99YFXUC8OONUX5BD42" localSheetId="5" hidden="1">#REF!</definedName>
    <definedName name="BExTVGPIQZ99YFXUC8OONUX5BD42" localSheetId="9" hidden="1">#REF!</definedName>
    <definedName name="BExTVGPIQZ99YFXUC8OONUX5BD42" localSheetId="2" hidden="1">#REF!</definedName>
    <definedName name="BExTVGPIQZ99YFXUC8OONUX5BD42" localSheetId="1" hidden="1">#REF!</definedName>
    <definedName name="BExTVGPIQZ99YFXUC8OONUX5BD42" hidden="1">#REF!</definedName>
    <definedName name="BExTVQG4F5RF0LZXG06AZ6EU1GQ3" localSheetId="18" hidden="1">#REF!</definedName>
    <definedName name="BExTVQG4F5RF0LZXG06AZ6EU1GQ3" localSheetId="19" hidden="1">#REF!</definedName>
    <definedName name="BExTVQG4F5RF0LZXG06AZ6EU1GQ3" localSheetId="14" hidden="1">#REF!</definedName>
    <definedName name="BExTVQG4F5RF0LZXG06AZ6EU1GQ3" localSheetId="15" hidden="1">#REF!</definedName>
    <definedName name="BExTVQG4F5RF0LZXG06AZ6EU1GQ3" localSheetId="5" hidden="1">#REF!</definedName>
    <definedName name="BExTVQG4F5RF0LZXG06AZ6EU1GQ3" localSheetId="9" hidden="1">#REF!</definedName>
    <definedName name="BExTVQG4F5RF0LZXG06AZ6EU1GQ3" localSheetId="2" hidden="1">#REF!</definedName>
    <definedName name="BExTVQG4F5RF0LZXG06AZ6EU1GQ3" localSheetId="1" hidden="1">#REF!</definedName>
    <definedName name="BExTVQG4F5RF0LZXG06AZ6EU1GQ3" hidden="1">#REF!</definedName>
    <definedName name="BExTVZQLP9VFLEYQ9280W13X7E8K" localSheetId="18" hidden="1">#REF!</definedName>
    <definedName name="BExTVZQLP9VFLEYQ9280W13X7E8K" localSheetId="19" hidden="1">#REF!</definedName>
    <definedName name="BExTVZQLP9VFLEYQ9280W13X7E8K" localSheetId="14" hidden="1">#REF!</definedName>
    <definedName name="BExTVZQLP9VFLEYQ9280W13X7E8K" localSheetId="15" hidden="1">#REF!</definedName>
    <definedName name="BExTVZQLP9VFLEYQ9280W13X7E8K" localSheetId="5" hidden="1">#REF!</definedName>
    <definedName name="BExTVZQLP9VFLEYQ9280W13X7E8K" localSheetId="9" hidden="1">#REF!</definedName>
    <definedName name="BExTVZQLP9VFLEYQ9280W13X7E8K" localSheetId="2" hidden="1">#REF!</definedName>
    <definedName name="BExTVZQLP9VFLEYQ9280W13X7E8K" localSheetId="1" hidden="1">#REF!</definedName>
    <definedName name="BExTVZQLP9VFLEYQ9280W13X7E8K" hidden="1">#REF!</definedName>
    <definedName name="BExTWB4LA1PODQOH4LDTHQKBN16K" localSheetId="18" hidden="1">#REF!</definedName>
    <definedName name="BExTWB4LA1PODQOH4LDTHQKBN16K" localSheetId="19" hidden="1">#REF!</definedName>
    <definedName name="BExTWB4LA1PODQOH4LDTHQKBN16K" localSheetId="14" hidden="1">#REF!</definedName>
    <definedName name="BExTWB4LA1PODQOH4LDTHQKBN16K" localSheetId="15" hidden="1">#REF!</definedName>
    <definedName name="BExTWB4LA1PODQOH4LDTHQKBN16K" localSheetId="5" hidden="1">#REF!</definedName>
    <definedName name="BExTWB4LA1PODQOH4LDTHQKBN16K" localSheetId="9" hidden="1">#REF!</definedName>
    <definedName name="BExTWB4LA1PODQOH4LDTHQKBN16K" localSheetId="2" hidden="1">#REF!</definedName>
    <definedName name="BExTWB4LA1PODQOH4LDTHQKBN16K" localSheetId="1" hidden="1">#REF!</definedName>
    <definedName name="BExTWB4LA1PODQOH4LDTHQKBN16K" hidden="1">#REF!</definedName>
    <definedName name="BExTWI0Q8AWXUA3ZN7I5V3QK2KM1" localSheetId="18" hidden="1">#REF!</definedName>
    <definedName name="BExTWI0Q8AWXUA3ZN7I5V3QK2KM1" localSheetId="19" hidden="1">#REF!</definedName>
    <definedName name="BExTWI0Q8AWXUA3ZN7I5V3QK2KM1" localSheetId="14" hidden="1">#REF!</definedName>
    <definedName name="BExTWI0Q8AWXUA3ZN7I5V3QK2KM1" localSheetId="15" hidden="1">#REF!</definedName>
    <definedName name="BExTWI0Q8AWXUA3ZN7I5V3QK2KM1" localSheetId="5" hidden="1">#REF!</definedName>
    <definedName name="BExTWI0Q8AWXUA3ZN7I5V3QK2KM1" localSheetId="9" hidden="1">#REF!</definedName>
    <definedName name="BExTWI0Q8AWXUA3ZN7I5V3QK2KM1" localSheetId="2" hidden="1">#REF!</definedName>
    <definedName name="BExTWI0Q8AWXUA3ZN7I5V3QK2KM1" localSheetId="1" hidden="1">#REF!</definedName>
    <definedName name="BExTWI0Q8AWXUA3ZN7I5V3QK2KM1" hidden="1">#REF!</definedName>
    <definedName name="BExTWJTIA3WUW1PUWXAOP9O8NKLZ" localSheetId="18" hidden="1">#REF!</definedName>
    <definedName name="BExTWJTIA3WUW1PUWXAOP9O8NKLZ" localSheetId="19" hidden="1">#REF!</definedName>
    <definedName name="BExTWJTIA3WUW1PUWXAOP9O8NKLZ" localSheetId="14" hidden="1">#REF!</definedName>
    <definedName name="BExTWJTIA3WUW1PUWXAOP9O8NKLZ" localSheetId="15" hidden="1">#REF!</definedName>
    <definedName name="BExTWJTIA3WUW1PUWXAOP9O8NKLZ" localSheetId="5" hidden="1">#REF!</definedName>
    <definedName name="BExTWJTIA3WUW1PUWXAOP9O8NKLZ" localSheetId="9" hidden="1">#REF!</definedName>
    <definedName name="BExTWJTIA3WUW1PUWXAOP9O8NKLZ" localSheetId="2" hidden="1">#REF!</definedName>
    <definedName name="BExTWJTIA3WUW1PUWXAOP9O8NKLZ" localSheetId="1" hidden="1">#REF!</definedName>
    <definedName name="BExTWJTIA3WUW1PUWXAOP9O8NKLZ" hidden="1">#REF!</definedName>
    <definedName name="BExTWW95OX07FNA01WF5MSSSFQLX" localSheetId="18" hidden="1">#REF!</definedName>
    <definedName name="BExTWW95OX07FNA01WF5MSSSFQLX" localSheetId="19" hidden="1">#REF!</definedName>
    <definedName name="BExTWW95OX07FNA01WF5MSSSFQLX" localSheetId="14" hidden="1">#REF!</definedName>
    <definedName name="BExTWW95OX07FNA01WF5MSSSFQLX" localSheetId="15" hidden="1">#REF!</definedName>
    <definedName name="BExTWW95OX07FNA01WF5MSSSFQLX" localSheetId="5" hidden="1">#REF!</definedName>
    <definedName name="BExTWW95OX07FNA01WF5MSSSFQLX" localSheetId="9" hidden="1">#REF!</definedName>
    <definedName name="BExTWW95OX07FNA01WF5MSSSFQLX" localSheetId="2" hidden="1">#REF!</definedName>
    <definedName name="BExTWW95OX07FNA01WF5MSSSFQLX" localSheetId="1" hidden="1">#REF!</definedName>
    <definedName name="BExTWW95OX07FNA01WF5MSSSFQLX" hidden="1">#REF!</definedName>
    <definedName name="BExTX005F4GLW03J0PLPRPMI1SEG" localSheetId="18" hidden="1">#REF!</definedName>
    <definedName name="BExTX005F4GLW03J0PLPRPMI1SEG" localSheetId="19" hidden="1">#REF!</definedName>
    <definedName name="BExTX005F4GLW03J0PLPRPMI1SEG" localSheetId="14" hidden="1">#REF!</definedName>
    <definedName name="BExTX005F4GLW03J0PLPRPMI1SEG" localSheetId="15" hidden="1">#REF!</definedName>
    <definedName name="BExTX005F4GLW03J0PLPRPMI1SEG" localSheetId="5" hidden="1">#REF!</definedName>
    <definedName name="BExTX005F4GLW03J0PLPRPMI1SEG" localSheetId="9" hidden="1">#REF!</definedName>
    <definedName name="BExTX005F4GLW03J0PLPRPMI1SEG" localSheetId="2" hidden="1">#REF!</definedName>
    <definedName name="BExTX005F4GLW03J0PLPRPMI1SEG" localSheetId="1" hidden="1">#REF!</definedName>
    <definedName name="BExTX005F4GLW03J0PLPRPMI1SEG" hidden="1">#REF!</definedName>
    <definedName name="BExTX476KI0RNB71XI5TYMANSGBG" localSheetId="18" hidden="1">#REF!</definedName>
    <definedName name="BExTX476KI0RNB71XI5TYMANSGBG" localSheetId="19" hidden="1">#REF!</definedName>
    <definedName name="BExTX476KI0RNB71XI5TYMANSGBG" localSheetId="14" hidden="1">#REF!</definedName>
    <definedName name="BExTX476KI0RNB71XI5TYMANSGBG" localSheetId="15" hidden="1">#REF!</definedName>
    <definedName name="BExTX476KI0RNB71XI5TYMANSGBG" localSheetId="5" hidden="1">#REF!</definedName>
    <definedName name="BExTX476KI0RNB71XI5TYMANSGBG" localSheetId="9" hidden="1">#REF!</definedName>
    <definedName name="BExTX476KI0RNB71XI5TYMANSGBG" localSheetId="2" hidden="1">#REF!</definedName>
    <definedName name="BExTX476KI0RNB71XI5TYMANSGBG" localSheetId="1" hidden="1">#REF!</definedName>
    <definedName name="BExTX476KI0RNB71XI5TYMANSGBG" hidden="1">#REF!</definedName>
    <definedName name="BExTXBJFKNSCUO7IOL6CSKERP06D" localSheetId="18" hidden="1">#REF!</definedName>
    <definedName name="BExTXBJFKNSCUO7IOL6CSKERP06D" localSheetId="19" hidden="1">#REF!</definedName>
    <definedName name="BExTXBJFKNSCUO7IOL6CSKERP06D" localSheetId="14" hidden="1">#REF!</definedName>
    <definedName name="BExTXBJFKNSCUO7IOL6CSKERP06D" localSheetId="15" hidden="1">#REF!</definedName>
    <definedName name="BExTXBJFKNSCUO7IOL6CSKERP06D" localSheetId="5" hidden="1">#REF!</definedName>
    <definedName name="BExTXBJFKNSCUO7IOL6CSKERP06D" localSheetId="9" hidden="1">#REF!</definedName>
    <definedName name="BExTXBJFKNSCUO7IOL6CSKERP06D" localSheetId="2" hidden="1">#REF!</definedName>
    <definedName name="BExTXBJFKNSCUO7IOL6CSKERP06D" localSheetId="1" hidden="1">#REF!</definedName>
    <definedName name="BExTXBJFKNSCUO7IOL6CSKERP06D" hidden="1">#REF!</definedName>
    <definedName name="BExTXDMZDQ9U1FD9T7F79J29SYYN" localSheetId="18" hidden="1">#REF!</definedName>
    <definedName name="BExTXDMZDQ9U1FD9T7F79J29SYYN" localSheetId="19" hidden="1">#REF!</definedName>
    <definedName name="BExTXDMZDQ9U1FD9T7F79J29SYYN" localSheetId="14" hidden="1">#REF!</definedName>
    <definedName name="BExTXDMZDQ9U1FD9T7F79J29SYYN" localSheetId="15" hidden="1">#REF!</definedName>
    <definedName name="BExTXDMZDQ9U1FD9T7F79J29SYYN" localSheetId="5" hidden="1">#REF!</definedName>
    <definedName name="BExTXDMZDQ9U1FD9T7F79J29SYYN" localSheetId="9" hidden="1">#REF!</definedName>
    <definedName name="BExTXDMZDQ9U1FD9T7F79J29SYYN" localSheetId="2" hidden="1">#REF!</definedName>
    <definedName name="BExTXDMZDQ9U1FD9T7F79J29SYYN" localSheetId="1" hidden="1">#REF!</definedName>
    <definedName name="BExTXDMZDQ9U1FD9T7F79J29SYYN" hidden="1">#REF!</definedName>
    <definedName name="BExTXJ6HBAIXMMWKZTJNFDYVZCAY" localSheetId="18" hidden="1">#REF!</definedName>
    <definedName name="BExTXJ6HBAIXMMWKZTJNFDYVZCAY" localSheetId="19" hidden="1">#REF!</definedName>
    <definedName name="BExTXJ6HBAIXMMWKZTJNFDYVZCAY" localSheetId="14" hidden="1">#REF!</definedName>
    <definedName name="BExTXJ6HBAIXMMWKZTJNFDYVZCAY" localSheetId="15" hidden="1">#REF!</definedName>
    <definedName name="BExTXJ6HBAIXMMWKZTJNFDYVZCAY" localSheetId="5" hidden="1">#REF!</definedName>
    <definedName name="BExTXJ6HBAIXMMWKZTJNFDYVZCAY" localSheetId="9" hidden="1">#REF!</definedName>
    <definedName name="BExTXJ6HBAIXMMWKZTJNFDYVZCAY" localSheetId="2" hidden="1">#REF!</definedName>
    <definedName name="BExTXJ6HBAIXMMWKZTJNFDYVZCAY" localSheetId="1" hidden="1">#REF!</definedName>
    <definedName name="BExTXJ6HBAIXMMWKZTJNFDYVZCAY" hidden="1">#REF!</definedName>
    <definedName name="BExTXT812NQT8GAEGH738U29BI0D" localSheetId="18" hidden="1">#REF!</definedName>
    <definedName name="BExTXT812NQT8GAEGH738U29BI0D" localSheetId="19" hidden="1">#REF!</definedName>
    <definedName name="BExTXT812NQT8GAEGH738U29BI0D" localSheetId="14" hidden="1">#REF!</definedName>
    <definedName name="BExTXT812NQT8GAEGH738U29BI0D" localSheetId="15" hidden="1">#REF!</definedName>
    <definedName name="BExTXT812NQT8GAEGH738U29BI0D" localSheetId="5" hidden="1">#REF!</definedName>
    <definedName name="BExTXT812NQT8GAEGH738U29BI0D" localSheetId="9" hidden="1">#REF!</definedName>
    <definedName name="BExTXT812NQT8GAEGH738U29BI0D" localSheetId="2" hidden="1">#REF!</definedName>
    <definedName name="BExTXT812NQT8GAEGH738U29BI0D" localSheetId="1" hidden="1">#REF!</definedName>
    <definedName name="BExTXT812NQT8GAEGH738U29BI0D" hidden="1">#REF!</definedName>
    <definedName name="BExTXWIP2TFPTQ76NHFOB72NICRZ" localSheetId="18" hidden="1">#REF!</definedName>
    <definedName name="BExTXWIP2TFPTQ76NHFOB72NICRZ" localSheetId="19" hidden="1">#REF!</definedName>
    <definedName name="BExTXWIP2TFPTQ76NHFOB72NICRZ" localSheetId="14" hidden="1">#REF!</definedName>
    <definedName name="BExTXWIP2TFPTQ76NHFOB72NICRZ" localSheetId="15" hidden="1">#REF!</definedName>
    <definedName name="BExTXWIP2TFPTQ76NHFOB72NICRZ" localSheetId="5" hidden="1">#REF!</definedName>
    <definedName name="BExTXWIP2TFPTQ76NHFOB72NICRZ" localSheetId="9" hidden="1">#REF!</definedName>
    <definedName name="BExTXWIP2TFPTQ76NHFOB72NICRZ" localSheetId="2" hidden="1">#REF!</definedName>
    <definedName name="BExTXWIP2TFPTQ76NHFOB72NICRZ" localSheetId="1" hidden="1">#REF!</definedName>
    <definedName name="BExTXWIP2TFPTQ76NHFOB72NICRZ" hidden="1">#REF!</definedName>
    <definedName name="BExTY5T62H651VC86QM4X7E28JVA" localSheetId="18" hidden="1">#REF!</definedName>
    <definedName name="BExTY5T62H651VC86QM4X7E28JVA" localSheetId="19" hidden="1">#REF!</definedName>
    <definedName name="BExTY5T62H651VC86QM4X7E28JVA" localSheetId="14" hidden="1">#REF!</definedName>
    <definedName name="BExTY5T62H651VC86QM4X7E28JVA" localSheetId="15" hidden="1">#REF!</definedName>
    <definedName name="BExTY5T62H651VC86QM4X7E28JVA" localSheetId="5" hidden="1">#REF!</definedName>
    <definedName name="BExTY5T62H651VC86QM4X7E28JVA" localSheetId="9" hidden="1">#REF!</definedName>
    <definedName name="BExTY5T62H651VC86QM4X7E28JVA" localSheetId="2" hidden="1">#REF!</definedName>
    <definedName name="BExTY5T62H651VC86QM4X7E28JVA" localSheetId="1" hidden="1">#REF!</definedName>
    <definedName name="BExTY5T62H651VC86QM4X7E28JVA" hidden="1">#REF!</definedName>
    <definedName name="BExTYB7EHGVTJ4RSYOXWSG87U5WI" localSheetId="18" hidden="1">#REF!</definedName>
    <definedName name="BExTYB7EHGVTJ4RSYOXWSG87U5WI" localSheetId="19" hidden="1">#REF!</definedName>
    <definedName name="BExTYB7EHGVTJ4RSYOXWSG87U5WI" localSheetId="14" hidden="1">#REF!</definedName>
    <definedName name="BExTYB7EHGVTJ4RSYOXWSG87U5WI" localSheetId="15" hidden="1">#REF!</definedName>
    <definedName name="BExTYB7EHGVTJ4RSYOXWSG87U5WI" localSheetId="5" hidden="1">#REF!</definedName>
    <definedName name="BExTYB7EHGVTJ4RSYOXWSG87U5WI" localSheetId="9" hidden="1">#REF!</definedName>
    <definedName name="BExTYB7EHGVTJ4RSYOXWSG87U5WI" localSheetId="2" hidden="1">#REF!</definedName>
    <definedName name="BExTYB7EHGVTJ4RSYOXWSG87U5WI" localSheetId="1" hidden="1">#REF!</definedName>
    <definedName name="BExTYB7EHGVTJ4RSYOXWSG87U5WI" hidden="1">#REF!</definedName>
    <definedName name="BExTYC93RS0KNKFOD35WG37LS9LY" localSheetId="18" hidden="1">#REF!</definedName>
    <definedName name="BExTYC93RS0KNKFOD35WG37LS9LY" localSheetId="19" hidden="1">#REF!</definedName>
    <definedName name="BExTYC93RS0KNKFOD35WG37LS9LY" localSheetId="14" hidden="1">#REF!</definedName>
    <definedName name="BExTYC93RS0KNKFOD35WG37LS9LY" localSheetId="15" hidden="1">#REF!</definedName>
    <definedName name="BExTYC93RS0KNKFOD35WG37LS9LY" localSheetId="5" hidden="1">#REF!</definedName>
    <definedName name="BExTYC93RS0KNKFOD35WG37LS9LY" localSheetId="9" hidden="1">#REF!</definedName>
    <definedName name="BExTYC93RS0KNKFOD35WG37LS9LY" localSheetId="2" hidden="1">#REF!</definedName>
    <definedName name="BExTYC93RS0KNKFOD35WG37LS9LY" localSheetId="1" hidden="1">#REF!</definedName>
    <definedName name="BExTYC93RS0KNKFOD35WG37LS9LY" hidden="1">#REF!</definedName>
    <definedName name="BExTYKCEFJ83LZM95M1V7CSFQVEA" localSheetId="18" hidden="1">#REF!</definedName>
    <definedName name="BExTYKCEFJ83LZM95M1V7CSFQVEA" localSheetId="19" hidden="1">#REF!</definedName>
    <definedName name="BExTYKCEFJ83LZM95M1V7CSFQVEA" localSheetId="14" hidden="1">#REF!</definedName>
    <definedName name="BExTYKCEFJ83LZM95M1V7CSFQVEA" localSheetId="15" hidden="1">#REF!</definedName>
    <definedName name="BExTYKCEFJ83LZM95M1V7CSFQVEA" localSheetId="5" hidden="1">#REF!</definedName>
    <definedName name="BExTYKCEFJ83LZM95M1V7CSFQVEA" localSheetId="9" hidden="1">#REF!</definedName>
    <definedName name="BExTYKCEFJ83LZM95M1V7CSFQVEA" localSheetId="2" hidden="1">#REF!</definedName>
    <definedName name="BExTYKCEFJ83LZM95M1V7CSFQVEA" localSheetId="1" hidden="1">#REF!</definedName>
    <definedName name="BExTYKCEFJ83LZM95M1V7CSFQVEA" hidden="1">#REF!</definedName>
    <definedName name="BExTYPLA9N640MFRJJQPKXT7P88M" localSheetId="18" hidden="1">#REF!</definedName>
    <definedName name="BExTYPLA9N640MFRJJQPKXT7P88M" localSheetId="19" hidden="1">#REF!</definedName>
    <definedName name="BExTYPLA9N640MFRJJQPKXT7P88M" localSheetId="14" hidden="1">#REF!</definedName>
    <definedName name="BExTYPLA9N640MFRJJQPKXT7P88M" localSheetId="15" hidden="1">#REF!</definedName>
    <definedName name="BExTYPLA9N640MFRJJQPKXT7P88M" localSheetId="5" hidden="1">#REF!</definedName>
    <definedName name="BExTYPLA9N640MFRJJQPKXT7P88M" localSheetId="9" hidden="1">#REF!</definedName>
    <definedName name="BExTYPLA9N640MFRJJQPKXT7P88M" localSheetId="2" hidden="1">#REF!</definedName>
    <definedName name="BExTYPLA9N640MFRJJQPKXT7P88M" localSheetId="1" hidden="1">#REF!</definedName>
    <definedName name="BExTYPLA9N640MFRJJQPKXT7P88M" hidden="1">#REF!</definedName>
    <definedName name="BExTYW1794M1TLJ2QQQCEEUZN18F" localSheetId="18" hidden="1">#REF!</definedName>
    <definedName name="BExTYW1794M1TLJ2QQQCEEUZN18F" localSheetId="19" hidden="1">#REF!</definedName>
    <definedName name="BExTYW1794M1TLJ2QQQCEEUZN18F" localSheetId="14" hidden="1">#REF!</definedName>
    <definedName name="BExTYW1794M1TLJ2QQQCEEUZN18F" localSheetId="15" hidden="1">#REF!</definedName>
    <definedName name="BExTYW1794M1TLJ2QQQCEEUZN18F" localSheetId="5" hidden="1">#REF!</definedName>
    <definedName name="BExTYW1794M1TLJ2QQQCEEUZN18F" localSheetId="9" hidden="1">#REF!</definedName>
    <definedName name="BExTYW1794M1TLJ2QQQCEEUZN18F" localSheetId="2" hidden="1">#REF!</definedName>
    <definedName name="BExTYW1794M1TLJ2QQQCEEUZN18F" localSheetId="1" hidden="1">#REF!</definedName>
    <definedName name="BExTYW1794M1TLJ2QQQCEEUZN18F" hidden="1">#REF!</definedName>
    <definedName name="BExTZ7F71SNTOX4LLZCK5R9VUMIJ" localSheetId="18" hidden="1">#REF!</definedName>
    <definedName name="BExTZ7F71SNTOX4LLZCK5R9VUMIJ" localSheetId="19" hidden="1">#REF!</definedName>
    <definedName name="BExTZ7F71SNTOX4LLZCK5R9VUMIJ" localSheetId="14" hidden="1">#REF!</definedName>
    <definedName name="BExTZ7F71SNTOX4LLZCK5R9VUMIJ" localSheetId="15" hidden="1">#REF!</definedName>
    <definedName name="BExTZ7F71SNTOX4LLZCK5R9VUMIJ" localSheetId="5" hidden="1">#REF!</definedName>
    <definedName name="BExTZ7F71SNTOX4LLZCK5R9VUMIJ" localSheetId="9" hidden="1">#REF!</definedName>
    <definedName name="BExTZ7F71SNTOX4LLZCK5R9VUMIJ" localSheetId="2" hidden="1">#REF!</definedName>
    <definedName name="BExTZ7F71SNTOX4LLZCK5R9VUMIJ" localSheetId="1" hidden="1">#REF!</definedName>
    <definedName name="BExTZ7F71SNTOX4LLZCK5R9VUMIJ" hidden="1">#REF!</definedName>
    <definedName name="BExTZ80SWE36T1QSIIPJU7NJ65JL" localSheetId="18" hidden="1">#REF!</definedName>
    <definedName name="BExTZ80SWE36T1QSIIPJU7NJ65JL" localSheetId="19" hidden="1">#REF!</definedName>
    <definedName name="BExTZ80SWE36T1QSIIPJU7NJ65JL" localSheetId="14" hidden="1">#REF!</definedName>
    <definedName name="BExTZ80SWE36T1QSIIPJU7NJ65JL" localSheetId="15" hidden="1">#REF!</definedName>
    <definedName name="BExTZ80SWE36T1QSIIPJU7NJ65JL" localSheetId="5" hidden="1">#REF!</definedName>
    <definedName name="BExTZ80SWE36T1QSIIPJU7NJ65JL" localSheetId="9" hidden="1">#REF!</definedName>
    <definedName name="BExTZ80SWE36T1QSIIPJU7NJ65JL" localSheetId="2" hidden="1">#REF!</definedName>
    <definedName name="BExTZ80SWE36T1QSIIPJU7NJ65JL" localSheetId="1" hidden="1">#REF!</definedName>
    <definedName name="BExTZ80SWE36T1QSIIPJU7NJ65JL" hidden="1">#REF!</definedName>
    <definedName name="BExTZ869RSO739T4Q78JLOVO7G0C" localSheetId="18" hidden="1">#REF!</definedName>
    <definedName name="BExTZ869RSO739T4Q78JLOVO7G0C" localSheetId="19" hidden="1">#REF!</definedName>
    <definedName name="BExTZ869RSO739T4Q78JLOVO7G0C" localSheetId="14" hidden="1">#REF!</definedName>
    <definedName name="BExTZ869RSO739T4Q78JLOVO7G0C" localSheetId="15" hidden="1">#REF!</definedName>
    <definedName name="BExTZ869RSO739T4Q78JLOVO7G0C" localSheetId="5" hidden="1">#REF!</definedName>
    <definedName name="BExTZ869RSO739T4Q78JLOVO7G0C" localSheetId="9" hidden="1">#REF!</definedName>
    <definedName name="BExTZ869RSO739T4Q78JLOVO7G0C" localSheetId="2" hidden="1">#REF!</definedName>
    <definedName name="BExTZ869RSO739T4Q78JLOVO7G0C" localSheetId="1" hidden="1">#REF!</definedName>
    <definedName name="BExTZ869RSO739T4Q78JLOVO7G0C" hidden="1">#REF!</definedName>
    <definedName name="BExTZ8X5G9S3PA4FPSNK7T69W7QT" localSheetId="18" hidden="1">#REF!</definedName>
    <definedName name="BExTZ8X5G9S3PA4FPSNK7T69W7QT" localSheetId="19" hidden="1">#REF!</definedName>
    <definedName name="BExTZ8X5G9S3PA4FPSNK7T69W7QT" localSheetId="14" hidden="1">#REF!</definedName>
    <definedName name="BExTZ8X5G9S3PA4FPSNK7T69W7QT" localSheetId="15" hidden="1">#REF!</definedName>
    <definedName name="BExTZ8X5G9S3PA4FPSNK7T69W7QT" localSheetId="5" hidden="1">#REF!</definedName>
    <definedName name="BExTZ8X5G9S3PA4FPSNK7T69W7QT" localSheetId="9" hidden="1">#REF!</definedName>
    <definedName name="BExTZ8X5G9S3PA4FPSNK7T69W7QT" localSheetId="2" hidden="1">#REF!</definedName>
    <definedName name="BExTZ8X5G9S3PA4FPSNK7T69W7QT" localSheetId="1" hidden="1">#REF!</definedName>
    <definedName name="BExTZ8X5G9S3PA4FPSNK7T69W7QT" hidden="1">#REF!</definedName>
    <definedName name="BExTZ97Y0RMR8V5BI9F2H4MFB77O" localSheetId="18" hidden="1">#REF!</definedName>
    <definedName name="BExTZ97Y0RMR8V5BI9F2H4MFB77O" localSheetId="19" hidden="1">#REF!</definedName>
    <definedName name="BExTZ97Y0RMR8V5BI9F2H4MFB77O" localSheetId="14" hidden="1">#REF!</definedName>
    <definedName name="BExTZ97Y0RMR8V5BI9F2H4MFB77O" localSheetId="15" hidden="1">#REF!</definedName>
    <definedName name="BExTZ97Y0RMR8V5BI9F2H4MFB77O" localSheetId="5" hidden="1">#REF!</definedName>
    <definedName name="BExTZ97Y0RMR8V5BI9F2H4MFB77O" localSheetId="9" hidden="1">#REF!</definedName>
    <definedName name="BExTZ97Y0RMR8V5BI9F2H4MFB77O" localSheetId="2" hidden="1">#REF!</definedName>
    <definedName name="BExTZ97Y0RMR8V5BI9F2H4MFB77O" localSheetId="1" hidden="1">#REF!</definedName>
    <definedName name="BExTZ97Y0RMR8V5BI9F2H4MFB77O" hidden="1">#REF!</definedName>
    <definedName name="BExTZK5PMCAXJL4DUIGL6H9Y8U4C" localSheetId="18" hidden="1">#REF!</definedName>
    <definedName name="BExTZK5PMCAXJL4DUIGL6H9Y8U4C" localSheetId="19" hidden="1">#REF!</definedName>
    <definedName name="BExTZK5PMCAXJL4DUIGL6H9Y8U4C" localSheetId="14" hidden="1">#REF!</definedName>
    <definedName name="BExTZK5PMCAXJL4DUIGL6H9Y8U4C" localSheetId="15" hidden="1">#REF!</definedName>
    <definedName name="BExTZK5PMCAXJL4DUIGL6H9Y8U4C" localSheetId="5" hidden="1">#REF!</definedName>
    <definedName name="BExTZK5PMCAXJL4DUIGL6H9Y8U4C" localSheetId="9" hidden="1">#REF!</definedName>
    <definedName name="BExTZK5PMCAXJL4DUIGL6H9Y8U4C" localSheetId="2" hidden="1">#REF!</definedName>
    <definedName name="BExTZK5PMCAXJL4DUIGL6H9Y8U4C" localSheetId="1" hidden="1">#REF!</definedName>
    <definedName name="BExTZK5PMCAXJL4DUIGL6H9Y8U4C" hidden="1">#REF!</definedName>
    <definedName name="BExTZKB6L5SXV5UN71YVTCBEIGWY" localSheetId="18" hidden="1">#REF!</definedName>
    <definedName name="BExTZKB6L5SXV5UN71YVTCBEIGWY" localSheetId="19" hidden="1">#REF!</definedName>
    <definedName name="BExTZKB6L5SXV5UN71YVTCBEIGWY" localSheetId="14" hidden="1">#REF!</definedName>
    <definedName name="BExTZKB6L5SXV5UN71YVTCBEIGWY" localSheetId="15" hidden="1">#REF!</definedName>
    <definedName name="BExTZKB6L5SXV5UN71YVTCBEIGWY" localSheetId="5" hidden="1">#REF!</definedName>
    <definedName name="BExTZKB6L5SXV5UN71YVTCBEIGWY" localSheetId="9" hidden="1">#REF!</definedName>
    <definedName name="BExTZKB6L5SXV5UN71YVTCBEIGWY" localSheetId="2" hidden="1">#REF!</definedName>
    <definedName name="BExTZKB6L5SXV5UN71YVTCBEIGWY" localSheetId="1" hidden="1">#REF!</definedName>
    <definedName name="BExTZKB6L5SXV5UN71YVTCBEIGWY" hidden="1">#REF!</definedName>
    <definedName name="BExTZLICVKK4NBJFEGL270GJ2VQO" localSheetId="18" hidden="1">#REF!</definedName>
    <definedName name="BExTZLICVKK4NBJFEGL270GJ2VQO" localSheetId="19" hidden="1">#REF!</definedName>
    <definedName name="BExTZLICVKK4NBJFEGL270GJ2VQO" localSheetId="14" hidden="1">#REF!</definedName>
    <definedName name="BExTZLICVKK4NBJFEGL270GJ2VQO" localSheetId="15" hidden="1">#REF!</definedName>
    <definedName name="BExTZLICVKK4NBJFEGL270GJ2VQO" localSheetId="5" hidden="1">#REF!</definedName>
    <definedName name="BExTZLICVKK4NBJFEGL270GJ2VQO" localSheetId="9" hidden="1">#REF!</definedName>
    <definedName name="BExTZLICVKK4NBJFEGL270GJ2VQO" localSheetId="2" hidden="1">#REF!</definedName>
    <definedName name="BExTZLICVKK4NBJFEGL270GJ2VQO" localSheetId="1" hidden="1">#REF!</definedName>
    <definedName name="BExTZLICVKK4NBJFEGL270GJ2VQO" hidden="1">#REF!</definedName>
    <definedName name="BExTZO2596CBZKPI7YNA1QQNPAIJ" localSheetId="18" hidden="1">#REF!</definedName>
    <definedName name="BExTZO2596CBZKPI7YNA1QQNPAIJ" localSheetId="19" hidden="1">#REF!</definedName>
    <definedName name="BExTZO2596CBZKPI7YNA1QQNPAIJ" localSheetId="14" hidden="1">#REF!</definedName>
    <definedName name="BExTZO2596CBZKPI7YNA1QQNPAIJ" localSheetId="15" hidden="1">#REF!</definedName>
    <definedName name="BExTZO2596CBZKPI7YNA1QQNPAIJ" localSheetId="5" hidden="1">#REF!</definedName>
    <definedName name="BExTZO2596CBZKPI7YNA1QQNPAIJ" localSheetId="9" hidden="1">#REF!</definedName>
    <definedName name="BExTZO2596CBZKPI7YNA1QQNPAIJ" localSheetId="2" hidden="1">#REF!</definedName>
    <definedName name="BExTZO2596CBZKPI7YNA1QQNPAIJ" localSheetId="1" hidden="1">#REF!</definedName>
    <definedName name="BExTZO2596CBZKPI7YNA1QQNPAIJ" hidden="1">#REF!</definedName>
    <definedName name="BExTZY8TDV4U7FQL7O10G6VKWKPJ" localSheetId="18" hidden="1">#REF!</definedName>
    <definedName name="BExTZY8TDV4U7FQL7O10G6VKWKPJ" localSheetId="19" hidden="1">#REF!</definedName>
    <definedName name="BExTZY8TDV4U7FQL7O10G6VKWKPJ" localSheetId="14" hidden="1">#REF!</definedName>
    <definedName name="BExTZY8TDV4U7FQL7O10G6VKWKPJ" localSheetId="15" hidden="1">#REF!</definedName>
    <definedName name="BExTZY8TDV4U7FQL7O10G6VKWKPJ" localSheetId="5" hidden="1">#REF!</definedName>
    <definedName name="BExTZY8TDV4U7FQL7O10G6VKWKPJ" localSheetId="9" hidden="1">#REF!</definedName>
    <definedName name="BExTZY8TDV4U7FQL7O10G6VKWKPJ" localSheetId="2" hidden="1">#REF!</definedName>
    <definedName name="BExTZY8TDV4U7FQL7O10G6VKWKPJ" localSheetId="1" hidden="1">#REF!</definedName>
    <definedName name="BExTZY8TDV4U7FQL7O10G6VKWKPJ" hidden="1">#REF!</definedName>
    <definedName name="BExU02QNT4LT7H9JPUC4FXTLVGZT" localSheetId="18" hidden="1">#REF!</definedName>
    <definedName name="BExU02QNT4LT7H9JPUC4FXTLVGZT" localSheetId="19" hidden="1">#REF!</definedName>
    <definedName name="BExU02QNT4LT7H9JPUC4FXTLVGZT" localSheetId="14" hidden="1">#REF!</definedName>
    <definedName name="BExU02QNT4LT7H9JPUC4FXTLVGZT" localSheetId="15" hidden="1">#REF!</definedName>
    <definedName name="BExU02QNT4LT7H9JPUC4FXTLVGZT" localSheetId="5" hidden="1">#REF!</definedName>
    <definedName name="BExU02QNT4LT7H9JPUC4FXTLVGZT" localSheetId="9" hidden="1">#REF!</definedName>
    <definedName name="BExU02QNT4LT7H9JPUC4FXTLVGZT" localSheetId="2" hidden="1">#REF!</definedName>
    <definedName name="BExU02QNT4LT7H9JPUC4FXTLVGZT" localSheetId="1" hidden="1">#REF!</definedName>
    <definedName name="BExU02QNT4LT7H9JPUC4FXTLVGZT" hidden="1">#REF!</definedName>
    <definedName name="BExU0BFJJQO1HJZKI14QGOQ6JROO" localSheetId="18" hidden="1">#REF!</definedName>
    <definedName name="BExU0BFJJQO1HJZKI14QGOQ6JROO" localSheetId="19" hidden="1">#REF!</definedName>
    <definedName name="BExU0BFJJQO1HJZKI14QGOQ6JROO" localSheetId="14" hidden="1">#REF!</definedName>
    <definedName name="BExU0BFJJQO1HJZKI14QGOQ6JROO" localSheetId="15" hidden="1">#REF!</definedName>
    <definedName name="BExU0BFJJQO1HJZKI14QGOQ6JROO" localSheetId="5" hidden="1">#REF!</definedName>
    <definedName name="BExU0BFJJQO1HJZKI14QGOQ6JROO" localSheetId="9" hidden="1">#REF!</definedName>
    <definedName name="BExU0BFJJQO1HJZKI14QGOQ6JROO" localSheetId="2" hidden="1">#REF!</definedName>
    <definedName name="BExU0BFJJQO1HJZKI14QGOQ6JROO" localSheetId="1" hidden="1">#REF!</definedName>
    <definedName name="BExU0BFJJQO1HJZKI14QGOQ6JROO" hidden="1">#REF!</definedName>
    <definedName name="BExU0FH5WTGW8MRFUFMDDSMJ6YQ5" localSheetId="18" hidden="1">#REF!</definedName>
    <definedName name="BExU0FH5WTGW8MRFUFMDDSMJ6YQ5" localSheetId="19" hidden="1">#REF!</definedName>
    <definedName name="BExU0FH5WTGW8MRFUFMDDSMJ6YQ5" localSheetId="14" hidden="1">#REF!</definedName>
    <definedName name="BExU0FH5WTGW8MRFUFMDDSMJ6YQ5" localSheetId="15" hidden="1">#REF!</definedName>
    <definedName name="BExU0FH5WTGW8MRFUFMDDSMJ6YQ5" localSheetId="5" hidden="1">#REF!</definedName>
    <definedName name="BExU0FH5WTGW8MRFUFMDDSMJ6YQ5" localSheetId="9" hidden="1">#REF!</definedName>
    <definedName name="BExU0FH5WTGW8MRFUFMDDSMJ6YQ5" localSheetId="2" hidden="1">#REF!</definedName>
    <definedName name="BExU0FH5WTGW8MRFUFMDDSMJ6YQ5" localSheetId="1" hidden="1">#REF!</definedName>
    <definedName name="BExU0FH5WTGW8MRFUFMDDSMJ6YQ5" hidden="1">#REF!</definedName>
    <definedName name="BExU0GDOIL9U33QGU9ZU3YX3V1I4" localSheetId="18" hidden="1">#REF!</definedName>
    <definedName name="BExU0GDOIL9U33QGU9ZU3YX3V1I4" localSheetId="19" hidden="1">#REF!</definedName>
    <definedName name="BExU0GDOIL9U33QGU9ZU3YX3V1I4" localSheetId="14" hidden="1">#REF!</definedName>
    <definedName name="BExU0GDOIL9U33QGU9ZU3YX3V1I4" localSheetId="15" hidden="1">#REF!</definedName>
    <definedName name="BExU0GDOIL9U33QGU9ZU3YX3V1I4" localSheetId="5" hidden="1">#REF!</definedName>
    <definedName name="BExU0GDOIL9U33QGU9ZU3YX3V1I4" localSheetId="9" hidden="1">#REF!</definedName>
    <definedName name="BExU0GDOIL9U33QGU9ZU3YX3V1I4" localSheetId="2" hidden="1">#REF!</definedName>
    <definedName name="BExU0GDOIL9U33QGU9ZU3YX3V1I4" localSheetId="1" hidden="1">#REF!</definedName>
    <definedName name="BExU0GDOIL9U33QGU9ZU3YX3V1I4" hidden="1">#REF!</definedName>
    <definedName name="BExU0HKTO8WJDQDWRTUK5TETM3HS" localSheetId="18" hidden="1">#REF!</definedName>
    <definedName name="BExU0HKTO8WJDQDWRTUK5TETM3HS" localSheetId="19" hidden="1">#REF!</definedName>
    <definedName name="BExU0HKTO8WJDQDWRTUK5TETM3HS" localSheetId="14" hidden="1">#REF!</definedName>
    <definedName name="BExU0HKTO8WJDQDWRTUK5TETM3HS" localSheetId="15" hidden="1">#REF!</definedName>
    <definedName name="BExU0HKTO8WJDQDWRTUK5TETM3HS" localSheetId="5" hidden="1">#REF!</definedName>
    <definedName name="BExU0HKTO8WJDQDWRTUK5TETM3HS" localSheetId="9" hidden="1">#REF!</definedName>
    <definedName name="BExU0HKTO8WJDQDWRTUK5TETM3HS" localSheetId="2" hidden="1">#REF!</definedName>
    <definedName name="BExU0HKTO8WJDQDWRTUK5TETM3HS" localSheetId="1" hidden="1">#REF!</definedName>
    <definedName name="BExU0HKTO8WJDQDWRTUK5TETM3HS" hidden="1">#REF!</definedName>
    <definedName name="BExU0MTJQPE041ZN7H8UKGV6MZT7" localSheetId="18" hidden="1">#REF!</definedName>
    <definedName name="BExU0MTJQPE041ZN7H8UKGV6MZT7" localSheetId="19" hidden="1">#REF!</definedName>
    <definedName name="BExU0MTJQPE041ZN7H8UKGV6MZT7" localSheetId="14" hidden="1">#REF!</definedName>
    <definedName name="BExU0MTJQPE041ZN7H8UKGV6MZT7" localSheetId="15" hidden="1">#REF!</definedName>
    <definedName name="BExU0MTJQPE041ZN7H8UKGV6MZT7" localSheetId="5" hidden="1">#REF!</definedName>
    <definedName name="BExU0MTJQPE041ZN7H8UKGV6MZT7" localSheetId="9" hidden="1">#REF!</definedName>
    <definedName name="BExU0MTJQPE041ZN7H8UKGV6MZT7" localSheetId="2" hidden="1">#REF!</definedName>
    <definedName name="BExU0MTJQPE041ZN7H8UKGV6MZT7" localSheetId="1" hidden="1">#REF!</definedName>
    <definedName name="BExU0MTJQPE041ZN7H8UKGV6MZT7" hidden="1">#REF!</definedName>
    <definedName name="BExU0ZUUFYHLUK4M4E8GLGIBBNT0" localSheetId="18" hidden="1">#REF!</definedName>
    <definedName name="BExU0ZUUFYHLUK4M4E8GLGIBBNT0" localSheetId="19" hidden="1">#REF!</definedName>
    <definedName name="BExU0ZUUFYHLUK4M4E8GLGIBBNT0" localSheetId="14" hidden="1">#REF!</definedName>
    <definedName name="BExU0ZUUFYHLUK4M4E8GLGIBBNT0" localSheetId="15" hidden="1">#REF!</definedName>
    <definedName name="BExU0ZUUFYHLUK4M4E8GLGIBBNT0" localSheetId="5" hidden="1">#REF!</definedName>
    <definedName name="BExU0ZUUFYHLUK4M4E8GLGIBBNT0" localSheetId="9" hidden="1">#REF!</definedName>
    <definedName name="BExU0ZUUFYHLUK4M4E8GLGIBBNT0" localSheetId="2" hidden="1">#REF!</definedName>
    <definedName name="BExU0ZUUFYHLUK4M4E8GLGIBBNT0" localSheetId="1" hidden="1">#REF!</definedName>
    <definedName name="BExU0ZUUFYHLUK4M4E8GLGIBBNT0" hidden="1">#REF!</definedName>
    <definedName name="BExU147D6RPG6ZVTSXRKFSVRHSBG" localSheetId="18" hidden="1">#REF!</definedName>
    <definedName name="BExU147D6RPG6ZVTSXRKFSVRHSBG" localSheetId="19" hidden="1">#REF!</definedName>
    <definedName name="BExU147D6RPG6ZVTSXRKFSVRHSBG" localSheetId="14" hidden="1">#REF!</definedName>
    <definedName name="BExU147D6RPG6ZVTSXRKFSVRHSBG" localSheetId="15" hidden="1">#REF!</definedName>
    <definedName name="BExU147D6RPG6ZVTSXRKFSVRHSBG" localSheetId="5" hidden="1">#REF!</definedName>
    <definedName name="BExU147D6RPG6ZVTSXRKFSVRHSBG" localSheetId="9" hidden="1">#REF!</definedName>
    <definedName name="BExU147D6RPG6ZVTSXRKFSVRHSBG" localSheetId="2" hidden="1">#REF!</definedName>
    <definedName name="BExU147D6RPG6ZVTSXRKFSVRHSBG" localSheetId="1" hidden="1">#REF!</definedName>
    <definedName name="BExU147D6RPG6ZVTSXRKFSVRHSBG" hidden="1">#REF!</definedName>
    <definedName name="BExU16R10W1SOAPNG4CDJ01T7JRE" localSheetId="18" hidden="1">#REF!</definedName>
    <definedName name="BExU16R10W1SOAPNG4CDJ01T7JRE" localSheetId="19" hidden="1">#REF!</definedName>
    <definedName name="BExU16R10W1SOAPNG4CDJ01T7JRE" localSheetId="14" hidden="1">#REF!</definedName>
    <definedName name="BExU16R10W1SOAPNG4CDJ01T7JRE" localSheetId="15" hidden="1">#REF!</definedName>
    <definedName name="BExU16R10W1SOAPNG4CDJ01T7JRE" localSheetId="5" hidden="1">#REF!</definedName>
    <definedName name="BExU16R10W1SOAPNG4CDJ01T7JRE" localSheetId="9" hidden="1">#REF!</definedName>
    <definedName name="BExU16R10W1SOAPNG4CDJ01T7JRE" localSheetId="2" hidden="1">#REF!</definedName>
    <definedName name="BExU16R10W1SOAPNG4CDJ01T7JRE" localSheetId="1" hidden="1">#REF!</definedName>
    <definedName name="BExU16R10W1SOAPNG4CDJ01T7JRE" hidden="1">#REF!</definedName>
    <definedName name="BExU17CKOR3GNIHDNVLH9L1IOJS9" localSheetId="18" hidden="1">#REF!</definedName>
    <definedName name="BExU17CKOR3GNIHDNVLH9L1IOJS9" localSheetId="19" hidden="1">#REF!</definedName>
    <definedName name="BExU17CKOR3GNIHDNVLH9L1IOJS9" localSheetId="14" hidden="1">#REF!</definedName>
    <definedName name="BExU17CKOR3GNIHDNVLH9L1IOJS9" localSheetId="15" hidden="1">#REF!</definedName>
    <definedName name="BExU17CKOR3GNIHDNVLH9L1IOJS9" localSheetId="5" hidden="1">#REF!</definedName>
    <definedName name="BExU17CKOR3GNIHDNVLH9L1IOJS9" localSheetId="9" hidden="1">#REF!</definedName>
    <definedName name="BExU17CKOR3GNIHDNVLH9L1IOJS9" localSheetId="2" hidden="1">#REF!</definedName>
    <definedName name="BExU17CKOR3GNIHDNVLH9L1IOJS9" localSheetId="1" hidden="1">#REF!</definedName>
    <definedName name="BExU17CKOR3GNIHDNVLH9L1IOJS9" hidden="1">#REF!</definedName>
    <definedName name="BExU1DXYI5DAD9DSFIEAUOB5XFZ9" localSheetId="18" hidden="1">#REF!</definedName>
    <definedName name="BExU1DXYI5DAD9DSFIEAUOB5XFZ9" localSheetId="19" hidden="1">#REF!</definedName>
    <definedName name="BExU1DXYI5DAD9DSFIEAUOB5XFZ9" localSheetId="14" hidden="1">#REF!</definedName>
    <definedName name="BExU1DXYI5DAD9DSFIEAUOB5XFZ9" localSheetId="15" hidden="1">#REF!</definedName>
    <definedName name="BExU1DXYI5DAD9DSFIEAUOB5XFZ9" localSheetId="5" hidden="1">#REF!</definedName>
    <definedName name="BExU1DXYI5DAD9DSFIEAUOB5XFZ9" localSheetId="9" hidden="1">#REF!</definedName>
    <definedName name="BExU1DXYI5DAD9DSFIEAUOB5XFZ9" localSheetId="2" hidden="1">#REF!</definedName>
    <definedName name="BExU1DXYI5DAD9DSFIEAUOB5XFZ9" localSheetId="1" hidden="1">#REF!</definedName>
    <definedName name="BExU1DXYI5DAD9DSFIEAUOB5XFZ9" hidden="1">#REF!</definedName>
    <definedName name="BExU1GXUTLRPJN4MRINLAPHSZQFG" localSheetId="18" hidden="1">#REF!</definedName>
    <definedName name="BExU1GXUTLRPJN4MRINLAPHSZQFG" localSheetId="19" hidden="1">#REF!</definedName>
    <definedName name="BExU1GXUTLRPJN4MRINLAPHSZQFG" localSheetId="14" hidden="1">#REF!</definedName>
    <definedName name="BExU1GXUTLRPJN4MRINLAPHSZQFG" localSheetId="15" hidden="1">#REF!</definedName>
    <definedName name="BExU1GXUTLRPJN4MRINLAPHSZQFG" localSheetId="5" hidden="1">#REF!</definedName>
    <definedName name="BExU1GXUTLRPJN4MRINLAPHSZQFG" localSheetId="9" hidden="1">#REF!</definedName>
    <definedName name="BExU1GXUTLRPJN4MRINLAPHSZQFG" localSheetId="2" hidden="1">#REF!</definedName>
    <definedName name="BExU1GXUTLRPJN4MRINLAPHSZQFG" localSheetId="1" hidden="1">#REF!</definedName>
    <definedName name="BExU1GXUTLRPJN4MRINLAPHSZQFG" hidden="1">#REF!</definedName>
    <definedName name="BExU1IL9AOHFO85BZB6S60DK3N8H" localSheetId="18" hidden="1">#REF!</definedName>
    <definedName name="BExU1IL9AOHFO85BZB6S60DK3N8H" localSheetId="19" hidden="1">#REF!</definedName>
    <definedName name="BExU1IL9AOHFO85BZB6S60DK3N8H" localSheetId="14" hidden="1">#REF!</definedName>
    <definedName name="BExU1IL9AOHFO85BZB6S60DK3N8H" localSheetId="15" hidden="1">#REF!</definedName>
    <definedName name="BExU1IL9AOHFO85BZB6S60DK3N8H" localSheetId="5" hidden="1">#REF!</definedName>
    <definedName name="BExU1IL9AOHFO85BZB6S60DK3N8H" localSheetId="9" hidden="1">#REF!</definedName>
    <definedName name="BExU1IL9AOHFO85BZB6S60DK3N8H" localSheetId="2" hidden="1">#REF!</definedName>
    <definedName name="BExU1IL9AOHFO85BZB6S60DK3N8H" localSheetId="1" hidden="1">#REF!</definedName>
    <definedName name="BExU1IL9AOHFO85BZB6S60DK3N8H" hidden="1">#REF!</definedName>
    <definedName name="BExU1LAEKWJ0U6NP9G2AC9CTBYH6" localSheetId="18" hidden="1">#REF!</definedName>
    <definedName name="BExU1LAEKWJ0U6NP9G2AC9CTBYH6" localSheetId="19" hidden="1">#REF!</definedName>
    <definedName name="BExU1LAEKWJ0U6NP9G2AC9CTBYH6" localSheetId="14" hidden="1">#REF!</definedName>
    <definedName name="BExU1LAEKWJ0U6NP9G2AC9CTBYH6" localSheetId="15" hidden="1">#REF!</definedName>
    <definedName name="BExU1LAEKWJ0U6NP9G2AC9CTBYH6" localSheetId="5" hidden="1">#REF!</definedName>
    <definedName name="BExU1LAEKWJ0U6NP9G2AC9CTBYH6" localSheetId="9" hidden="1">#REF!</definedName>
    <definedName name="BExU1LAEKWJ0U6NP9G2AC9CTBYH6" localSheetId="2" hidden="1">#REF!</definedName>
    <definedName name="BExU1LAEKWJ0U6NP9G2AC9CTBYH6" localSheetId="1" hidden="1">#REF!</definedName>
    <definedName name="BExU1LAEKWJ0U6NP9G2AC9CTBYH6" hidden="1">#REF!</definedName>
    <definedName name="BExU1NOPS09CLFZL1O31RAF9BQNQ" localSheetId="18" hidden="1">#REF!</definedName>
    <definedName name="BExU1NOPS09CLFZL1O31RAF9BQNQ" localSheetId="19" hidden="1">#REF!</definedName>
    <definedName name="BExU1NOPS09CLFZL1O31RAF9BQNQ" localSheetId="14" hidden="1">#REF!</definedName>
    <definedName name="BExU1NOPS09CLFZL1O31RAF9BQNQ" localSheetId="15" hidden="1">#REF!</definedName>
    <definedName name="BExU1NOPS09CLFZL1O31RAF9BQNQ" localSheetId="5" hidden="1">#REF!</definedName>
    <definedName name="BExU1NOPS09CLFZL1O31RAF9BQNQ" localSheetId="9" hidden="1">#REF!</definedName>
    <definedName name="BExU1NOPS09CLFZL1O31RAF9BQNQ" localSheetId="2" hidden="1">#REF!</definedName>
    <definedName name="BExU1NOPS09CLFZL1O31RAF9BQNQ" localSheetId="1" hidden="1">#REF!</definedName>
    <definedName name="BExU1NOPS09CLFZL1O31RAF9BQNQ" hidden="1">#REF!</definedName>
    <definedName name="BExU1PH9MOEX1JZVZ3D5M9DXB191" localSheetId="18" hidden="1">#REF!</definedName>
    <definedName name="BExU1PH9MOEX1JZVZ3D5M9DXB191" localSheetId="19" hidden="1">#REF!</definedName>
    <definedName name="BExU1PH9MOEX1JZVZ3D5M9DXB191" localSheetId="14" hidden="1">#REF!</definedName>
    <definedName name="BExU1PH9MOEX1JZVZ3D5M9DXB191" localSheetId="15" hidden="1">#REF!</definedName>
    <definedName name="BExU1PH9MOEX1JZVZ3D5M9DXB191" localSheetId="5" hidden="1">#REF!</definedName>
    <definedName name="BExU1PH9MOEX1JZVZ3D5M9DXB191" localSheetId="9" hidden="1">#REF!</definedName>
    <definedName name="BExU1PH9MOEX1JZVZ3D5M9DXB191" localSheetId="2" hidden="1">#REF!</definedName>
    <definedName name="BExU1PH9MOEX1JZVZ3D5M9DXB191" localSheetId="1" hidden="1">#REF!</definedName>
    <definedName name="BExU1PH9MOEX1JZVZ3D5M9DXB191" hidden="1">#REF!</definedName>
    <definedName name="BExU1QZEEKJA35IMEOLOJ3ODX0ZA" localSheetId="18" hidden="1">#REF!</definedName>
    <definedName name="BExU1QZEEKJA35IMEOLOJ3ODX0ZA" localSheetId="19" hidden="1">#REF!</definedName>
    <definedName name="BExU1QZEEKJA35IMEOLOJ3ODX0ZA" localSheetId="14" hidden="1">#REF!</definedName>
    <definedName name="BExU1QZEEKJA35IMEOLOJ3ODX0ZA" localSheetId="15" hidden="1">#REF!</definedName>
    <definedName name="BExU1QZEEKJA35IMEOLOJ3ODX0ZA" localSheetId="5" hidden="1">#REF!</definedName>
    <definedName name="BExU1QZEEKJA35IMEOLOJ3ODX0ZA" localSheetId="9" hidden="1">#REF!</definedName>
    <definedName name="BExU1QZEEKJA35IMEOLOJ3ODX0ZA" localSheetId="2" hidden="1">#REF!</definedName>
    <definedName name="BExU1QZEEKJA35IMEOLOJ3ODX0ZA" localSheetId="1" hidden="1">#REF!</definedName>
    <definedName name="BExU1QZEEKJA35IMEOLOJ3ODX0ZA" hidden="1">#REF!</definedName>
    <definedName name="BExU1VRURIWWVJ95O40WA23LMTJD" localSheetId="18" hidden="1">#REF!</definedName>
    <definedName name="BExU1VRURIWWVJ95O40WA23LMTJD" localSheetId="19" hidden="1">#REF!</definedName>
    <definedName name="BExU1VRURIWWVJ95O40WA23LMTJD" localSheetId="14" hidden="1">#REF!</definedName>
    <definedName name="BExU1VRURIWWVJ95O40WA23LMTJD" localSheetId="15" hidden="1">#REF!</definedName>
    <definedName name="BExU1VRURIWWVJ95O40WA23LMTJD" localSheetId="5" hidden="1">#REF!</definedName>
    <definedName name="BExU1VRURIWWVJ95O40WA23LMTJD" localSheetId="9" hidden="1">#REF!</definedName>
    <definedName name="BExU1VRURIWWVJ95O40WA23LMTJD" localSheetId="2" hidden="1">#REF!</definedName>
    <definedName name="BExU1VRURIWWVJ95O40WA23LMTJD" localSheetId="1" hidden="1">#REF!</definedName>
    <definedName name="BExU1VRURIWWVJ95O40WA23LMTJD" hidden="1">#REF!</definedName>
    <definedName name="BExU2A0FXVBDX9LO3VWEXB4TLFT0" localSheetId="18" hidden="1">#REF!</definedName>
    <definedName name="BExU2A0FXVBDX9LO3VWEXB4TLFT0" localSheetId="19" hidden="1">#REF!</definedName>
    <definedName name="BExU2A0FXVBDX9LO3VWEXB4TLFT0" localSheetId="14" hidden="1">#REF!</definedName>
    <definedName name="BExU2A0FXVBDX9LO3VWEXB4TLFT0" localSheetId="15" hidden="1">#REF!</definedName>
    <definedName name="BExU2A0FXVBDX9LO3VWEXB4TLFT0" localSheetId="5" hidden="1">#REF!</definedName>
    <definedName name="BExU2A0FXVBDX9LO3VWEXB4TLFT0" localSheetId="9" hidden="1">#REF!</definedName>
    <definedName name="BExU2A0FXVBDX9LO3VWEXB4TLFT0" localSheetId="2" hidden="1">#REF!</definedName>
    <definedName name="BExU2A0FXVBDX9LO3VWEXB4TLFT0" localSheetId="1" hidden="1">#REF!</definedName>
    <definedName name="BExU2A0FXVBDX9LO3VWEXB4TLFT0" hidden="1">#REF!</definedName>
    <definedName name="BExU2LEH667H33V81XVEZUP2O0UQ" localSheetId="18" hidden="1">#REF!</definedName>
    <definedName name="BExU2LEH667H33V81XVEZUP2O0UQ" localSheetId="19" hidden="1">#REF!</definedName>
    <definedName name="BExU2LEH667H33V81XVEZUP2O0UQ" localSheetId="14" hidden="1">#REF!</definedName>
    <definedName name="BExU2LEH667H33V81XVEZUP2O0UQ" localSheetId="15" hidden="1">#REF!</definedName>
    <definedName name="BExU2LEH667H33V81XVEZUP2O0UQ" localSheetId="5" hidden="1">#REF!</definedName>
    <definedName name="BExU2LEH667H33V81XVEZUP2O0UQ" localSheetId="9" hidden="1">#REF!</definedName>
    <definedName name="BExU2LEH667H33V81XVEZUP2O0UQ" localSheetId="2" hidden="1">#REF!</definedName>
    <definedName name="BExU2LEH667H33V81XVEZUP2O0UQ" localSheetId="1" hidden="1">#REF!</definedName>
    <definedName name="BExU2LEH667H33V81XVEZUP2O0UQ" hidden="1">#REF!</definedName>
    <definedName name="BExU2M5CK6XK55UIHDVYRXJJJRI4" localSheetId="18" hidden="1">#REF!</definedName>
    <definedName name="BExU2M5CK6XK55UIHDVYRXJJJRI4" localSheetId="19" hidden="1">#REF!</definedName>
    <definedName name="BExU2M5CK6XK55UIHDVYRXJJJRI4" localSheetId="14" hidden="1">#REF!</definedName>
    <definedName name="BExU2M5CK6XK55UIHDVYRXJJJRI4" localSheetId="15" hidden="1">#REF!</definedName>
    <definedName name="BExU2M5CK6XK55UIHDVYRXJJJRI4" localSheetId="5" hidden="1">#REF!</definedName>
    <definedName name="BExU2M5CK6XK55UIHDVYRXJJJRI4" localSheetId="9" hidden="1">#REF!</definedName>
    <definedName name="BExU2M5CK6XK55UIHDVYRXJJJRI4" localSheetId="2" hidden="1">#REF!</definedName>
    <definedName name="BExU2M5CK6XK55UIHDVYRXJJJRI4" localSheetId="1" hidden="1">#REF!</definedName>
    <definedName name="BExU2M5CK6XK55UIHDVYRXJJJRI4" hidden="1">#REF!</definedName>
    <definedName name="BExU2TXVT25ZTOFQAF6CM53Z1RLF" localSheetId="18" hidden="1">#REF!</definedName>
    <definedName name="BExU2TXVT25ZTOFQAF6CM53Z1RLF" localSheetId="19" hidden="1">#REF!</definedName>
    <definedName name="BExU2TXVT25ZTOFQAF6CM53Z1RLF" localSheetId="14" hidden="1">#REF!</definedName>
    <definedName name="BExU2TXVT25ZTOFQAF6CM53Z1RLF" localSheetId="15" hidden="1">#REF!</definedName>
    <definedName name="BExU2TXVT25ZTOFQAF6CM53Z1RLF" localSheetId="5" hidden="1">#REF!</definedName>
    <definedName name="BExU2TXVT25ZTOFQAF6CM53Z1RLF" localSheetId="9" hidden="1">#REF!</definedName>
    <definedName name="BExU2TXVT25ZTOFQAF6CM53Z1RLF" localSheetId="2" hidden="1">#REF!</definedName>
    <definedName name="BExU2TXVT25ZTOFQAF6CM53Z1RLF" localSheetId="1" hidden="1">#REF!</definedName>
    <definedName name="BExU2TXVT25ZTOFQAF6CM53Z1RLF" hidden="1">#REF!</definedName>
    <definedName name="BExU2XZLYIU19G7358W5T9E87AFR" localSheetId="18" hidden="1">#REF!</definedName>
    <definedName name="BExU2XZLYIU19G7358W5T9E87AFR" localSheetId="19" hidden="1">#REF!</definedName>
    <definedName name="BExU2XZLYIU19G7358W5T9E87AFR" localSheetId="14" hidden="1">#REF!</definedName>
    <definedName name="BExU2XZLYIU19G7358W5T9E87AFR" localSheetId="15" hidden="1">#REF!</definedName>
    <definedName name="BExU2XZLYIU19G7358W5T9E87AFR" localSheetId="5" hidden="1">#REF!</definedName>
    <definedName name="BExU2XZLYIU19G7358W5T9E87AFR" localSheetId="9" hidden="1">#REF!</definedName>
    <definedName name="BExU2XZLYIU19G7358W5T9E87AFR" localSheetId="2" hidden="1">#REF!</definedName>
    <definedName name="BExU2XZLYIU19G7358W5T9E87AFR" localSheetId="1" hidden="1">#REF!</definedName>
    <definedName name="BExU2XZLYIU19G7358W5T9E87AFR" hidden="1">#REF!</definedName>
    <definedName name="BExU2ZXMKRBQEX0CT3ZPZ3UFZP1G" localSheetId="18" hidden="1">#REF!</definedName>
    <definedName name="BExU2ZXMKRBQEX0CT3ZPZ3UFZP1G" localSheetId="19" hidden="1">#REF!</definedName>
    <definedName name="BExU2ZXMKRBQEX0CT3ZPZ3UFZP1G" localSheetId="14" hidden="1">#REF!</definedName>
    <definedName name="BExU2ZXMKRBQEX0CT3ZPZ3UFZP1G" localSheetId="15" hidden="1">#REF!</definedName>
    <definedName name="BExU2ZXMKRBQEX0CT3ZPZ3UFZP1G" localSheetId="5" hidden="1">#REF!</definedName>
    <definedName name="BExU2ZXMKRBQEX0CT3ZPZ3UFZP1G" localSheetId="9" hidden="1">#REF!</definedName>
    <definedName name="BExU2ZXMKRBQEX0CT3ZPZ3UFZP1G" localSheetId="2" hidden="1">#REF!</definedName>
    <definedName name="BExU2ZXMKRBQEX0CT3ZPZ3UFZP1G" localSheetId="1" hidden="1">#REF!</definedName>
    <definedName name="BExU2ZXMKRBQEX0CT3ZPZ3UFZP1G" hidden="1">#REF!</definedName>
    <definedName name="BExU35XHF1K1XEQUSZ292S5T61YA" localSheetId="18" hidden="1">#REF!</definedName>
    <definedName name="BExU35XHF1K1XEQUSZ292S5T61YA" localSheetId="19" hidden="1">#REF!</definedName>
    <definedName name="BExU35XHF1K1XEQUSZ292S5T61YA" localSheetId="14" hidden="1">#REF!</definedName>
    <definedName name="BExU35XHF1K1XEQUSZ292S5T61YA" localSheetId="15" hidden="1">#REF!</definedName>
    <definedName name="BExU35XHF1K1XEQUSZ292S5T61YA" localSheetId="5" hidden="1">#REF!</definedName>
    <definedName name="BExU35XHF1K1XEQUSZ292S5T61YA" localSheetId="9" hidden="1">#REF!</definedName>
    <definedName name="BExU35XHF1K1XEQUSZ292S5T61YA" localSheetId="2" hidden="1">#REF!</definedName>
    <definedName name="BExU35XHF1K1XEQUSZ292S5T61YA" localSheetId="1" hidden="1">#REF!</definedName>
    <definedName name="BExU35XHF1K1XEQUSZ292S5T61YA" hidden="1">#REF!</definedName>
    <definedName name="BExU38S1U5IC1T5A3P2TZU5OV0LN" localSheetId="18" hidden="1">#REF!</definedName>
    <definedName name="BExU38S1U5IC1T5A3P2TZU5OV0LN" localSheetId="19" hidden="1">#REF!</definedName>
    <definedName name="BExU38S1U5IC1T5A3P2TZU5OV0LN" localSheetId="14" hidden="1">#REF!</definedName>
    <definedName name="BExU38S1U5IC1T5A3P2TZU5OV0LN" localSheetId="15" hidden="1">#REF!</definedName>
    <definedName name="BExU38S1U5IC1T5A3P2TZU5OV0LN" localSheetId="5" hidden="1">#REF!</definedName>
    <definedName name="BExU38S1U5IC1T5A3P2TZU5OV0LN" localSheetId="9" hidden="1">#REF!</definedName>
    <definedName name="BExU38S1U5IC1T5A3P2TZU5OV0LN" localSheetId="2" hidden="1">#REF!</definedName>
    <definedName name="BExU38S1U5IC1T5A3P2TZU5OV0LN" localSheetId="1" hidden="1">#REF!</definedName>
    <definedName name="BExU38S1U5IC1T5A3P2TZU5OV0LN" hidden="1">#REF!</definedName>
    <definedName name="BExU3B66MCKJFSKT3HL8B5EJGVX0" localSheetId="18" hidden="1">#REF!</definedName>
    <definedName name="BExU3B66MCKJFSKT3HL8B5EJGVX0" localSheetId="19" hidden="1">#REF!</definedName>
    <definedName name="BExU3B66MCKJFSKT3HL8B5EJGVX0" localSheetId="14" hidden="1">#REF!</definedName>
    <definedName name="BExU3B66MCKJFSKT3HL8B5EJGVX0" localSheetId="15" hidden="1">#REF!</definedName>
    <definedName name="BExU3B66MCKJFSKT3HL8B5EJGVX0" localSheetId="5" hidden="1">#REF!</definedName>
    <definedName name="BExU3B66MCKJFSKT3HL8B5EJGVX0" localSheetId="9" hidden="1">#REF!</definedName>
    <definedName name="BExU3B66MCKJFSKT3HL8B5EJGVX0" localSheetId="2" hidden="1">#REF!</definedName>
    <definedName name="BExU3B66MCKJFSKT3HL8B5EJGVX0" localSheetId="1" hidden="1">#REF!</definedName>
    <definedName name="BExU3B66MCKJFSKT3HL8B5EJGVX0" hidden="1">#REF!</definedName>
    <definedName name="BExU3FDFDB2NVPYUR5V7OA3HF474" localSheetId="18" hidden="1">#REF!</definedName>
    <definedName name="BExU3FDFDB2NVPYUR5V7OA3HF474" localSheetId="19" hidden="1">#REF!</definedName>
    <definedName name="BExU3FDFDB2NVPYUR5V7OA3HF474" localSheetId="14" hidden="1">#REF!</definedName>
    <definedName name="BExU3FDFDB2NVPYUR5V7OA3HF474" localSheetId="15" hidden="1">#REF!</definedName>
    <definedName name="BExU3FDFDB2NVPYUR5V7OA3HF474" localSheetId="5" hidden="1">#REF!</definedName>
    <definedName name="BExU3FDFDB2NVPYUR5V7OA3HF474" localSheetId="9" hidden="1">#REF!</definedName>
    <definedName name="BExU3FDFDB2NVPYUR5V7OA3HF474" localSheetId="2" hidden="1">#REF!</definedName>
    <definedName name="BExU3FDFDB2NVPYUR5V7OA3HF474" localSheetId="1" hidden="1">#REF!</definedName>
    <definedName name="BExU3FDFDB2NVPYUR5V7OA3HF474" hidden="1">#REF!</definedName>
    <definedName name="BExU3R7J076KUCCEUGKAYMANTUT5" localSheetId="18" hidden="1">#REF!</definedName>
    <definedName name="BExU3R7J076KUCCEUGKAYMANTUT5" localSheetId="19" hidden="1">#REF!</definedName>
    <definedName name="BExU3R7J076KUCCEUGKAYMANTUT5" localSheetId="14" hidden="1">#REF!</definedName>
    <definedName name="BExU3R7J076KUCCEUGKAYMANTUT5" localSheetId="15" hidden="1">#REF!</definedName>
    <definedName name="BExU3R7J076KUCCEUGKAYMANTUT5" localSheetId="5" hidden="1">#REF!</definedName>
    <definedName name="BExU3R7J076KUCCEUGKAYMANTUT5" localSheetId="9" hidden="1">#REF!</definedName>
    <definedName name="BExU3R7J076KUCCEUGKAYMANTUT5" localSheetId="2" hidden="1">#REF!</definedName>
    <definedName name="BExU3R7J076KUCCEUGKAYMANTUT5" localSheetId="1" hidden="1">#REF!</definedName>
    <definedName name="BExU3R7J076KUCCEUGKAYMANTUT5" hidden="1">#REF!</definedName>
    <definedName name="BExU3UNI9NR1RNZR07NSLSZMDOQQ" localSheetId="18" hidden="1">#REF!</definedName>
    <definedName name="BExU3UNI9NR1RNZR07NSLSZMDOQQ" localSheetId="19" hidden="1">#REF!</definedName>
    <definedName name="BExU3UNI9NR1RNZR07NSLSZMDOQQ" localSheetId="14" hidden="1">#REF!</definedName>
    <definedName name="BExU3UNI9NR1RNZR07NSLSZMDOQQ" localSheetId="15" hidden="1">#REF!</definedName>
    <definedName name="BExU3UNI9NR1RNZR07NSLSZMDOQQ" localSheetId="5" hidden="1">#REF!</definedName>
    <definedName name="BExU3UNI9NR1RNZR07NSLSZMDOQQ" localSheetId="9" hidden="1">#REF!</definedName>
    <definedName name="BExU3UNI9NR1RNZR07NSLSZMDOQQ" localSheetId="2" hidden="1">#REF!</definedName>
    <definedName name="BExU3UNI9NR1RNZR07NSLSZMDOQQ" localSheetId="1" hidden="1">#REF!</definedName>
    <definedName name="BExU3UNI9NR1RNZR07NSLSZMDOQQ" hidden="1">#REF!</definedName>
    <definedName name="BExU401R18N6XKZKL7CNFOZQCM14" localSheetId="18" hidden="1">#REF!</definedName>
    <definedName name="BExU401R18N6XKZKL7CNFOZQCM14" localSheetId="19" hidden="1">#REF!</definedName>
    <definedName name="BExU401R18N6XKZKL7CNFOZQCM14" localSheetId="14" hidden="1">#REF!</definedName>
    <definedName name="BExU401R18N6XKZKL7CNFOZQCM14" localSheetId="15" hidden="1">#REF!</definedName>
    <definedName name="BExU401R18N6XKZKL7CNFOZQCM14" localSheetId="5" hidden="1">#REF!</definedName>
    <definedName name="BExU401R18N6XKZKL7CNFOZQCM14" localSheetId="9" hidden="1">#REF!</definedName>
    <definedName name="BExU401R18N6XKZKL7CNFOZQCM14" localSheetId="2" hidden="1">#REF!</definedName>
    <definedName name="BExU401R18N6XKZKL7CNFOZQCM14" localSheetId="1" hidden="1">#REF!</definedName>
    <definedName name="BExU401R18N6XKZKL7CNFOZQCM14" hidden="1">#REF!</definedName>
    <definedName name="BExU42QVGY7TK39W1BIN6CDRG2OE" localSheetId="18" hidden="1">#REF!</definedName>
    <definedName name="BExU42QVGY7TK39W1BIN6CDRG2OE" localSheetId="19" hidden="1">#REF!</definedName>
    <definedName name="BExU42QVGY7TK39W1BIN6CDRG2OE" localSheetId="14" hidden="1">#REF!</definedName>
    <definedName name="BExU42QVGY7TK39W1BIN6CDRG2OE" localSheetId="15" hidden="1">#REF!</definedName>
    <definedName name="BExU42QVGY7TK39W1BIN6CDRG2OE" localSheetId="5" hidden="1">#REF!</definedName>
    <definedName name="BExU42QVGY7TK39W1BIN6CDRG2OE" localSheetId="9" hidden="1">#REF!</definedName>
    <definedName name="BExU42QVGY7TK39W1BIN6CDRG2OE" localSheetId="2" hidden="1">#REF!</definedName>
    <definedName name="BExU42QVGY7TK39W1BIN6CDRG2OE" localSheetId="1" hidden="1">#REF!</definedName>
    <definedName name="BExU42QVGY7TK39W1BIN6CDRG2OE" hidden="1">#REF!</definedName>
    <definedName name="BExU431LXP7LIUNGJB9OSXEANFGX" localSheetId="18" hidden="1">#REF!</definedName>
    <definedName name="BExU431LXP7LIUNGJB9OSXEANFGX" localSheetId="19" hidden="1">#REF!</definedName>
    <definedName name="BExU431LXP7LIUNGJB9OSXEANFGX" localSheetId="14" hidden="1">#REF!</definedName>
    <definedName name="BExU431LXP7LIUNGJB9OSXEANFGX" localSheetId="15" hidden="1">#REF!</definedName>
    <definedName name="BExU431LXP7LIUNGJB9OSXEANFGX" localSheetId="5" hidden="1">#REF!</definedName>
    <definedName name="BExU431LXP7LIUNGJB9OSXEANFGX" localSheetId="9" hidden="1">#REF!</definedName>
    <definedName name="BExU431LXP7LIUNGJB9OSXEANFGX" localSheetId="2" hidden="1">#REF!</definedName>
    <definedName name="BExU431LXP7LIUNGJB9OSXEANFGX" localSheetId="1" hidden="1">#REF!</definedName>
    <definedName name="BExU431LXP7LIUNGJB9OSXEANFGX" hidden="1">#REF!</definedName>
    <definedName name="BExU47OZMS6TCWMEHHF0UCSFLLPI" localSheetId="18" hidden="1">#REF!</definedName>
    <definedName name="BExU47OZMS6TCWMEHHF0UCSFLLPI" localSheetId="19" hidden="1">#REF!</definedName>
    <definedName name="BExU47OZMS6TCWMEHHF0UCSFLLPI" localSheetId="14" hidden="1">#REF!</definedName>
    <definedName name="BExU47OZMS6TCWMEHHF0UCSFLLPI" localSheetId="15" hidden="1">#REF!</definedName>
    <definedName name="BExU47OZMS6TCWMEHHF0UCSFLLPI" localSheetId="5" hidden="1">#REF!</definedName>
    <definedName name="BExU47OZMS6TCWMEHHF0UCSFLLPI" localSheetId="9" hidden="1">#REF!</definedName>
    <definedName name="BExU47OZMS6TCWMEHHF0UCSFLLPI" localSheetId="2" hidden="1">#REF!</definedName>
    <definedName name="BExU47OZMS6TCWMEHHF0UCSFLLPI" localSheetId="1" hidden="1">#REF!</definedName>
    <definedName name="BExU47OZMS6TCWMEHHF0UCSFLLPI" hidden="1">#REF!</definedName>
    <definedName name="BExU4D36E8TXN0M8KSNGEAFYP4DQ" localSheetId="18" hidden="1">#REF!</definedName>
    <definedName name="BExU4D36E8TXN0M8KSNGEAFYP4DQ" localSheetId="19" hidden="1">#REF!</definedName>
    <definedName name="BExU4D36E8TXN0M8KSNGEAFYP4DQ" localSheetId="14" hidden="1">#REF!</definedName>
    <definedName name="BExU4D36E8TXN0M8KSNGEAFYP4DQ" localSheetId="15" hidden="1">#REF!</definedName>
    <definedName name="BExU4D36E8TXN0M8KSNGEAFYP4DQ" localSheetId="5" hidden="1">#REF!</definedName>
    <definedName name="BExU4D36E8TXN0M8KSNGEAFYP4DQ" localSheetId="9" hidden="1">#REF!</definedName>
    <definedName name="BExU4D36E8TXN0M8KSNGEAFYP4DQ" localSheetId="2" hidden="1">#REF!</definedName>
    <definedName name="BExU4D36E8TXN0M8KSNGEAFYP4DQ" localSheetId="1" hidden="1">#REF!</definedName>
    <definedName name="BExU4D36E8TXN0M8KSNGEAFYP4DQ" hidden="1">#REF!</definedName>
    <definedName name="BExU4G31RRVLJ3AC6E1FNEFMXM3O" localSheetId="18" hidden="1">#REF!</definedName>
    <definedName name="BExU4G31RRVLJ3AC6E1FNEFMXM3O" localSheetId="19" hidden="1">#REF!</definedName>
    <definedName name="BExU4G31RRVLJ3AC6E1FNEFMXM3O" localSheetId="14" hidden="1">#REF!</definedName>
    <definedName name="BExU4G31RRVLJ3AC6E1FNEFMXM3O" localSheetId="15" hidden="1">#REF!</definedName>
    <definedName name="BExU4G31RRVLJ3AC6E1FNEFMXM3O" localSheetId="5" hidden="1">#REF!</definedName>
    <definedName name="BExU4G31RRVLJ3AC6E1FNEFMXM3O" localSheetId="9" hidden="1">#REF!</definedName>
    <definedName name="BExU4G31RRVLJ3AC6E1FNEFMXM3O" localSheetId="2" hidden="1">#REF!</definedName>
    <definedName name="BExU4G31RRVLJ3AC6E1FNEFMXM3O" localSheetId="1" hidden="1">#REF!</definedName>
    <definedName name="BExU4G31RRVLJ3AC6E1FNEFMXM3O" hidden="1">#REF!</definedName>
    <definedName name="BExU4GDVLPUEWBA4MRYRTQAUNO7B" localSheetId="18" hidden="1">#REF!</definedName>
    <definedName name="BExU4GDVLPUEWBA4MRYRTQAUNO7B" localSheetId="19" hidden="1">#REF!</definedName>
    <definedName name="BExU4GDVLPUEWBA4MRYRTQAUNO7B" localSheetId="14" hidden="1">#REF!</definedName>
    <definedName name="BExU4GDVLPUEWBA4MRYRTQAUNO7B" localSheetId="15" hidden="1">#REF!</definedName>
    <definedName name="BExU4GDVLPUEWBA4MRYRTQAUNO7B" localSheetId="5" hidden="1">#REF!</definedName>
    <definedName name="BExU4GDVLPUEWBA4MRYRTQAUNO7B" localSheetId="9" hidden="1">#REF!</definedName>
    <definedName name="BExU4GDVLPUEWBA4MRYRTQAUNO7B" localSheetId="2" hidden="1">#REF!</definedName>
    <definedName name="BExU4GDVLPUEWBA4MRYRTQAUNO7B" localSheetId="1" hidden="1">#REF!</definedName>
    <definedName name="BExU4GDVLPUEWBA4MRYRTQAUNO7B" hidden="1">#REF!</definedName>
    <definedName name="BExU4H4RAMAX0XVAWT5WFYQNPAL3" localSheetId="18" hidden="1">#REF!</definedName>
    <definedName name="BExU4H4RAMAX0XVAWT5WFYQNPAL3" localSheetId="19" hidden="1">#REF!</definedName>
    <definedName name="BExU4H4RAMAX0XVAWT5WFYQNPAL3" localSheetId="14" hidden="1">#REF!</definedName>
    <definedName name="BExU4H4RAMAX0XVAWT5WFYQNPAL3" localSheetId="15" hidden="1">#REF!</definedName>
    <definedName name="BExU4H4RAMAX0XVAWT5WFYQNPAL3" localSheetId="5" hidden="1">#REF!</definedName>
    <definedName name="BExU4H4RAMAX0XVAWT5WFYQNPAL3" localSheetId="9" hidden="1">#REF!</definedName>
    <definedName name="BExU4H4RAMAX0XVAWT5WFYQNPAL3" localSheetId="2" hidden="1">#REF!</definedName>
    <definedName name="BExU4H4RAMAX0XVAWT5WFYQNPAL3" localSheetId="1" hidden="1">#REF!</definedName>
    <definedName name="BExU4H4RAMAX0XVAWT5WFYQNPAL3" hidden="1">#REF!</definedName>
    <definedName name="BExU4I148DA7PRCCISLWQ6ABXFK6" localSheetId="18" hidden="1">#REF!</definedName>
    <definedName name="BExU4I148DA7PRCCISLWQ6ABXFK6" localSheetId="19" hidden="1">#REF!</definedName>
    <definedName name="BExU4I148DA7PRCCISLWQ6ABXFK6" localSheetId="14" hidden="1">#REF!</definedName>
    <definedName name="BExU4I148DA7PRCCISLWQ6ABXFK6" localSheetId="15" hidden="1">#REF!</definedName>
    <definedName name="BExU4I148DA7PRCCISLWQ6ABXFK6" localSheetId="5" hidden="1">#REF!</definedName>
    <definedName name="BExU4I148DA7PRCCISLWQ6ABXFK6" localSheetId="9" hidden="1">#REF!</definedName>
    <definedName name="BExU4I148DA7PRCCISLWQ6ABXFK6" localSheetId="2" hidden="1">#REF!</definedName>
    <definedName name="BExU4I148DA7PRCCISLWQ6ABXFK6" localSheetId="1" hidden="1">#REF!</definedName>
    <definedName name="BExU4I148DA7PRCCISLWQ6ABXFK6" hidden="1">#REF!</definedName>
    <definedName name="BExU4L101H2KQHVKCKQ4PBAWZV6K" localSheetId="18" hidden="1">#REF!</definedName>
    <definedName name="BExU4L101H2KQHVKCKQ4PBAWZV6K" localSheetId="19" hidden="1">#REF!</definedName>
    <definedName name="BExU4L101H2KQHVKCKQ4PBAWZV6K" localSheetId="14" hidden="1">#REF!</definedName>
    <definedName name="BExU4L101H2KQHVKCKQ4PBAWZV6K" localSheetId="15" hidden="1">#REF!</definedName>
    <definedName name="BExU4L101H2KQHVKCKQ4PBAWZV6K" localSheetId="5" hidden="1">#REF!</definedName>
    <definedName name="BExU4L101H2KQHVKCKQ4PBAWZV6K" localSheetId="9" hidden="1">#REF!</definedName>
    <definedName name="BExU4L101H2KQHVKCKQ4PBAWZV6K" localSheetId="2" hidden="1">#REF!</definedName>
    <definedName name="BExU4L101H2KQHVKCKQ4PBAWZV6K" localSheetId="1" hidden="1">#REF!</definedName>
    <definedName name="BExU4L101H2KQHVKCKQ4PBAWZV6K" hidden="1">#REF!</definedName>
    <definedName name="BExU4LML14Q7KDTYIKJWXF68W7X1" localSheetId="18" hidden="1">#REF!</definedName>
    <definedName name="BExU4LML14Q7KDTYIKJWXF68W7X1" localSheetId="19" hidden="1">#REF!</definedName>
    <definedName name="BExU4LML14Q7KDTYIKJWXF68W7X1" localSheetId="14" hidden="1">#REF!</definedName>
    <definedName name="BExU4LML14Q7KDTYIKJWXF68W7X1" localSheetId="15" hidden="1">#REF!</definedName>
    <definedName name="BExU4LML14Q7KDTYIKJWXF68W7X1" localSheetId="5" hidden="1">#REF!</definedName>
    <definedName name="BExU4LML14Q7KDTYIKJWXF68W7X1" localSheetId="9" hidden="1">#REF!</definedName>
    <definedName name="BExU4LML14Q7KDTYIKJWXF68W7X1" localSheetId="2" hidden="1">#REF!</definedName>
    <definedName name="BExU4LML14Q7KDTYIKJWXF68W7X1" localSheetId="1" hidden="1">#REF!</definedName>
    <definedName name="BExU4LML14Q7KDTYIKJWXF68W7X1" hidden="1">#REF!</definedName>
    <definedName name="BExU4NA00RRRBGRT6TOB0MXZRCRZ" localSheetId="18" hidden="1">#REF!</definedName>
    <definedName name="BExU4NA00RRRBGRT6TOB0MXZRCRZ" localSheetId="19" hidden="1">#REF!</definedName>
    <definedName name="BExU4NA00RRRBGRT6TOB0MXZRCRZ" localSheetId="14" hidden="1">#REF!</definedName>
    <definedName name="BExU4NA00RRRBGRT6TOB0MXZRCRZ" localSheetId="15" hidden="1">#REF!</definedName>
    <definedName name="BExU4NA00RRRBGRT6TOB0MXZRCRZ" localSheetId="5" hidden="1">#REF!</definedName>
    <definedName name="BExU4NA00RRRBGRT6TOB0MXZRCRZ" localSheetId="9" hidden="1">#REF!</definedName>
    <definedName name="BExU4NA00RRRBGRT6TOB0MXZRCRZ" localSheetId="2" hidden="1">#REF!</definedName>
    <definedName name="BExU4NA00RRRBGRT6TOB0MXZRCRZ" localSheetId="1" hidden="1">#REF!</definedName>
    <definedName name="BExU4NA00RRRBGRT6TOB0MXZRCRZ" hidden="1">#REF!</definedName>
    <definedName name="BExU529I6YHVOG83TJHWSILIQU1S" localSheetId="18" hidden="1">#REF!</definedName>
    <definedName name="BExU529I6YHVOG83TJHWSILIQU1S" localSheetId="19" hidden="1">#REF!</definedName>
    <definedName name="BExU529I6YHVOG83TJHWSILIQU1S" localSheetId="14" hidden="1">#REF!</definedName>
    <definedName name="BExU529I6YHVOG83TJHWSILIQU1S" localSheetId="15" hidden="1">#REF!</definedName>
    <definedName name="BExU529I6YHVOG83TJHWSILIQU1S" localSheetId="5" hidden="1">#REF!</definedName>
    <definedName name="BExU529I6YHVOG83TJHWSILIQU1S" localSheetId="9" hidden="1">#REF!</definedName>
    <definedName name="BExU529I6YHVOG83TJHWSILIQU1S" localSheetId="2" hidden="1">#REF!</definedName>
    <definedName name="BExU529I6YHVOG83TJHWSILIQU1S" localSheetId="1" hidden="1">#REF!</definedName>
    <definedName name="BExU529I6YHVOG83TJHWSILIQU1S" hidden="1">#REF!</definedName>
    <definedName name="BExU57YCIKPRD8QWL6EU0YR3NG3J" localSheetId="18" hidden="1">#REF!</definedName>
    <definedName name="BExU57YCIKPRD8QWL6EU0YR3NG3J" localSheetId="19" hidden="1">#REF!</definedName>
    <definedName name="BExU57YCIKPRD8QWL6EU0YR3NG3J" localSheetId="14" hidden="1">#REF!</definedName>
    <definedName name="BExU57YCIKPRD8QWL6EU0YR3NG3J" localSheetId="15" hidden="1">#REF!</definedName>
    <definedName name="BExU57YCIKPRD8QWL6EU0YR3NG3J" localSheetId="5" hidden="1">#REF!</definedName>
    <definedName name="BExU57YCIKPRD8QWL6EU0YR3NG3J" localSheetId="9" hidden="1">#REF!</definedName>
    <definedName name="BExU57YCIKPRD8QWL6EU0YR3NG3J" localSheetId="2" hidden="1">#REF!</definedName>
    <definedName name="BExU57YCIKPRD8QWL6EU0YR3NG3J" localSheetId="1" hidden="1">#REF!</definedName>
    <definedName name="BExU57YCIKPRD8QWL6EU0YR3NG3J" hidden="1">#REF!</definedName>
    <definedName name="BExU5DSTBWXLN6E59B757KRWRI6E" localSheetId="18" hidden="1">#REF!</definedName>
    <definedName name="BExU5DSTBWXLN6E59B757KRWRI6E" localSheetId="19" hidden="1">#REF!</definedName>
    <definedName name="BExU5DSTBWXLN6E59B757KRWRI6E" localSheetId="14" hidden="1">#REF!</definedName>
    <definedName name="BExU5DSTBWXLN6E59B757KRWRI6E" localSheetId="15" hidden="1">#REF!</definedName>
    <definedName name="BExU5DSTBWXLN6E59B757KRWRI6E" localSheetId="5" hidden="1">#REF!</definedName>
    <definedName name="BExU5DSTBWXLN6E59B757KRWRI6E" localSheetId="9" hidden="1">#REF!</definedName>
    <definedName name="BExU5DSTBWXLN6E59B757KRWRI6E" localSheetId="2" hidden="1">#REF!</definedName>
    <definedName name="BExU5DSTBWXLN6E59B757KRWRI6E" localSheetId="1" hidden="1">#REF!</definedName>
    <definedName name="BExU5DSTBWXLN6E59B757KRWRI6E" hidden="1">#REF!</definedName>
    <definedName name="BExU5JSMO03X9M4WIRPP8JPSMQKJ" localSheetId="18" hidden="1">#REF!</definedName>
    <definedName name="BExU5JSMO03X9M4WIRPP8JPSMQKJ" localSheetId="19" hidden="1">#REF!</definedName>
    <definedName name="BExU5JSMO03X9M4WIRPP8JPSMQKJ" localSheetId="14" hidden="1">#REF!</definedName>
    <definedName name="BExU5JSMO03X9M4WIRPP8JPSMQKJ" localSheetId="15" hidden="1">#REF!</definedName>
    <definedName name="BExU5JSMO03X9M4WIRPP8JPSMQKJ" localSheetId="5" hidden="1">#REF!</definedName>
    <definedName name="BExU5JSMO03X9M4WIRPP8JPSMQKJ" localSheetId="9" hidden="1">#REF!</definedName>
    <definedName name="BExU5JSMO03X9M4WIRPP8JPSMQKJ" localSheetId="2" hidden="1">#REF!</definedName>
    <definedName name="BExU5JSMO03X9M4WIRPP8JPSMQKJ" localSheetId="1" hidden="1">#REF!</definedName>
    <definedName name="BExU5JSMO03X9M4WIRPP8JPSMQKJ" hidden="1">#REF!</definedName>
    <definedName name="BExU5TDWM8NNDHYPQ7OQODTQ368A" localSheetId="18" hidden="1">#REF!</definedName>
    <definedName name="BExU5TDWM8NNDHYPQ7OQODTQ368A" localSheetId="19" hidden="1">#REF!</definedName>
    <definedName name="BExU5TDWM8NNDHYPQ7OQODTQ368A" localSheetId="14" hidden="1">#REF!</definedName>
    <definedName name="BExU5TDWM8NNDHYPQ7OQODTQ368A" localSheetId="15" hidden="1">#REF!</definedName>
    <definedName name="BExU5TDWM8NNDHYPQ7OQODTQ368A" localSheetId="5" hidden="1">#REF!</definedName>
    <definedName name="BExU5TDWM8NNDHYPQ7OQODTQ368A" localSheetId="9" hidden="1">#REF!</definedName>
    <definedName name="BExU5TDWM8NNDHYPQ7OQODTQ368A" localSheetId="2" hidden="1">#REF!</definedName>
    <definedName name="BExU5TDWM8NNDHYPQ7OQODTQ368A" localSheetId="1" hidden="1">#REF!</definedName>
    <definedName name="BExU5TDWM8NNDHYPQ7OQODTQ368A" hidden="1">#REF!</definedName>
    <definedName name="BExU5X4OX1V1XHS6WSSORVQPP6Z3" localSheetId="18" hidden="1">#REF!</definedName>
    <definedName name="BExU5X4OX1V1XHS6WSSORVQPP6Z3" localSheetId="19" hidden="1">#REF!</definedName>
    <definedName name="BExU5X4OX1V1XHS6WSSORVQPP6Z3" localSheetId="14" hidden="1">#REF!</definedName>
    <definedName name="BExU5X4OX1V1XHS6WSSORVQPP6Z3" localSheetId="15" hidden="1">#REF!</definedName>
    <definedName name="BExU5X4OX1V1XHS6WSSORVQPP6Z3" localSheetId="5" hidden="1">#REF!</definedName>
    <definedName name="BExU5X4OX1V1XHS6WSSORVQPP6Z3" localSheetId="9" hidden="1">#REF!</definedName>
    <definedName name="BExU5X4OX1V1XHS6WSSORVQPP6Z3" localSheetId="2" hidden="1">#REF!</definedName>
    <definedName name="BExU5X4OX1V1XHS6WSSORVQPP6Z3" localSheetId="1" hidden="1">#REF!</definedName>
    <definedName name="BExU5X4OX1V1XHS6WSSORVQPP6Z3" hidden="1">#REF!</definedName>
    <definedName name="BExU5XVPARTFMRYHNUTBKDIL4UJN" localSheetId="18" hidden="1">#REF!</definedName>
    <definedName name="BExU5XVPARTFMRYHNUTBKDIL4UJN" localSheetId="19" hidden="1">#REF!</definedName>
    <definedName name="BExU5XVPARTFMRYHNUTBKDIL4UJN" localSheetId="14" hidden="1">#REF!</definedName>
    <definedName name="BExU5XVPARTFMRYHNUTBKDIL4UJN" localSheetId="15" hidden="1">#REF!</definedName>
    <definedName name="BExU5XVPARTFMRYHNUTBKDIL4UJN" localSheetId="5" hidden="1">#REF!</definedName>
    <definedName name="BExU5XVPARTFMRYHNUTBKDIL4UJN" localSheetId="9" hidden="1">#REF!</definedName>
    <definedName name="BExU5XVPARTFMRYHNUTBKDIL4UJN" localSheetId="2" hidden="1">#REF!</definedName>
    <definedName name="BExU5XVPARTFMRYHNUTBKDIL4UJN" localSheetId="1" hidden="1">#REF!</definedName>
    <definedName name="BExU5XVPARTFMRYHNUTBKDIL4UJN" hidden="1">#REF!</definedName>
    <definedName name="BExU66KMFBAP8JCVG9VM1RD1TNFF" localSheetId="18" hidden="1">#REF!</definedName>
    <definedName name="BExU66KMFBAP8JCVG9VM1RD1TNFF" localSheetId="19" hidden="1">#REF!</definedName>
    <definedName name="BExU66KMFBAP8JCVG9VM1RD1TNFF" localSheetId="14" hidden="1">#REF!</definedName>
    <definedName name="BExU66KMFBAP8JCVG9VM1RD1TNFF" localSheetId="15" hidden="1">#REF!</definedName>
    <definedName name="BExU66KMFBAP8JCVG9VM1RD1TNFF" localSheetId="5" hidden="1">#REF!</definedName>
    <definedName name="BExU66KMFBAP8JCVG9VM1RD1TNFF" localSheetId="9" hidden="1">#REF!</definedName>
    <definedName name="BExU66KMFBAP8JCVG9VM1RD1TNFF" localSheetId="2" hidden="1">#REF!</definedName>
    <definedName name="BExU66KMFBAP8JCVG9VM1RD1TNFF" localSheetId="1" hidden="1">#REF!</definedName>
    <definedName name="BExU66KMFBAP8JCVG9VM1RD1TNFF" hidden="1">#REF!</definedName>
    <definedName name="BExU68IOM3CB3TACNAE9565TW7SH" localSheetId="18" hidden="1">#REF!</definedName>
    <definedName name="BExU68IOM3CB3TACNAE9565TW7SH" localSheetId="19" hidden="1">#REF!</definedName>
    <definedName name="BExU68IOM3CB3TACNAE9565TW7SH" localSheetId="14" hidden="1">#REF!</definedName>
    <definedName name="BExU68IOM3CB3TACNAE9565TW7SH" localSheetId="15" hidden="1">#REF!</definedName>
    <definedName name="BExU68IOM3CB3TACNAE9565TW7SH" localSheetId="5" hidden="1">#REF!</definedName>
    <definedName name="BExU68IOM3CB3TACNAE9565TW7SH" localSheetId="9" hidden="1">#REF!</definedName>
    <definedName name="BExU68IOM3CB3TACNAE9565TW7SH" localSheetId="2" hidden="1">#REF!</definedName>
    <definedName name="BExU68IOM3CB3TACNAE9565TW7SH" localSheetId="1" hidden="1">#REF!</definedName>
    <definedName name="BExU68IOM3CB3TACNAE9565TW7SH" hidden="1">#REF!</definedName>
    <definedName name="BExU6AM82KN21E82HMWVP3LWP9IL" localSheetId="18" hidden="1">#REF!</definedName>
    <definedName name="BExU6AM82KN21E82HMWVP3LWP9IL" localSheetId="19" hidden="1">#REF!</definedName>
    <definedName name="BExU6AM82KN21E82HMWVP3LWP9IL" localSheetId="14" hidden="1">#REF!</definedName>
    <definedName name="BExU6AM82KN21E82HMWVP3LWP9IL" localSheetId="15" hidden="1">#REF!</definedName>
    <definedName name="BExU6AM82KN21E82HMWVP3LWP9IL" localSheetId="5" hidden="1">#REF!</definedName>
    <definedName name="BExU6AM82KN21E82HMWVP3LWP9IL" localSheetId="9" hidden="1">#REF!</definedName>
    <definedName name="BExU6AM82KN21E82HMWVP3LWP9IL" localSheetId="2" hidden="1">#REF!</definedName>
    <definedName name="BExU6AM82KN21E82HMWVP3LWP9IL" localSheetId="1" hidden="1">#REF!</definedName>
    <definedName name="BExU6AM82KN21E82HMWVP3LWP9IL" hidden="1">#REF!</definedName>
    <definedName name="BExU6FEU1MRHU98R9YOJC5OKUJ6L" localSheetId="18" hidden="1">#REF!</definedName>
    <definedName name="BExU6FEU1MRHU98R9YOJC5OKUJ6L" localSheetId="19" hidden="1">#REF!</definedName>
    <definedName name="BExU6FEU1MRHU98R9YOJC5OKUJ6L" localSheetId="14" hidden="1">#REF!</definedName>
    <definedName name="BExU6FEU1MRHU98R9YOJC5OKUJ6L" localSheetId="15" hidden="1">#REF!</definedName>
    <definedName name="BExU6FEU1MRHU98R9YOJC5OKUJ6L" localSheetId="5" hidden="1">#REF!</definedName>
    <definedName name="BExU6FEU1MRHU98R9YOJC5OKUJ6L" localSheetId="9" hidden="1">#REF!</definedName>
    <definedName name="BExU6FEU1MRHU98R9YOJC5OKUJ6L" localSheetId="2" hidden="1">#REF!</definedName>
    <definedName name="BExU6FEU1MRHU98R9YOJC5OKUJ6L" localSheetId="1" hidden="1">#REF!</definedName>
    <definedName name="BExU6FEU1MRHU98R9YOJC5OKUJ6L" hidden="1">#REF!</definedName>
    <definedName name="BExU6KIAJ663Y8W8QMU4HCF183DF" localSheetId="18" hidden="1">#REF!</definedName>
    <definedName name="BExU6KIAJ663Y8W8QMU4HCF183DF" localSheetId="19" hidden="1">#REF!</definedName>
    <definedName name="BExU6KIAJ663Y8W8QMU4HCF183DF" localSheetId="14" hidden="1">#REF!</definedName>
    <definedName name="BExU6KIAJ663Y8W8QMU4HCF183DF" localSheetId="15" hidden="1">#REF!</definedName>
    <definedName name="BExU6KIAJ663Y8W8QMU4HCF183DF" localSheetId="5" hidden="1">#REF!</definedName>
    <definedName name="BExU6KIAJ663Y8W8QMU4HCF183DF" localSheetId="9" hidden="1">#REF!</definedName>
    <definedName name="BExU6KIAJ663Y8W8QMU4HCF183DF" localSheetId="2" hidden="1">#REF!</definedName>
    <definedName name="BExU6KIAJ663Y8W8QMU4HCF183DF" localSheetId="1" hidden="1">#REF!</definedName>
    <definedName name="BExU6KIAJ663Y8W8QMU4HCF183DF" hidden="1">#REF!</definedName>
    <definedName name="BExU6KT19B4PG6SHXFBGBPLM66KT" localSheetId="18" hidden="1">#REF!</definedName>
    <definedName name="BExU6KT19B4PG6SHXFBGBPLM66KT" localSheetId="19" hidden="1">#REF!</definedName>
    <definedName name="BExU6KT19B4PG6SHXFBGBPLM66KT" localSheetId="14" hidden="1">#REF!</definedName>
    <definedName name="BExU6KT19B4PG6SHXFBGBPLM66KT" localSheetId="15" hidden="1">#REF!</definedName>
    <definedName name="BExU6KT19B4PG6SHXFBGBPLM66KT" localSheetId="5" hidden="1">#REF!</definedName>
    <definedName name="BExU6KT19B4PG6SHXFBGBPLM66KT" localSheetId="9" hidden="1">#REF!</definedName>
    <definedName name="BExU6KT19B4PG6SHXFBGBPLM66KT" localSheetId="2" hidden="1">#REF!</definedName>
    <definedName name="BExU6KT19B4PG6SHXFBGBPLM66KT" localSheetId="1" hidden="1">#REF!</definedName>
    <definedName name="BExU6KT19B4PG6SHXFBGBPLM66KT" hidden="1">#REF!</definedName>
    <definedName name="BExU6PAVKIOAIMQ9XQIHHF1SUAGO" localSheetId="18" hidden="1">#REF!</definedName>
    <definedName name="BExU6PAVKIOAIMQ9XQIHHF1SUAGO" localSheetId="19" hidden="1">#REF!</definedName>
    <definedName name="BExU6PAVKIOAIMQ9XQIHHF1SUAGO" localSheetId="14" hidden="1">#REF!</definedName>
    <definedName name="BExU6PAVKIOAIMQ9XQIHHF1SUAGO" localSheetId="15" hidden="1">#REF!</definedName>
    <definedName name="BExU6PAVKIOAIMQ9XQIHHF1SUAGO" localSheetId="5" hidden="1">#REF!</definedName>
    <definedName name="BExU6PAVKIOAIMQ9XQIHHF1SUAGO" localSheetId="9" hidden="1">#REF!</definedName>
    <definedName name="BExU6PAVKIOAIMQ9XQIHHF1SUAGO" localSheetId="2" hidden="1">#REF!</definedName>
    <definedName name="BExU6PAVKIOAIMQ9XQIHHF1SUAGO" localSheetId="1" hidden="1">#REF!</definedName>
    <definedName name="BExU6PAVKIOAIMQ9XQIHHF1SUAGO" hidden="1">#REF!</definedName>
    <definedName name="BExU6SLKTWV0YINVLTI6BCG9ANZM" localSheetId="18" hidden="1">#REF!</definedName>
    <definedName name="BExU6SLKTWV0YINVLTI6BCG9ANZM" localSheetId="19" hidden="1">#REF!</definedName>
    <definedName name="BExU6SLKTWV0YINVLTI6BCG9ANZM" localSheetId="14" hidden="1">#REF!</definedName>
    <definedName name="BExU6SLKTWV0YINVLTI6BCG9ANZM" localSheetId="15" hidden="1">#REF!</definedName>
    <definedName name="BExU6SLKTWV0YINVLTI6BCG9ANZM" localSheetId="5" hidden="1">#REF!</definedName>
    <definedName name="BExU6SLKTWV0YINVLTI6BCG9ANZM" localSheetId="9" hidden="1">#REF!</definedName>
    <definedName name="BExU6SLKTWV0YINVLTI6BCG9ANZM" localSheetId="2" hidden="1">#REF!</definedName>
    <definedName name="BExU6SLKTWV0YINVLTI6BCG9ANZM" localSheetId="1" hidden="1">#REF!</definedName>
    <definedName name="BExU6SLKTWV0YINVLTI6BCG9ANZM" hidden="1">#REF!</definedName>
    <definedName name="BExU6WXXC7SSQDMHSLUN5C2V4IYX" localSheetId="18" hidden="1">#REF!</definedName>
    <definedName name="BExU6WXXC7SSQDMHSLUN5C2V4IYX" localSheetId="19" hidden="1">#REF!</definedName>
    <definedName name="BExU6WXXC7SSQDMHSLUN5C2V4IYX" localSheetId="14" hidden="1">#REF!</definedName>
    <definedName name="BExU6WXXC7SSQDMHSLUN5C2V4IYX" localSheetId="15" hidden="1">#REF!</definedName>
    <definedName name="BExU6WXXC7SSQDMHSLUN5C2V4IYX" localSheetId="5" hidden="1">#REF!</definedName>
    <definedName name="BExU6WXXC7SSQDMHSLUN5C2V4IYX" localSheetId="9" hidden="1">#REF!</definedName>
    <definedName name="BExU6WXXC7SSQDMHSLUN5C2V4IYX" localSheetId="2" hidden="1">#REF!</definedName>
    <definedName name="BExU6WXXC7SSQDMHSLUN5C2V4IYX" localSheetId="1" hidden="1">#REF!</definedName>
    <definedName name="BExU6WXXC7SSQDMHSLUN5C2V4IYX" hidden="1">#REF!</definedName>
    <definedName name="BExU73387E74XE8A9UKZLZNJYY65" localSheetId="18" hidden="1">#REF!</definedName>
    <definedName name="BExU73387E74XE8A9UKZLZNJYY65" localSheetId="19" hidden="1">#REF!</definedName>
    <definedName name="BExU73387E74XE8A9UKZLZNJYY65" localSheetId="14" hidden="1">#REF!</definedName>
    <definedName name="BExU73387E74XE8A9UKZLZNJYY65" localSheetId="15" hidden="1">#REF!</definedName>
    <definedName name="BExU73387E74XE8A9UKZLZNJYY65" localSheetId="5" hidden="1">#REF!</definedName>
    <definedName name="BExU73387E74XE8A9UKZLZNJYY65" localSheetId="9" hidden="1">#REF!</definedName>
    <definedName name="BExU73387E74XE8A9UKZLZNJYY65" localSheetId="2" hidden="1">#REF!</definedName>
    <definedName name="BExU73387E74XE8A9UKZLZNJYY65" localSheetId="1" hidden="1">#REF!</definedName>
    <definedName name="BExU73387E74XE8A9UKZLZNJYY65" hidden="1">#REF!</definedName>
    <definedName name="BExU76ZHCJM8I7VSICCMSTC33O6U" localSheetId="18" hidden="1">#REF!</definedName>
    <definedName name="BExU76ZHCJM8I7VSICCMSTC33O6U" localSheetId="19" hidden="1">#REF!</definedName>
    <definedName name="BExU76ZHCJM8I7VSICCMSTC33O6U" localSheetId="14" hidden="1">#REF!</definedName>
    <definedName name="BExU76ZHCJM8I7VSICCMSTC33O6U" localSheetId="15" hidden="1">#REF!</definedName>
    <definedName name="BExU76ZHCJM8I7VSICCMSTC33O6U" localSheetId="5" hidden="1">#REF!</definedName>
    <definedName name="BExU76ZHCJM8I7VSICCMSTC33O6U" localSheetId="9" hidden="1">#REF!</definedName>
    <definedName name="BExU76ZHCJM8I7VSICCMSTC33O6U" localSheetId="2" hidden="1">#REF!</definedName>
    <definedName name="BExU76ZHCJM8I7VSICCMSTC33O6U" localSheetId="1" hidden="1">#REF!</definedName>
    <definedName name="BExU76ZHCJM8I7VSICCMSTC33O6U" hidden="1">#REF!</definedName>
    <definedName name="BExU7BBTUF8BQ42DSGM94X5TG5GF" localSheetId="18" hidden="1">#REF!</definedName>
    <definedName name="BExU7BBTUF8BQ42DSGM94X5TG5GF" localSheetId="19" hidden="1">#REF!</definedName>
    <definedName name="BExU7BBTUF8BQ42DSGM94X5TG5GF" localSheetId="14" hidden="1">#REF!</definedName>
    <definedName name="BExU7BBTUF8BQ42DSGM94X5TG5GF" localSheetId="15" hidden="1">#REF!</definedName>
    <definedName name="BExU7BBTUF8BQ42DSGM94X5TG5GF" localSheetId="5" hidden="1">#REF!</definedName>
    <definedName name="BExU7BBTUF8BQ42DSGM94X5TG5GF" localSheetId="9" hidden="1">#REF!</definedName>
    <definedName name="BExU7BBTUF8BQ42DSGM94X5TG5GF" localSheetId="2" hidden="1">#REF!</definedName>
    <definedName name="BExU7BBTUF8BQ42DSGM94X5TG5GF" localSheetId="1" hidden="1">#REF!</definedName>
    <definedName name="BExU7BBTUF8BQ42DSGM94X5TG5GF" hidden="1">#REF!</definedName>
    <definedName name="BExU7HH4EAHFQHT4AXKGWAWZP3I0" localSheetId="18" hidden="1">#REF!</definedName>
    <definedName name="BExU7HH4EAHFQHT4AXKGWAWZP3I0" localSheetId="19" hidden="1">#REF!</definedName>
    <definedName name="BExU7HH4EAHFQHT4AXKGWAWZP3I0" localSheetId="14" hidden="1">#REF!</definedName>
    <definedName name="BExU7HH4EAHFQHT4AXKGWAWZP3I0" localSheetId="15" hidden="1">#REF!</definedName>
    <definedName name="BExU7HH4EAHFQHT4AXKGWAWZP3I0" localSheetId="5" hidden="1">#REF!</definedName>
    <definedName name="BExU7HH4EAHFQHT4AXKGWAWZP3I0" localSheetId="9" hidden="1">#REF!</definedName>
    <definedName name="BExU7HH4EAHFQHT4AXKGWAWZP3I0" localSheetId="2" hidden="1">#REF!</definedName>
    <definedName name="BExU7HH4EAHFQHT4AXKGWAWZP3I0" localSheetId="1" hidden="1">#REF!</definedName>
    <definedName name="BExU7HH4EAHFQHT4AXKGWAWZP3I0" hidden="1">#REF!</definedName>
    <definedName name="BExU7L7WPQSA0ELXZ0I86V33QCCJ" localSheetId="18" hidden="1">#REF!</definedName>
    <definedName name="BExU7L7WPQSA0ELXZ0I86V33QCCJ" localSheetId="19" hidden="1">#REF!</definedName>
    <definedName name="BExU7L7WPQSA0ELXZ0I86V33QCCJ" localSheetId="14" hidden="1">#REF!</definedName>
    <definedName name="BExU7L7WPQSA0ELXZ0I86V33QCCJ" localSheetId="15" hidden="1">#REF!</definedName>
    <definedName name="BExU7L7WPQSA0ELXZ0I86V33QCCJ" localSheetId="5" hidden="1">#REF!</definedName>
    <definedName name="BExU7L7WPQSA0ELXZ0I86V33QCCJ" localSheetId="9" hidden="1">#REF!</definedName>
    <definedName name="BExU7L7WPQSA0ELXZ0I86V33QCCJ" localSheetId="2" hidden="1">#REF!</definedName>
    <definedName name="BExU7L7WPQSA0ELXZ0I86V33QCCJ" localSheetId="1" hidden="1">#REF!</definedName>
    <definedName name="BExU7L7WPQSA0ELXZ0I86V33QCCJ" hidden="1">#REF!</definedName>
    <definedName name="BExU7MF1ZVPDHOSMCAXOSYICHZ4I" localSheetId="18" hidden="1">#REF!</definedName>
    <definedName name="BExU7MF1ZVPDHOSMCAXOSYICHZ4I" localSheetId="19" hidden="1">#REF!</definedName>
    <definedName name="BExU7MF1ZVPDHOSMCAXOSYICHZ4I" localSheetId="14" hidden="1">#REF!</definedName>
    <definedName name="BExU7MF1ZVPDHOSMCAXOSYICHZ4I" localSheetId="15" hidden="1">#REF!</definedName>
    <definedName name="BExU7MF1ZVPDHOSMCAXOSYICHZ4I" localSheetId="5" hidden="1">#REF!</definedName>
    <definedName name="BExU7MF1ZVPDHOSMCAXOSYICHZ4I" localSheetId="9" hidden="1">#REF!</definedName>
    <definedName name="BExU7MF1ZVPDHOSMCAXOSYICHZ4I" localSheetId="2" hidden="1">#REF!</definedName>
    <definedName name="BExU7MF1ZVPDHOSMCAXOSYICHZ4I" localSheetId="1" hidden="1">#REF!</definedName>
    <definedName name="BExU7MF1ZVPDHOSMCAXOSYICHZ4I" hidden="1">#REF!</definedName>
    <definedName name="BExU7O2BJ6D5YCKEL6FD2EFCWYRX" localSheetId="18" hidden="1">#REF!</definedName>
    <definedName name="BExU7O2BJ6D5YCKEL6FD2EFCWYRX" localSheetId="19" hidden="1">#REF!</definedName>
    <definedName name="BExU7O2BJ6D5YCKEL6FD2EFCWYRX" localSheetId="14" hidden="1">#REF!</definedName>
    <definedName name="BExU7O2BJ6D5YCKEL6FD2EFCWYRX" localSheetId="15" hidden="1">#REF!</definedName>
    <definedName name="BExU7O2BJ6D5YCKEL6FD2EFCWYRX" localSheetId="5" hidden="1">#REF!</definedName>
    <definedName name="BExU7O2BJ6D5YCKEL6FD2EFCWYRX" localSheetId="9" hidden="1">#REF!</definedName>
    <definedName name="BExU7O2BJ6D5YCKEL6FD2EFCWYRX" localSheetId="2" hidden="1">#REF!</definedName>
    <definedName name="BExU7O2BJ6D5YCKEL6FD2EFCWYRX" localSheetId="1" hidden="1">#REF!</definedName>
    <definedName name="BExU7O2BJ6D5YCKEL6FD2EFCWYRX" hidden="1">#REF!</definedName>
    <definedName name="BExU7Q0JS9YIUKUPNSSAIDK2KJAV" localSheetId="18" hidden="1">#REF!</definedName>
    <definedName name="BExU7Q0JS9YIUKUPNSSAIDK2KJAV" localSheetId="19" hidden="1">#REF!</definedName>
    <definedName name="BExU7Q0JS9YIUKUPNSSAIDK2KJAV" localSheetId="14" hidden="1">#REF!</definedName>
    <definedName name="BExU7Q0JS9YIUKUPNSSAIDK2KJAV" localSheetId="15" hidden="1">#REF!</definedName>
    <definedName name="BExU7Q0JS9YIUKUPNSSAIDK2KJAV" localSheetId="5" hidden="1">#REF!</definedName>
    <definedName name="BExU7Q0JS9YIUKUPNSSAIDK2KJAV" localSheetId="9" hidden="1">#REF!</definedName>
    <definedName name="BExU7Q0JS9YIUKUPNSSAIDK2KJAV" localSheetId="2" hidden="1">#REF!</definedName>
    <definedName name="BExU7Q0JS9YIUKUPNSSAIDK2KJAV" localSheetId="1" hidden="1">#REF!</definedName>
    <definedName name="BExU7Q0JS9YIUKUPNSSAIDK2KJAV" hidden="1">#REF!</definedName>
    <definedName name="BExU80I6AE5OU7P7F5V7HWIZBJ4P" localSheetId="18" hidden="1">#REF!</definedName>
    <definedName name="BExU80I6AE5OU7P7F5V7HWIZBJ4P" localSheetId="19" hidden="1">#REF!</definedName>
    <definedName name="BExU80I6AE5OU7P7F5V7HWIZBJ4P" localSheetId="14" hidden="1">#REF!</definedName>
    <definedName name="BExU80I6AE5OU7P7F5V7HWIZBJ4P" localSheetId="15" hidden="1">#REF!</definedName>
    <definedName name="BExU80I6AE5OU7P7F5V7HWIZBJ4P" localSheetId="5" hidden="1">#REF!</definedName>
    <definedName name="BExU80I6AE5OU7P7F5V7HWIZBJ4P" localSheetId="9" hidden="1">#REF!</definedName>
    <definedName name="BExU80I6AE5OU7P7F5V7HWIZBJ4P" localSheetId="2" hidden="1">#REF!</definedName>
    <definedName name="BExU80I6AE5OU7P7F5V7HWIZBJ4P" localSheetId="1" hidden="1">#REF!</definedName>
    <definedName name="BExU80I6AE5OU7P7F5V7HWIZBJ4P" hidden="1">#REF!</definedName>
    <definedName name="BExU86NB26MCPYIISZ36HADONGT2" localSheetId="18" hidden="1">#REF!</definedName>
    <definedName name="BExU86NB26MCPYIISZ36HADONGT2" localSheetId="19" hidden="1">#REF!</definedName>
    <definedName name="BExU86NB26MCPYIISZ36HADONGT2" localSheetId="14" hidden="1">#REF!</definedName>
    <definedName name="BExU86NB26MCPYIISZ36HADONGT2" localSheetId="15" hidden="1">#REF!</definedName>
    <definedName name="BExU86NB26MCPYIISZ36HADONGT2" localSheetId="5" hidden="1">#REF!</definedName>
    <definedName name="BExU86NB26MCPYIISZ36HADONGT2" localSheetId="9" hidden="1">#REF!</definedName>
    <definedName name="BExU86NB26MCPYIISZ36HADONGT2" localSheetId="2" hidden="1">#REF!</definedName>
    <definedName name="BExU86NB26MCPYIISZ36HADONGT2" localSheetId="1" hidden="1">#REF!</definedName>
    <definedName name="BExU86NB26MCPYIISZ36HADONGT2" hidden="1">#REF!</definedName>
    <definedName name="BExU885EZZNSZV3GP298UJ8LB7OL" localSheetId="18" hidden="1">#REF!</definedName>
    <definedName name="BExU885EZZNSZV3GP298UJ8LB7OL" localSheetId="19" hidden="1">#REF!</definedName>
    <definedName name="BExU885EZZNSZV3GP298UJ8LB7OL" localSheetId="14" hidden="1">#REF!</definedName>
    <definedName name="BExU885EZZNSZV3GP298UJ8LB7OL" localSheetId="15" hidden="1">#REF!</definedName>
    <definedName name="BExU885EZZNSZV3GP298UJ8LB7OL" localSheetId="5" hidden="1">#REF!</definedName>
    <definedName name="BExU885EZZNSZV3GP298UJ8LB7OL" localSheetId="9" hidden="1">#REF!</definedName>
    <definedName name="BExU885EZZNSZV3GP298UJ8LB7OL" localSheetId="2" hidden="1">#REF!</definedName>
    <definedName name="BExU885EZZNSZV3GP298UJ8LB7OL" localSheetId="1" hidden="1">#REF!</definedName>
    <definedName name="BExU885EZZNSZV3GP298UJ8LB7OL" hidden="1">#REF!</definedName>
    <definedName name="BExU8FSAUP9TUZ1NO9WXK80QPHWV" localSheetId="18" hidden="1">#REF!</definedName>
    <definedName name="BExU8FSAUP9TUZ1NO9WXK80QPHWV" localSheetId="19" hidden="1">#REF!</definedName>
    <definedName name="BExU8FSAUP9TUZ1NO9WXK80QPHWV" localSheetId="14" hidden="1">#REF!</definedName>
    <definedName name="BExU8FSAUP9TUZ1NO9WXK80QPHWV" localSheetId="15" hidden="1">#REF!</definedName>
    <definedName name="BExU8FSAUP9TUZ1NO9WXK80QPHWV" localSheetId="5" hidden="1">#REF!</definedName>
    <definedName name="BExU8FSAUP9TUZ1NO9WXK80QPHWV" localSheetId="9" hidden="1">#REF!</definedName>
    <definedName name="BExU8FSAUP9TUZ1NO9WXK80QPHWV" localSheetId="2" hidden="1">#REF!</definedName>
    <definedName name="BExU8FSAUP9TUZ1NO9WXK80QPHWV" localSheetId="1" hidden="1">#REF!</definedName>
    <definedName name="BExU8FSAUP9TUZ1NO9WXK80QPHWV" hidden="1">#REF!</definedName>
    <definedName name="BExU8KFLAN778MBN93NYZB0FV30G" localSheetId="18" hidden="1">#REF!</definedName>
    <definedName name="BExU8KFLAN778MBN93NYZB0FV30G" localSheetId="19" hidden="1">#REF!</definedName>
    <definedName name="BExU8KFLAN778MBN93NYZB0FV30G" localSheetId="14" hidden="1">#REF!</definedName>
    <definedName name="BExU8KFLAN778MBN93NYZB0FV30G" localSheetId="15" hidden="1">#REF!</definedName>
    <definedName name="BExU8KFLAN778MBN93NYZB0FV30G" localSheetId="5" hidden="1">#REF!</definedName>
    <definedName name="BExU8KFLAN778MBN93NYZB0FV30G" localSheetId="9" hidden="1">#REF!</definedName>
    <definedName name="BExU8KFLAN778MBN93NYZB0FV30G" localSheetId="2" hidden="1">#REF!</definedName>
    <definedName name="BExU8KFLAN778MBN93NYZB0FV30G" localSheetId="1" hidden="1">#REF!</definedName>
    <definedName name="BExU8KFLAN778MBN93NYZB0FV30G" hidden="1">#REF!</definedName>
    <definedName name="BExU8PZC6845UUDFG9M8FTC3P3DK" localSheetId="18" hidden="1">#REF!</definedName>
    <definedName name="BExU8PZC6845UUDFG9M8FTC3P3DK" localSheetId="19" hidden="1">#REF!</definedName>
    <definedName name="BExU8PZC6845UUDFG9M8FTC3P3DK" localSheetId="14" hidden="1">#REF!</definedName>
    <definedName name="BExU8PZC6845UUDFG9M8FTC3P3DK" localSheetId="15" hidden="1">#REF!</definedName>
    <definedName name="BExU8PZC6845UUDFG9M8FTC3P3DK" localSheetId="5" hidden="1">#REF!</definedName>
    <definedName name="BExU8PZC6845UUDFG9M8FTC3P3DK" localSheetId="9" hidden="1">#REF!</definedName>
    <definedName name="BExU8PZC6845UUDFG9M8FTC3P3DK" localSheetId="2" hidden="1">#REF!</definedName>
    <definedName name="BExU8PZC6845UUDFG9M8FTC3P3DK" localSheetId="1" hidden="1">#REF!</definedName>
    <definedName name="BExU8PZC6845UUDFG9M8FTC3P3DK" hidden="1">#REF!</definedName>
    <definedName name="BExU8UX9JX3XLB47YZ8GFXE0V7R2" localSheetId="18" hidden="1">#REF!</definedName>
    <definedName name="BExU8UX9JX3XLB47YZ8GFXE0V7R2" localSheetId="19" hidden="1">#REF!</definedName>
    <definedName name="BExU8UX9JX3XLB47YZ8GFXE0V7R2" localSheetId="14" hidden="1">#REF!</definedName>
    <definedName name="BExU8UX9JX3XLB47YZ8GFXE0V7R2" localSheetId="15" hidden="1">#REF!</definedName>
    <definedName name="BExU8UX9JX3XLB47YZ8GFXE0V7R2" localSheetId="5" hidden="1">#REF!</definedName>
    <definedName name="BExU8UX9JX3XLB47YZ8GFXE0V7R2" localSheetId="9" hidden="1">#REF!</definedName>
    <definedName name="BExU8UX9JX3XLB47YZ8GFXE0V7R2" localSheetId="2" hidden="1">#REF!</definedName>
    <definedName name="BExU8UX9JX3XLB47YZ8GFXE0V7R2" localSheetId="1" hidden="1">#REF!</definedName>
    <definedName name="BExU8UX9JX3XLB47YZ8GFXE0V7R2" hidden="1">#REF!</definedName>
    <definedName name="BExU8WVGMRSFNWCNHODQ9JQCMZB0" localSheetId="18" hidden="1">#REF!</definedName>
    <definedName name="BExU8WVGMRSFNWCNHODQ9JQCMZB0" localSheetId="19" hidden="1">#REF!</definedName>
    <definedName name="BExU8WVGMRSFNWCNHODQ9JQCMZB0" localSheetId="14" hidden="1">#REF!</definedName>
    <definedName name="BExU8WVGMRSFNWCNHODQ9JQCMZB0" localSheetId="15" hidden="1">#REF!</definedName>
    <definedName name="BExU8WVGMRSFNWCNHODQ9JQCMZB0" localSheetId="5" hidden="1">#REF!</definedName>
    <definedName name="BExU8WVGMRSFNWCNHODQ9JQCMZB0" localSheetId="9" hidden="1">#REF!</definedName>
    <definedName name="BExU8WVGMRSFNWCNHODQ9JQCMZB0" localSheetId="2" hidden="1">#REF!</definedName>
    <definedName name="BExU8WVGMRSFNWCNHODQ9JQCMZB0" localSheetId="1" hidden="1">#REF!</definedName>
    <definedName name="BExU8WVGMRSFNWCNHODQ9JQCMZB0" hidden="1">#REF!</definedName>
    <definedName name="BExU96M1J7P9DZQ3S9H0C12KGYTW" localSheetId="18" hidden="1">#REF!</definedName>
    <definedName name="BExU96M1J7P9DZQ3S9H0C12KGYTW" localSheetId="19" hidden="1">#REF!</definedName>
    <definedName name="BExU96M1J7P9DZQ3S9H0C12KGYTW" localSheetId="14" hidden="1">#REF!</definedName>
    <definedName name="BExU96M1J7P9DZQ3S9H0C12KGYTW" localSheetId="15" hidden="1">#REF!</definedName>
    <definedName name="BExU96M1J7P9DZQ3S9H0C12KGYTW" localSheetId="5" hidden="1">#REF!</definedName>
    <definedName name="BExU96M1J7P9DZQ3S9H0C12KGYTW" localSheetId="9" hidden="1">#REF!</definedName>
    <definedName name="BExU96M1J7P9DZQ3S9H0C12KGYTW" localSheetId="2" hidden="1">#REF!</definedName>
    <definedName name="BExU96M1J7P9DZQ3S9H0C12KGYTW" localSheetId="1" hidden="1">#REF!</definedName>
    <definedName name="BExU96M1J7P9DZQ3S9H0C12KGYTW" hidden="1">#REF!</definedName>
    <definedName name="BExU9F05OR1GZ3057R6UL3WPEIYI" localSheetId="18" hidden="1">#REF!</definedName>
    <definedName name="BExU9F05OR1GZ3057R6UL3WPEIYI" localSheetId="19" hidden="1">#REF!</definedName>
    <definedName name="BExU9F05OR1GZ3057R6UL3WPEIYI" localSheetId="14" hidden="1">#REF!</definedName>
    <definedName name="BExU9F05OR1GZ3057R6UL3WPEIYI" localSheetId="15" hidden="1">#REF!</definedName>
    <definedName name="BExU9F05OR1GZ3057R6UL3WPEIYI" localSheetId="5" hidden="1">#REF!</definedName>
    <definedName name="BExU9F05OR1GZ3057R6UL3WPEIYI" localSheetId="9" hidden="1">#REF!</definedName>
    <definedName name="BExU9F05OR1GZ3057R6UL3WPEIYI" localSheetId="2" hidden="1">#REF!</definedName>
    <definedName name="BExU9F05OR1GZ3057R6UL3WPEIYI" localSheetId="1" hidden="1">#REF!</definedName>
    <definedName name="BExU9F05OR1GZ3057R6UL3WPEIYI" hidden="1">#REF!</definedName>
    <definedName name="BExU9GCSO5YILIKG6VAHN13DL75K" localSheetId="18" hidden="1">#REF!</definedName>
    <definedName name="BExU9GCSO5YILIKG6VAHN13DL75K" localSheetId="19" hidden="1">#REF!</definedName>
    <definedName name="BExU9GCSO5YILIKG6VAHN13DL75K" localSheetId="14" hidden="1">#REF!</definedName>
    <definedName name="BExU9GCSO5YILIKG6VAHN13DL75K" localSheetId="15" hidden="1">#REF!</definedName>
    <definedName name="BExU9GCSO5YILIKG6VAHN13DL75K" localSheetId="5" hidden="1">#REF!</definedName>
    <definedName name="BExU9GCSO5YILIKG6VAHN13DL75K" localSheetId="9" hidden="1">#REF!</definedName>
    <definedName name="BExU9GCSO5YILIKG6VAHN13DL75K" localSheetId="2" hidden="1">#REF!</definedName>
    <definedName name="BExU9GCSO5YILIKG6VAHN13DL75K" localSheetId="1" hidden="1">#REF!</definedName>
    <definedName name="BExU9GCSO5YILIKG6VAHN13DL75K" hidden="1">#REF!</definedName>
    <definedName name="BExU9KJOZLO15N11MJVN782NFGJ0" localSheetId="18" hidden="1">#REF!</definedName>
    <definedName name="BExU9KJOZLO15N11MJVN782NFGJ0" localSheetId="19" hidden="1">#REF!</definedName>
    <definedName name="BExU9KJOZLO15N11MJVN782NFGJ0" localSheetId="14" hidden="1">#REF!</definedName>
    <definedName name="BExU9KJOZLO15N11MJVN782NFGJ0" localSheetId="15" hidden="1">#REF!</definedName>
    <definedName name="BExU9KJOZLO15N11MJVN782NFGJ0" localSheetId="5" hidden="1">#REF!</definedName>
    <definedName name="BExU9KJOZLO15N11MJVN782NFGJ0" localSheetId="9" hidden="1">#REF!</definedName>
    <definedName name="BExU9KJOZLO15N11MJVN782NFGJ0" localSheetId="2" hidden="1">#REF!</definedName>
    <definedName name="BExU9KJOZLO15N11MJVN782NFGJ0" localSheetId="1" hidden="1">#REF!</definedName>
    <definedName name="BExU9KJOZLO15N11MJVN782NFGJ0" hidden="1">#REF!</definedName>
    <definedName name="BExU9LG29XU2K1GNKRO4438JYQZE" localSheetId="18" hidden="1">#REF!</definedName>
    <definedName name="BExU9LG29XU2K1GNKRO4438JYQZE" localSheetId="19" hidden="1">#REF!</definedName>
    <definedName name="BExU9LG29XU2K1GNKRO4438JYQZE" localSheetId="14" hidden="1">#REF!</definedName>
    <definedName name="BExU9LG29XU2K1GNKRO4438JYQZE" localSheetId="15" hidden="1">#REF!</definedName>
    <definedName name="BExU9LG29XU2K1GNKRO4438JYQZE" localSheetId="5" hidden="1">#REF!</definedName>
    <definedName name="BExU9LG29XU2K1GNKRO4438JYQZE" localSheetId="9" hidden="1">#REF!</definedName>
    <definedName name="BExU9LG29XU2K1GNKRO4438JYQZE" localSheetId="2" hidden="1">#REF!</definedName>
    <definedName name="BExU9LG29XU2K1GNKRO4438JYQZE" localSheetId="1" hidden="1">#REF!</definedName>
    <definedName name="BExU9LG29XU2K1GNKRO4438JYQZE" hidden="1">#REF!</definedName>
    <definedName name="BExU9RW36I5Z6JIXUIUB3PJH86LT" localSheetId="18" hidden="1">#REF!</definedName>
    <definedName name="BExU9RW36I5Z6JIXUIUB3PJH86LT" localSheetId="19" hidden="1">#REF!</definedName>
    <definedName name="BExU9RW36I5Z6JIXUIUB3PJH86LT" localSheetId="14" hidden="1">#REF!</definedName>
    <definedName name="BExU9RW36I5Z6JIXUIUB3PJH86LT" localSheetId="15" hidden="1">#REF!</definedName>
    <definedName name="BExU9RW36I5Z6JIXUIUB3PJH86LT" localSheetId="5" hidden="1">#REF!</definedName>
    <definedName name="BExU9RW36I5Z6JIXUIUB3PJH86LT" localSheetId="9" hidden="1">#REF!</definedName>
    <definedName name="BExU9RW36I5Z6JIXUIUB3PJH86LT" localSheetId="2" hidden="1">#REF!</definedName>
    <definedName name="BExU9RW36I5Z6JIXUIUB3PJH86LT" localSheetId="1" hidden="1">#REF!</definedName>
    <definedName name="BExU9RW36I5Z6JIXUIUB3PJH86LT" hidden="1">#REF!</definedName>
    <definedName name="BExU9WU19DJ2VAGISPFEGDWWOO4V" localSheetId="18" hidden="1">#REF!</definedName>
    <definedName name="BExU9WU19DJ2VAGISPFEGDWWOO4V" localSheetId="19" hidden="1">#REF!</definedName>
    <definedName name="BExU9WU19DJ2VAGISPFEGDWWOO4V" localSheetId="14" hidden="1">#REF!</definedName>
    <definedName name="BExU9WU19DJ2VAGISPFEGDWWOO4V" localSheetId="15" hidden="1">#REF!</definedName>
    <definedName name="BExU9WU19DJ2VAGISPFEGDWWOO4V" localSheetId="5" hidden="1">#REF!</definedName>
    <definedName name="BExU9WU19DJ2VAGISPFEGDWWOO4V" localSheetId="9" hidden="1">#REF!</definedName>
    <definedName name="BExU9WU19DJ2VAGISPFEGDWWOO4V" localSheetId="2" hidden="1">#REF!</definedName>
    <definedName name="BExU9WU19DJ2VAGISPFEGDWWOO4V" localSheetId="1" hidden="1">#REF!</definedName>
    <definedName name="BExU9WU19DJ2VAGISPFEGDWWOO4V" hidden="1">#REF!</definedName>
    <definedName name="BExUA28AO7OWDG3H23Q0CL4B7BHW" localSheetId="18" hidden="1">#REF!</definedName>
    <definedName name="BExUA28AO7OWDG3H23Q0CL4B7BHW" localSheetId="19" hidden="1">#REF!</definedName>
    <definedName name="BExUA28AO7OWDG3H23Q0CL4B7BHW" localSheetId="14" hidden="1">#REF!</definedName>
    <definedName name="BExUA28AO7OWDG3H23Q0CL4B7BHW" localSheetId="15" hidden="1">#REF!</definedName>
    <definedName name="BExUA28AO7OWDG3H23Q0CL4B7BHW" localSheetId="5" hidden="1">#REF!</definedName>
    <definedName name="BExUA28AO7OWDG3H23Q0CL4B7BHW" localSheetId="9" hidden="1">#REF!</definedName>
    <definedName name="BExUA28AO7OWDG3H23Q0CL4B7BHW" localSheetId="2" hidden="1">#REF!</definedName>
    <definedName name="BExUA28AO7OWDG3H23Q0CL4B7BHW" localSheetId="1" hidden="1">#REF!</definedName>
    <definedName name="BExUA28AO7OWDG3H23Q0CL4B7BHW" hidden="1">#REF!</definedName>
    <definedName name="BExUA34N2C083NSTAHQGZZ3BCYGK" localSheetId="18" hidden="1">#REF!</definedName>
    <definedName name="BExUA34N2C083NSTAHQGZZ3BCYGK" localSheetId="19" hidden="1">#REF!</definedName>
    <definedName name="BExUA34N2C083NSTAHQGZZ3BCYGK" localSheetId="14" hidden="1">#REF!</definedName>
    <definedName name="BExUA34N2C083NSTAHQGZZ3BCYGK" localSheetId="15" hidden="1">#REF!</definedName>
    <definedName name="BExUA34N2C083NSTAHQGZZ3BCYGK" localSheetId="5" hidden="1">#REF!</definedName>
    <definedName name="BExUA34N2C083NSTAHQGZZ3BCYGK" localSheetId="9" hidden="1">#REF!</definedName>
    <definedName name="BExUA34N2C083NSTAHQGZZ3BCYGK" localSheetId="2" hidden="1">#REF!</definedName>
    <definedName name="BExUA34N2C083NSTAHQGZZ3BCYGK" localSheetId="1" hidden="1">#REF!</definedName>
    <definedName name="BExUA34N2C083NSTAHQGZZ3BCYGK" hidden="1">#REF!</definedName>
    <definedName name="BExUA5O923FFNEBY8BPO1TU3QGBM" localSheetId="18" hidden="1">#REF!</definedName>
    <definedName name="BExUA5O923FFNEBY8BPO1TU3QGBM" localSheetId="19" hidden="1">#REF!</definedName>
    <definedName name="BExUA5O923FFNEBY8BPO1TU3QGBM" localSheetId="14" hidden="1">#REF!</definedName>
    <definedName name="BExUA5O923FFNEBY8BPO1TU3QGBM" localSheetId="15" hidden="1">#REF!</definedName>
    <definedName name="BExUA5O923FFNEBY8BPO1TU3QGBM" localSheetId="5" hidden="1">#REF!</definedName>
    <definedName name="BExUA5O923FFNEBY8BPO1TU3QGBM" localSheetId="9" hidden="1">#REF!</definedName>
    <definedName name="BExUA5O923FFNEBY8BPO1TU3QGBM" localSheetId="2" hidden="1">#REF!</definedName>
    <definedName name="BExUA5O923FFNEBY8BPO1TU3QGBM" localSheetId="1" hidden="1">#REF!</definedName>
    <definedName name="BExUA5O923FFNEBY8BPO1TU3QGBM" hidden="1">#REF!</definedName>
    <definedName name="BExUA6Q4K25VH452AQ3ZIRBCMS61" localSheetId="18" hidden="1">#REF!</definedName>
    <definedName name="BExUA6Q4K25VH452AQ3ZIRBCMS61" localSheetId="19" hidden="1">#REF!</definedName>
    <definedName name="BExUA6Q4K25VH452AQ3ZIRBCMS61" localSheetId="14" hidden="1">#REF!</definedName>
    <definedName name="BExUA6Q4K25VH452AQ3ZIRBCMS61" localSheetId="15" hidden="1">#REF!</definedName>
    <definedName name="BExUA6Q4K25VH452AQ3ZIRBCMS61" localSheetId="5" hidden="1">#REF!</definedName>
    <definedName name="BExUA6Q4K25VH452AQ3ZIRBCMS61" localSheetId="9" hidden="1">#REF!</definedName>
    <definedName name="BExUA6Q4K25VH452AQ3ZIRBCMS61" localSheetId="2" hidden="1">#REF!</definedName>
    <definedName name="BExUA6Q4K25VH452AQ3ZIRBCMS61" localSheetId="1" hidden="1">#REF!</definedName>
    <definedName name="BExUA6Q4K25VH452AQ3ZIRBCMS61" hidden="1">#REF!</definedName>
    <definedName name="BExUAFV4JMBSM2SKBQL9NHL0NIBS" localSheetId="18" hidden="1">#REF!</definedName>
    <definedName name="BExUAFV4JMBSM2SKBQL9NHL0NIBS" localSheetId="19" hidden="1">#REF!</definedName>
    <definedName name="BExUAFV4JMBSM2SKBQL9NHL0NIBS" localSheetId="14" hidden="1">#REF!</definedName>
    <definedName name="BExUAFV4JMBSM2SKBQL9NHL0NIBS" localSheetId="15" hidden="1">#REF!</definedName>
    <definedName name="BExUAFV4JMBSM2SKBQL9NHL0NIBS" localSheetId="5" hidden="1">#REF!</definedName>
    <definedName name="BExUAFV4JMBSM2SKBQL9NHL0NIBS" localSheetId="9" hidden="1">#REF!</definedName>
    <definedName name="BExUAFV4JMBSM2SKBQL9NHL0NIBS" localSheetId="2" hidden="1">#REF!</definedName>
    <definedName name="BExUAFV4JMBSM2SKBQL9NHL0NIBS" localSheetId="1" hidden="1">#REF!</definedName>
    <definedName name="BExUAFV4JMBSM2SKBQL9NHL0NIBS" hidden="1">#REF!</definedName>
    <definedName name="BExUAMWQODKBXMRH1QCMJLJBF8M7" localSheetId="18" hidden="1">#REF!</definedName>
    <definedName name="BExUAMWQODKBXMRH1QCMJLJBF8M7" localSheetId="19" hidden="1">#REF!</definedName>
    <definedName name="BExUAMWQODKBXMRH1QCMJLJBF8M7" localSheetId="14" hidden="1">#REF!</definedName>
    <definedName name="BExUAMWQODKBXMRH1QCMJLJBF8M7" localSheetId="15" hidden="1">#REF!</definedName>
    <definedName name="BExUAMWQODKBXMRH1QCMJLJBF8M7" localSheetId="5" hidden="1">#REF!</definedName>
    <definedName name="BExUAMWQODKBXMRH1QCMJLJBF8M7" localSheetId="9" hidden="1">#REF!</definedName>
    <definedName name="BExUAMWQODKBXMRH1QCMJLJBF8M7" localSheetId="2" hidden="1">#REF!</definedName>
    <definedName name="BExUAMWQODKBXMRH1QCMJLJBF8M7" localSheetId="1" hidden="1">#REF!</definedName>
    <definedName name="BExUAMWQODKBXMRH1QCMJLJBF8M7" hidden="1">#REF!</definedName>
    <definedName name="BExUAPR6Y32097JKJCTGC4C6EGE9" localSheetId="18" hidden="1">#REF!</definedName>
    <definedName name="BExUAPR6Y32097JKJCTGC4C6EGE9" localSheetId="19" hidden="1">#REF!</definedName>
    <definedName name="BExUAPR6Y32097JKJCTGC4C6EGE9" localSheetId="14" hidden="1">#REF!</definedName>
    <definedName name="BExUAPR6Y32097JKJCTGC4C6EGE9" localSheetId="15" hidden="1">#REF!</definedName>
    <definedName name="BExUAPR6Y32097JKJCTGC4C6EGE9" localSheetId="5" hidden="1">#REF!</definedName>
    <definedName name="BExUAPR6Y32097JKJCTGC4C6EGE9" localSheetId="9" hidden="1">#REF!</definedName>
    <definedName name="BExUAPR6Y32097JKJCTGC4C6EGE9" localSheetId="2" hidden="1">#REF!</definedName>
    <definedName name="BExUAPR6Y32097JKJCTGC4C6EGE9" localSheetId="1" hidden="1">#REF!</definedName>
    <definedName name="BExUAPR6Y32097JKJCTGC4C6EGE9" hidden="1">#REF!</definedName>
    <definedName name="BExUARUP0MX710TNZSAA01HUEAVC" localSheetId="18" hidden="1">#REF!</definedName>
    <definedName name="BExUARUP0MX710TNZSAA01HUEAVC" localSheetId="19" hidden="1">#REF!</definedName>
    <definedName name="BExUARUP0MX710TNZSAA01HUEAVC" localSheetId="14" hidden="1">#REF!</definedName>
    <definedName name="BExUARUP0MX710TNZSAA01HUEAVC" localSheetId="15" hidden="1">#REF!</definedName>
    <definedName name="BExUARUP0MX710TNZSAA01HUEAVC" localSheetId="5" hidden="1">#REF!</definedName>
    <definedName name="BExUARUP0MX710TNZSAA01HUEAVC" localSheetId="9" hidden="1">#REF!</definedName>
    <definedName name="BExUARUP0MX710TNZSAA01HUEAVC" localSheetId="2" hidden="1">#REF!</definedName>
    <definedName name="BExUARUP0MX710TNZSAA01HUEAVC" localSheetId="1" hidden="1">#REF!</definedName>
    <definedName name="BExUARUP0MX710TNZSAA01HUEAVC" hidden="1">#REF!</definedName>
    <definedName name="BExUAX8WS5OPVLCDXRGKTU2QMTFO" localSheetId="18" hidden="1">#REF!</definedName>
    <definedName name="BExUAX8WS5OPVLCDXRGKTU2QMTFO" localSheetId="19" hidden="1">#REF!</definedName>
    <definedName name="BExUAX8WS5OPVLCDXRGKTU2QMTFO" localSheetId="14" hidden="1">#REF!</definedName>
    <definedName name="BExUAX8WS5OPVLCDXRGKTU2QMTFO" localSheetId="15" hidden="1">#REF!</definedName>
    <definedName name="BExUAX8WS5OPVLCDXRGKTU2QMTFO" localSheetId="5" hidden="1">#REF!</definedName>
    <definedName name="BExUAX8WS5OPVLCDXRGKTU2QMTFO" localSheetId="9" hidden="1">#REF!</definedName>
    <definedName name="BExUAX8WS5OPVLCDXRGKTU2QMTFO" localSheetId="2" hidden="1">#REF!</definedName>
    <definedName name="BExUAX8WS5OPVLCDXRGKTU2QMTFO" localSheetId="1" hidden="1">#REF!</definedName>
    <definedName name="BExUAX8WS5OPVLCDXRGKTU2QMTFO" hidden="1">#REF!</definedName>
    <definedName name="BExUB1FYAZ433NX9GD7WGACX5IZD" localSheetId="18" hidden="1">#REF!</definedName>
    <definedName name="BExUB1FYAZ433NX9GD7WGACX5IZD" localSheetId="19" hidden="1">#REF!</definedName>
    <definedName name="BExUB1FYAZ433NX9GD7WGACX5IZD" localSheetId="14" hidden="1">#REF!</definedName>
    <definedName name="BExUB1FYAZ433NX9GD7WGACX5IZD" localSheetId="15" hidden="1">#REF!</definedName>
    <definedName name="BExUB1FYAZ433NX9GD7WGACX5IZD" localSheetId="5" hidden="1">#REF!</definedName>
    <definedName name="BExUB1FYAZ433NX9GD7WGACX5IZD" localSheetId="9" hidden="1">#REF!</definedName>
    <definedName name="BExUB1FYAZ433NX9GD7WGACX5IZD" localSheetId="2" hidden="1">#REF!</definedName>
    <definedName name="BExUB1FYAZ433NX9GD7WGACX5IZD" localSheetId="1" hidden="1">#REF!</definedName>
    <definedName name="BExUB1FYAZ433NX9GD7WGACX5IZD" hidden="1">#REF!</definedName>
    <definedName name="BExUB8HLEXSBVPZ5AXNQEK96F1N4" localSheetId="18" hidden="1">#REF!</definedName>
    <definedName name="BExUB8HLEXSBVPZ5AXNQEK96F1N4" localSheetId="19" hidden="1">#REF!</definedName>
    <definedName name="BExUB8HLEXSBVPZ5AXNQEK96F1N4" localSheetId="14" hidden="1">#REF!</definedName>
    <definedName name="BExUB8HLEXSBVPZ5AXNQEK96F1N4" localSheetId="15" hidden="1">#REF!</definedName>
    <definedName name="BExUB8HLEXSBVPZ5AXNQEK96F1N4" localSheetId="5" hidden="1">#REF!</definedName>
    <definedName name="BExUB8HLEXSBVPZ5AXNQEK96F1N4" localSheetId="9" hidden="1">#REF!</definedName>
    <definedName name="BExUB8HLEXSBVPZ5AXNQEK96F1N4" localSheetId="2" hidden="1">#REF!</definedName>
    <definedName name="BExUB8HLEXSBVPZ5AXNQEK96F1N4" localSheetId="1" hidden="1">#REF!</definedName>
    <definedName name="BExUB8HLEXSBVPZ5AXNQEK96F1N4" hidden="1">#REF!</definedName>
    <definedName name="BExUBCDVZIEA7YT0LPSMHL5ZSERQ" localSheetId="18" hidden="1">#REF!</definedName>
    <definedName name="BExUBCDVZIEA7YT0LPSMHL5ZSERQ" localSheetId="19" hidden="1">#REF!</definedName>
    <definedName name="BExUBCDVZIEA7YT0LPSMHL5ZSERQ" localSheetId="14" hidden="1">#REF!</definedName>
    <definedName name="BExUBCDVZIEA7YT0LPSMHL5ZSERQ" localSheetId="15" hidden="1">#REF!</definedName>
    <definedName name="BExUBCDVZIEA7YT0LPSMHL5ZSERQ" localSheetId="5" hidden="1">#REF!</definedName>
    <definedName name="BExUBCDVZIEA7YT0LPSMHL5ZSERQ" localSheetId="9" hidden="1">#REF!</definedName>
    <definedName name="BExUBCDVZIEA7YT0LPSMHL5ZSERQ" localSheetId="2" hidden="1">#REF!</definedName>
    <definedName name="BExUBCDVZIEA7YT0LPSMHL5ZSERQ" localSheetId="1" hidden="1">#REF!</definedName>
    <definedName name="BExUBCDVZIEA7YT0LPSMHL5ZSERQ" hidden="1">#REF!</definedName>
    <definedName name="BExUBDA8WU087BUIMXC1U1CKA2RA" localSheetId="18" hidden="1">#REF!</definedName>
    <definedName name="BExUBDA8WU087BUIMXC1U1CKA2RA" localSheetId="19" hidden="1">#REF!</definedName>
    <definedName name="BExUBDA8WU087BUIMXC1U1CKA2RA" localSheetId="14" hidden="1">#REF!</definedName>
    <definedName name="BExUBDA8WU087BUIMXC1U1CKA2RA" localSheetId="15" hidden="1">#REF!</definedName>
    <definedName name="BExUBDA8WU087BUIMXC1U1CKA2RA" localSheetId="5" hidden="1">#REF!</definedName>
    <definedName name="BExUBDA8WU087BUIMXC1U1CKA2RA" localSheetId="9" hidden="1">#REF!</definedName>
    <definedName name="BExUBDA8WU087BUIMXC1U1CKA2RA" localSheetId="2" hidden="1">#REF!</definedName>
    <definedName name="BExUBDA8WU087BUIMXC1U1CKA2RA" localSheetId="1" hidden="1">#REF!</definedName>
    <definedName name="BExUBDA8WU087BUIMXC1U1CKA2RA" hidden="1">#REF!</definedName>
    <definedName name="BExUBKXBUCN760QYU7Q8GESBWOQH" localSheetId="18" hidden="1">#REF!</definedName>
    <definedName name="BExUBKXBUCN760QYU7Q8GESBWOQH" localSheetId="19" hidden="1">#REF!</definedName>
    <definedName name="BExUBKXBUCN760QYU7Q8GESBWOQH" localSheetId="14" hidden="1">#REF!</definedName>
    <definedName name="BExUBKXBUCN760QYU7Q8GESBWOQH" localSheetId="15" hidden="1">#REF!</definedName>
    <definedName name="BExUBKXBUCN760QYU7Q8GESBWOQH" localSheetId="5" hidden="1">#REF!</definedName>
    <definedName name="BExUBKXBUCN760QYU7Q8GESBWOQH" localSheetId="9" hidden="1">#REF!</definedName>
    <definedName name="BExUBKXBUCN760QYU7Q8GESBWOQH" localSheetId="2" hidden="1">#REF!</definedName>
    <definedName name="BExUBKXBUCN760QYU7Q8GESBWOQH" localSheetId="1" hidden="1">#REF!</definedName>
    <definedName name="BExUBKXBUCN760QYU7Q8GESBWOQH" hidden="1">#REF!</definedName>
    <definedName name="BExUBL83ED0P076RN9RJ8P1MZ299" localSheetId="18" hidden="1">#REF!</definedName>
    <definedName name="BExUBL83ED0P076RN9RJ8P1MZ299" localSheetId="19" hidden="1">#REF!</definedName>
    <definedName name="BExUBL83ED0P076RN9RJ8P1MZ299" localSheetId="14" hidden="1">#REF!</definedName>
    <definedName name="BExUBL83ED0P076RN9RJ8P1MZ299" localSheetId="15" hidden="1">#REF!</definedName>
    <definedName name="BExUBL83ED0P076RN9RJ8P1MZ299" localSheetId="5" hidden="1">#REF!</definedName>
    <definedName name="BExUBL83ED0P076RN9RJ8P1MZ299" localSheetId="9" hidden="1">#REF!</definedName>
    <definedName name="BExUBL83ED0P076RN9RJ8P1MZ299" localSheetId="2" hidden="1">#REF!</definedName>
    <definedName name="BExUBL83ED0P076RN9RJ8P1MZ299" localSheetId="1" hidden="1">#REF!</definedName>
    <definedName name="BExUBL83ED0P076RN9RJ8P1MZ299" hidden="1">#REF!</definedName>
    <definedName name="BExUC1EPS2CZ5CKFA0AQRIVRSHS8" localSheetId="18" hidden="1">#REF!</definedName>
    <definedName name="BExUC1EPS2CZ5CKFA0AQRIVRSHS8" localSheetId="19" hidden="1">#REF!</definedName>
    <definedName name="BExUC1EPS2CZ5CKFA0AQRIVRSHS8" localSheetId="14" hidden="1">#REF!</definedName>
    <definedName name="BExUC1EPS2CZ5CKFA0AQRIVRSHS8" localSheetId="15" hidden="1">#REF!</definedName>
    <definedName name="BExUC1EPS2CZ5CKFA0AQRIVRSHS8" localSheetId="5" hidden="1">#REF!</definedName>
    <definedName name="BExUC1EPS2CZ5CKFA0AQRIVRSHS8" localSheetId="9" hidden="1">#REF!</definedName>
    <definedName name="BExUC1EPS2CZ5CKFA0AQRIVRSHS8" localSheetId="2" hidden="1">#REF!</definedName>
    <definedName name="BExUC1EPS2CZ5CKFA0AQRIVRSHS8" localSheetId="1" hidden="1">#REF!</definedName>
    <definedName name="BExUC1EPS2CZ5CKFA0AQRIVRSHS8" hidden="1">#REF!</definedName>
    <definedName name="BExUC623BDYEODBN0N4DO6PJQ7NU" localSheetId="18" hidden="1">#REF!</definedName>
    <definedName name="BExUC623BDYEODBN0N4DO6PJQ7NU" localSheetId="19" hidden="1">#REF!</definedName>
    <definedName name="BExUC623BDYEODBN0N4DO6PJQ7NU" localSheetId="14" hidden="1">#REF!</definedName>
    <definedName name="BExUC623BDYEODBN0N4DO6PJQ7NU" localSheetId="15" hidden="1">#REF!</definedName>
    <definedName name="BExUC623BDYEODBN0N4DO6PJQ7NU" localSheetId="5" hidden="1">#REF!</definedName>
    <definedName name="BExUC623BDYEODBN0N4DO6PJQ7NU" localSheetId="9" hidden="1">#REF!</definedName>
    <definedName name="BExUC623BDYEODBN0N4DO6PJQ7NU" localSheetId="2" hidden="1">#REF!</definedName>
    <definedName name="BExUC623BDYEODBN0N4DO6PJQ7NU" localSheetId="1" hidden="1">#REF!</definedName>
    <definedName name="BExUC623BDYEODBN0N4DO6PJQ7NU" hidden="1">#REF!</definedName>
    <definedName name="BExUC8WH8TCKBB5313JGYYQ1WFLT" localSheetId="18" hidden="1">#REF!</definedName>
    <definedName name="BExUC8WH8TCKBB5313JGYYQ1WFLT" localSheetId="19" hidden="1">#REF!</definedName>
    <definedName name="BExUC8WH8TCKBB5313JGYYQ1WFLT" localSheetId="14" hidden="1">#REF!</definedName>
    <definedName name="BExUC8WH8TCKBB5313JGYYQ1WFLT" localSheetId="15" hidden="1">#REF!</definedName>
    <definedName name="BExUC8WH8TCKBB5313JGYYQ1WFLT" localSheetId="5" hidden="1">#REF!</definedName>
    <definedName name="BExUC8WH8TCKBB5313JGYYQ1WFLT" localSheetId="9" hidden="1">#REF!</definedName>
    <definedName name="BExUC8WH8TCKBB5313JGYYQ1WFLT" localSheetId="2" hidden="1">#REF!</definedName>
    <definedName name="BExUC8WH8TCKBB5313JGYYQ1WFLT" localSheetId="1" hidden="1">#REF!</definedName>
    <definedName name="BExUC8WH8TCKBB5313JGYYQ1WFLT" hidden="1">#REF!</definedName>
    <definedName name="BExUCAP7GOSYPHMQKK6719YLSDIQ" localSheetId="18" hidden="1">#REF!</definedName>
    <definedName name="BExUCAP7GOSYPHMQKK6719YLSDIQ" localSheetId="19" hidden="1">#REF!</definedName>
    <definedName name="BExUCAP7GOSYPHMQKK6719YLSDIQ" localSheetId="14" hidden="1">#REF!</definedName>
    <definedName name="BExUCAP7GOSYPHMQKK6719YLSDIQ" localSheetId="15" hidden="1">#REF!</definedName>
    <definedName name="BExUCAP7GOSYPHMQKK6719YLSDIQ" localSheetId="5" hidden="1">#REF!</definedName>
    <definedName name="BExUCAP7GOSYPHMQKK6719YLSDIQ" localSheetId="9" hidden="1">#REF!</definedName>
    <definedName name="BExUCAP7GOSYPHMQKK6719YLSDIQ" localSheetId="2" hidden="1">#REF!</definedName>
    <definedName name="BExUCAP7GOSYPHMQKK6719YLSDIQ" localSheetId="1" hidden="1">#REF!</definedName>
    <definedName name="BExUCAP7GOSYPHMQKK6719YLSDIQ" hidden="1">#REF!</definedName>
    <definedName name="BExUCFCDK6SPH86I6STXX8X3WMC4" localSheetId="18" hidden="1">#REF!</definedName>
    <definedName name="BExUCFCDK6SPH86I6STXX8X3WMC4" localSheetId="19" hidden="1">#REF!</definedName>
    <definedName name="BExUCFCDK6SPH86I6STXX8X3WMC4" localSheetId="14" hidden="1">#REF!</definedName>
    <definedName name="BExUCFCDK6SPH86I6STXX8X3WMC4" localSheetId="15" hidden="1">#REF!</definedName>
    <definedName name="BExUCFCDK6SPH86I6STXX8X3WMC4" localSheetId="5" hidden="1">#REF!</definedName>
    <definedName name="BExUCFCDK6SPH86I6STXX8X3WMC4" localSheetId="9" hidden="1">#REF!</definedName>
    <definedName name="BExUCFCDK6SPH86I6STXX8X3WMC4" localSheetId="2" hidden="1">#REF!</definedName>
    <definedName name="BExUCFCDK6SPH86I6STXX8X3WMC4" localSheetId="1" hidden="1">#REF!</definedName>
    <definedName name="BExUCFCDK6SPH86I6STXX8X3WMC4" hidden="1">#REF!</definedName>
    <definedName name="BExUCKL98JB87L3I6T6IFSWJNYAB" localSheetId="18" hidden="1">#REF!</definedName>
    <definedName name="BExUCKL98JB87L3I6T6IFSWJNYAB" localSheetId="19" hidden="1">#REF!</definedName>
    <definedName name="BExUCKL98JB87L3I6T6IFSWJNYAB" localSheetId="14" hidden="1">#REF!</definedName>
    <definedName name="BExUCKL98JB87L3I6T6IFSWJNYAB" localSheetId="15" hidden="1">#REF!</definedName>
    <definedName name="BExUCKL98JB87L3I6T6IFSWJNYAB" localSheetId="5" hidden="1">#REF!</definedName>
    <definedName name="BExUCKL98JB87L3I6T6IFSWJNYAB" localSheetId="9" hidden="1">#REF!</definedName>
    <definedName name="BExUCKL98JB87L3I6T6IFSWJNYAB" localSheetId="2" hidden="1">#REF!</definedName>
    <definedName name="BExUCKL98JB87L3I6T6IFSWJNYAB" localSheetId="1" hidden="1">#REF!</definedName>
    <definedName name="BExUCKL98JB87L3I6T6IFSWJNYAB" hidden="1">#REF!</definedName>
    <definedName name="BExUCLC6AQ5KR6LXSAXV4QQ8ASVG" localSheetId="18" hidden="1">#REF!</definedName>
    <definedName name="BExUCLC6AQ5KR6LXSAXV4QQ8ASVG" localSheetId="19" hidden="1">#REF!</definedName>
    <definedName name="BExUCLC6AQ5KR6LXSAXV4QQ8ASVG" localSheetId="14" hidden="1">#REF!</definedName>
    <definedName name="BExUCLC6AQ5KR6LXSAXV4QQ8ASVG" localSheetId="15" hidden="1">#REF!</definedName>
    <definedName name="BExUCLC6AQ5KR6LXSAXV4QQ8ASVG" localSheetId="5" hidden="1">#REF!</definedName>
    <definedName name="BExUCLC6AQ5KR6LXSAXV4QQ8ASVG" localSheetId="9" hidden="1">#REF!</definedName>
    <definedName name="BExUCLC6AQ5KR6LXSAXV4QQ8ASVG" localSheetId="2" hidden="1">#REF!</definedName>
    <definedName name="BExUCLC6AQ5KR6LXSAXV4QQ8ASVG" localSheetId="1" hidden="1">#REF!</definedName>
    <definedName name="BExUCLC6AQ5KR6LXSAXV4QQ8ASVG" hidden="1">#REF!</definedName>
    <definedName name="BExUD4IOJ12X3PJG5WXNNGDRCKAP" localSheetId="18" hidden="1">#REF!</definedName>
    <definedName name="BExUD4IOJ12X3PJG5WXNNGDRCKAP" localSheetId="19" hidden="1">#REF!</definedName>
    <definedName name="BExUD4IOJ12X3PJG5WXNNGDRCKAP" localSheetId="14" hidden="1">#REF!</definedName>
    <definedName name="BExUD4IOJ12X3PJG5WXNNGDRCKAP" localSheetId="15" hidden="1">#REF!</definedName>
    <definedName name="BExUD4IOJ12X3PJG5WXNNGDRCKAP" localSheetId="5" hidden="1">#REF!</definedName>
    <definedName name="BExUD4IOJ12X3PJG5WXNNGDRCKAP" localSheetId="9" hidden="1">#REF!</definedName>
    <definedName name="BExUD4IOJ12X3PJG5WXNNGDRCKAP" localSheetId="2" hidden="1">#REF!</definedName>
    <definedName name="BExUD4IOJ12X3PJG5WXNNGDRCKAP" localSheetId="1" hidden="1">#REF!</definedName>
    <definedName name="BExUD4IOJ12X3PJG5WXNNGDRCKAP" hidden="1">#REF!</definedName>
    <definedName name="BExUD9WX9BWK72UWVSLYZJLAY5VY" localSheetId="18" hidden="1">#REF!</definedName>
    <definedName name="BExUD9WX9BWK72UWVSLYZJLAY5VY" localSheetId="19" hidden="1">#REF!</definedName>
    <definedName name="BExUD9WX9BWK72UWVSLYZJLAY5VY" localSheetId="14" hidden="1">#REF!</definedName>
    <definedName name="BExUD9WX9BWK72UWVSLYZJLAY5VY" localSheetId="15" hidden="1">#REF!</definedName>
    <definedName name="BExUD9WX9BWK72UWVSLYZJLAY5VY" localSheetId="5" hidden="1">#REF!</definedName>
    <definedName name="BExUD9WX9BWK72UWVSLYZJLAY5VY" localSheetId="9" hidden="1">#REF!</definedName>
    <definedName name="BExUD9WX9BWK72UWVSLYZJLAY5VY" localSheetId="2" hidden="1">#REF!</definedName>
    <definedName name="BExUD9WX9BWK72UWVSLYZJLAY5VY" localSheetId="1" hidden="1">#REF!</definedName>
    <definedName name="BExUD9WX9BWK72UWVSLYZJLAY5VY" hidden="1">#REF!</definedName>
    <definedName name="BExUDEV0CYVO7Y5IQQBEJ6FUY9S6" localSheetId="18" hidden="1">#REF!</definedName>
    <definedName name="BExUDEV0CYVO7Y5IQQBEJ6FUY9S6" localSheetId="19" hidden="1">#REF!</definedName>
    <definedName name="BExUDEV0CYVO7Y5IQQBEJ6FUY9S6" localSheetId="14" hidden="1">#REF!</definedName>
    <definedName name="BExUDEV0CYVO7Y5IQQBEJ6FUY9S6" localSheetId="15" hidden="1">#REF!</definedName>
    <definedName name="BExUDEV0CYVO7Y5IQQBEJ6FUY9S6" localSheetId="5" hidden="1">#REF!</definedName>
    <definedName name="BExUDEV0CYVO7Y5IQQBEJ6FUY9S6" localSheetId="9" hidden="1">#REF!</definedName>
    <definedName name="BExUDEV0CYVO7Y5IQQBEJ6FUY9S6" localSheetId="2" hidden="1">#REF!</definedName>
    <definedName name="BExUDEV0CYVO7Y5IQQBEJ6FUY9S6" localSheetId="1" hidden="1">#REF!</definedName>
    <definedName name="BExUDEV0CYVO7Y5IQQBEJ6FUY9S6" hidden="1">#REF!</definedName>
    <definedName name="BExUDWOXQGIZW0EAIIYLQUPXF8YV" localSheetId="18" hidden="1">#REF!</definedName>
    <definedName name="BExUDWOXQGIZW0EAIIYLQUPXF8YV" localSheetId="19" hidden="1">#REF!</definedName>
    <definedName name="BExUDWOXQGIZW0EAIIYLQUPXF8YV" localSheetId="14" hidden="1">#REF!</definedName>
    <definedName name="BExUDWOXQGIZW0EAIIYLQUPXF8YV" localSheetId="15" hidden="1">#REF!</definedName>
    <definedName name="BExUDWOXQGIZW0EAIIYLQUPXF8YV" localSheetId="5" hidden="1">#REF!</definedName>
    <definedName name="BExUDWOXQGIZW0EAIIYLQUPXF8YV" localSheetId="9" hidden="1">#REF!</definedName>
    <definedName name="BExUDWOXQGIZW0EAIIYLQUPXF8YV" localSheetId="2" hidden="1">#REF!</definedName>
    <definedName name="BExUDWOXQGIZW0EAIIYLQUPXF8YV" localSheetId="1" hidden="1">#REF!</definedName>
    <definedName name="BExUDWOXQGIZW0EAIIYLQUPXF8YV" hidden="1">#REF!</definedName>
    <definedName name="BExUDXAIC17W1FUU8Z10XUAVB7CS" localSheetId="18" hidden="1">#REF!</definedName>
    <definedName name="BExUDXAIC17W1FUU8Z10XUAVB7CS" localSheetId="19" hidden="1">#REF!</definedName>
    <definedName name="BExUDXAIC17W1FUU8Z10XUAVB7CS" localSheetId="14" hidden="1">#REF!</definedName>
    <definedName name="BExUDXAIC17W1FUU8Z10XUAVB7CS" localSheetId="15" hidden="1">#REF!</definedName>
    <definedName name="BExUDXAIC17W1FUU8Z10XUAVB7CS" localSheetId="5" hidden="1">#REF!</definedName>
    <definedName name="BExUDXAIC17W1FUU8Z10XUAVB7CS" localSheetId="9" hidden="1">#REF!</definedName>
    <definedName name="BExUDXAIC17W1FUU8Z10XUAVB7CS" localSheetId="2" hidden="1">#REF!</definedName>
    <definedName name="BExUDXAIC17W1FUU8Z10XUAVB7CS" localSheetId="1" hidden="1">#REF!</definedName>
    <definedName name="BExUDXAIC17W1FUU8Z10XUAVB7CS" hidden="1">#REF!</definedName>
    <definedName name="BExUE5OMY7OAJQ9WR8C8HG311ORP" localSheetId="18" hidden="1">#REF!</definedName>
    <definedName name="BExUE5OMY7OAJQ9WR8C8HG311ORP" localSheetId="19" hidden="1">#REF!</definedName>
    <definedName name="BExUE5OMY7OAJQ9WR8C8HG311ORP" localSheetId="14" hidden="1">#REF!</definedName>
    <definedName name="BExUE5OMY7OAJQ9WR8C8HG311ORP" localSheetId="15" hidden="1">#REF!</definedName>
    <definedName name="BExUE5OMY7OAJQ9WR8C8HG311ORP" localSheetId="5" hidden="1">#REF!</definedName>
    <definedName name="BExUE5OMY7OAJQ9WR8C8HG311ORP" localSheetId="9" hidden="1">#REF!</definedName>
    <definedName name="BExUE5OMY7OAJQ9WR8C8HG311ORP" localSheetId="2" hidden="1">#REF!</definedName>
    <definedName name="BExUE5OMY7OAJQ9WR8C8HG311ORP" localSheetId="1" hidden="1">#REF!</definedName>
    <definedName name="BExUE5OMY7OAJQ9WR8C8HG311ORP" hidden="1">#REF!</definedName>
    <definedName name="BExUEFKOQWXXGRNLAOJV2BJ66UB8" localSheetId="18" hidden="1">#REF!</definedName>
    <definedName name="BExUEFKOQWXXGRNLAOJV2BJ66UB8" localSheetId="19" hidden="1">#REF!</definedName>
    <definedName name="BExUEFKOQWXXGRNLAOJV2BJ66UB8" localSheetId="14" hidden="1">#REF!</definedName>
    <definedName name="BExUEFKOQWXXGRNLAOJV2BJ66UB8" localSheetId="15" hidden="1">#REF!</definedName>
    <definedName name="BExUEFKOQWXXGRNLAOJV2BJ66UB8" localSheetId="5" hidden="1">#REF!</definedName>
    <definedName name="BExUEFKOQWXXGRNLAOJV2BJ66UB8" localSheetId="9" hidden="1">#REF!</definedName>
    <definedName name="BExUEFKOQWXXGRNLAOJV2BJ66UB8" localSheetId="2" hidden="1">#REF!</definedName>
    <definedName name="BExUEFKOQWXXGRNLAOJV2BJ66UB8" localSheetId="1" hidden="1">#REF!</definedName>
    <definedName name="BExUEFKOQWXXGRNLAOJV2BJ66UB8" hidden="1">#REF!</definedName>
    <definedName name="BExUEJGX3OQQP5KFRJSRCZ70EI9V" localSheetId="18" hidden="1">#REF!</definedName>
    <definedName name="BExUEJGX3OQQP5KFRJSRCZ70EI9V" localSheetId="19" hidden="1">#REF!</definedName>
    <definedName name="BExUEJGX3OQQP5KFRJSRCZ70EI9V" localSheetId="14" hidden="1">#REF!</definedName>
    <definedName name="BExUEJGX3OQQP5KFRJSRCZ70EI9V" localSheetId="15" hidden="1">#REF!</definedName>
    <definedName name="BExUEJGX3OQQP5KFRJSRCZ70EI9V" localSheetId="5" hidden="1">#REF!</definedName>
    <definedName name="BExUEJGX3OQQP5KFRJSRCZ70EI9V" localSheetId="9" hidden="1">#REF!</definedName>
    <definedName name="BExUEJGX3OQQP5KFRJSRCZ70EI9V" localSheetId="2" hidden="1">#REF!</definedName>
    <definedName name="BExUEJGX3OQQP5KFRJSRCZ70EI9V" localSheetId="1" hidden="1">#REF!</definedName>
    <definedName name="BExUEJGX3OQQP5KFRJSRCZ70EI9V" hidden="1">#REF!</definedName>
    <definedName name="BExUEKDB2RWXF3WMTZ6JSBCHNSDT" localSheetId="18" hidden="1">#REF!</definedName>
    <definedName name="BExUEKDB2RWXF3WMTZ6JSBCHNSDT" localSheetId="19" hidden="1">#REF!</definedName>
    <definedName name="BExUEKDB2RWXF3WMTZ6JSBCHNSDT" localSheetId="14" hidden="1">#REF!</definedName>
    <definedName name="BExUEKDB2RWXF3WMTZ6JSBCHNSDT" localSheetId="15" hidden="1">#REF!</definedName>
    <definedName name="BExUEKDB2RWXF3WMTZ6JSBCHNSDT" localSheetId="5" hidden="1">#REF!</definedName>
    <definedName name="BExUEKDB2RWXF3WMTZ6JSBCHNSDT" localSheetId="9" hidden="1">#REF!</definedName>
    <definedName name="BExUEKDB2RWXF3WMTZ6JSBCHNSDT" localSheetId="2" hidden="1">#REF!</definedName>
    <definedName name="BExUEKDB2RWXF3WMTZ6JSBCHNSDT" localSheetId="1" hidden="1">#REF!</definedName>
    <definedName name="BExUEKDB2RWXF3WMTZ6JSBCHNSDT" hidden="1">#REF!</definedName>
    <definedName name="BExUEYR71COFS2X8PDNU21IPMQEU" localSheetId="18" hidden="1">#REF!</definedName>
    <definedName name="BExUEYR71COFS2X8PDNU21IPMQEU" localSheetId="19" hidden="1">#REF!</definedName>
    <definedName name="BExUEYR71COFS2X8PDNU21IPMQEU" localSheetId="14" hidden="1">#REF!</definedName>
    <definedName name="BExUEYR71COFS2X8PDNU21IPMQEU" localSheetId="15" hidden="1">#REF!</definedName>
    <definedName name="BExUEYR71COFS2X8PDNU21IPMQEU" localSheetId="5" hidden="1">#REF!</definedName>
    <definedName name="BExUEYR71COFS2X8PDNU21IPMQEU" localSheetId="9" hidden="1">#REF!</definedName>
    <definedName name="BExUEYR71COFS2X8PDNU21IPMQEU" localSheetId="2" hidden="1">#REF!</definedName>
    <definedName name="BExUEYR71COFS2X8PDNU21IPMQEU" localSheetId="1" hidden="1">#REF!</definedName>
    <definedName name="BExUEYR71COFS2X8PDNU21IPMQEU" hidden="1">#REF!</definedName>
    <definedName name="BExVPRLJ9I6RX45EDVFSQGCPJSOK" localSheetId="18" hidden="1">#REF!</definedName>
    <definedName name="BExVPRLJ9I6RX45EDVFSQGCPJSOK" localSheetId="19" hidden="1">#REF!</definedName>
    <definedName name="BExVPRLJ9I6RX45EDVFSQGCPJSOK" localSheetId="14" hidden="1">#REF!</definedName>
    <definedName name="BExVPRLJ9I6RX45EDVFSQGCPJSOK" localSheetId="15" hidden="1">#REF!</definedName>
    <definedName name="BExVPRLJ9I6RX45EDVFSQGCPJSOK" localSheetId="5" hidden="1">#REF!</definedName>
    <definedName name="BExVPRLJ9I6RX45EDVFSQGCPJSOK" localSheetId="9" hidden="1">#REF!</definedName>
    <definedName name="BExVPRLJ9I6RX45EDVFSQGCPJSOK" localSheetId="2" hidden="1">#REF!</definedName>
    <definedName name="BExVPRLJ9I6RX45EDVFSQGCPJSOK" localSheetId="1" hidden="1">#REF!</definedName>
    <definedName name="BExVPRLJ9I6RX45EDVFSQGCPJSOK" hidden="1">#REF!</definedName>
    <definedName name="BExVRFU8RWFT8A80ZVAW185SG2G6" localSheetId="18" hidden="1">#REF!</definedName>
    <definedName name="BExVRFU8RWFT8A80ZVAW185SG2G6" localSheetId="19" hidden="1">#REF!</definedName>
    <definedName name="BExVRFU8RWFT8A80ZVAW185SG2G6" localSheetId="14" hidden="1">#REF!</definedName>
    <definedName name="BExVRFU8RWFT8A80ZVAW185SG2G6" localSheetId="15" hidden="1">#REF!</definedName>
    <definedName name="BExVRFU8RWFT8A80ZVAW185SG2G6" localSheetId="5" hidden="1">#REF!</definedName>
    <definedName name="BExVRFU8RWFT8A80ZVAW185SG2G6" localSheetId="9" hidden="1">#REF!</definedName>
    <definedName name="BExVRFU8RWFT8A80ZVAW185SG2G6" localSheetId="2" hidden="1">#REF!</definedName>
    <definedName name="BExVRFU8RWFT8A80ZVAW185SG2G6" localSheetId="1" hidden="1">#REF!</definedName>
    <definedName name="BExVRFU8RWFT8A80ZVAW185SG2G6" hidden="1">#REF!</definedName>
    <definedName name="BExVSJ3NHETBAIZTZQSM8LAVT76V" localSheetId="18" hidden="1">#REF!</definedName>
    <definedName name="BExVSJ3NHETBAIZTZQSM8LAVT76V" localSheetId="19" hidden="1">#REF!</definedName>
    <definedName name="BExVSJ3NHETBAIZTZQSM8LAVT76V" localSheetId="14" hidden="1">#REF!</definedName>
    <definedName name="BExVSJ3NHETBAIZTZQSM8LAVT76V" localSheetId="15" hidden="1">#REF!</definedName>
    <definedName name="BExVSJ3NHETBAIZTZQSM8LAVT76V" localSheetId="5" hidden="1">#REF!</definedName>
    <definedName name="BExVSJ3NHETBAIZTZQSM8LAVT76V" localSheetId="9" hidden="1">#REF!</definedName>
    <definedName name="BExVSJ3NHETBAIZTZQSM8LAVT76V" localSheetId="2" hidden="1">#REF!</definedName>
    <definedName name="BExVSJ3NHETBAIZTZQSM8LAVT76V" localSheetId="1" hidden="1">#REF!</definedName>
    <definedName name="BExVSJ3NHETBAIZTZQSM8LAVT76V" hidden="1">#REF!</definedName>
    <definedName name="BExVSL787C8E4HFQZ2NVLT35I2XV" localSheetId="18" hidden="1">#REF!</definedName>
    <definedName name="BExVSL787C8E4HFQZ2NVLT35I2XV" localSheetId="19" hidden="1">#REF!</definedName>
    <definedName name="BExVSL787C8E4HFQZ2NVLT35I2XV" localSheetId="14" hidden="1">#REF!</definedName>
    <definedName name="BExVSL787C8E4HFQZ2NVLT35I2XV" localSheetId="15" hidden="1">#REF!</definedName>
    <definedName name="BExVSL787C8E4HFQZ2NVLT35I2XV" localSheetId="5" hidden="1">#REF!</definedName>
    <definedName name="BExVSL787C8E4HFQZ2NVLT35I2XV" localSheetId="9" hidden="1">#REF!</definedName>
    <definedName name="BExVSL787C8E4HFQZ2NVLT35I2XV" localSheetId="2" hidden="1">#REF!</definedName>
    <definedName name="BExVSL787C8E4HFQZ2NVLT35I2XV" localSheetId="1" hidden="1">#REF!</definedName>
    <definedName name="BExVSL787C8E4HFQZ2NVLT35I2XV" hidden="1">#REF!</definedName>
    <definedName name="BExVSTFTVV14SFGHQUOJL5SQ5TX9" localSheetId="18" hidden="1">#REF!</definedName>
    <definedName name="BExVSTFTVV14SFGHQUOJL5SQ5TX9" localSheetId="19" hidden="1">#REF!</definedName>
    <definedName name="BExVSTFTVV14SFGHQUOJL5SQ5TX9" localSheetId="14" hidden="1">#REF!</definedName>
    <definedName name="BExVSTFTVV14SFGHQUOJL5SQ5TX9" localSheetId="15" hidden="1">#REF!</definedName>
    <definedName name="BExVSTFTVV14SFGHQUOJL5SQ5TX9" localSheetId="5" hidden="1">#REF!</definedName>
    <definedName name="BExVSTFTVV14SFGHQUOJL5SQ5TX9" localSheetId="9" hidden="1">#REF!</definedName>
    <definedName name="BExVSTFTVV14SFGHQUOJL5SQ5TX9" localSheetId="2" hidden="1">#REF!</definedName>
    <definedName name="BExVSTFTVV14SFGHQUOJL5SQ5TX9" localSheetId="1" hidden="1">#REF!</definedName>
    <definedName name="BExVSTFTVV14SFGHQUOJL5SQ5TX9" hidden="1">#REF!</definedName>
    <definedName name="BExVT017S14M5X928ARKQ2GNUFE0" localSheetId="18" hidden="1">#REF!</definedName>
    <definedName name="BExVT017S14M5X928ARKQ2GNUFE0" localSheetId="19" hidden="1">#REF!</definedName>
    <definedName name="BExVT017S14M5X928ARKQ2GNUFE0" localSheetId="14" hidden="1">#REF!</definedName>
    <definedName name="BExVT017S14M5X928ARKQ2GNUFE0" localSheetId="15" hidden="1">#REF!</definedName>
    <definedName name="BExVT017S14M5X928ARKQ2GNUFE0" localSheetId="5" hidden="1">#REF!</definedName>
    <definedName name="BExVT017S14M5X928ARKQ2GNUFE0" localSheetId="9" hidden="1">#REF!</definedName>
    <definedName name="BExVT017S14M5X928ARKQ2GNUFE0" localSheetId="2" hidden="1">#REF!</definedName>
    <definedName name="BExVT017S14M5X928ARKQ2GNUFE0" localSheetId="1" hidden="1">#REF!</definedName>
    <definedName name="BExVT017S14M5X928ARKQ2GNUFE0" hidden="1">#REF!</definedName>
    <definedName name="BExVT3MPE8LQ5JFN3HQIFKSQ80U4" localSheetId="18" hidden="1">#REF!</definedName>
    <definedName name="BExVT3MPE8LQ5JFN3HQIFKSQ80U4" localSheetId="19" hidden="1">#REF!</definedName>
    <definedName name="BExVT3MPE8LQ5JFN3HQIFKSQ80U4" localSheetId="14" hidden="1">#REF!</definedName>
    <definedName name="BExVT3MPE8LQ5JFN3HQIFKSQ80U4" localSheetId="15" hidden="1">#REF!</definedName>
    <definedName name="BExVT3MPE8LQ5JFN3HQIFKSQ80U4" localSheetId="5" hidden="1">#REF!</definedName>
    <definedName name="BExVT3MPE8LQ5JFN3HQIFKSQ80U4" localSheetId="9" hidden="1">#REF!</definedName>
    <definedName name="BExVT3MPE8LQ5JFN3HQIFKSQ80U4" localSheetId="2" hidden="1">#REF!</definedName>
    <definedName name="BExVT3MPE8LQ5JFN3HQIFKSQ80U4" localSheetId="1" hidden="1">#REF!</definedName>
    <definedName name="BExVT3MPE8LQ5JFN3HQIFKSQ80U4" hidden="1">#REF!</definedName>
    <definedName name="BExVT7TRK3NZHPME2TFBXOF1WBR9" localSheetId="18" hidden="1">#REF!</definedName>
    <definedName name="BExVT7TRK3NZHPME2TFBXOF1WBR9" localSheetId="19" hidden="1">#REF!</definedName>
    <definedName name="BExVT7TRK3NZHPME2TFBXOF1WBR9" localSheetId="14" hidden="1">#REF!</definedName>
    <definedName name="BExVT7TRK3NZHPME2TFBXOF1WBR9" localSheetId="15" hidden="1">#REF!</definedName>
    <definedName name="BExVT7TRK3NZHPME2TFBXOF1WBR9" localSheetId="5" hidden="1">#REF!</definedName>
    <definedName name="BExVT7TRK3NZHPME2TFBXOF1WBR9" localSheetId="9" hidden="1">#REF!</definedName>
    <definedName name="BExVT7TRK3NZHPME2TFBXOF1WBR9" localSheetId="2" hidden="1">#REF!</definedName>
    <definedName name="BExVT7TRK3NZHPME2TFBXOF1WBR9" localSheetId="1" hidden="1">#REF!</definedName>
    <definedName name="BExVT7TRK3NZHPME2TFBXOF1WBR9" hidden="1">#REF!</definedName>
    <definedName name="BExVT9H0R0T7WGQAAC0HABMG54YM" localSheetId="18" hidden="1">#REF!</definedName>
    <definedName name="BExVT9H0R0T7WGQAAC0HABMG54YM" localSheetId="19" hidden="1">#REF!</definedName>
    <definedName name="BExVT9H0R0T7WGQAAC0HABMG54YM" localSheetId="14" hidden="1">#REF!</definedName>
    <definedName name="BExVT9H0R0T7WGQAAC0HABMG54YM" localSheetId="15" hidden="1">#REF!</definedName>
    <definedName name="BExVT9H0R0T7WGQAAC0HABMG54YM" localSheetId="5" hidden="1">#REF!</definedName>
    <definedName name="BExVT9H0R0T7WGQAAC0HABMG54YM" localSheetId="9" hidden="1">#REF!</definedName>
    <definedName name="BExVT9H0R0T7WGQAAC0HABMG54YM" localSheetId="2" hidden="1">#REF!</definedName>
    <definedName name="BExVT9H0R0T7WGQAAC0HABMG54YM" localSheetId="1" hidden="1">#REF!</definedName>
    <definedName name="BExVT9H0R0T7WGQAAC0HABMG54YM" hidden="1">#REF!</definedName>
    <definedName name="BExVTAO57POUXSZQJQ6MABMZQA13" localSheetId="18" hidden="1">#REF!</definedName>
    <definedName name="BExVTAO57POUXSZQJQ6MABMZQA13" localSheetId="19" hidden="1">#REF!</definedName>
    <definedName name="BExVTAO57POUXSZQJQ6MABMZQA13" localSheetId="14" hidden="1">#REF!</definedName>
    <definedName name="BExVTAO57POUXSZQJQ6MABMZQA13" localSheetId="15" hidden="1">#REF!</definedName>
    <definedName name="BExVTAO57POUXSZQJQ6MABMZQA13" localSheetId="5" hidden="1">#REF!</definedName>
    <definedName name="BExVTAO57POUXSZQJQ6MABMZQA13" localSheetId="9" hidden="1">#REF!</definedName>
    <definedName name="BExVTAO57POUXSZQJQ6MABMZQA13" localSheetId="2" hidden="1">#REF!</definedName>
    <definedName name="BExVTAO57POUXSZQJQ6MABMZQA13" localSheetId="1" hidden="1">#REF!</definedName>
    <definedName name="BExVTAO57POUXSZQJQ6MABMZQA13" hidden="1">#REF!</definedName>
    <definedName name="BExVTCMDDEDGLUIMUU6BSFHEWTOP" localSheetId="18" hidden="1">#REF!</definedName>
    <definedName name="BExVTCMDDEDGLUIMUU6BSFHEWTOP" localSheetId="19" hidden="1">#REF!</definedName>
    <definedName name="BExVTCMDDEDGLUIMUU6BSFHEWTOP" localSheetId="14" hidden="1">#REF!</definedName>
    <definedName name="BExVTCMDDEDGLUIMUU6BSFHEWTOP" localSheetId="15" hidden="1">#REF!</definedName>
    <definedName name="BExVTCMDDEDGLUIMUU6BSFHEWTOP" localSheetId="5" hidden="1">#REF!</definedName>
    <definedName name="BExVTCMDDEDGLUIMUU6BSFHEWTOP" localSheetId="9" hidden="1">#REF!</definedName>
    <definedName name="BExVTCMDDEDGLUIMUU6BSFHEWTOP" localSheetId="2" hidden="1">#REF!</definedName>
    <definedName name="BExVTCMDDEDGLUIMUU6BSFHEWTOP" localSheetId="1" hidden="1">#REF!</definedName>
    <definedName name="BExVTCMDDEDGLUIMUU6BSFHEWTOP" hidden="1">#REF!</definedName>
    <definedName name="BExVTCMDQMLKRA2NQR72XU6Y54IK" localSheetId="18" hidden="1">#REF!</definedName>
    <definedName name="BExVTCMDQMLKRA2NQR72XU6Y54IK" localSheetId="19" hidden="1">#REF!</definedName>
    <definedName name="BExVTCMDQMLKRA2NQR72XU6Y54IK" localSheetId="14" hidden="1">#REF!</definedName>
    <definedName name="BExVTCMDQMLKRA2NQR72XU6Y54IK" localSheetId="15" hidden="1">#REF!</definedName>
    <definedName name="BExVTCMDQMLKRA2NQR72XU6Y54IK" localSheetId="5" hidden="1">#REF!</definedName>
    <definedName name="BExVTCMDQMLKRA2NQR72XU6Y54IK" localSheetId="9" hidden="1">#REF!</definedName>
    <definedName name="BExVTCMDQMLKRA2NQR72XU6Y54IK" localSheetId="2" hidden="1">#REF!</definedName>
    <definedName name="BExVTCMDQMLKRA2NQR72XU6Y54IK" localSheetId="1" hidden="1">#REF!</definedName>
    <definedName name="BExVTCMDQMLKRA2NQR72XU6Y54IK" hidden="1">#REF!</definedName>
    <definedName name="BExVTCRV8FQ5U9OYWWL44N6KFNHU" localSheetId="18" hidden="1">#REF!</definedName>
    <definedName name="BExVTCRV8FQ5U9OYWWL44N6KFNHU" localSheetId="19" hidden="1">#REF!</definedName>
    <definedName name="BExVTCRV8FQ5U9OYWWL44N6KFNHU" localSheetId="14" hidden="1">#REF!</definedName>
    <definedName name="BExVTCRV8FQ5U9OYWWL44N6KFNHU" localSheetId="15" hidden="1">#REF!</definedName>
    <definedName name="BExVTCRV8FQ5U9OYWWL44N6KFNHU" localSheetId="5" hidden="1">#REF!</definedName>
    <definedName name="BExVTCRV8FQ5U9OYWWL44N6KFNHU" localSheetId="9" hidden="1">#REF!</definedName>
    <definedName name="BExVTCRV8FQ5U9OYWWL44N6KFNHU" localSheetId="2" hidden="1">#REF!</definedName>
    <definedName name="BExVTCRV8FQ5U9OYWWL44N6KFNHU" localSheetId="1" hidden="1">#REF!</definedName>
    <definedName name="BExVTCRV8FQ5U9OYWWL44N6KFNHU" hidden="1">#REF!</definedName>
    <definedName name="BExVTNESHPVG0A0KZ7BRX26MS0PF" localSheetId="18" hidden="1">#REF!</definedName>
    <definedName name="BExVTNESHPVG0A0KZ7BRX26MS0PF" localSheetId="19" hidden="1">#REF!</definedName>
    <definedName name="BExVTNESHPVG0A0KZ7BRX26MS0PF" localSheetId="14" hidden="1">#REF!</definedName>
    <definedName name="BExVTNESHPVG0A0KZ7BRX26MS0PF" localSheetId="15" hidden="1">#REF!</definedName>
    <definedName name="BExVTNESHPVG0A0KZ7BRX26MS0PF" localSheetId="5" hidden="1">#REF!</definedName>
    <definedName name="BExVTNESHPVG0A0KZ7BRX26MS0PF" localSheetId="9" hidden="1">#REF!</definedName>
    <definedName name="BExVTNESHPVG0A0KZ7BRX26MS0PF" localSheetId="2" hidden="1">#REF!</definedName>
    <definedName name="BExVTNESHPVG0A0KZ7BRX26MS0PF" localSheetId="1" hidden="1">#REF!</definedName>
    <definedName name="BExVTNESHPVG0A0KZ7BRX26MS0PF" hidden="1">#REF!</definedName>
    <definedName name="BExVTTJVTNRSBHBTUZ78WG2JM5MK" localSheetId="18" hidden="1">#REF!</definedName>
    <definedName name="BExVTTJVTNRSBHBTUZ78WG2JM5MK" localSheetId="19" hidden="1">#REF!</definedName>
    <definedName name="BExVTTJVTNRSBHBTUZ78WG2JM5MK" localSheetId="14" hidden="1">#REF!</definedName>
    <definedName name="BExVTTJVTNRSBHBTUZ78WG2JM5MK" localSheetId="15" hidden="1">#REF!</definedName>
    <definedName name="BExVTTJVTNRSBHBTUZ78WG2JM5MK" localSheetId="5" hidden="1">#REF!</definedName>
    <definedName name="BExVTTJVTNRSBHBTUZ78WG2JM5MK" localSheetId="9" hidden="1">#REF!</definedName>
    <definedName name="BExVTTJVTNRSBHBTUZ78WG2JM5MK" localSheetId="2" hidden="1">#REF!</definedName>
    <definedName name="BExVTTJVTNRSBHBTUZ78WG2JM5MK" localSheetId="1" hidden="1">#REF!</definedName>
    <definedName name="BExVTTJVTNRSBHBTUZ78WG2JM5MK" hidden="1">#REF!</definedName>
    <definedName name="BExVTXLMYR87BC04D1ERALPUFVPG" localSheetId="18" hidden="1">#REF!</definedName>
    <definedName name="BExVTXLMYR87BC04D1ERALPUFVPG" localSheetId="19" hidden="1">#REF!</definedName>
    <definedName name="BExVTXLMYR87BC04D1ERALPUFVPG" localSheetId="14" hidden="1">#REF!</definedName>
    <definedName name="BExVTXLMYR87BC04D1ERALPUFVPG" localSheetId="15" hidden="1">#REF!</definedName>
    <definedName name="BExVTXLMYR87BC04D1ERALPUFVPG" localSheetId="5" hidden="1">#REF!</definedName>
    <definedName name="BExVTXLMYR87BC04D1ERALPUFVPG" localSheetId="9" hidden="1">#REF!</definedName>
    <definedName name="BExVTXLMYR87BC04D1ERALPUFVPG" localSheetId="2" hidden="1">#REF!</definedName>
    <definedName name="BExVTXLMYR87BC04D1ERALPUFVPG" localSheetId="1" hidden="1">#REF!</definedName>
    <definedName name="BExVTXLMYR87BC04D1ERALPUFVPG" hidden="1">#REF!</definedName>
    <definedName name="BExVUL9V3H8ZF6Y72LQBBN639YAA" localSheetId="18" hidden="1">#REF!</definedName>
    <definedName name="BExVUL9V3H8ZF6Y72LQBBN639YAA" localSheetId="19" hidden="1">#REF!</definedName>
    <definedName name="BExVUL9V3H8ZF6Y72LQBBN639YAA" localSheetId="14" hidden="1">#REF!</definedName>
    <definedName name="BExVUL9V3H8ZF6Y72LQBBN639YAA" localSheetId="15" hidden="1">#REF!</definedName>
    <definedName name="BExVUL9V3H8ZF6Y72LQBBN639YAA" localSheetId="5" hidden="1">#REF!</definedName>
    <definedName name="BExVUL9V3H8ZF6Y72LQBBN639YAA" localSheetId="9" hidden="1">#REF!</definedName>
    <definedName name="BExVUL9V3H8ZF6Y72LQBBN639YAA" localSheetId="2" hidden="1">#REF!</definedName>
    <definedName name="BExVUL9V3H8ZF6Y72LQBBN639YAA" localSheetId="1" hidden="1">#REF!</definedName>
    <definedName name="BExVUL9V3H8ZF6Y72LQBBN639YAA" hidden="1">#REF!</definedName>
    <definedName name="BExVUZT95UAU8XG5X9XSE25CHQGA" localSheetId="18" hidden="1">#REF!</definedName>
    <definedName name="BExVUZT95UAU8XG5X9XSE25CHQGA" localSheetId="19" hidden="1">#REF!</definedName>
    <definedName name="BExVUZT95UAU8XG5X9XSE25CHQGA" localSheetId="14" hidden="1">#REF!</definedName>
    <definedName name="BExVUZT95UAU8XG5X9XSE25CHQGA" localSheetId="15" hidden="1">#REF!</definedName>
    <definedName name="BExVUZT95UAU8XG5X9XSE25CHQGA" localSheetId="5" hidden="1">#REF!</definedName>
    <definedName name="BExVUZT95UAU8XG5X9XSE25CHQGA" localSheetId="9" hidden="1">#REF!</definedName>
    <definedName name="BExVUZT95UAU8XG5X9XSE25CHQGA" localSheetId="2" hidden="1">#REF!</definedName>
    <definedName name="BExVUZT95UAU8XG5X9XSE25CHQGA" localSheetId="1" hidden="1">#REF!</definedName>
    <definedName name="BExVUZT95UAU8XG5X9XSE25CHQGA" hidden="1">#REF!</definedName>
    <definedName name="BExVV5T14N2HZIK7HQ4P2KG09U0J" localSheetId="18" hidden="1">#REF!</definedName>
    <definedName name="BExVV5T14N2HZIK7HQ4P2KG09U0J" localSheetId="19" hidden="1">#REF!</definedName>
    <definedName name="BExVV5T14N2HZIK7HQ4P2KG09U0J" localSheetId="14" hidden="1">#REF!</definedName>
    <definedName name="BExVV5T14N2HZIK7HQ4P2KG09U0J" localSheetId="15" hidden="1">#REF!</definedName>
    <definedName name="BExVV5T14N2HZIK7HQ4P2KG09U0J" localSheetId="5" hidden="1">#REF!</definedName>
    <definedName name="BExVV5T14N2HZIK7HQ4P2KG09U0J" localSheetId="9" hidden="1">#REF!</definedName>
    <definedName name="BExVV5T14N2HZIK7HQ4P2KG09U0J" localSheetId="2" hidden="1">#REF!</definedName>
    <definedName name="BExVV5T14N2HZIK7HQ4P2KG09U0J" localSheetId="1" hidden="1">#REF!</definedName>
    <definedName name="BExVV5T14N2HZIK7HQ4P2KG09U0J" hidden="1">#REF!</definedName>
    <definedName name="BExVV7R410VYLADLX9LNG63ID6H1" localSheetId="18" hidden="1">#REF!</definedName>
    <definedName name="BExVV7R410VYLADLX9LNG63ID6H1" localSheetId="19" hidden="1">#REF!</definedName>
    <definedName name="BExVV7R410VYLADLX9LNG63ID6H1" localSheetId="14" hidden="1">#REF!</definedName>
    <definedName name="BExVV7R410VYLADLX9LNG63ID6H1" localSheetId="15" hidden="1">#REF!</definedName>
    <definedName name="BExVV7R410VYLADLX9LNG63ID6H1" localSheetId="5" hidden="1">#REF!</definedName>
    <definedName name="BExVV7R410VYLADLX9LNG63ID6H1" localSheetId="9" hidden="1">#REF!</definedName>
    <definedName name="BExVV7R410VYLADLX9LNG63ID6H1" localSheetId="2" hidden="1">#REF!</definedName>
    <definedName name="BExVV7R410VYLADLX9LNG63ID6H1" localSheetId="1" hidden="1">#REF!</definedName>
    <definedName name="BExVV7R410VYLADLX9LNG63ID6H1" hidden="1">#REF!</definedName>
    <definedName name="BExVVAAVDXGWAVI6J2W0BCU58MBM" localSheetId="18" hidden="1">#REF!</definedName>
    <definedName name="BExVVAAVDXGWAVI6J2W0BCU58MBM" localSheetId="19" hidden="1">#REF!</definedName>
    <definedName name="BExVVAAVDXGWAVI6J2W0BCU58MBM" localSheetId="14" hidden="1">#REF!</definedName>
    <definedName name="BExVVAAVDXGWAVI6J2W0BCU58MBM" localSheetId="15" hidden="1">#REF!</definedName>
    <definedName name="BExVVAAVDXGWAVI6J2W0BCU58MBM" localSheetId="5" hidden="1">#REF!</definedName>
    <definedName name="BExVVAAVDXGWAVI6J2W0BCU58MBM" localSheetId="9" hidden="1">#REF!</definedName>
    <definedName name="BExVVAAVDXGWAVI6J2W0BCU58MBM" localSheetId="2" hidden="1">#REF!</definedName>
    <definedName name="BExVVAAVDXGWAVI6J2W0BCU58MBM" localSheetId="1" hidden="1">#REF!</definedName>
    <definedName name="BExVVAAVDXGWAVI6J2W0BCU58MBM" hidden="1">#REF!</definedName>
    <definedName name="BExVVCEED4JEKF59OV0G3T4XFMFO" localSheetId="18" hidden="1">#REF!</definedName>
    <definedName name="BExVVCEED4JEKF59OV0G3T4XFMFO" localSheetId="19" hidden="1">#REF!</definedName>
    <definedName name="BExVVCEED4JEKF59OV0G3T4XFMFO" localSheetId="14" hidden="1">#REF!</definedName>
    <definedName name="BExVVCEED4JEKF59OV0G3T4XFMFO" localSheetId="15" hidden="1">#REF!</definedName>
    <definedName name="BExVVCEED4JEKF59OV0G3T4XFMFO" localSheetId="5" hidden="1">#REF!</definedName>
    <definedName name="BExVVCEED4JEKF59OV0G3T4XFMFO" localSheetId="9" hidden="1">#REF!</definedName>
    <definedName name="BExVVCEED4JEKF59OV0G3T4XFMFO" localSheetId="2" hidden="1">#REF!</definedName>
    <definedName name="BExVVCEED4JEKF59OV0G3T4XFMFO" localSheetId="1" hidden="1">#REF!</definedName>
    <definedName name="BExVVCEED4JEKF59OV0G3T4XFMFO" hidden="1">#REF!</definedName>
    <definedName name="BExVVPFO2J7FMSRPD36909HN4BZJ" localSheetId="18" hidden="1">#REF!</definedName>
    <definedName name="BExVVPFO2J7FMSRPD36909HN4BZJ" localSheetId="19" hidden="1">#REF!</definedName>
    <definedName name="BExVVPFO2J7FMSRPD36909HN4BZJ" localSheetId="14" hidden="1">#REF!</definedName>
    <definedName name="BExVVPFO2J7FMSRPD36909HN4BZJ" localSheetId="15" hidden="1">#REF!</definedName>
    <definedName name="BExVVPFO2J7FMSRPD36909HN4BZJ" localSheetId="5" hidden="1">#REF!</definedName>
    <definedName name="BExVVPFO2J7FMSRPD36909HN4BZJ" localSheetId="9" hidden="1">#REF!</definedName>
    <definedName name="BExVVPFO2J7FMSRPD36909HN4BZJ" localSheetId="2" hidden="1">#REF!</definedName>
    <definedName name="BExVVPFO2J7FMSRPD36909HN4BZJ" localSheetId="1" hidden="1">#REF!</definedName>
    <definedName name="BExVVPFO2J7FMSRPD36909HN4BZJ" hidden="1">#REF!</definedName>
    <definedName name="BExVVQ19AQ3VCARJOC38SF7OYE9Y" localSheetId="18" hidden="1">#REF!</definedName>
    <definedName name="BExVVQ19AQ3VCARJOC38SF7OYE9Y" localSheetId="19" hidden="1">#REF!</definedName>
    <definedName name="BExVVQ19AQ3VCARJOC38SF7OYE9Y" localSheetId="14" hidden="1">#REF!</definedName>
    <definedName name="BExVVQ19AQ3VCARJOC38SF7OYE9Y" localSheetId="15" hidden="1">#REF!</definedName>
    <definedName name="BExVVQ19AQ3VCARJOC38SF7OYE9Y" localSheetId="5" hidden="1">#REF!</definedName>
    <definedName name="BExVVQ19AQ3VCARJOC38SF7OYE9Y" localSheetId="9" hidden="1">#REF!</definedName>
    <definedName name="BExVVQ19AQ3VCARJOC38SF7OYE9Y" localSheetId="2" hidden="1">#REF!</definedName>
    <definedName name="BExVVQ19AQ3VCARJOC38SF7OYE9Y" localSheetId="1" hidden="1">#REF!</definedName>
    <definedName name="BExVVQ19AQ3VCARJOC38SF7OYE9Y" hidden="1">#REF!</definedName>
    <definedName name="BExVVQ19TAECID45CS4HXT1RD3AQ" localSheetId="18" hidden="1">#REF!</definedName>
    <definedName name="BExVVQ19TAECID45CS4HXT1RD3AQ" localSheetId="19" hidden="1">#REF!</definedName>
    <definedName name="BExVVQ19TAECID45CS4HXT1RD3AQ" localSheetId="14" hidden="1">#REF!</definedName>
    <definedName name="BExVVQ19TAECID45CS4HXT1RD3AQ" localSheetId="15" hidden="1">#REF!</definedName>
    <definedName name="BExVVQ19TAECID45CS4HXT1RD3AQ" localSheetId="5" hidden="1">#REF!</definedName>
    <definedName name="BExVVQ19TAECID45CS4HXT1RD3AQ" localSheetId="9" hidden="1">#REF!</definedName>
    <definedName name="BExVVQ19TAECID45CS4HXT1RD3AQ" localSheetId="2" hidden="1">#REF!</definedName>
    <definedName name="BExVVQ19TAECID45CS4HXT1RD3AQ" localSheetId="1" hidden="1">#REF!</definedName>
    <definedName name="BExVVQ19TAECID45CS4HXT1RD3AQ" hidden="1">#REF!</definedName>
    <definedName name="BExVVYKOYB7OX8Y0B4UIUF79PVDO" localSheetId="18" hidden="1">#REF!</definedName>
    <definedName name="BExVVYKOYB7OX8Y0B4UIUF79PVDO" localSheetId="19" hidden="1">#REF!</definedName>
    <definedName name="BExVVYKOYB7OX8Y0B4UIUF79PVDO" localSheetId="14" hidden="1">#REF!</definedName>
    <definedName name="BExVVYKOYB7OX8Y0B4UIUF79PVDO" localSheetId="15" hidden="1">#REF!</definedName>
    <definedName name="BExVVYKOYB7OX8Y0B4UIUF79PVDO" localSheetId="5" hidden="1">#REF!</definedName>
    <definedName name="BExVVYKOYB7OX8Y0B4UIUF79PVDO" localSheetId="9" hidden="1">#REF!</definedName>
    <definedName name="BExVVYKOYB7OX8Y0B4UIUF79PVDO" localSheetId="2" hidden="1">#REF!</definedName>
    <definedName name="BExVVYKOYB7OX8Y0B4UIUF79PVDO" localSheetId="1" hidden="1">#REF!</definedName>
    <definedName name="BExVVYKOYB7OX8Y0B4UIUF79PVDO" hidden="1">#REF!</definedName>
    <definedName name="BExVW3YV5XGIVJ97UUPDJGJ2P15B" localSheetId="18" hidden="1">#REF!</definedName>
    <definedName name="BExVW3YV5XGIVJ97UUPDJGJ2P15B" localSheetId="19" hidden="1">#REF!</definedName>
    <definedName name="BExVW3YV5XGIVJ97UUPDJGJ2P15B" localSheetId="14" hidden="1">#REF!</definedName>
    <definedName name="BExVW3YV5XGIVJ97UUPDJGJ2P15B" localSheetId="15" hidden="1">#REF!</definedName>
    <definedName name="BExVW3YV5XGIVJ97UUPDJGJ2P15B" localSheetId="5" hidden="1">#REF!</definedName>
    <definedName name="BExVW3YV5XGIVJ97UUPDJGJ2P15B" localSheetId="9" hidden="1">#REF!</definedName>
    <definedName name="BExVW3YV5XGIVJ97UUPDJGJ2P15B" localSheetId="2" hidden="1">#REF!</definedName>
    <definedName name="BExVW3YV5XGIVJ97UUPDJGJ2P15B" localSheetId="1" hidden="1">#REF!</definedName>
    <definedName name="BExVW3YV5XGIVJ97UUPDJGJ2P15B" hidden="1">#REF!</definedName>
    <definedName name="BExVW5X571GEYR5SCU1Z2DHKWM79" localSheetId="18" hidden="1">#REF!</definedName>
    <definedName name="BExVW5X571GEYR5SCU1Z2DHKWM79" localSheetId="19" hidden="1">#REF!</definedName>
    <definedName name="BExVW5X571GEYR5SCU1Z2DHKWM79" localSheetId="14" hidden="1">#REF!</definedName>
    <definedName name="BExVW5X571GEYR5SCU1Z2DHKWM79" localSheetId="15" hidden="1">#REF!</definedName>
    <definedName name="BExVW5X571GEYR5SCU1Z2DHKWM79" localSheetId="5" hidden="1">#REF!</definedName>
    <definedName name="BExVW5X571GEYR5SCU1Z2DHKWM79" localSheetId="9" hidden="1">#REF!</definedName>
    <definedName name="BExVW5X571GEYR5SCU1Z2DHKWM79" localSheetId="2" hidden="1">#REF!</definedName>
    <definedName name="BExVW5X571GEYR5SCU1Z2DHKWM79" localSheetId="1" hidden="1">#REF!</definedName>
    <definedName name="BExVW5X571GEYR5SCU1Z2DHKWM79" hidden="1">#REF!</definedName>
    <definedName name="BExVW6YTKA098AF57M4PHNQ54XMH" localSheetId="18" hidden="1">#REF!</definedName>
    <definedName name="BExVW6YTKA098AF57M4PHNQ54XMH" localSheetId="19" hidden="1">#REF!</definedName>
    <definedName name="BExVW6YTKA098AF57M4PHNQ54XMH" localSheetId="14" hidden="1">#REF!</definedName>
    <definedName name="BExVW6YTKA098AF57M4PHNQ54XMH" localSheetId="15" hidden="1">#REF!</definedName>
    <definedName name="BExVW6YTKA098AF57M4PHNQ54XMH" localSheetId="5" hidden="1">#REF!</definedName>
    <definedName name="BExVW6YTKA098AF57M4PHNQ54XMH" localSheetId="9" hidden="1">#REF!</definedName>
    <definedName name="BExVW6YTKA098AF57M4PHNQ54XMH" localSheetId="2" hidden="1">#REF!</definedName>
    <definedName name="BExVW6YTKA098AF57M4PHNQ54XMH" localSheetId="1" hidden="1">#REF!</definedName>
    <definedName name="BExVW6YTKA098AF57M4PHNQ54XMH" hidden="1">#REF!</definedName>
    <definedName name="BExVWHRDIJBRFANMKJFY05BHP7RS" localSheetId="18" hidden="1">#REF!</definedName>
    <definedName name="BExVWHRDIJBRFANMKJFY05BHP7RS" localSheetId="19" hidden="1">#REF!</definedName>
    <definedName name="BExVWHRDIJBRFANMKJFY05BHP7RS" localSheetId="14" hidden="1">#REF!</definedName>
    <definedName name="BExVWHRDIJBRFANMKJFY05BHP7RS" localSheetId="15" hidden="1">#REF!</definedName>
    <definedName name="BExVWHRDIJBRFANMKJFY05BHP7RS" localSheetId="5" hidden="1">#REF!</definedName>
    <definedName name="BExVWHRDIJBRFANMKJFY05BHP7RS" localSheetId="9" hidden="1">#REF!</definedName>
    <definedName name="BExVWHRDIJBRFANMKJFY05BHP7RS" localSheetId="2" hidden="1">#REF!</definedName>
    <definedName name="BExVWHRDIJBRFANMKJFY05BHP7RS" localSheetId="1" hidden="1">#REF!</definedName>
    <definedName name="BExVWHRDIJBRFANMKJFY05BHP7RS" hidden="1">#REF!</definedName>
    <definedName name="BExVWINKCH0V0NUWH363SMXAZE62" localSheetId="18" hidden="1">#REF!</definedName>
    <definedName name="BExVWINKCH0V0NUWH363SMXAZE62" localSheetId="19" hidden="1">#REF!</definedName>
    <definedName name="BExVWINKCH0V0NUWH363SMXAZE62" localSheetId="14" hidden="1">#REF!</definedName>
    <definedName name="BExVWINKCH0V0NUWH363SMXAZE62" localSheetId="15" hidden="1">#REF!</definedName>
    <definedName name="BExVWINKCH0V0NUWH363SMXAZE62" localSheetId="5" hidden="1">#REF!</definedName>
    <definedName name="BExVWINKCH0V0NUWH363SMXAZE62" localSheetId="9" hidden="1">#REF!</definedName>
    <definedName name="BExVWINKCH0V0NUWH363SMXAZE62" localSheetId="2" hidden="1">#REF!</definedName>
    <definedName name="BExVWINKCH0V0NUWH363SMXAZE62" localSheetId="1" hidden="1">#REF!</definedName>
    <definedName name="BExVWINKCH0V0NUWH363SMXAZE62" hidden="1">#REF!</definedName>
    <definedName name="BExVWYU8EK669NP172GEIGCTVPPA" localSheetId="18" hidden="1">#REF!</definedName>
    <definedName name="BExVWYU8EK669NP172GEIGCTVPPA" localSheetId="19" hidden="1">#REF!</definedName>
    <definedName name="BExVWYU8EK669NP172GEIGCTVPPA" localSheetId="14" hidden="1">#REF!</definedName>
    <definedName name="BExVWYU8EK669NP172GEIGCTVPPA" localSheetId="15" hidden="1">#REF!</definedName>
    <definedName name="BExVWYU8EK669NP172GEIGCTVPPA" localSheetId="5" hidden="1">#REF!</definedName>
    <definedName name="BExVWYU8EK669NP172GEIGCTVPPA" localSheetId="9" hidden="1">#REF!</definedName>
    <definedName name="BExVWYU8EK669NP172GEIGCTVPPA" localSheetId="2" hidden="1">#REF!</definedName>
    <definedName name="BExVWYU8EK669NP172GEIGCTVPPA" localSheetId="1" hidden="1">#REF!</definedName>
    <definedName name="BExVWYU8EK669NP172GEIGCTVPPA" hidden="1">#REF!</definedName>
    <definedName name="BExVX3XN2DRJKL8EDBIG58RYQ36R" localSheetId="18" hidden="1">#REF!</definedName>
    <definedName name="BExVX3XN2DRJKL8EDBIG58RYQ36R" localSheetId="19" hidden="1">#REF!</definedName>
    <definedName name="BExVX3XN2DRJKL8EDBIG58RYQ36R" localSheetId="14" hidden="1">#REF!</definedName>
    <definedName name="BExVX3XN2DRJKL8EDBIG58RYQ36R" localSheetId="15" hidden="1">#REF!</definedName>
    <definedName name="BExVX3XN2DRJKL8EDBIG58RYQ36R" localSheetId="5" hidden="1">#REF!</definedName>
    <definedName name="BExVX3XN2DRJKL8EDBIG58RYQ36R" localSheetId="9" hidden="1">#REF!</definedName>
    <definedName name="BExVX3XN2DRJKL8EDBIG58RYQ36R" localSheetId="2" hidden="1">#REF!</definedName>
    <definedName name="BExVX3XN2DRJKL8EDBIG58RYQ36R" localSheetId="1" hidden="1">#REF!</definedName>
    <definedName name="BExVX3XN2DRJKL8EDBIG58RYQ36R" hidden="1">#REF!</definedName>
    <definedName name="BExVXBA38Z5WNQUH39HHZ2SAMC1T" localSheetId="18" hidden="1">#REF!</definedName>
    <definedName name="BExVXBA38Z5WNQUH39HHZ2SAMC1T" localSheetId="19" hidden="1">#REF!</definedName>
    <definedName name="BExVXBA38Z5WNQUH39HHZ2SAMC1T" localSheetId="14" hidden="1">#REF!</definedName>
    <definedName name="BExVXBA38Z5WNQUH39HHZ2SAMC1T" localSheetId="15" hidden="1">#REF!</definedName>
    <definedName name="BExVXBA38Z5WNQUH39HHZ2SAMC1T" localSheetId="5" hidden="1">#REF!</definedName>
    <definedName name="BExVXBA38Z5WNQUH39HHZ2SAMC1T" localSheetId="9" hidden="1">#REF!</definedName>
    <definedName name="BExVXBA38Z5WNQUH39HHZ2SAMC1T" localSheetId="2" hidden="1">#REF!</definedName>
    <definedName name="BExVXBA38Z5WNQUH39HHZ2SAMC1T" localSheetId="1" hidden="1">#REF!</definedName>
    <definedName name="BExVXBA38Z5WNQUH39HHZ2SAMC1T" hidden="1">#REF!</definedName>
    <definedName name="BExVXDZ63PUART77BBR5SI63TPC6" localSheetId="18" hidden="1">#REF!</definedName>
    <definedName name="BExVXDZ63PUART77BBR5SI63TPC6" localSheetId="19" hidden="1">#REF!</definedName>
    <definedName name="BExVXDZ63PUART77BBR5SI63TPC6" localSheetId="14" hidden="1">#REF!</definedName>
    <definedName name="BExVXDZ63PUART77BBR5SI63TPC6" localSheetId="15" hidden="1">#REF!</definedName>
    <definedName name="BExVXDZ63PUART77BBR5SI63TPC6" localSheetId="5" hidden="1">#REF!</definedName>
    <definedName name="BExVXDZ63PUART77BBR5SI63TPC6" localSheetId="9" hidden="1">#REF!</definedName>
    <definedName name="BExVXDZ63PUART77BBR5SI63TPC6" localSheetId="2" hidden="1">#REF!</definedName>
    <definedName name="BExVXDZ63PUART77BBR5SI63TPC6" localSheetId="1" hidden="1">#REF!</definedName>
    <definedName name="BExVXDZ63PUART77BBR5SI63TPC6" hidden="1">#REF!</definedName>
    <definedName name="BExVXHKI6LFYMGWISMPACMO247HL" localSheetId="18" hidden="1">#REF!</definedName>
    <definedName name="BExVXHKI6LFYMGWISMPACMO247HL" localSheetId="19" hidden="1">#REF!</definedName>
    <definedName name="BExVXHKI6LFYMGWISMPACMO247HL" localSheetId="14" hidden="1">#REF!</definedName>
    <definedName name="BExVXHKI6LFYMGWISMPACMO247HL" localSheetId="15" hidden="1">#REF!</definedName>
    <definedName name="BExVXHKI6LFYMGWISMPACMO247HL" localSheetId="5" hidden="1">#REF!</definedName>
    <definedName name="BExVXHKI6LFYMGWISMPACMO247HL" localSheetId="9" hidden="1">#REF!</definedName>
    <definedName name="BExVXHKI6LFYMGWISMPACMO247HL" localSheetId="2" hidden="1">#REF!</definedName>
    <definedName name="BExVXHKI6LFYMGWISMPACMO247HL" localSheetId="1" hidden="1">#REF!</definedName>
    <definedName name="BExVXHKI6LFYMGWISMPACMO247HL" hidden="1">#REF!</definedName>
    <definedName name="BExVXK9SK580O7MYHVNJ3V911ALP" localSheetId="18" hidden="1">#REF!</definedName>
    <definedName name="BExVXK9SK580O7MYHVNJ3V911ALP" localSheetId="19" hidden="1">#REF!</definedName>
    <definedName name="BExVXK9SK580O7MYHVNJ3V911ALP" localSheetId="14" hidden="1">#REF!</definedName>
    <definedName name="BExVXK9SK580O7MYHVNJ3V911ALP" localSheetId="15" hidden="1">#REF!</definedName>
    <definedName name="BExVXK9SK580O7MYHVNJ3V911ALP" localSheetId="5" hidden="1">#REF!</definedName>
    <definedName name="BExVXK9SK580O7MYHVNJ3V911ALP" localSheetId="9" hidden="1">#REF!</definedName>
    <definedName name="BExVXK9SK580O7MYHVNJ3V911ALP" localSheetId="2" hidden="1">#REF!</definedName>
    <definedName name="BExVXK9SK580O7MYHVNJ3V911ALP" localSheetId="1" hidden="1">#REF!</definedName>
    <definedName name="BExVXK9SK580O7MYHVNJ3V911ALP" hidden="1">#REF!</definedName>
    <definedName name="BExVXLX2BZ5EF2X6R41BTKRJR1NM" localSheetId="18" hidden="1">#REF!</definedName>
    <definedName name="BExVXLX2BZ5EF2X6R41BTKRJR1NM" localSheetId="19" hidden="1">#REF!</definedName>
    <definedName name="BExVXLX2BZ5EF2X6R41BTKRJR1NM" localSheetId="14" hidden="1">#REF!</definedName>
    <definedName name="BExVXLX2BZ5EF2X6R41BTKRJR1NM" localSheetId="15" hidden="1">#REF!</definedName>
    <definedName name="BExVXLX2BZ5EF2X6R41BTKRJR1NM" localSheetId="5" hidden="1">#REF!</definedName>
    <definedName name="BExVXLX2BZ5EF2X6R41BTKRJR1NM" localSheetId="9" hidden="1">#REF!</definedName>
    <definedName name="BExVXLX2BZ5EF2X6R41BTKRJR1NM" localSheetId="2" hidden="1">#REF!</definedName>
    <definedName name="BExVXLX2BZ5EF2X6R41BTKRJR1NM" localSheetId="1" hidden="1">#REF!</definedName>
    <definedName name="BExVXLX2BZ5EF2X6R41BTKRJR1NM" hidden="1">#REF!</definedName>
    <definedName name="BExVXYT01U5IPYA7E44FWS6KCEFC" localSheetId="18" hidden="1">#REF!</definedName>
    <definedName name="BExVXYT01U5IPYA7E44FWS6KCEFC" localSheetId="19" hidden="1">#REF!</definedName>
    <definedName name="BExVXYT01U5IPYA7E44FWS6KCEFC" localSheetId="14" hidden="1">#REF!</definedName>
    <definedName name="BExVXYT01U5IPYA7E44FWS6KCEFC" localSheetId="15" hidden="1">#REF!</definedName>
    <definedName name="BExVXYT01U5IPYA7E44FWS6KCEFC" localSheetId="5" hidden="1">#REF!</definedName>
    <definedName name="BExVXYT01U5IPYA7E44FWS6KCEFC" localSheetId="9" hidden="1">#REF!</definedName>
    <definedName name="BExVXYT01U5IPYA7E44FWS6KCEFC" localSheetId="2" hidden="1">#REF!</definedName>
    <definedName name="BExVXYT01U5IPYA7E44FWS6KCEFC" localSheetId="1" hidden="1">#REF!</definedName>
    <definedName name="BExVXYT01U5IPYA7E44FWS6KCEFC" hidden="1">#REF!</definedName>
    <definedName name="BExVY11V7U1SAY4QKYE0PBSPD7LW" localSheetId="18" hidden="1">#REF!</definedName>
    <definedName name="BExVY11V7U1SAY4QKYE0PBSPD7LW" localSheetId="19" hidden="1">#REF!</definedName>
    <definedName name="BExVY11V7U1SAY4QKYE0PBSPD7LW" localSheetId="14" hidden="1">#REF!</definedName>
    <definedName name="BExVY11V7U1SAY4QKYE0PBSPD7LW" localSheetId="15" hidden="1">#REF!</definedName>
    <definedName name="BExVY11V7U1SAY4QKYE0PBSPD7LW" localSheetId="5" hidden="1">#REF!</definedName>
    <definedName name="BExVY11V7U1SAY4QKYE0PBSPD7LW" localSheetId="9" hidden="1">#REF!</definedName>
    <definedName name="BExVY11V7U1SAY4QKYE0PBSPD7LW" localSheetId="2" hidden="1">#REF!</definedName>
    <definedName name="BExVY11V7U1SAY4QKYE0PBSPD7LW" localSheetId="1" hidden="1">#REF!</definedName>
    <definedName name="BExVY11V7U1SAY4QKYE0PBSPD7LW" hidden="1">#REF!</definedName>
    <definedName name="BExVY1SV37DL5YU59HS4IG3VBCP4" localSheetId="18" hidden="1">#REF!</definedName>
    <definedName name="BExVY1SV37DL5YU59HS4IG3VBCP4" localSheetId="19" hidden="1">#REF!</definedName>
    <definedName name="BExVY1SV37DL5YU59HS4IG3VBCP4" localSheetId="14" hidden="1">#REF!</definedName>
    <definedName name="BExVY1SV37DL5YU59HS4IG3VBCP4" localSheetId="15" hidden="1">#REF!</definedName>
    <definedName name="BExVY1SV37DL5YU59HS4IG3VBCP4" localSheetId="5" hidden="1">#REF!</definedName>
    <definedName name="BExVY1SV37DL5YU59HS4IG3VBCP4" localSheetId="9" hidden="1">#REF!</definedName>
    <definedName name="BExVY1SV37DL5YU59HS4IG3VBCP4" localSheetId="2" hidden="1">#REF!</definedName>
    <definedName name="BExVY1SV37DL5YU59HS4IG3VBCP4" localSheetId="1" hidden="1">#REF!</definedName>
    <definedName name="BExVY1SV37DL5YU59HS4IG3VBCP4" hidden="1">#REF!</definedName>
    <definedName name="BExVY3WFGJKSQA08UF9NCMST928Y" localSheetId="18" hidden="1">#REF!</definedName>
    <definedName name="BExVY3WFGJKSQA08UF9NCMST928Y" localSheetId="19" hidden="1">#REF!</definedName>
    <definedName name="BExVY3WFGJKSQA08UF9NCMST928Y" localSheetId="14" hidden="1">#REF!</definedName>
    <definedName name="BExVY3WFGJKSQA08UF9NCMST928Y" localSheetId="15" hidden="1">#REF!</definedName>
    <definedName name="BExVY3WFGJKSQA08UF9NCMST928Y" localSheetId="5" hidden="1">#REF!</definedName>
    <definedName name="BExVY3WFGJKSQA08UF9NCMST928Y" localSheetId="9" hidden="1">#REF!</definedName>
    <definedName name="BExVY3WFGJKSQA08UF9NCMST928Y" localSheetId="2" hidden="1">#REF!</definedName>
    <definedName name="BExVY3WFGJKSQA08UF9NCMST928Y" localSheetId="1" hidden="1">#REF!</definedName>
    <definedName name="BExVY3WFGJKSQA08UF9NCMST928Y" hidden="1">#REF!</definedName>
    <definedName name="BExVY954UOEVQEIC5OFO4NEWVKAQ" localSheetId="18" hidden="1">#REF!</definedName>
    <definedName name="BExVY954UOEVQEIC5OFO4NEWVKAQ" localSheetId="19" hidden="1">#REF!</definedName>
    <definedName name="BExVY954UOEVQEIC5OFO4NEWVKAQ" localSheetId="14" hidden="1">#REF!</definedName>
    <definedName name="BExVY954UOEVQEIC5OFO4NEWVKAQ" localSheetId="15" hidden="1">#REF!</definedName>
    <definedName name="BExVY954UOEVQEIC5OFO4NEWVKAQ" localSheetId="5" hidden="1">#REF!</definedName>
    <definedName name="BExVY954UOEVQEIC5OFO4NEWVKAQ" localSheetId="9" hidden="1">#REF!</definedName>
    <definedName name="BExVY954UOEVQEIC5OFO4NEWVKAQ" localSheetId="2" hidden="1">#REF!</definedName>
    <definedName name="BExVY954UOEVQEIC5OFO4NEWVKAQ" localSheetId="1" hidden="1">#REF!</definedName>
    <definedName name="BExVY954UOEVQEIC5OFO4NEWVKAQ" hidden="1">#REF!</definedName>
    <definedName name="BExVYHDYIV5397LC02V4FEP8VD6W" localSheetId="18" hidden="1">#REF!</definedName>
    <definedName name="BExVYHDYIV5397LC02V4FEP8VD6W" localSheetId="19" hidden="1">#REF!</definedName>
    <definedName name="BExVYHDYIV5397LC02V4FEP8VD6W" localSheetId="14" hidden="1">#REF!</definedName>
    <definedName name="BExVYHDYIV5397LC02V4FEP8VD6W" localSheetId="15" hidden="1">#REF!</definedName>
    <definedName name="BExVYHDYIV5397LC02V4FEP8VD6W" localSheetId="5" hidden="1">#REF!</definedName>
    <definedName name="BExVYHDYIV5397LC02V4FEP8VD6W" localSheetId="9" hidden="1">#REF!</definedName>
    <definedName name="BExVYHDYIV5397LC02V4FEP8VD6W" localSheetId="2" hidden="1">#REF!</definedName>
    <definedName name="BExVYHDYIV5397LC02V4FEP8VD6W" localSheetId="1" hidden="1">#REF!</definedName>
    <definedName name="BExVYHDYIV5397LC02V4FEP8VD6W" hidden="1">#REF!</definedName>
    <definedName name="BExVYO4NFDGC4ZOGHANQWX5CH4BT" localSheetId="18" hidden="1">#REF!</definedName>
    <definedName name="BExVYO4NFDGC4ZOGHANQWX5CH4BT" localSheetId="19" hidden="1">#REF!</definedName>
    <definedName name="BExVYO4NFDGC4ZOGHANQWX5CH4BT" localSheetId="14" hidden="1">#REF!</definedName>
    <definedName name="BExVYO4NFDGC4ZOGHANQWX5CH4BT" localSheetId="15" hidden="1">#REF!</definedName>
    <definedName name="BExVYO4NFDGC4ZOGHANQWX5CH4BT" localSheetId="5" hidden="1">#REF!</definedName>
    <definedName name="BExVYO4NFDGC4ZOGHANQWX5CH4BT" localSheetId="9" hidden="1">#REF!</definedName>
    <definedName name="BExVYO4NFDGC4ZOGHANQWX5CH4BT" localSheetId="2" hidden="1">#REF!</definedName>
    <definedName name="BExVYO4NFDGC4ZOGHANQWX5CH4BT" localSheetId="1" hidden="1">#REF!</definedName>
    <definedName name="BExVYO4NFDGC4ZOGHANQWX5CH4BT" hidden="1">#REF!</definedName>
    <definedName name="BExVYOVIZDA18YIQ0A30Q052PCAK" localSheetId="18" hidden="1">#REF!</definedName>
    <definedName name="BExVYOVIZDA18YIQ0A30Q052PCAK" localSheetId="19" hidden="1">#REF!</definedName>
    <definedName name="BExVYOVIZDA18YIQ0A30Q052PCAK" localSheetId="14" hidden="1">#REF!</definedName>
    <definedName name="BExVYOVIZDA18YIQ0A30Q052PCAK" localSheetId="15" hidden="1">#REF!</definedName>
    <definedName name="BExVYOVIZDA18YIQ0A30Q052PCAK" localSheetId="5" hidden="1">#REF!</definedName>
    <definedName name="BExVYOVIZDA18YIQ0A30Q052PCAK" localSheetId="9" hidden="1">#REF!</definedName>
    <definedName name="BExVYOVIZDA18YIQ0A30Q052PCAK" localSheetId="2" hidden="1">#REF!</definedName>
    <definedName name="BExVYOVIZDA18YIQ0A30Q052PCAK" localSheetId="1" hidden="1">#REF!</definedName>
    <definedName name="BExVYOVIZDA18YIQ0A30Q052PCAK" hidden="1">#REF!</definedName>
    <definedName name="BExVYPS2R6B75R1EFIUJ6G5TE4Q4" localSheetId="18" hidden="1">#REF!</definedName>
    <definedName name="BExVYPS2R6B75R1EFIUJ6G5TE4Q4" localSheetId="19" hidden="1">#REF!</definedName>
    <definedName name="BExVYPS2R6B75R1EFIUJ6G5TE4Q4" localSheetId="14" hidden="1">#REF!</definedName>
    <definedName name="BExVYPS2R6B75R1EFIUJ6G5TE4Q4" localSheetId="15" hidden="1">#REF!</definedName>
    <definedName name="BExVYPS2R6B75R1EFIUJ6G5TE4Q4" localSheetId="5" hidden="1">#REF!</definedName>
    <definedName name="BExVYPS2R6B75R1EFIUJ6G5TE4Q4" localSheetId="9" hidden="1">#REF!</definedName>
    <definedName name="BExVYPS2R6B75R1EFIUJ6G5TE4Q4" localSheetId="2" hidden="1">#REF!</definedName>
    <definedName name="BExVYPS2R6B75R1EFIUJ6G5TE4Q4" localSheetId="1" hidden="1">#REF!</definedName>
    <definedName name="BExVYPS2R6B75R1EFIUJ6G5TE4Q4" hidden="1">#REF!</definedName>
    <definedName name="BExVYQIXPEM6J4JVP78BRHIC05PV" localSheetId="18" hidden="1">#REF!</definedName>
    <definedName name="BExVYQIXPEM6J4JVP78BRHIC05PV" localSheetId="19" hidden="1">#REF!</definedName>
    <definedName name="BExVYQIXPEM6J4JVP78BRHIC05PV" localSheetId="14" hidden="1">#REF!</definedName>
    <definedName name="BExVYQIXPEM6J4JVP78BRHIC05PV" localSheetId="15" hidden="1">#REF!</definedName>
    <definedName name="BExVYQIXPEM6J4JVP78BRHIC05PV" localSheetId="5" hidden="1">#REF!</definedName>
    <definedName name="BExVYQIXPEM6J4JVP78BRHIC05PV" localSheetId="9" hidden="1">#REF!</definedName>
    <definedName name="BExVYQIXPEM6J4JVP78BRHIC05PV" localSheetId="2" hidden="1">#REF!</definedName>
    <definedName name="BExVYQIXPEM6J4JVP78BRHIC05PV" localSheetId="1" hidden="1">#REF!</definedName>
    <definedName name="BExVYQIXPEM6J4JVP78BRHIC05PV" hidden="1">#REF!</definedName>
    <definedName name="BExVYVGWN7SONLVDH9WJ2F1JS264" localSheetId="18" hidden="1">#REF!</definedName>
    <definedName name="BExVYVGWN7SONLVDH9WJ2F1JS264" localSheetId="19" hidden="1">#REF!</definedName>
    <definedName name="BExVYVGWN7SONLVDH9WJ2F1JS264" localSheetId="14" hidden="1">#REF!</definedName>
    <definedName name="BExVYVGWN7SONLVDH9WJ2F1JS264" localSheetId="15" hidden="1">#REF!</definedName>
    <definedName name="BExVYVGWN7SONLVDH9WJ2F1JS264" localSheetId="5" hidden="1">#REF!</definedName>
    <definedName name="BExVYVGWN7SONLVDH9WJ2F1JS264" localSheetId="9" hidden="1">#REF!</definedName>
    <definedName name="BExVYVGWN7SONLVDH9WJ2F1JS264" localSheetId="2" hidden="1">#REF!</definedName>
    <definedName name="BExVYVGWN7SONLVDH9WJ2F1JS264" localSheetId="1" hidden="1">#REF!</definedName>
    <definedName name="BExVYVGWN7SONLVDH9WJ2F1JS264" hidden="1">#REF!</definedName>
    <definedName name="BExVZ40HNAZRM8JHYYNQ7F6A4GU0" localSheetId="18" hidden="1">#REF!</definedName>
    <definedName name="BExVZ40HNAZRM8JHYYNQ7F6A4GU0" localSheetId="19" hidden="1">#REF!</definedName>
    <definedName name="BExVZ40HNAZRM8JHYYNQ7F6A4GU0" localSheetId="14" hidden="1">#REF!</definedName>
    <definedName name="BExVZ40HNAZRM8JHYYNQ7F6A4GU0" localSheetId="15" hidden="1">#REF!</definedName>
    <definedName name="BExVZ40HNAZRM8JHYYNQ7F6A4GU0" localSheetId="5" hidden="1">#REF!</definedName>
    <definedName name="BExVZ40HNAZRM8JHYYNQ7F6A4GU0" localSheetId="9" hidden="1">#REF!</definedName>
    <definedName name="BExVZ40HNAZRM8JHYYNQ7F6A4GU0" localSheetId="2" hidden="1">#REF!</definedName>
    <definedName name="BExVZ40HNAZRM8JHYYNQ7F6A4GU0" localSheetId="1" hidden="1">#REF!</definedName>
    <definedName name="BExVZ40HNAZRM8JHYYNQ7F6A4GU0" hidden="1">#REF!</definedName>
    <definedName name="BExVZ7WRO17PYILJEJGPQCO5IL66" localSheetId="18" hidden="1">#REF!</definedName>
    <definedName name="BExVZ7WRO17PYILJEJGPQCO5IL66" localSheetId="19" hidden="1">#REF!</definedName>
    <definedName name="BExVZ7WRO17PYILJEJGPQCO5IL66" localSheetId="14" hidden="1">#REF!</definedName>
    <definedName name="BExVZ7WRO17PYILJEJGPQCO5IL66" localSheetId="15" hidden="1">#REF!</definedName>
    <definedName name="BExVZ7WRO17PYILJEJGPQCO5IL66" localSheetId="5" hidden="1">#REF!</definedName>
    <definedName name="BExVZ7WRO17PYILJEJGPQCO5IL66" localSheetId="9" hidden="1">#REF!</definedName>
    <definedName name="BExVZ7WRO17PYILJEJGPQCO5IL66" localSheetId="2" hidden="1">#REF!</definedName>
    <definedName name="BExVZ7WRO17PYILJEJGPQCO5IL66" localSheetId="1" hidden="1">#REF!</definedName>
    <definedName name="BExVZ7WRO17PYILJEJGPQCO5IL66" hidden="1">#REF!</definedName>
    <definedName name="BExVZ9EO732IK6MNMG17Y1EFTJQC" localSheetId="18" hidden="1">#REF!</definedName>
    <definedName name="BExVZ9EO732IK6MNMG17Y1EFTJQC" localSheetId="19" hidden="1">#REF!</definedName>
    <definedName name="BExVZ9EO732IK6MNMG17Y1EFTJQC" localSheetId="14" hidden="1">#REF!</definedName>
    <definedName name="BExVZ9EO732IK6MNMG17Y1EFTJQC" localSheetId="15" hidden="1">#REF!</definedName>
    <definedName name="BExVZ9EO732IK6MNMG17Y1EFTJQC" localSheetId="5" hidden="1">#REF!</definedName>
    <definedName name="BExVZ9EO732IK6MNMG17Y1EFTJQC" localSheetId="9" hidden="1">#REF!</definedName>
    <definedName name="BExVZ9EO732IK6MNMG17Y1EFTJQC" localSheetId="2" hidden="1">#REF!</definedName>
    <definedName name="BExVZ9EO732IK6MNMG17Y1EFTJQC" localSheetId="1" hidden="1">#REF!</definedName>
    <definedName name="BExVZ9EO732IK6MNMG17Y1EFTJQC" hidden="1">#REF!</definedName>
    <definedName name="BExVZB1Y5J4UL2LKK0363EU7GIJ1" localSheetId="18" hidden="1">#REF!</definedName>
    <definedName name="BExVZB1Y5J4UL2LKK0363EU7GIJ1" localSheetId="19" hidden="1">#REF!</definedName>
    <definedName name="BExVZB1Y5J4UL2LKK0363EU7GIJ1" localSheetId="14" hidden="1">#REF!</definedName>
    <definedName name="BExVZB1Y5J4UL2LKK0363EU7GIJ1" localSheetId="15" hidden="1">#REF!</definedName>
    <definedName name="BExVZB1Y5J4UL2LKK0363EU7GIJ1" localSheetId="5" hidden="1">#REF!</definedName>
    <definedName name="BExVZB1Y5J4UL2LKK0363EU7GIJ1" localSheetId="9" hidden="1">#REF!</definedName>
    <definedName name="BExVZB1Y5J4UL2LKK0363EU7GIJ1" localSheetId="2" hidden="1">#REF!</definedName>
    <definedName name="BExVZB1Y5J4UL2LKK0363EU7GIJ1" localSheetId="1" hidden="1">#REF!</definedName>
    <definedName name="BExVZB1Y5J4UL2LKK0363EU7GIJ1" hidden="1">#REF!</definedName>
    <definedName name="BExVZGQXYK2ICC9JSNFPRHBD5KNU" localSheetId="18" hidden="1">#REF!</definedName>
    <definedName name="BExVZGQXYK2ICC9JSNFPRHBD5KNU" localSheetId="19" hidden="1">#REF!</definedName>
    <definedName name="BExVZGQXYK2ICC9JSNFPRHBD5KNU" localSheetId="14" hidden="1">#REF!</definedName>
    <definedName name="BExVZGQXYK2ICC9JSNFPRHBD5KNU" localSheetId="15" hidden="1">#REF!</definedName>
    <definedName name="BExVZGQXYK2ICC9JSNFPRHBD5KNU" localSheetId="5" hidden="1">#REF!</definedName>
    <definedName name="BExVZGQXYK2ICC9JSNFPRHBD5KNU" localSheetId="9" hidden="1">#REF!</definedName>
    <definedName name="BExVZGQXYK2ICC9JSNFPRHBD5KNU" localSheetId="2" hidden="1">#REF!</definedName>
    <definedName name="BExVZGQXYK2ICC9JSNFPRHBD5KNU" localSheetId="1" hidden="1">#REF!</definedName>
    <definedName name="BExVZGQXYK2ICC9JSNFPRHBD5KNU" hidden="1">#REF!</definedName>
    <definedName name="BExVZJQVO5LQ0BJH5JEN5NOBIAF6" localSheetId="18" hidden="1">#REF!</definedName>
    <definedName name="BExVZJQVO5LQ0BJH5JEN5NOBIAF6" localSheetId="19" hidden="1">#REF!</definedName>
    <definedName name="BExVZJQVO5LQ0BJH5JEN5NOBIAF6" localSheetId="14" hidden="1">#REF!</definedName>
    <definedName name="BExVZJQVO5LQ0BJH5JEN5NOBIAF6" localSheetId="15" hidden="1">#REF!</definedName>
    <definedName name="BExVZJQVO5LQ0BJH5JEN5NOBIAF6" localSheetId="5" hidden="1">#REF!</definedName>
    <definedName name="BExVZJQVO5LQ0BJH5JEN5NOBIAF6" localSheetId="9" hidden="1">#REF!</definedName>
    <definedName name="BExVZJQVO5LQ0BJH5JEN5NOBIAF6" localSheetId="2" hidden="1">#REF!</definedName>
    <definedName name="BExVZJQVO5LQ0BJH5JEN5NOBIAF6" localSheetId="1" hidden="1">#REF!</definedName>
    <definedName name="BExVZJQVO5LQ0BJH5JEN5NOBIAF6" hidden="1">#REF!</definedName>
    <definedName name="BExVZNXWS91RD7NXV5NE2R3C8WW7" localSheetId="18" hidden="1">#REF!</definedName>
    <definedName name="BExVZNXWS91RD7NXV5NE2R3C8WW7" localSheetId="19" hidden="1">#REF!</definedName>
    <definedName name="BExVZNXWS91RD7NXV5NE2R3C8WW7" localSheetId="14" hidden="1">#REF!</definedName>
    <definedName name="BExVZNXWS91RD7NXV5NE2R3C8WW7" localSheetId="15" hidden="1">#REF!</definedName>
    <definedName name="BExVZNXWS91RD7NXV5NE2R3C8WW7" localSheetId="5" hidden="1">#REF!</definedName>
    <definedName name="BExVZNXWS91RD7NXV5NE2R3C8WW7" localSheetId="9" hidden="1">#REF!</definedName>
    <definedName name="BExVZNXWS91RD7NXV5NE2R3C8WW7" localSheetId="2" hidden="1">#REF!</definedName>
    <definedName name="BExVZNXWS91RD7NXV5NE2R3C8WW7" localSheetId="1" hidden="1">#REF!</definedName>
    <definedName name="BExVZNXWS91RD7NXV5NE2R3C8WW7" hidden="1">#REF!</definedName>
    <definedName name="BExW008AGT1ZRN5DFG4YOH5F7G47" localSheetId="18" hidden="1">#REF!</definedName>
    <definedName name="BExW008AGT1ZRN5DFG4YOH5F7G47" localSheetId="19" hidden="1">#REF!</definedName>
    <definedName name="BExW008AGT1ZRN5DFG4YOH5F7G47" localSheetId="14" hidden="1">#REF!</definedName>
    <definedName name="BExW008AGT1ZRN5DFG4YOH5F7G47" localSheetId="15" hidden="1">#REF!</definedName>
    <definedName name="BExW008AGT1ZRN5DFG4YOH5F7G47" localSheetId="5" hidden="1">#REF!</definedName>
    <definedName name="BExW008AGT1ZRN5DFG4YOH5F7G47" localSheetId="9" hidden="1">#REF!</definedName>
    <definedName name="BExW008AGT1ZRN5DFG4YOH5F7G47" localSheetId="2" hidden="1">#REF!</definedName>
    <definedName name="BExW008AGT1ZRN5DFG4YOH5F7G47" localSheetId="1" hidden="1">#REF!</definedName>
    <definedName name="BExW008AGT1ZRN5DFG4YOH5F7G47" hidden="1">#REF!</definedName>
    <definedName name="BExW0386REQRCQCVT9BCX80UPTRY" localSheetId="18" hidden="1">#REF!</definedName>
    <definedName name="BExW0386REQRCQCVT9BCX80UPTRY" localSheetId="19" hidden="1">#REF!</definedName>
    <definedName name="BExW0386REQRCQCVT9BCX80UPTRY" localSheetId="14" hidden="1">#REF!</definedName>
    <definedName name="BExW0386REQRCQCVT9BCX80UPTRY" localSheetId="15" hidden="1">#REF!</definedName>
    <definedName name="BExW0386REQRCQCVT9BCX80UPTRY" localSheetId="5" hidden="1">#REF!</definedName>
    <definedName name="BExW0386REQRCQCVT9BCX80UPTRY" localSheetId="9" hidden="1">#REF!</definedName>
    <definedName name="BExW0386REQRCQCVT9BCX80UPTRY" localSheetId="2" hidden="1">#REF!</definedName>
    <definedName name="BExW0386REQRCQCVT9BCX80UPTRY" localSheetId="1" hidden="1">#REF!</definedName>
    <definedName name="BExW0386REQRCQCVT9BCX80UPTRY" hidden="1">#REF!</definedName>
    <definedName name="BExW0FYP4WXY71CYUG40SUBG9UWU" localSheetId="18" hidden="1">#REF!</definedName>
    <definedName name="BExW0FYP4WXY71CYUG40SUBG9UWU" localSheetId="19" hidden="1">#REF!</definedName>
    <definedName name="BExW0FYP4WXY71CYUG40SUBG9UWU" localSheetId="14" hidden="1">#REF!</definedName>
    <definedName name="BExW0FYP4WXY71CYUG40SUBG9UWU" localSheetId="15" hidden="1">#REF!</definedName>
    <definedName name="BExW0FYP4WXY71CYUG40SUBG9UWU" localSheetId="5" hidden="1">#REF!</definedName>
    <definedName name="BExW0FYP4WXY71CYUG40SUBG9UWU" localSheetId="9" hidden="1">#REF!</definedName>
    <definedName name="BExW0FYP4WXY71CYUG40SUBG9UWU" localSheetId="2" hidden="1">#REF!</definedName>
    <definedName name="BExW0FYP4WXY71CYUG40SUBG9UWU" localSheetId="1" hidden="1">#REF!</definedName>
    <definedName name="BExW0FYP4WXY71CYUG40SUBG9UWU" hidden="1">#REF!</definedName>
    <definedName name="BExW0MPJNQOJ7D6U780WU5XBL97X" localSheetId="18" hidden="1">#REF!</definedName>
    <definedName name="BExW0MPJNQOJ7D6U780WU5XBL97X" localSheetId="19" hidden="1">#REF!</definedName>
    <definedName name="BExW0MPJNQOJ7D6U780WU5XBL97X" localSheetId="14" hidden="1">#REF!</definedName>
    <definedName name="BExW0MPJNQOJ7D6U780WU5XBL97X" localSheetId="15" hidden="1">#REF!</definedName>
    <definedName name="BExW0MPJNQOJ7D6U780WU5XBL97X" localSheetId="5" hidden="1">#REF!</definedName>
    <definedName name="BExW0MPJNQOJ7D6U780WU5XBL97X" localSheetId="9" hidden="1">#REF!</definedName>
    <definedName name="BExW0MPJNQOJ7D6U780WU5XBL97X" localSheetId="2" hidden="1">#REF!</definedName>
    <definedName name="BExW0MPJNQOJ7D6U780WU5XBL97X" localSheetId="1" hidden="1">#REF!</definedName>
    <definedName name="BExW0MPJNQOJ7D6U780WU5XBL97X" hidden="1">#REF!</definedName>
    <definedName name="BExW0RI61B4VV0ARXTFVBAWRA1C5" localSheetId="18" hidden="1">#REF!</definedName>
    <definedName name="BExW0RI61B4VV0ARXTFVBAWRA1C5" localSheetId="19" hidden="1">#REF!</definedName>
    <definedName name="BExW0RI61B4VV0ARXTFVBAWRA1C5" localSheetId="14" hidden="1">#REF!</definedName>
    <definedName name="BExW0RI61B4VV0ARXTFVBAWRA1C5" localSheetId="15" hidden="1">#REF!</definedName>
    <definedName name="BExW0RI61B4VV0ARXTFVBAWRA1C5" localSheetId="5" hidden="1">#REF!</definedName>
    <definedName name="BExW0RI61B4VV0ARXTFVBAWRA1C5" localSheetId="9" hidden="1">#REF!</definedName>
    <definedName name="BExW0RI61B4VV0ARXTFVBAWRA1C5" localSheetId="2" hidden="1">#REF!</definedName>
    <definedName name="BExW0RI61B4VV0ARXTFVBAWRA1C5" localSheetId="1" hidden="1">#REF!</definedName>
    <definedName name="BExW0RI61B4VV0ARXTFVBAWRA1C5" hidden="1">#REF!</definedName>
    <definedName name="BExW0Y8T85LBE0WS6FPX6ILTX9ON" localSheetId="18" hidden="1">#REF!</definedName>
    <definedName name="BExW0Y8T85LBE0WS6FPX6ILTX9ON" localSheetId="19" hidden="1">#REF!</definedName>
    <definedName name="BExW0Y8T85LBE0WS6FPX6ILTX9ON" localSheetId="14" hidden="1">#REF!</definedName>
    <definedName name="BExW0Y8T85LBE0WS6FPX6ILTX9ON" localSheetId="15" hidden="1">#REF!</definedName>
    <definedName name="BExW0Y8T85LBE0WS6FPX6ILTX9ON" localSheetId="5" hidden="1">#REF!</definedName>
    <definedName name="BExW0Y8T85LBE0WS6FPX6ILTX9ON" localSheetId="9" hidden="1">#REF!</definedName>
    <definedName name="BExW0Y8T85LBE0WS6FPX6ILTX9ON" localSheetId="2" hidden="1">#REF!</definedName>
    <definedName name="BExW0Y8T85LBE0WS6FPX6ILTX9ON" localSheetId="1" hidden="1">#REF!</definedName>
    <definedName name="BExW0Y8T85LBE0WS6FPX6ILTX9ON" hidden="1">#REF!</definedName>
    <definedName name="BExW1BVUYQTKMOR56MW7RVRX4L1L" localSheetId="18" hidden="1">#REF!</definedName>
    <definedName name="BExW1BVUYQTKMOR56MW7RVRX4L1L" localSheetId="19" hidden="1">#REF!</definedName>
    <definedName name="BExW1BVUYQTKMOR56MW7RVRX4L1L" localSheetId="14" hidden="1">#REF!</definedName>
    <definedName name="BExW1BVUYQTKMOR56MW7RVRX4L1L" localSheetId="15" hidden="1">#REF!</definedName>
    <definedName name="BExW1BVUYQTKMOR56MW7RVRX4L1L" localSheetId="5" hidden="1">#REF!</definedName>
    <definedName name="BExW1BVUYQTKMOR56MW7RVRX4L1L" localSheetId="9" hidden="1">#REF!</definedName>
    <definedName name="BExW1BVUYQTKMOR56MW7RVRX4L1L" localSheetId="2" hidden="1">#REF!</definedName>
    <definedName name="BExW1BVUYQTKMOR56MW7RVRX4L1L" localSheetId="1" hidden="1">#REF!</definedName>
    <definedName name="BExW1BVUYQTKMOR56MW7RVRX4L1L" hidden="1">#REF!</definedName>
    <definedName name="BExW1F1220628FOMTW5UAATHRJHK" localSheetId="18" hidden="1">#REF!</definedName>
    <definedName name="BExW1F1220628FOMTW5UAATHRJHK" localSheetId="19" hidden="1">#REF!</definedName>
    <definedName name="BExW1F1220628FOMTW5UAATHRJHK" localSheetId="14" hidden="1">#REF!</definedName>
    <definedName name="BExW1F1220628FOMTW5UAATHRJHK" localSheetId="15" hidden="1">#REF!</definedName>
    <definedName name="BExW1F1220628FOMTW5UAATHRJHK" localSheetId="5" hidden="1">#REF!</definedName>
    <definedName name="BExW1F1220628FOMTW5UAATHRJHK" localSheetId="9" hidden="1">#REF!</definedName>
    <definedName name="BExW1F1220628FOMTW5UAATHRJHK" localSheetId="2" hidden="1">#REF!</definedName>
    <definedName name="BExW1F1220628FOMTW5UAATHRJHK" localSheetId="1" hidden="1">#REF!</definedName>
    <definedName name="BExW1F1220628FOMTW5UAATHRJHK" hidden="1">#REF!</definedName>
    <definedName name="BExW1PTHB0NZUF0GTD2J1UUL693E" localSheetId="18" hidden="1">#REF!</definedName>
    <definedName name="BExW1PTHB0NZUF0GTD2J1UUL693E" localSheetId="19" hidden="1">#REF!</definedName>
    <definedName name="BExW1PTHB0NZUF0GTD2J1UUL693E" localSheetId="14" hidden="1">#REF!</definedName>
    <definedName name="BExW1PTHB0NZUF0GTD2J1UUL693E" localSheetId="15" hidden="1">#REF!</definedName>
    <definedName name="BExW1PTHB0NZUF0GTD2J1UUL693E" localSheetId="5" hidden="1">#REF!</definedName>
    <definedName name="BExW1PTHB0NZUF0GTD2J1UUL693E" localSheetId="9" hidden="1">#REF!</definedName>
    <definedName name="BExW1PTHB0NZUF0GTD2J1UUL693E" localSheetId="2" hidden="1">#REF!</definedName>
    <definedName name="BExW1PTHB0NZUF0GTD2J1UUL693E" localSheetId="1" hidden="1">#REF!</definedName>
    <definedName name="BExW1PTHB0NZUF0GTD2J1UUL693E" hidden="1">#REF!</definedName>
    <definedName name="BExW1TKA0Z9OP2DTG50GZR5EG8C7" localSheetId="18" hidden="1">#REF!</definedName>
    <definedName name="BExW1TKA0Z9OP2DTG50GZR5EG8C7" localSheetId="19" hidden="1">#REF!</definedName>
    <definedName name="BExW1TKA0Z9OP2DTG50GZR5EG8C7" localSheetId="14" hidden="1">#REF!</definedName>
    <definedName name="BExW1TKA0Z9OP2DTG50GZR5EG8C7" localSheetId="15" hidden="1">#REF!</definedName>
    <definedName name="BExW1TKA0Z9OP2DTG50GZR5EG8C7" localSheetId="5" hidden="1">#REF!</definedName>
    <definedName name="BExW1TKA0Z9OP2DTG50GZR5EG8C7" localSheetId="9" hidden="1">#REF!</definedName>
    <definedName name="BExW1TKA0Z9OP2DTG50GZR5EG8C7" localSheetId="2" hidden="1">#REF!</definedName>
    <definedName name="BExW1TKA0Z9OP2DTG50GZR5EG8C7" localSheetId="1" hidden="1">#REF!</definedName>
    <definedName name="BExW1TKA0Z9OP2DTG50GZR5EG8C7" hidden="1">#REF!</definedName>
    <definedName name="BExW1U0JLKQ094DW5MMOI8UHO09V" localSheetId="18" hidden="1">#REF!</definedName>
    <definedName name="BExW1U0JLKQ094DW5MMOI8UHO09V" localSheetId="19" hidden="1">#REF!</definedName>
    <definedName name="BExW1U0JLKQ094DW5MMOI8UHO09V" localSheetId="14" hidden="1">#REF!</definedName>
    <definedName name="BExW1U0JLKQ094DW5MMOI8UHO09V" localSheetId="15" hidden="1">#REF!</definedName>
    <definedName name="BExW1U0JLKQ094DW5MMOI8UHO09V" localSheetId="5" hidden="1">#REF!</definedName>
    <definedName name="BExW1U0JLKQ094DW5MMOI8UHO09V" localSheetId="9" hidden="1">#REF!</definedName>
    <definedName name="BExW1U0JLKQ094DW5MMOI8UHO09V" localSheetId="2" hidden="1">#REF!</definedName>
    <definedName name="BExW1U0JLKQ094DW5MMOI8UHO09V" localSheetId="1" hidden="1">#REF!</definedName>
    <definedName name="BExW1U0JLKQ094DW5MMOI8UHO09V" hidden="1">#REF!</definedName>
    <definedName name="BExW1VNZHNB5P9V6232N0DQCE0WE" localSheetId="18" hidden="1">#REF!</definedName>
    <definedName name="BExW1VNZHNB5P9V6232N0DQCE0WE" localSheetId="19" hidden="1">#REF!</definedName>
    <definedName name="BExW1VNZHNB5P9V6232N0DQCE0WE" localSheetId="14" hidden="1">#REF!</definedName>
    <definedName name="BExW1VNZHNB5P9V6232N0DQCE0WE" localSheetId="15" hidden="1">#REF!</definedName>
    <definedName name="BExW1VNZHNB5P9V6232N0DQCE0WE" localSheetId="5" hidden="1">#REF!</definedName>
    <definedName name="BExW1VNZHNB5P9V6232N0DQCE0WE" localSheetId="9" hidden="1">#REF!</definedName>
    <definedName name="BExW1VNZHNB5P9V6232N0DQCE0WE" localSheetId="2" hidden="1">#REF!</definedName>
    <definedName name="BExW1VNZHNB5P9V6232N0DQCE0WE" localSheetId="1" hidden="1">#REF!</definedName>
    <definedName name="BExW1VNZHNB5P9V6232N0DQCE0WE" hidden="1">#REF!</definedName>
    <definedName name="BExW1WK6J1TDP29S3QDPTYZJBLIW" localSheetId="18" hidden="1">#REF!</definedName>
    <definedName name="BExW1WK6J1TDP29S3QDPTYZJBLIW" localSheetId="19" hidden="1">#REF!</definedName>
    <definedName name="BExW1WK6J1TDP29S3QDPTYZJBLIW" localSheetId="14" hidden="1">#REF!</definedName>
    <definedName name="BExW1WK6J1TDP29S3QDPTYZJBLIW" localSheetId="15" hidden="1">#REF!</definedName>
    <definedName name="BExW1WK6J1TDP29S3QDPTYZJBLIW" localSheetId="5" hidden="1">#REF!</definedName>
    <definedName name="BExW1WK6J1TDP29S3QDPTYZJBLIW" localSheetId="9" hidden="1">#REF!</definedName>
    <definedName name="BExW1WK6J1TDP29S3QDPTYZJBLIW" localSheetId="2" hidden="1">#REF!</definedName>
    <definedName name="BExW1WK6J1TDP29S3QDPTYZJBLIW" localSheetId="1" hidden="1">#REF!</definedName>
    <definedName name="BExW1WK6J1TDP29S3QDPTYZJBLIW" hidden="1">#REF!</definedName>
    <definedName name="BExW283NP9D366XFPXLGSCI5UB0L" localSheetId="18" hidden="1">#REF!</definedName>
    <definedName name="BExW283NP9D366XFPXLGSCI5UB0L" localSheetId="19" hidden="1">#REF!</definedName>
    <definedName name="BExW283NP9D366XFPXLGSCI5UB0L" localSheetId="14" hidden="1">#REF!</definedName>
    <definedName name="BExW283NP9D366XFPXLGSCI5UB0L" localSheetId="15" hidden="1">#REF!</definedName>
    <definedName name="BExW283NP9D366XFPXLGSCI5UB0L" localSheetId="5" hidden="1">#REF!</definedName>
    <definedName name="BExW283NP9D366XFPXLGSCI5UB0L" localSheetId="9" hidden="1">#REF!</definedName>
    <definedName name="BExW283NP9D366XFPXLGSCI5UB0L" localSheetId="2" hidden="1">#REF!</definedName>
    <definedName name="BExW283NP9D366XFPXLGSCI5UB0L" localSheetId="1" hidden="1">#REF!</definedName>
    <definedName name="BExW283NP9D366XFPXLGSCI5UB0L" hidden="1">#REF!</definedName>
    <definedName name="BExW2H3C8WJSBW5FGTFKVDVJC4CL" localSheetId="18" hidden="1">#REF!</definedName>
    <definedName name="BExW2H3C8WJSBW5FGTFKVDVJC4CL" localSheetId="19" hidden="1">#REF!</definedName>
    <definedName name="BExW2H3C8WJSBW5FGTFKVDVJC4CL" localSheetId="14" hidden="1">#REF!</definedName>
    <definedName name="BExW2H3C8WJSBW5FGTFKVDVJC4CL" localSheetId="15" hidden="1">#REF!</definedName>
    <definedName name="BExW2H3C8WJSBW5FGTFKVDVJC4CL" localSheetId="5" hidden="1">#REF!</definedName>
    <definedName name="BExW2H3C8WJSBW5FGTFKVDVJC4CL" localSheetId="9" hidden="1">#REF!</definedName>
    <definedName name="BExW2H3C8WJSBW5FGTFKVDVJC4CL" localSheetId="2" hidden="1">#REF!</definedName>
    <definedName name="BExW2H3C8WJSBW5FGTFKVDVJC4CL" localSheetId="1" hidden="1">#REF!</definedName>
    <definedName name="BExW2H3C8WJSBW5FGTFKVDVJC4CL" hidden="1">#REF!</definedName>
    <definedName name="BExW2MSCKPGF5K3I7TL4KF5ISUOL" localSheetId="18" hidden="1">#REF!</definedName>
    <definedName name="BExW2MSCKPGF5K3I7TL4KF5ISUOL" localSheetId="19" hidden="1">#REF!</definedName>
    <definedName name="BExW2MSCKPGF5K3I7TL4KF5ISUOL" localSheetId="14" hidden="1">#REF!</definedName>
    <definedName name="BExW2MSCKPGF5K3I7TL4KF5ISUOL" localSheetId="15" hidden="1">#REF!</definedName>
    <definedName name="BExW2MSCKPGF5K3I7TL4KF5ISUOL" localSheetId="5" hidden="1">#REF!</definedName>
    <definedName name="BExW2MSCKPGF5K3I7TL4KF5ISUOL" localSheetId="9" hidden="1">#REF!</definedName>
    <definedName name="BExW2MSCKPGF5K3I7TL4KF5ISUOL" localSheetId="2" hidden="1">#REF!</definedName>
    <definedName name="BExW2MSCKPGF5K3I7TL4KF5ISUOL" localSheetId="1" hidden="1">#REF!</definedName>
    <definedName name="BExW2MSCKPGF5K3I7TL4KF5ISUOL" hidden="1">#REF!</definedName>
    <definedName name="BExW2SMO90FU9W8DVVES6Q4E6BZR" localSheetId="18" hidden="1">#REF!</definedName>
    <definedName name="BExW2SMO90FU9W8DVVES6Q4E6BZR" localSheetId="19" hidden="1">#REF!</definedName>
    <definedName name="BExW2SMO90FU9W8DVVES6Q4E6BZR" localSheetId="14" hidden="1">#REF!</definedName>
    <definedName name="BExW2SMO90FU9W8DVVES6Q4E6BZR" localSheetId="15" hidden="1">#REF!</definedName>
    <definedName name="BExW2SMO90FU9W8DVVES6Q4E6BZR" localSheetId="5" hidden="1">#REF!</definedName>
    <definedName name="BExW2SMO90FU9W8DVVES6Q4E6BZR" localSheetId="9" hidden="1">#REF!</definedName>
    <definedName name="BExW2SMO90FU9W8DVVES6Q4E6BZR" localSheetId="2" hidden="1">#REF!</definedName>
    <definedName name="BExW2SMO90FU9W8DVVES6Q4E6BZR" localSheetId="1" hidden="1">#REF!</definedName>
    <definedName name="BExW2SMO90FU9W8DVVES6Q4E6BZR" hidden="1">#REF!</definedName>
    <definedName name="BExW36V9N91OHCUMGWJQL3I5P4JK" localSheetId="18" hidden="1">#REF!</definedName>
    <definedName name="BExW36V9N91OHCUMGWJQL3I5P4JK" localSheetId="19" hidden="1">#REF!</definedName>
    <definedName name="BExW36V9N91OHCUMGWJQL3I5P4JK" localSheetId="14" hidden="1">#REF!</definedName>
    <definedName name="BExW36V9N91OHCUMGWJQL3I5P4JK" localSheetId="15" hidden="1">#REF!</definedName>
    <definedName name="BExW36V9N91OHCUMGWJQL3I5P4JK" localSheetId="5" hidden="1">#REF!</definedName>
    <definedName name="BExW36V9N91OHCUMGWJQL3I5P4JK" localSheetId="9" hidden="1">#REF!</definedName>
    <definedName name="BExW36V9N91OHCUMGWJQL3I5P4JK" localSheetId="2" hidden="1">#REF!</definedName>
    <definedName name="BExW36V9N91OHCUMGWJQL3I5P4JK" localSheetId="1" hidden="1">#REF!</definedName>
    <definedName name="BExW36V9N91OHCUMGWJQL3I5P4JK" hidden="1">#REF!</definedName>
    <definedName name="BExW39V04HTFFQE7DAW9MAJT0NNF" localSheetId="18" hidden="1">#REF!</definedName>
    <definedName name="BExW39V04HTFFQE7DAW9MAJT0NNF" localSheetId="19" hidden="1">#REF!</definedName>
    <definedName name="BExW39V04HTFFQE7DAW9MAJT0NNF" localSheetId="14" hidden="1">#REF!</definedName>
    <definedName name="BExW39V04HTFFQE7DAW9MAJT0NNF" localSheetId="15" hidden="1">#REF!</definedName>
    <definedName name="BExW39V04HTFFQE7DAW9MAJT0NNF" localSheetId="5" hidden="1">#REF!</definedName>
    <definedName name="BExW39V04HTFFQE7DAW9MAJT0NNF" localSheetId="9" hidden="1">#REF!</definedName>
    <definedName name="BExW39V04HTFFQE7DAW9MAJT0NNF" localSheetId="2" hidden="1">#REF!</definedName>
    <definedName name="BExW39V04HTFFQE7DAW9MAJT0NNF" localSheetId="1" hidden="1">#REF!</definedName>
    <definedName name="BExW39V04HTFFQE7DAW9MAJT0NNF" hidden="1">#REF!</definedName>
    <definedName name="BExW3ECU6QPMV99AITCPHAG0CGYK" localSheetId="18" hidden="1">#REF!</definedName>
    <definedName name="BExW3ECU6QPMV99AITCPHAG0CGYK" localSheetId="19" hidden="1">#REF!</definedName>
    <definedName name="BExW3ECU6QPMV99AITCPHAG0CGYK" localSheetId="14" hidden="1">#REF!</definedName>
    <definedName name="BExW3ECU6QPMV99AITCPHAG0CGYK" localSheetId="15" hidden="1">#REF!</definedName>
    <definedName name="BExW3ECU6QPMV99AITCPHAG0CGYK" localSheetId="5" hidden="1">#REF!</definedName>
    <definedName name="BExW3ECU6QPMV99AITCPHAG0CGYK" localSheetId="9" hidden="1">#REF!</definedName>
    <definedName name="BExW3ECU6QPMV99AITCPHAG0CGYK" localSheetId="2" hidden="1">#REF!</definedName>
    <definedName name="BExW3ECU6QPMV99AITCPHAG0CGYK" localSheetId="1" hidden="1">#REF!</definedName>
    <definedName name="BExW3ECU6QPMV99AITCPHAG0CGYK" hidden="1">#REF!</definedName>
    <definedName name="BExW3EIBA1J9Q9NA9VCGZGRS8WV7" localSheetId="18" hidden="1">#REF!</definedName>
    <definedName name="BExW3EIBA1J9Q9NA9VCGZGRS8WV7" localSheetId="19" hidden="1">#REF!</definedName>
    <definedName name="BExW3EIBA1J9Q9NA9VCGZGRS8WV7" localSheetId="14" hidden="1">#REF!</definedName>
    <definedName name="BExW3EIBA1J9Q9NA9VCGZGRS8WV7" localSheetId="15" hidden="1">#REF!</definedName>
    <definedName name="BExW3EIBA1J9Q9NA9VCGZGRS8WV7" localSheetId="5" hidden="1">#REF!</definedName>
    <definedName name="BExW3EIBA1J9Q9NA9VCGZGRS8WV7" localSheetId="9" hidden="1">#REF!</definedName>
    <definedName name="BExW3EIBA1J9Q9NA9VCGZGRS8WV7" localSheetId="2" hidden="1">#REF!</definedName>
    <definedName name="BExW3EIBA1J9Q9NA9VCGZGRS8WV7" localSheetId="1" hidden="1">#REF!</definedName>
    <definedName name="BExW3EIBA1J9Q9NA9VCGZGRS8WV7" hidden="1">#REF!</definedName>
    <definedName name="BExW3FEO8FI8N6AGQKYEG4SQVJWB" localSheetId="18" hidden="1">#REF!</definedName>
    <definedName name="BExW3FEO8FI8N6AGQKYEG4SQVJWB" localSheetId="19" hidden="1">#REF!</definedName>
    <definedName name="BExW3FEO8FI8N6AGQKYEG4SQVJWB" localSheetId="14" hidden="1">#REF!</definedName>
    <definedName name="BExW3FEO8FI8N6AGQKYEG4SQVJWB" localSheetId="15" hidden="1">#REF!</definedName>
    <definedName name="BExW3FEO8FI8N6AGQKYEG4SQVJWB" localSheetId="5" hidden="1">#REF!</definedName>
    <definedName name="BExW3FEO8FI8N6AGQKYEG4SQVJWB" localSheetId="9" hidden="1">#REF!</definedName>
    <definedName name="BExW3FEO8FI8N6AGQKYEG4SQVJWB" localSheetId="2" hidden="1">#REF!</definedName>
    <definedName name="BExW3FEO8FI8N6AGQKYEG4SQVJWB" localSheetId="1" hidden="1">#REF!</definedName>
    <definedName name="BExW3FEO8FI8N6AGQKYEG4SQVJWB" hidden="1">#REF!</definedName>
    <definedName name="BExW3GB28STOMJUSZEIA7YKYNS4Y" localSheetId="18" hidden="1">#REF!</definedName>
    <definedName name="BExW3GB28STOMJUSZEIA7YKYNS4Y" localSheetId="19" hidden="1">#REF!</definedName>
    <definedName name="BExW3GB28STOMJUSZEIA7YKYNS4Y" localSheetId="14" hidden="1">#REF!</definedName>
    <definedName name="BExW3GB28STOMJUSZEIA7YKYNS4Y" localSheetId="15" hidden="1">#REF!</definedName>
    <definedName name="BExW3GB28STOMJUSZEIA7YKYNS4Y" localSheetId="5" hidden="1">#REF!</definedName>
    <definedName name="BExW3GB28STOMJUSZEIA7YKYNS4Y" localSheetId="9" hidden="1">#REF!</definedName>
    <definedName name="BExW3GB28STOMJUSZEIA7YKYNS4Y" localSheetId="2" hidden="1">#REF!</definedName>
    <definedName name="BExW3GB28STOMJUSZEIA7YKYNS4Y" localSheetId="1" hidden="1">#REF!</definedName>
    <definedName name="BExW3GB28STOMJUSZEIA7YKYNS4Y" hidden="1">#REF!</definedName>
    <definedName name="BExW3T1K638HT5E0Y8MMK108P5JT" localSheetId="18" hidden="1">#REF!</definedName>
    <definedName name="BExW3T1K638HT5E0Y8MMK108P5JT" localSheetId="19" hidden="1">#REF!</definedName>
    <definedName name="BExW3T1K638HT5E0Y8MMK108P5JT" localSheetId="14" hidden="1">#REF!</definedName>
    <definedName name="BExW3T1K638HT5E0Y8MMK108P5JT" localSheetId="15" hidden="1">#REF!</definedName>
    <definedName name="BExW3T1K638HT5E0Y8MMK108P5JT" localSheetId="5" hidden="1">#REF!</definedName>
    <definedName name="BExW3T1K638HT5E0Y8MMK108P5JT" localSheetId="9" hidden="1">#REF!</definedName>
    <definedName name="BExW3T1K638HT5E0Y8MMK108P5JT" localSheetId="2" hidden="1">#REF!</definedName>
    <definedName name="BExW3T1K638HT5E0Y8MMK108P5JT" localSheetId="1" hidden="1">#REF!</definedName>
    <definedName name="BExW3T1K638HT5E0Y8MMK108P5JT" hidden="1">#REF!</definedName>
    <definedName name="BExW3U3D6FTAFTK3Q7DSA9FY454Q" localSheetId="18" hidden="1">#REF!</definedName>
    <definedName name="BExW3U3D6FTAFTK3Q7DSA9FY454Q" localSheetId="19" hidden="1">#REF!</definedName>
    <definedName name="BExW3U3D6FTAFTK3Q7DSA9FY454Q" localSheetId="14" hidden="1">#REF!</definedName>
    <definedName name="BExW3U3D6FTAFTK3Q7DSA9FY454Q" localSheetId="15" hidden="1">#REF!</definedName>
    <definedName name="BExW3U3D6FTAFTK3Q7DSA9FY454Q" localSheetId="5" hidden="1">#REF!</definedName>
    <definedName name="BExW3U3D6FTAFTK3Q7DSA9FY454Q" localSheetId="9" hidden="1">#REF!</definedName>
    <definedName name="BExW3U3D6FTAFTK3Q7DSA9FY454Q" localSheetId="2" hidden="1">#REF!</definedName>
    <definedName name="BExW3U3D6FTAFTK3Q7DSA9FY454Q" localSheetId="1" hidden="1">#REF!</definedName>
    <definedName name="BExW3U3D6FTAFTK3Q7DSA9FY454Q" hidden="1">#REF!</definedName>
    <definedName name="BExW4217ZHL9VO39POSTJOD090WU" localSheetId="18" hidden="1">#REF!</definedName>
    <definedName name="BExW4217ZHL9VO39POSTJOD090WU" localSheetId="19" hidden="1">#REF!</definedName>
    <definedName name="BExW4217ZHL9VO39POSTJOD090WU" localSheetId="14" hidden="1">#REF!</definedName>
    <definedName name="BExW4217ZHL9VO39POSTJOD090WU" localSheetId="15" hidden="1">#REF!</definedName>
    <definedName name="BExW4217ZHL9VO39POSTJOD090WU" localSheetId="5" hidden="1">#REF!</definedName>
    <definedName name="BExW4217ZHL9VO39POSTJOD090WU" localSheetId="9" hidden="1">#REF!</definedName>
    <definedName name="BExW4217ZHL9VO39POSTJOD090WU" localSheetId="2" hidden="1">#REF!</definedName>
    <definedName name="BExW4217ZHL9VO39POSTJOD090WU" localSheetId="1" hidden="1">#REF!</definedName>
    <definedName name="BExW4217ZHL9VO39POSTJOD090WU" hidden="1">#REF!</definedName>
    <definedName name="BExW4GPW71EBF8XPS2QGVQHBCDX3" localSheetId="18" hidden="1">#REF!</definedName>
    <definedName name="BExW4GPW71EBF8XPS2QGVQHBCDX3" localSheetId="19" hidden="1">#REF!</definedName>
    <definedName name="BExW4GPW71EBF8XPS2QGVQHBCDX3" localSheetId="14" hidden="1">#REF!</definedName>
    <definedName name="BExW4GPW71EBF8XPS2QGVQHBCDX3" localSheetId="15" hidden="1">#REF!</definedName>
    <definedName name="BExW4GPW71EBF8XPS2QGVQHBCDX3" localSheetId="5" hidden="1">#REF!</definedName>
    <definedName name="BExW4GPW71EBF8XPS2QGVQHBCDX3" localSheetId="9" hidden="1">#REF!</definedName>
    <definedName name="BExW4GPW71EBF8XPS2QGVQHBCDX3" localSheetId="2" hidden="1">#REF!</definedName>
    <definedName name="BExW4GPW71EBF8XPS2QGVQHBCDX3" localSheetId="1" hidden="1">#REF!</definedName>
    <definedName name="BExW4GPW71EBF8XPS2QGVQHBCDX3" hidden="1">#REF!</definedName>
    <definedName name="BExW4JKC5837JBPCOJV337ZVYYY3" localSheetId="18" hidden="1">#REF!</definedName>
    <definedName name="BExW4JKC5837JBPCOJV337ZVYYY3" localSheetId="19" hidden="1">#REF!</definedName>
    <definedName name="BExW4JKC5837JBPCOJV337ZVYYY3" localSheetId="14" hidden="1">#REF!</definedName>
    <definedName name="BExW4JKC5837JBPCOJV337ZVYYY3" localSheetId="15" hidden="1">#REF!</definedName>
    <definedName name="BExW4JKC5837JBPCOJV337ZVYYY3" localSheetId="5" hidden="1">#REF!</definedName>
    <definedName name="BExW4JKC5837JBPCOJV337ZVYYY3" localSheetId="9" hidden="1">#REF!</definedName>
    <definedName name="BExW4JKC5837JBPCOJV337ZVYYY3" localSheetId="2" hidden="1">#REF!</definedName>
    <definedName name="BExW4JKC5837JBPCOJV337ZVYYY3" localSheetId="1" hidden="1">#REF!</definedName>
    <definedName name="BExW4JKC5837JBPCOJV337ZVYYY3" hidden="1">#REF!</definedName>
    <definedName name="BExW4O2DBZGV8KGBO9EB4BAXIH4Y" localSheetId="18" hidden="1">#REF!</definedName>
    <definedName name="BExW4O2DBZGV8KGBO9EB4BAXIH4Y" localSheetId="19" hidden="1">#REF!</definedName>
    <definedName name="BExW4O2DBZGV8KGBO9EB4BAXIH4Y" localSheetId="14" hidden="1">#REF!</definedName>
    <definedName name="BExW4O2DBZGV8KGBO9EB4BAXIH4Y" localSheetId="15" hidden="1">#REF!</definedName>
    <definedName name="BExW4O2DBZGV8KGBO9EB4BAXIH4Y" localSheetId="5" hidden="1">#REF!</definedName>
    <definedName name="BExW4O2DBZGV8KGBO9EB4BAXIH4Y" localSheetId="9" hidden="1">#REF!</definedName>
    <definedName name="BExW4O2DBZGV8KGBO9EB4BAXIH4Y" localSheetId="2" hidden="1">#REF!</definedName>
    <definedName name="BExW4O2DBZGV8KGBO9EB4BAXIH4Y" localSheetId="1" hidden="1">#REF!</definedName>
    <definedName name="BExW4O2DBZGV8KGBO9EB4BAXIH4Y" hidden="1">#REF!</definedName>
    <definedName name="BExW4QR9FV9MP5K610THBSM51RYO" localSheetId="18" hidden="1">#REF!</definedName>
    <definedName name="BExW4QR9FV9MP5K610THBSM51RYO" localSheetId="19" hidden="1">#REF!</definedName>
    <definedName name="BExW4QR9FV9MP5K610THBSM51RYO" localSheetId="14" hidden="1">#REF!</definedName>
    <definedName name="BExW4QR9FV9MP5K610THBSM51RYO" localSheetId="15" hidden="1">#REF!</definedName>
    <definedName name="BExW4QR9FV9MP5K610THBSM51RYO" localSheetId="5" hidden="1">#REF!</definedName>
    <definedName name="BExW4QR9FV9MP5K610THBSM51RYO" localSheetId="9" hidden="1">#REF!</definedName>
    <definedName name="BExW4QR9FV9MP5K610THBSM51RYO" localSheetId="2" hidden="1">#REF!</definedName>
    <definedName name="BExW4QR9FV9MP5K610THBSM51RYO" localSheetId="1" hidden="1">#REF!</definedName>
    <definedName name="BExW4QR9FV9MP5K610THBSM51RYO" hidden="1">#REF!</definedName>
    <definedName name="BExW4Z029R9E19ZENN3WEA3VDAD1" localSheetId="18" hidden="1">#REF!</definedName>
    <definedName name="BExW4Z029R9E19ZENN3WEA3VDAD1" localSheetId="19" hidden="1">#REF!</definedName>
    <definedName name="BExW4Z029R9E19ZENN3WEA3VDAD1" localSheetId="14" hidden="1">#REF!</definedName>
    <definedName name="BExW4Z029R9E19ZENN3WEA3VDAD1" localSheetId="15" hidden="1">#REF!</definedName>
    <definedName name="BExW4Z029R9E19ZENN3WEA3VDAD1" localSheetId="5" hidden="1">#REF!</definedName>
    <definedName name="BExW4Z029R9E19ZENN3WEA3VDAD1" localSheetId="9" hidden="1">#REF!</definedName>
    <definedName name="BExW4Z029R9E19ZENN3WEA3VDAD1" localSheetId="2" hidden="1">#REF!</definedName>
    <definedName name="BExW4Z029R9E19ZENN3WEA3VDAD1" localSheetId="1" hidden="1">#REF!</definedName>
    <definedName name="BExW4Z029R9E19ZENN3WEA3VDAD1" hidden="1">#REF!</definedName>
    <definedName name="BExW53SPLW3K0Y0ZVTM4NYF1B2YH" localSheetId="18" hidden="1">#REF!</definedName>
    <definedName name="BExW53SPLW3K0Y0ZVTM4NYF1B2YH" localSheetId="19" hidden="1">#REF!</definedName>
    <definedName name="BExW53SPLW3K0Y0ZVTM4NYF1B2YH" localSheetId="14" hidden="1">#REF!</definedName>
    <definedName name="BExW53SPLW3K0Y0ZVTM4NYF1B2YH" localSheetId="15" hidden="1">#REF!</definedName>
    <definedName name="BExW53SPLW3K0Y0ZVTM4NYF1B2YH" localSheetId="5" hidden="1">#REF!</definedName>
    <definedName name="BExW53SPLW3K0Y0ZVTM4NYF1B2YH" localSheetId="9" hidden="1">#REF!</definedName>
    <definedName name="BExW53SPLW3K0Y0ZVTM4NYF1B2YH" localSheetId="2" hidden="1">#REF!</definedName>
    <definedName name="BExW53SPLW3K0Y0ZVTM4NYF1B2YH" localSheetId="1" hidden="1">#REF!</definedName>
    <definedName name="BExW53SPLW3K0Y0ZVTM4NYF1B2YH" hidden="1">#REF!</definedName>
    <definedName name="BExW591F7X34FVKJ2OUT09PFUW1B" localSheetId="18" hidden="1">#REF!</definedName>
    <definedName name="BExW591F7X34FVKJ2OUT09PFUW1B" localSheetId="19" hidden="1">#REF!</definedName>
    <definedName name="BExW591F7X34FVKJ2OUT09PFUW1B" localSheetId="14" hidden="1">#REF!</definedName>
    <definedName name="BExW591F7X34FVKJ2OUT09PFUW1B" localSheetId="15" hidden="1">#REF!</definedName>
    <definedName name="BExW591F7X34FVKJ2OUT09PFUW1B" localSheetId="5" hidden="1">#REF!</definedName>
    <definedName name="BExW591F7X34FVKJ2OUT09PFUW1B" localSheetId="9" hidden="1">#REF!</definedName>
    <definedName name="BExW591F7X34FVKJ2OUT09PFUW1B" localSheetId="2" hidden="1">#REF!</definedName>
    <definedName name="BExW591F7X34FVKJ2OUT09PFUW1B" localSheetId="1" hidden="1">#REF!</definedName>
    <definedName name="BExW591F7X34FVKJ2OUT09PFUW1B" hidden="1">#REF!</definedName>
    <definedName name="BExW5AZNT6IAZGNF2C879ODHY1B8" localSheetId="18" hidden="1">#REF!</definedName>
    <definedName name="BExW5AZNT6IAZGNF2C879ODHY1B8" localSheetId="19" hidden="1">#REF!</definedName>
    <definedName name="BExW5AZNT6IAZGNF2C879ODHY1B8" localSheetId="14" hidden="1">#REF!</definedName>
    <definedName name="BExW5AZNT6IAZGNF2C879ODHY1B8" localSheetId="15" hidden="1">#REF!</definedName>
    <definedName name="BExW5AZNT6IAZGNF2C879ODHY1B8" localSheetId="5" hidden="1">#REF!</definedName>
    <definedName name="BExW5AZNT6IAZGNF2C879ODHY1B8" localSheetId="9" hidden="1">#REF!</definedName>
    <definedName name="BExW5AZNT6IAZGNF2C879ODHY1B8" localSheetId="2" hidden="1">#REF!</definedName>
    <definedName name="BExW5AZNT6IAZGNF2C879ODHY1B8" localSheetId="1" hidden="1">#REF!</definedName>
    <definedName name="BExW5AZNT6IAZGNF2C879ODHY1B8" hidden="1">#REF!</definedName>
    <definedName name="BExW5F6OUXHEWQU5VYE7W7P8DD78" localSheetId="18" hidden="1">#REF!</definedName>
    <definedName name="BExW5F6OUXHEWQU5VYE7W7P8DD78" localSheetId="19" hidden="1">#REF!</definedName>
    <definedName name="BExW5F6OUXHEWQU5VYE7W7P8DD78" localSheetId="14" hidden="1">#REF!</definedName>
    <definedName name="BExW5F6OUXHEWQU5VYE7W7P8DD78" localSheetId="15" hidden="1">#REF!</definedName>
    <definedName name="BExW5F6OUXHEWQU5VYE7W7P8DD78" localSheetId="5" hidden="1">#REF!</definedName>
    <definedName name="BExW5F6OUXHEWQU5VYE7W7P8DD78" localSheetId="9" hidden="1">#REF!</definedName>
    <definedName name="BExW5F6OUXHEWQU5VYE7W7P8DD78" localSheetId="2" hidden="1">#REF!</definedName>
    <definedName name="BExW5F6OUXHEWQU5VYE7W7P8DD78" localSheetId="1" hidden="1">#REF!</definedName>
    <definedName name="BExW5F6OUXHEWQU5VYE7W7P8DD78" hidden="1">#REF!</definedName>
    <definedName name="BExW5WPU27WD4NWZOT0ZEJIDLX5J" localSheetId="18" hidden="1">#REF!</definedName>
    <definedName name="BExW5WPU27WD4NWZOT0ZEJIDLX5J" localSheetId="19" hidden="1">#REF!</definedName>
    <definedName name="BExW5WPU27WD4NWZOT0ZEJIDLX5J" localSheetId="14" hidden="1">#REF!</definedName>
    <definedName name="BExW5WPU27WD4NWZOT0ZEJIDLX5J" localSheetId="15" hidden="1">#REF!</definedName>
    <definedName name="BExW5WPU27WD4NWZOT0ZEJIDLX5J" localSheetId="5" hidden="1">#REF!</definedName>
    <definedName name="BExW5WPU27WD4NWZOT0ZEJIDLX5J" localSheetId="9" hidden="1">#REF!</definedName>
    <definedName name="BExW5WPU27WD4NWZOT0ZEJIDLX5J" localSheetId="2" hidden="1">#REF!</definedName>
    <definedName name="BExW5WPU27WD4NWZOT0ZEJIDLX5J" localSheetId="1" hidden="1">#REF!</definedName>
    <definedName name="BExW5WPU27WD4NWZOT0ZEJIDLX5J" hidden="1">#REF!</definedName>
    <definedName name="BExW5YD97EMSUYC4KDEFH1FB4FY3" localSheetId="18" hidden="1">#REF!</definedName>
    <definedName name="BExW5YD97EMSUYC4KDEFH1FB4FY3" localSheetId="19" hidden="1">#REF!</definedName>
    <definedName name="BExW5YD97EMSUYC4KDEFH1FB4FY3" localSheetId="14" hidden="1">#REF!</definedName>
    <definedName name="BExW5YD97EMSUYC4KDEFH1FB4FY3" localSheetId="15" hidden="1">#REF!</definedName>
    <definedName name="BExW5YD97EMSUYC4KDEFH1FB4FY3" localSheetId="5" hidden="1">#REF!</definedName>
    <definedName name="BExW5YD97EMSUYC4KDEFH1FB4FY3" localSheetId="9" hidden="1">#REF!</definedName>
    <definedName name="BExW5YD97EMSUYC4KDEFH1FB4FY3" localSheetId="2" hidden="1">#REF!</definedName>
    <definedName name="BExW5YD97EMSUYC4KDEFH1FB4FY3" localSheetId="1" hidden="1">#REF!</definedName>
    <definedName name="BExW5YD97EMSUYC4KDEFH1FB4FY3" hidden="1">#REF!</definedName>
    <definedName name="BExW5Z469DSRWTA6T0KVLA7SMIPL" localSheetId="18" hidden="1">#REF!</definedName>
    <definedName name="BExW5Z469DSRWTA6T0KVLA7SMIPL" localSheetId="19" hidden="1">#REF!</definedName>
    <definedName name="BExW5Z469DSRWTA6T0KVLA7SMIPL" localSheetId="14" hidden="1">#REF!</definedName>
    <definedName name="BExW5Z469DSRWTA6T0KVLA7SMIPL" localSheetId="15" hidden="1">#REF!</definedName>
    <definedName name="BExW5Z469DSRWTA6T0KVLA7SMIPL" localSheetId="5" hidden="1">#REF!</definedName>
    <definedName name="BExW5Z469DSRWTA6T0KVLA7SMIPL" localSheetId="9" hidden="1">#REF!</definedName>
    <definedName name="BExW5Z469DSRWTA6T0KVLA7SMIPL" localSheetId="2" hidden="1">#REF!</definedName>
    <definedName name="BExW5Z469DSRWTA6T0KVLA7SMIPL" localSheetId="1" hidden="1">#REF!</definedName>
    <definedName name="BExW5Z469DSRWTA6T0KVLA7SMIPL" hidden="1">#REF!</definedName>
    <definedName name="BExW62ETJAPBX5X53FTGUCHZXI2K" localSheetId="18" hidden="1">#REF!</definedName>
    <definedName name="BExW62ETJAPBX5X53FTGUCHZXI2K" localSheetId="19" hidden="1">#REF!</definedName>
    <definedName name="BExW62ETJAPBX5X53FTGUCHZXI2K" localSheetId="14" hidden="1">#REF!</definedName>
    <definedName name="BExW62ETJAPBX5X53FTGUCHZXI2K" localSheetId="15" hidden="1">#REF!</definedName>
    <definedName name="BExW62ETJAPBX5X53FTGUCHZXI2K" localSheetId="5" hidden="1">#REF!</definedName>
    <definedName name="BExW62ETJAPBX5X53FTGUCHZXI2K" localSheetId="9" hidden="1">#REF!</definedName>
    <definedName name="BExW62ETJAPBX5X53FTGUCHZXI2K" localSheetId="2" hidden="1">#REF!</definedName>
    <definedName name="BExW62ETJAPBX5X53FTGUCHZXI2K" localSheetId="1" hidden="1">#REF!</definedName>
    <definedName name="BExW62ETJAPBX5X53FTGUCHZXI2K" hidden="1">#REF!</definedName>
    <definedName name="BExW660AV1TUV2XNUPD65RZR3QOO" localSheetId="18" hidden="1">#REF!</definedName>
    <definedName name="BExW660AV1TUV2XNUPD65RZR3QOO" localSheetId="19" hidden="1">#REF!</definedName>
    <definedName name="BExW660AV1TUV2XNUPD65RZR3QOO" localSheetId="14" hidden="1">#REF!</definedName>
    <definedName name="BExW660AV1TUV2XNUPD65RZR3QOO" localSheetId="15" hidden="1">#REF!</definedName>
    <definedName name="BExW660AV1TUV2XNUPD65RZR3QOO" localSheetId="5" hidden="1">#REF!</definedName>
    <definedName name="BExW660AV1TUV2XNUPD65RZR3QOO" localSheetId="9" hidden="1">#REF!</definedName>
    <definedName name="BExW660AV1TUV2XNUPD65RZR3QOO" localSheetId="2" hidden="1">#REF!</definedName>
    <definedName name="BExW660AV1TUV2XNUPD65RZR3QOO" localSheetId="1" hidden="1">#REF!</definedName>
    <definedName name="BExW660AV1TUV2XNUPD65RZR3QOO" hidden="1">#REF!</definedName>
    <definedName name="BExW66LVVZK656PQY1257QMHP2AY" localSheetId="18" hidden="1">#REF!</definedName>
    <definedName name="BExW66LVVZK656PQY1257QMHP2AY" localSheetId="19" hidden="1">#REF!</definedName>
    <definedName name="BExW66LVVZK656PQY1257QMHP2AY" localSheetId="14" hidden="1">#REF!</definedName>
    <definedName name="BExW66LVVZK656PQY1257QMHP2AY" localSheetId="15" hidden="1">#REF!</definedName>
    <definedName name="BExW66LVVZK656PQY1257QMHP2AY" localSheetId="5" hidden="1">#REF!</definedName>
    <definedName name="BExW66LVVZK656PQY1257QMHP2AY" localSheetId="9" hidden="1">#REF!</definedName>
    <definedName name="BExW66LVVZK656PQY1257QMHP2AY" localSheetId="2" hidden="1">#REF!</definedName>
    <definedName name="BExW66LVVZK656PQY1257QMHP2AY" localSheetId="1" hidden="1">#REF!</definedName>
    <definedName name="BExW66LVVZK656PQY1257QMHP2AY" hidden="1">#REF!</definedName>
    <definedName name="BExW6EJPHAP1TWT380AZLXNHR22P" localSheetId="18" hidden="1">#REF!</definedName>
    <definedName name="BExW6EJPHAP1TWT380AZLXNHR22P" localSheetId="19" hidden="1">#REF!</definedName>
    <definedName name="BExW6EJPHAP1TWT380AZLXNHR22P" localSheetId="14" hidden="1">#REF!</definedName>
    <definedName name="BExW6EJPHAP1TWT380AZLXNHR22P" localSheetId="15" hidden="1">#REF!</definedName>
    <definedName name="BExW6EJPHAP1TWT380AZLXNHR22P" localSheetId="5" hidden="1">#REF!</definedName>
    <definedName name="BExW6EJPHAP1TWT380AZLXNHR22P" localSheetId="9" hidden="1">#REF!</definedName>
    <definedName name="BExW6EJPHAP1TWT380AZLXNHR22P" localSheetId="2" hidden="1">#REF!</definedName>
    <definedName name="BExW6EJPHAP1TWT380AZLXNHR22P" localSheetId="1" hidden="1">#REF!</definedName>
    <definedName name="BExW6EJPHAP1TWT380AZLXNHR22P" hidden="1">#REF!</definedName>
    <definedName name="BExW6G1PJ38H10DVLL8WPQ736OEB" localSheetId="18" hidden="1">#REF!</definedName>
    <definedName name="BExW6G1PJ38H10DVLL8WPQ736OEB" localSheetId="19" hidden="1">#REF!</definedName>
    <definedName name="BExW6G1PJ38H10DVLL8WPQ736OEB" localSheetId="14" hidden="1">#REF!</definedName>
    <definedName name="BExW6G1PJ38H10DVLL8WPQ736OEB" localSheetId="15" hidden="1">#REF!</definedName>
    <definedName name="BExW6G1PJ38H10DVLL8WPQ736OEB" localSheetId="5" hidden="1">#REF!</definedName>
    <definedName name="BExW6G1PJ38H10DVLL8WPQ736OEB" localSheetId="9" hidden="1">#REF!</definedName>
    <definedName name="BExW6G1PJ38H10DVLL8WPQ736OEB" localSheetId="2" hidden="1">#REF!</definedName>
    <definedName name="BExW6G1PJ38H10DVLL8WPQ736OEB" localSheetId="1" hidden="1">#REF!</definedName>
    <definedName name="BExW6G1PJ38H10DVLL8WPQ736OEB" hidden="1">#REF!</definedName>
    <definedName name="BExW794A74Z5F2K8LVQLD6VSKXUE" localSheetId="18" hidden="1">#REF!</definedName>
    <definedName name="BExW794A74Z5F2K8LVQLD6VSKXUE" localSheetId="19" hidden="1">#REF!</definedName>
    <definedName name="BExW794A74Z5F2K8LVQLD6VSKXUE" localSheetId="14" hidden="1">#REF!</definedName>
    <definedName name="BExW794A74Z5F2K8LVQLD6VSKXUE" localSheetId="15" hidden="1">#REF!</definedName>
    <definedName name="BExW794A74Z5F2K8LVQLD6VSKXUE" localSheetId="5" hidden="1">#REF!</definedName>
    <definedName name="BExW794A74Z5F2K8LVQLD6VSKXUE" localSheetId="9" hidden="1">#REF!</definedName>
    <definedName name="BExW794A74Z5F2K8LVQLD6VSKXUE" localSheetId="2" hidden="1">#REF!</definedName>
    <definedName name="BExW794A74Z5F2K8LVQLD6VSKXUE" localSheetId="1" hidden="1">#REF!</definedName>
    <definedName name="BExW794A74Z5F2K8LVQLD6VSKXUE" hidden="1">#REF!</definedName>
    <definedName name="BExW7Q1TQ8E6G4WYYNSOMV43S95R" localSheetId="18" hidden="1">#REF!</definedName>
    <definedName name="BExW7Q1TQ8E6G4WYYNSOMV43S95R" localSheetId="19" hidden="1">#REF!</definedName>
    <definedName name="BExW7Q1TQ8E6G4WYYNSOMV43S95R" localSheetId="14" hidden="1">#REF!</definedName>
    <definedName name="BExW7Q1TQ8E6G4WYYNSOMV43S95R" localSheetId="15" hidden="1">#REF!</definedName>
    <definedName name="BExW7Q1TQ8E6G4WYYNSOMV43S95R" localSheetId="5" hidden="1">#REF!</definedName>
    <definedName name="BExW7Q1TQ8E6G4WYYNSOMV43S95R" localSheetId="9" hidden="1">#REF!</definedName>
    <definedName name="BExW7Q1TQ8E6G4WYYNSOMV43S95R" localSheetId="2" hidden="1">#REF!</definedName>
    <definedName name="BExW7Q1TQ8E6G4WYYNSOMV43S95R" localSheetId="1" hidden="1">#REF!</definedName>
    <definedName name="BExW7Q1TQ8E6G4WYYNSOMV43S95R" hidden="1">#REF!</definedName>
    <definedName name="BExW7XZTFZV0N9YM9S4PM74A5X2O" localSheetId="18" hidden="1">#REF!</definedName>
    <definedName name="BExW7XZTFZV0N9YM9S4PM74A5X2O" localSheetId="19" hidden="1">#REF!</definedName>
    <definedName name="BExW7XZTFZV0N9YM9S4PM74A5X2O" localSheetId="14" hidden="1">#REF!</definedName>
    <definedName name="BExW7XZTFZV0N9YM9S4PM74A5X2O" localSheetId="15" hidden="1">#REF!</definedName>
    <definedName name="BExW7XZTFZV0N9YM9S4PM74A5X2O" localSheetId="5" hidden="1">#REF!</definedName>
    <definedName name="BExW7XZTFZV0N9YM9S4PM74A5X2O" localSheetId="9" hidden="1">#REF!</definedName>
    <definedName name="BExW7XZTFZV0N9YM9S4PM74A5X2O" localSheetId="2" hidden="1">#REF!</definedName>
    <definedName name="BExW7XZTFZV0N9YM9S4PM74A5X2O" localSheetId="1" hidden="1">#REF!</definedName>
    <definedName name="BExW7XZTFZV0N9YM9S4PM74A5X2O" hidden="1">#REF!</definedName>
    <definedName name="BExW8K0SSIPSKBVP06IJ71600HJZ" localSheetId="18" hidden="1">#REF!</definedName>
    <definedName name="BExW8K0SSIPSKBVP06IJ71600HJZ" localSheetId="19" hidden="1">#REF!</definedName>
    <definedName name="BExW8K0SSIPSKBVP06IJ71600HJZ" localSheetId="14" hidden="1">#REF!</definedName>
    <definedName name="BExW8K0SSIPSKBVP06IJ71600HJZ" localSheetId="15" hidden="1">#REF!</definedName>
    <definedName name="BExW8K0SSIPSKBVP06IJ71600HJZ" localSheetId="5" hidden="1">#REF!</definedName>
    <definedName name="BExW8K0SSIPSKBVP06IJ71600HJZ" localSheetId="9" hidden="1">#REF!</definedName>
    <definedName name="BExW8K0SSIPSKBVP06IJ71600HJZ" localSheetId="2" hidden="1">#REF!</definedName>
    <definedName name="BExW8K0SSIPSKBVP06IJ71600HJZ" localSheetId="1" hidden="1">#REF!</definedName>
    <definedName name="BExW8K0SSIPSKBVP06IJ71600HJZ" hidden="1">#REF!</definedName>
    <definedName name="BExW8T0GVY3ZYO4ACSBLHS8SH895" localSheetId="18" hidden="1">#REF!</definedName>
    <definedName name="BExW8T0GVY3ZYO4ACSBLHS8SH895" localSheetId="19" hidden="1">#REF!</definedName>
    <definedName name="BExW8T0GVY3ZYO4ACSBLHS8SH895" localSheetId="14" hidden="1">#REF!</definedName>
    <definedName name="BExW8T0GVY3ZYO4ACSBLHS8SH895" localSheetId="15" hidden="1">#REF!</definedName>
    <definedName name="BExW8T0GVY3ZYO4ACSBLHS8SH895" localSheetId="5" hidden="1">#REF!</definedName>
    <definedName name="BExW8T0GVY3ZYO4ACSBLHS8SH895" localSheetId="9" hidden="1">#REF!</definedName>
    <definedName name="BExW8T0GVY3ZYO4ACSBLHS8SH895" localSheetId="2" hidden="1">#REF!</definedName>
    <definedName name="BExW8T0GVY3ZYO4ACSBLHS8SH895" localSheetId="1" hidden="1">#REF!</definedName>
    <definedName name="BExW8T0GVY3ZYO4ACSBLHS8SH895" hidden="1">#REF!</definedName>
    <definedName name="BExW8YEP73JMMU9HZ08PM4WHJQZ4" localSheetId="18" hidden="1">#REF!</definedName>
    <definedName name="BExW8YEP73JMMU9HZ08PM4WHJQZ4" localSheetId="19" hidden="1">#REF!</definedName>
    <definedName name="BExW8YEP73JMMU9HZ08PM4WHJQZ4" localSheetId="14" hidden="1">#REF!</definedName>
    <definedName name="BExW8YEP73JMMU9HZ08PM4WHJQZ4" localSheetId="15" hidden="1">#REF!</definedName>
    <definedName name="BExW8YEP73JMMU9HZ08PM4WHJQZ4" localSheetId="5" hidden="1">#REF!</definedName>
    <definedName name="BExW8YEP73JMMU9HZ08PM4WHJQZ4" localSheetId="9" hidden="1">#REF!</definedName>
    <definedName name="BExW8YEP73JMMU9HZ08PM4WHJQZ4" localSheetId="2" hidden="1">#REF!</definedName>
    <definedName name="BExW8YEP73JMMU9HZ08PM4WHJQZ4" localSheetId="1" hidden="1">#REF!</definedName>
    <definedName name="BExW8YEP73JMMU9HZ08PM4WHJQZ4" hidden="1">#REF!</definedName>
    <definedName name="BExW937AT53OZQRHNWQZ5BVH24IE" localSheetId="18" hidden="1">#REF!</definedName>
    <definedName name="BExW937AT53OZQRHNWQZ5BVH24IE" localSheetId="19" hidden="1">#REF!</definedName>
    <definedName name="BExW937AT53OZQRHNWQZ5BVH24IE" localSheetId="14" hidden="1">#REF!</definedName>
    <definedName name="BExW937AT53OZQRHNWQZ5BVH24IE" localSheetId="15" hidden="1">#REF!</definedName>
    <definedName name="BExW937AT53OZQRHNWQZ5BVH24IE" localSheetId="5" hidden="1">#REF!</definedName>
    <definedName name="BExW937AT53OZQRHNWQZ5BVH24IE" localSheetId="9" hidden="1">#REF!</definedName>
    <definedName name="BExW937AT53OZQRHNWQZ5BVH24IE" localSheetId="2" hidden="1">#REF!</definedName>
    <definedName name="BExW937AT53OZQRHNWQZ5BVH24IE" localSheetId="1" hidden="1">#REF!</definedName>
    <definedName name="BExW937AT53OZQRHNWQZ5BVH24IE" hidden="1">#REF!</definedName>
    <definedName name="BExW95LN5N0LYFFVP7GJEGDVDLF0" localSheetId="18" hidden="1">#REF!</definedName>
    <definedName name="BExW95LN5N0LYFFVP7GJEGDVDLF0" localSheetId="19" hidden="1">#REF!</definedName>
    <definedName name="BExW95LN5N0LYFFVP7GJEGDVDLF0" localSheetId="14" hidden="1">#REF!</definedName>
    <definedName name="BExW95LN5N0LYFFVP7GJEGDVDLF0" localSheetId="15" hidden="1">#REF!</definedName>
    <definedName name="BExW95LN5N0LYFFVP7GJEGDVDLF0" localSheetId="5" hidden="1">#REF!</definedName>
    <definedName name="BExW95LN5N0LYFFVP7GJEGDVDLF0" localSheetId="9" hidden="1">#REF!</definedName>
    <definedName name="BExW95LN5N0LYFFVP7GJEGDVDLF0" localSheetId="2" hidden="1">#REF!</definedName>
    <definedName name="BExW95LN5N0LYFFVP7GJEGDVDLF0" localSheetId="1" hidden="1">#REF!</definedName>
    <definedName name="BExW95LN5N0LYFFVP7GJEGDVDLF0" hidden="1">#REF!</definedName>
    <definedName name="BExW967733Q8RAJOHR2GJ3HO8JIW" localSheetId="18" hidden="1">#REF!</definedName>
    <definedName name="BExW967733Q8RAJOHR2GJ3HO8JIW" localSheetId="19" hidden="1">#REF!</definedName>
    <definedName name="BExW967733Q8RAJOHR2GJ3HO8JIW" localSheetId="14" hidden="1">#REF!</definedName>
    <definedName name="BExW967733Q8RAJOHR2GJ3HO8JIW" localSheetId="15" hidden="1">#REF!</definedName>
    <definedName name="BExW967733Q8RAJOHR2GJ3HO8JIW" localSheetId="5" hidden="1">#REF!</definedName>
    <definedName name="BExW967733Q8RAJOHR2GJ3HO8JIW" localSheetId="9" hidden="1">#REF!</definedName>
    <definedName name="BExW967733Q8RAJOHR2GJ3HO8JIW" localSheetId="2" hidden="1">#REF!</definedName>
    <definedName name="BExW967733Q8RAJOHR2GJ3HO8JIW" localSheetId="1" hidden="1">#REF!</definedName>
    <definedName name="BExW967733Q8RAJOHR2GJ3HO8JIW" hidden="1">#REF!</definedName>
    <definedName name="BExW9POK1KIOI0ALS5MZIKTDIYMA" localSheetId="18" hidden="1">#REF!</definedName>
    <definedName name="BExW9POK1KIOI0ALS5MZIKTDIYMA" localSheetId="19" hidden="1">#REF!</definedName>
    <definedName name="BExW9POK1KIOI0ALS5MZIKTDIYMA" localSheetId="14" hidden="1">#REF!</definedName>
    <definedName name="BExW9POK1KIOI0ALS5MZIKTDIYMA" localSheetId="15" hidden="1">#REF!</definedName>
    <definedName name="BExW9POK1KIOI0ALS5MZIKTDIYMA" localSheetId="5" hidden="1">#REF!</definedName>
    <definedName name="BExW9POK1KIOI0ALS5MZIKTDIYMA" localSheetId="9" hidden="1">#REF!</definedName>
    <definedName name="BExW9POK1KIOI0ALS5MZIKTDIYMA" localSheetId="2" hidden="1">#REF!</definedName>
    <definedName name="BExW9POK1KIOI0ALS5MZIKTDIYMA" localSheetId="1" hidden="1">#REF!</definedName>
    <definedName name="BExW9POK1KIOI0ALS5MZIKTDIYMA" hidden="1">#REF!</definedName>
    <definedName name="BExXLDE6PN4ESWT3LXJNQCY94NE4" localSheetId="18" hidden="1">#REF!</definedName>
    <definedName name="BExXLDE6PN4ESWT3LXJNQCY94NE4" localSheetId="19" hidden="1">#REF!</definedName>
    <definedName name="BExXLDE6PN4ESWT3LXJNQCY94NE4" localSheetId="14" hidden="1">#REF!</definedName>
    <definedName name="BExXLDE6PN4ESWT3LXJNQCY94NE4" localSheetId="15" hidden="1">#REF!</definedName>
    <definedName name="BExXLDE6PN4ESWT3LXJNQCY94NE4" localSheetId="5" hidden="1">#REF!</definedName>
    <definedName name="BExXLDE6PN4ESWT3LXJNQCY94NE4" localSheetId="9" hidden="1">#REF!</definedName>
    <definedName name="BExXLDE6PN4ESWT3LXJNQCY94NE4" localSheetId="2" hidden="1">#REF!</definedName>
    <definedName name="BExXLDE6PN4ESWT3LXJNQCY94NE4" localSheetId="1" hidden="1">#REF!</definedName>
    <definedName name="BExXLDE6PN4ESWT3LXJNQCY94NE4" hidden="1">#REF!</definedName>
    <definedName name="BExXLQVPK2H3IF0NDDA5CT612EUK" localSheetId="18" hidden="1">#REF!</definedName>
    <definedName name="BExXLQVPK2H3IF0NDDA5CT612EUK" localSheetId="19" hidden="1">#REF!</definedName>
    <definedName name="BExXLQVPK2H3IF0NDDA5CT612EUK" localSheetId="14" hidden="1">#REF!</definedName>
    <definedName name="BExXLQVPK2H3IF0NDDA5CT612EUK" localSheetId="15" hidden="1">#REF!</definedName>
    <definedName name="BExXLQVPK2H3IF0NDDA5CT612EUK" localSheetId="5" hidden="1">#REF!</definedName>
    <definedName name="BExXLQVPK2H3IF0NDDA5CT612EUK" localSheetId="9" hidden="1">#REF!</definedName>
    <definedName name="BExXLQVPK2H3IF0NDDA5CT612EUK" localSheetId="2" hidden="1">#REF!</definedName>
    <definedName name="BExXLQVPK2H3IF0NDDA5CT612EUK" localSheetId="1" hidden="1">#REF!</definedName>
    <definedName name="BExXLQVPK2H3IF0NDDA5CT612EUK" hidden="1">#REF!</definedName>
    <definedName name="BExXLR6IO70TYTACKQH9M5PGV24J" localSheetId="18" hidden="1">#REF!</definedName>
    <definedName name="BExXLR6IO70TYTACKQH9M5PGV24J" localSheetId="19" hidden="1">#REF!</definedName>
    <definedName name="BExXLR6IO70TYTACKQH9M5PGV24J" localSheetId="14" hidden="1">#REF!</definedName>
    <definedName name="BExXLR6IO70TYTACKQH9M5PGV24J" localSheetId="15" hidden="1">#REF!</definedName>
    <definedName name="BExXLR6IO70TYTACKQH9M5PGV24J" localSheetId="5" hidden="1">#REF!</definedName>
    <definedName name="BExXLR6IO70TYTACKQH9M5PGV24J" localSheetId="9" hidden="1">#REF!</definedName>
    <definedName name="BExXLR6IO70TYTACKQH9M5PGV24J" localSheetId="2" hidden="1">#REF!</definedName>
    <definedName name="BExXLR6IO70TYTACKQH9M5PGV24J" localSheetId="1" hidden="1">#REF!</definedName>
    <definedName name="BExXLR6IO70TYTACKQH9M5PGV24J" hidden="1">#REF!</definedName>
    <definedName name="BExXM065WOLYRYHGHOJE0OOFXA4M" localSheetId="18" hidden="1">#REF!</definedName>
    <definedName name="BExXM065WOLYRYHGHOJE0OOFXA4M" localSheetId="19" hidden="1">#REF!</definedName>
    <definedName name="BExXM065WOLYRYHGHOJE0OOFXA4M" localSheetId="14" hidden="1">#REF!</definedName>
    <definedName name="BExXM065WOLYRYHGHOJE0OOFXA4M" localSheetId="15" hidden="1">#REF!</definedName>
    <definedName name="BExXM065WOLYRYHGHOJE0OOFXA4M" localSheetId="5" hidden="1">#REF!</definedName>
    <definedName name="BExXM065WOLYRYHGHOJE0OOFXA4M" localSheetId="9" hidden="1">#REF!</definedName>
    <definedName name="BExXM065WOLYRYHGHOJE0OOFXA4M" localSheetId="2" hidden="1">#REF!</definedName>
    <definedName name="BExXM065WOLYRYHGHOJE0OOFXA4M" localSheetId="1" hidden="1">#REF!</definedName>
    <definedName name="BExXM065WOLYRYHGHOJE0OOFXA4M" hidden="1">#REF!</definedName>
    <definedName name="BExXM3GUNXVDM82KUR17NNUMQCNI" localSheetId="18" hidden="1">#REF!</definedName>
    <definedName name="BExXM3GUNXVDM82KUR17NNUMQCNI" localSheetId="19" hidden="1">#REF!</definedName>
    <definedName name="BExXM3GUNXVDM82KUR17NNUMQCNI" localSheetId="14" hidden="1">#REF!</definedName>
    <definedName name="BExXM3GUNXVDM82KUR17NNUMQCNI" localSheetId="15" hidden="1">#REF!</definedName>
    <definedName name="BExXM3GUNXVDM82KUR17NNUMQCNI" localSheetId="5" hidden="1">#REF!</definedName>
    <definedName name="BExXM3GUNXVDM82KUR17NNUMQCNI" localSheetId="9" hidden="1">#REF!</definedName>
    <definedName name="BExXM3GUNXVDM82KUR17NNUMQCNI" localSheetId="2" hidden="1">#REF!</definedName>
    <definedName name="BExXM3GUNXVDM82KUR17NNUMQCNI" localSheetId="1" hidden="1">#REF!</definedName>
    <definedName name="BExXM3GUNXVDM82KUR17NNUMQCNI" hidden="1">#REF!</definedName>
    <definedName name="BExXMA28M8SH7MKIGETSDA72WUIZ" localSheetId="18" hidden="1">#REF!</definedName>
    <definedName name="BExXMA28M8SH7MKIGETSDA72WUIZ" localSheetId="19" hidden="1">#REF!</definedName>
    <definedName name="BExXMA28M8SH7MKIGETSDA72WUIZ" localSheetId="14" hidden="1">#REF!</definedName>
    <definedName name="BExXMA28M8SH7MKIGETSDA72WUIZ" localSheetId="15" hidden="1">#REF!</definedName>
    <definedName name="BExXMA28M8SH7MKIGETSDA72WUIZ" localSheetId="5" hidden="1">#REF!</definedName>
    <definedName name="BExXMA28M8SH7MKIGETSDA72WUIZ" localSheetId="9" hidden="1">#REF!</definedName>
    <definedName name="BExXMA28M8SH7MKIGETSDA72WUIZ" localSheetId="2" hidden="1">#REF!</definedName>
    <definedName name="BExXMA28M8SH7MKIGETSDA72WUIZ" localSheetId="1" hidden="1">#REF!</definedName>
    <definedName name="BExXMA28M8SH7MKIGETSDA72WUIZ" hidden="1">#REF!</definedName>
    <definedName name="BExXMOLHIAHDLFSA31PUB36SC3I9" localSheetId="18" hidden="1">#REF!</definedName>
    <definedName name="BExXMOLHIAHDLFSA31PUB36SC3I9" localSheetId="19" hidden="1">#REF!</definedName>
    <definedName name="BExXMOLHIAHDLFSA31PUB36SC3I9" localSheetId="14" hidden="1">#REF!</definedName>
    <definedName name="BExXMOLHIAHDLFSA31PUB36SC3I9" localSheetId="15" hidden="1">#REF!</definedName>
    <definedName name="BExXMOLHIAHDLFSA31PUB36SC3I9" localSheetId="5" hidden="1">#REF!</definedName>
    <definedName name="BExXMOLHIAHDLFSA31PUB36SC3I9" localSheetId="9" hidden="1">#REF!</definedName>
    <definedName name="BExXMOLHIAHDLFSA31PUB36SC3I9" localSheetId="2" hidden="1">#REF!</definedName>
    <definedName name="BExXMOLHIAHDLFSA31PUB36SC3I9" localSheetId="1" hidden="1">#REF!</definedName>
    <definedName name="BExXMOLHIAHDLFSA31PUB36SC3I9" hidden="1">#REF!</definedName>
    <definedName name="BExXMT8T5Z3M2JBQN65X2LKH0YQI" localSheetId="18" hidden="1">#REF!</definedName>
    <definedName name="BExXMT8T5Z3M2JBQN65X2LKH0YQI" localSheetId="19" hidden="1">#REF!</definedName>
    <definedName name="BExXMT8T5Z3M2JBQN65X2LKH0YQI" localSheetId="14" hidden="1">#REF!</definedName>
    <definedName name="BExXMT8T5Z3M2JBQN65X2LKH0YQI" localSheetId="15" hidden="1">#REF!</definedName>
    <definedName name="BExXMT8T5Z3M2JBQN65X2LKH0YQI" localSheetId="5" hidden="1">#REF!</definedName>
    <definedName name="BExXMT8T5Z3M2JBQN65X2LKH0YQI" localSheetId="9" hidden="1">#REF!</definedName>
    <definedName name="BExXMT8T5Z3M2JBQN65X2LKH0YQI" localSheetId="2" hidden="1">#REF!</definedName>
    <definedName name="BExXMT8T5Z3M2JBQN65X2LKH0YQI" localSheetId="1" hidden="1">#REF!</definedName>
    <definedName name="BExXMT8T5Z3M2JBQN65X2LKH0YQI" hidden="1">#REF!</definedName>
    <definedName name="BExXN1XNO7H60M9X1E7EVWFJDM5N" localSheetId="18" hidden="1">#REF!</definedName>
    <definedName name="BExXN1XNO7H60M9X1E7EVWFJDM5N" localSheetId="19" hidden="1">#REF!</definedName>
    <definedName name="BExXN1XNO7H60M9X1E7EVWFJDM5N" localSheetId="14" hidden="1">#REF!</definedName>
    <definedName name="BExXN1XNO7H60M9X1E7EVWFJDM5N" localSheetId="15" hidden="1">#REF!</definedName>
    <definedName name="BExXN1XNO7H60M9X1E7EVWFJDM5N" localSheetId="5" hidden="1">#REF!</definedName>
    <definedName name="BExXN1XNO7H60M9X1E7EVWFJDM5N" localSheetId="9" hidden="1">#REF!</definedName>
    <definedName name="BExXN1XNO7H60M9X1E7EVWFJDM5N" localSheetId="2" hidden="1">#REF!</definedName>
    <definedName name="BExXN1XNO7H60M9X1E7EVWFJDM5N" localSheetId="1" hidden="1">#REF!</definedName>
    <definedName name="BExXN1XNO7H60M9X1E7EVWFJDM5N" hidden="1">#REF!</definedName>
    <definedName name="BExXN1XOOOY51EZQ6II0LWEU2OYT" localSheetId="18" hidden="1">#REF!</definedName>
    <definedName name="BExXN1XOOOY51EZQ6II0LWEU2OYT" localSheetId="19" hidden="1">#REF!</definedName>
    <definedName name="BExXN1XOOOY51EZQ6II0LWEU2OYT" localSheetId="14" hidden="1">#REF!</definedName>
    <definedName name="BExXN1XOOOY51EZQ6II0LWEU2OYT" localSheetId="15" hidden="1">#REF!</definedName>
    <definedName name="BExXN1XOOOY51EZQ6II0LWEU2OYT" localSheetId="5" hidden="1">#REF!</definedName>
    <definedName name="BExXN1XOOOY51EZQ6II0LWEU2OYT" localSheetId="9" hidden="1">#REF!</definedName>
    <definedName name="BExXN1XOOOY51EZQ6II0LWEU2OYT" localSheetId="2" hidden="1">#REF!</definedName>
    <definedName name="BExXN1XOOOY51EZQ6II0LWEU2OYT" localSheetId="1" hidden="1">#REF!</definedName>
    <definedName name="BExXN1XOOOY51EZQ6II0LWEU2OYT" hidden="1">#REF!</definedName>
    <definedName name="BExXN22ZOTIW49GPLWFYKVM90FNZ" localSheetId="18" hidden="1">#REF!</definedName>
    <definedName name="BExXN22ZOTIW49GPLWFYKVM90FNZ" localSheetId="19" hidden="1">#REF!</definedName>
    <definedName name="BExXN22ZOTIW49GPLWFYKVM90FNZ" localSheetId="14" hidden="1">#REF!</definedName>
    <definedName name="BExXN22ZOTIW49GPLWFYKVM90FNZ" localSheetId="15" hidden="1">#REF!</definedName>
    <definedName name="BExXN22ZOTIW49GPLWFYKVM90FNZ" localSheetId="5" hidden="1">#REF!</definedName>
    <definedName name="BExXN22ZOTIW49GPLWFYKVM90FNZ" localSheetId="9" hidden="1">#REF!</definedName>
    <definedName name="BExXN22ZOTIW49GPLWFYKVM90FNZ" localSheetId="2" hidden="1">#REF!</definedName>
    <definedName name="BExXN22ZOTIW49GPLWFYKVM90FNZ" localSheetId="1" hidden="1">#REF!</definedName>
    <definedName name="BExXN22ZOTIW49GPLWFYKVM90FNZ" hidden="1">#REF!</definedName>
    <definedName name="BExXN6QAP8UJQVN4R4BQKPP4QK35" localSheetId="18" hidden="1">#REF!</definedName>
    <definedName name="BExXN6QAP8UJQVN4R4BQKPP4QK35" localSheetId="19" hidden="1">#REF!</definedName>
    <definedName name="BExXN6QAP8UJQVN4R4BQKPP4QK35" localSheetId="14" hidden="1">#REF!</definedName>
    <definedName name="BExXN6QAP8UJQVN4R4BQKPP4QK35" localSheetId="15" hidden="1">#REF!</definedName>
    <definedName name="BExXN6QAP8UJQVN4R4BQKPP4QK35" localSheetId="5" hidden="1">#REF!</definedName>
    <definedName name="BExXN6QAP8UJQVN4R4BQKPP4QK35" localSheetId="9" hidden="1">#REF!</definedName>
    <definedName name="BExXN6QAP8UJQVN4R4BQKPP4QK35" localSheetId="2" hidden="1">#REF!</definedName>
    <definedName name="BExXN6QAP8UJQVN4R4BQKPP4QK35" localSheetId="1" hidden="1">#REF!</definedName>
    <definedName name="BExXN6QAP8UJQVN4R4BQKPP4QK35" hidden="1">#REF!</definedName>
    <definedName name="BExXNBOA39T2X6Y5Y5GZ5DDNA1AX" localSheetId="18" hidden="1">#REF!</definedName>
    <definedName name="BExXNBOA39T2X6Y5Y5GZ5DDNA1AX" localSheetId="19" hidden="1">#REF!</definedName>
    <definedName name="BExXNBOA39T2X6Y5Y5GZ5DDNA1AX" localSheetId="14" hidden="1">#REF!</definedName>
    <definedName name="BExXNBOA39T2X6Y5Y5GZ5DDNA1AX" localSheetId="15" hidden="1">#REF!</definedName>
    <definedName name="BExXNBOA39T2X6Y5Y5GZ5DDNA1AX" localSheetId="5" hidden="1">#REF!</definedName>
    <definedName name="BExXNBOA39T2X6Y5Y5GZ5DDNA1AX" localSheetId="9" hidden="1">#REF!</definedName>
    <definedName name="BExXNBOA39T2X6Y5Y5GZ5DDNA1AX" localSheetId="2" hidden="1">#REF!</definedName>
    <definedName name="BExXNBOA39T2X6Y5Y5GZ5DDNA1AX" localSheetId="1" hidden="1">#REF!</definedName>
    <definedName name="BExXNBOA39T2X6Y5Y5GZ5DDNA1AX" hidden="1">#REF!</definedName>
    <definedName name="BExXNBZ1BRDK73S9XPRR1645KLVB" localSheetId="18" hidden="1">#REF!</definedName>
    <definedName name="BExXNBZ1BRDK73S9XPRR1645KLVB" localSheetId="19" hidden="1">#REF!</definedName>
    <definedName name="BExXNBZ1BRDK73S9XPRR1645KLVB" localSheetId="14" hidden="1">#REF!</definedName>
    <definedName name="BExXNBZ1BRDK73S9XPRR1645KLVB" localSheetId="15" hidden="1">#REF!</definedName>
    <definedName name="BExXNBZ1BRDK73S9XPRR1645KLVB" localSheetId="5" hidden="1">#REF!</definedName>
    <definedName name="BExXNBZ1BRDK73S9XPRR1645KLVB" localSheetId="9" hidden="1">#REF!</definedName>
    <definedName name="BExXNBZ1BRDK73S9XPRR1645KLVB" localSheetId="2" hidden="1">#REF!</definedName>
    <definedName name="BExXNBZ1BRDK73S9XPRR1645KLVB" localSheetId="1" hidden="1">#REF!</definedName>
    <definedName name="BExXNBZ1BRDK73S9XPRR1645KLVB" hidden="1">#REF!</definedName>
    <definedName name="BExXND6872VJ3M2PGT056WQMWBHD" localSheetId="18" hidden="1">#REF!</definedName>
    <definedName name="BExXND6872VJ3M2PGT056WQMWBHD" localSheetId="19" hidden="1">#REF!</definedName>
    <definedName name="BExXND6872VJ3M2PGT056WQMWBHD" localSheetId="14" hidden="1">#REF!</definedName>
    <definedName name="BExXND6872VJ3M2PGT056WQMWBHD" localSheetId="15" hidden="1">#REF!</definedName>
    <definedName name="BExXND6872VJ3M2PGT056WQMWBHD" localSheetId="5" hidden="1">#REF!</definedName>
    <definedName name="BExXND6872VJ3M2PGT056WQMWBHD" localSheetId="9" hidden="1">#REF!</definedName>
    <definedName name="BExXND6872VJ3M2PGT056WQMWBHD" localSheetId="2" hidden="1">#REF!</definedName>
    <definedName name="BExXND6872VJ3M2PGT056WQMWBHD" localSheetId="1" hidden="1">#REF!</definedName>
    <definedName name="BExXND6872VJ3M2PGT056WQMWBHD" hidden="1">#REF!</definedName>
    <definedName name="BExXNPM24UN2PGVL9D1TUBFRIKR4" localSheetId="18" hidden="1">#REF!</definedName>
    <definedName name="BExXNPM24UN2PGVL9D1TUBFRIKR4" localSheetId="19" hidden="1">#REF!</definedName>
    <definedName name="BExXNPM24UN2PGVL9D1TUBFRIKR4" localSheetId="14" hidden="1">#REF!</definedName>
    <definedName name="BExXNPM24UN2PGVL9D1TUBFRIKR4" localSheetId="15" hidden="1">#REF!</definedName>
    <definedName name="BExXNPM24UN2PGVL9D1TUBFRIKR4" localSheetId="5" hidden="1">#REF!</definedName>
    <definedName name="BExXNPM24UN2PGVL9D1TUBFRIKR4" localSheetId="9" hidden="1">#REF!</definedName>
    <definedName name="BExXNPM24UN2PGVL9D1TUBFRIKR4" localSheetId="2" hidden="1">#REF!</definedName>
    <definedName name="BExXNPM24UN2PGVL9D1TUBFRIKR4" localSheetId="1" hidden="1">#REF!</definedName>
    <definedName name="BExXNPM24UN2PGVL9D1TUBFRIKR4" hidden="1">#REF!</definedName>
    <definedName name="BExXNWCR6WOY5G3VTC96QCIFQE0E" localSheetId="18" hidden="1">#REF!</definedName>
    <definedName name="BExXNWCR6WOY5G3VTC96QCIFQE0E" localSheetId="19" hidden="1">#REF!</definedName>
    <definedName name="BExXNWCR6WOY5G3VTC96QCIFQE0E" localSheetId="14" hidden="1">#REF!</definedName>
    <definedName name="BExXNWCR6WOY5G3VTC96QCIFQE0E" localSheetId="15" hidden="1">#REF!</definedName>
    <definedName name="BExXNWCR6WOY5G3VTC96QCIFQE0E" localSheetId="5" hidden="1">#REF!</definedName>
    <definedName name="BExXNWCR6WOY5G3VTC96QCIFQE0E" localSheetId="9" hidden="1">#REF!</definedName>
    <definedName name="BExXNWCR6WOY5G3VTC96QCIFQE0E" localSheetId="2" hidden="1">#REF!</definedName>
    <definedName name="BExXNWCR6WOY5G3VTC96QCIFQE0E" localSheetId="1" hidden="1">#REF!</definedName>
    <definedName name="BExXNWCR6WOY5G3VTC96QCIFQE0E" hidden="1">#REF!</definedName>
    <definedName name="BExXNWYB165VO9MHARCL5WLCHWS0" localSheetId="18" hidden="1">#REF!</definedName>
    <definedName name="BExXNWYB165VO9MHARCL5WLCHWS0" localSheetId="19" hidden="1">#REF!</definedName>
    <definedName name="BExXNWYB165VO9MHARCL5WLCHWS0" localSheetId="14" hidden="1">#REF!</definedName>
    <definedName name="BExXNWYB165VO9MHARCL5WLCHWS0" localSheetId="15" hidden="1">#REF!</definedName>
    <definedName name="BExXNWYB165VO9MHARCL5WLCHWS0" localSheetId="5" hidden="1">#REF!</definedName>
    <definedName name="BExXNWYB165VO9MHARCL5WLCHWS0" localSheetId="9" hidden="1">#REF!</definedName>
    <definedName name="BExXNWYB165VO9MHARCL5WLCHWS0" localSheetId="2" hidden="1">#REF!</definedName>
    <definedName name="BExXNWYB165VO9MHARCL5WLCHWS0" localSheetId="1" hidden="1">#REF!</definedName>
    <definedName name="BExXNWYB165VO9MHARCL5WLCHWS0" hidden="1">#REF!</definedName>
    <definedName name="BExXO278QHQN8JDK5425EJ615ECC" localSheetId="18" hidden="1">#REF!</definedName>
    <definedName name="BExXO278QHQN8JDK5425EJ615ECC" localSheetId="19" hidden="1">#REF!</definedName>
    <definedName name="BExXO278QHQN8JDK5425EJ615ECC" localSheetId="14" hidden="1">#REF!</definedName>
    <definedName name="BExXO278QHQN8JDK5425EJ615ECC" localSheetId="15" hidden="1">#REF!</definedName>
    <definedName name="BExXO278QHQN8JDK5425EJ615ECC" localSheetId="5" hidden="1">#REF!</definedName>
    <definedName name="BExXO278QHQN8JDK5425EJ615ECC" localSheetId="9" hidden="1">#REF!</definedName>
    <definedName name="BExXO278QHQN8JDK5425EJ615ECC" localSheetId="2" hidden="1">#REF!</definedName>
    <definedName name="BExXO278QHQN8JDK5425EJ615ECC" localSheetId="1" hidden="1">#REF!</definedName>
    <definedName name="BExXO278QHQN8JDK5425EJ615ECC" hidden="1">#REF!</definedName>
    <definedName name="BExXO4QVV7YZ6L5A7WZEMIA5AZOV" localSheetId="18" hidden="1">#REF!</definedName>
    <definedName name="BExXO4QVV7YZ6L5A7WZEMIA5AZOV" localSheetId="19" hidden="1">#REF!</definedName>
    <definedName name="BExXO4QVV7YZ6L5A7WZEMIA5AZOV" localSheetId="14" hidden="1">#REF!</definedName>
    <definedName name="BExXO4QVV7YZ6L5A7WZEMIA5AZOV" localSheetId="15" hidden="1">#REF!</definedName>
    <definedName name="BExXO4QVV7YZ6L5A7WZEMIA5AZOV" localSheetId="5" hidden="1">#REF!</definedName>
    <definedName name="BExXO4QVV7YZ6L5A7WZEMIA5AZOV" localSheetId="9" hidden="1">#REF!</definedName>
    <definedName name="BExXO4QVV7YZ6L5A7WZEMIA5AZOV" localSheetId="2" hidden="1">#REF!</definedName>
    <definedName name="BExXO4QVV7YZ6L5A7WZEMIA5AZOV" localSheetId="1" hidden="1">#REF!</definedName>
    <definedName name="BExXO4QVV7YZ6L5A7WZEMIA5AZOV" hidden="1">#REF!</definedName>
    <definedName name="BExXOBHOP0WGFHI2Y9AO4L440UVQ" localSheetId="18" hidden="1">#REF!</definedName>
    <definedName name="BExXOBHOP0WGFHI2Y9AO4L440UVQ" localSheetId="19" hidden="1">#REF!</definedName>
    <definedName name="BExXOBHOP0WGFHI2Y9AO4L440UVQ" localSheetId="14" hidden="1">#REF!</definedName>
    <definedName name="BExXOBHOP0WGFHI2Y9AO4L440UVQ" localSheetId="15" hidden="1">#REF!</definedName>
    <definedName name="BExXOBHOP0WGFHI2Y9AO4L440UVQ" localSheetId="5" hidden="1">#REF!</definedName>
    <definedName name="BExXOBHOP0WGFHI2Y9AO4L440UVQ" localSheetId="9" hidden="1">#REF!</definedName>
    <definedName name="BExXOBHOP0WGFHI2Y9AO4L440UVQ" localSheetId="2" hidden="1">#REF!</definedName>
    <definedName name="BExXOBHOP0WGFHI2Y9AO4L440UVQ" localSheetId="1" hidden="1">#REF!</definedName>
    <definedName name="BExXOBHOP0WGFHI2Y9AO4L440UVQ" hidden="1">#REF!</definedName>
    <definedName name="BExXOHHHX25B8F97636QMXFUDZQK" localSheetId="18" hidden="1">#REF!</definedName>
    <definedName name="BExXOHHHX25B8F97636QMXFUDZQK" localSheetId="19" hidden="1">#REF!</definedName>
    <definedName name="BExXOHHHX25B8F97636QMXFUDZQK" localSheetId="14" hidden="1">#REF!</definedName>
    <definedName name="BExXOHHHX25B8F97636QMXFUDZQK" localSheetId="15" hidden="1">#REF!</definedName>
    <definedName name="BExXOHHHX25B8F97636QMXFUDZQK" localSheetId="5" hidden="1">#REF!</definedName>
    <definedName name="BExXOHHHX25B8F97636QMXFUDZQK" localSheetId="9" hidden="1">#REF!</definedName>
    <definedName name="BExXOHHHX25B8F97636QMXFUDZQK" localSheetId="2" hidden="1">#REF!</definedName>
    <definedName name="BExXOHHHX25B8F97636QMXFUDZQK" localSheetId="1" hidden="1">#REF!</definedName>
    <definedName name="BExXOHHHX25B8F97636QMXFUDZQK" hidden="1">#REF!</definedName>
    <definedName name="BExXOHSAD2NSHOLLMZ2JWA4I3I1R" localSheetId="18" hidden="1">#REF!</definedName>
    <definedName name="BExXOHSAD2NSHOLLMZ2JWA4I3I1R" localSheetId="19" hidden="1">#REF!</definedName>
    <definedName name="BExXOHSAD2NSHOLLMZ2JWA4I3I1R" localSheetId="14" hidden="1">#REF!</definedName>
    <definedName name="BExXOHSAD2NSHOLLMZ2JWA4I3I1R" localSheetId="15" hidden="1">#REF!</definedName>
    <definedName name="BExXOHSAD2NSHOLLMZ2JWA4I3I1R" localSheetId="5" hidden="1">#REF!</definedName>
    <definedName name="BExXOHSAD2NSHOLLMZ2JWA4I3I1R" localSheetId="9" hidden="1">#REF!</definedName>
    <definedName name="BExXOHSAD2NSHOLLMZ2JWA4I3I1R" localSheetId="2" hidden="1">#REF!</definedName>
    <definedName name="BExXOHSAD2NSHOLLMZ2JWA4I3I1R" localSheetId="1" hidden="1">#REF!</definedName>
    <definedName name="BExXOHSAD2NSHOLLMZ2JWA4I3I1R" hidden="1">#REF!</definedName>
    <definedName name="BExXOJKWIJ6IFTV1RHIWHR91EZMW" localSheetId="18" hidden="1">#REF!</definedName>
    <definedName name="BExXOJKWIJ6IFTV1RHIWHR91EZMW" localSheetId="19" hidden="1">#REF!</definedName>
    <definedName name="BExXOJKWIJ6IFTV1RHIWHR91EZMW" localSheetId="14" hidden="1">#REF!</definedName>
    <definedName name="BExXOJKWIJ6IFTV1RHIWHR91EZMW" localSheetId="15" hidden="1">#REF!</definedName>
    <definedName name="BExXOJKWIJ6IFTV1RHIWHR91EZMW" localSheetId="5" hidden="1">#REF!</definedName>
    <definedName name="BExXOJKWIJ6IFTV1RHIWHR91EZMW" localSheetId="9" hidden="1">#REF!</definedName>
    <definedName name="BExXOJKWIJ6IFTV1RHIWHR91EZMW" localSheetId="2" hidden="1">#REF!</definedName>
    <definedName name="BExXOJKWIJ6IFTV1RHIWHR91EZMW" localSheetId="1" hidden="1">#REF!</definedName>
    <definedName name="BExXOJKWIJ6IFTV1RHIWHR91EZMW" hidden="1">#REF!</definedName>
    <definedName name="BExXP80B5FGA00JCM7UXKPI3PB7Y" localSheetId="18" hidden="1">#REF!</definedName>
    <definedName name="BExXP80B5FGA00JCM7UXKPI3PB7Y" localSheetId="19" hidden="1">#REF!</definedName>
    <definedName name="BExXP80B5FGA00JCM7UXKPI3PB7Y" localSheetId="14" hidden="1">#REF!</definedName>
    <definedName name="BExXP80B5FGA00JCM7UXKPI3PB7Y" localSheetId="15" hidden="1">#REF!</definedName>
    <definedName name="BExXP80B5FGA00JCM7UXKPI3PB7Y" localSheetId="5" hidden="1">#REF!</definedName>
    <definedName name="BExXP80B5FGA00JCM7UXKPI3PB7Y" localSheetId="9" hidden="1">#REF!</definedName>
    <definedName name="BExXP80B5FGA00JCM7UXKPI3PB7Y" localSheetId="2" hidden="1">#REF!</definedName>
    <definedName name="BExXP80B5FGA00JCM7UXKPI3PB7Y" localSheetId="1" hidden="1">#REF!</definedName>
    <definedName name="BExXP80B5FGA00JCM7UXKPI3PB7Y" hidden="1">#REF!</definedName>
    <definedName name="BExXP85M4WXYVN1UVHUTOEKEG5XS" localSheetId="18" hidden="1">#REF!</definedName>
    <definedName name="BExXP85M4WXYVN1UVHUTOEKEG5XS" localSheetId="19" hidden="1">#REF!</definedName>
    <definedName name="BExXP85M4WXYVN1UVHUTOEKEG5XS" localSheetId="14" hidden="1">#REF!</definedName>
    <definedName name="BExXP85M4WXYVN1UVHUTOEKEG5XS" localSheetId="15" hidden="1">#REF!</definedName>
    <definedName name="BExXP85M4WXYVN1UVHUTOEKEG5XS" localSheetId="5" hidden="1">#REF!</definedName>
    <definedName name="BExXP85M4WXYVN1UVHUTOEKEG5XS" localSheetId="9" hidden="1">#REF!</definedName>
    <definedName name="BExXP85M4WXYVN1UVHUTOEKEG5XS" localSheetId="2" hidden="1">#REF!</definedName>
    <definedName name="BExXP85M4WXYVN1UVHUTOEKEG5XS" localSheetId="1" hidden="1">#REF!</definedName>
    <definedName name="BExXP85M4WXYVN1UVHUTOEKEG5XS" hidden="1">#REF!</definedName>
    <definedName name="BExXPELOTHOAG0OWILLAH94OZV5J" localSheetId="18" hidden="1">#REF!</definedName>
    <definedName name="BExXPELOTHOAG0OWILLAH94OZV5J" localSheetId="19" hidden="1">#REF!</definedName>
    <definedName name="BExXPELOTHOAG0OWILLAH94OZV5J" localSheetId="14" hidden="1">#REF!</definedName>
    <definedName name="BExXPELOTHOAG0OWILLAH94OZV5J" localSheetId="15" hidden="1">#REF!</definedName>
    <definedName name="BExXPELOTHOAG0OWILLAH94OZV5J" localSheetId="5" hidden="1">#REF!</definedName>
    <definedName name="BExXPELOTHOAG0OWILLAH94OZV5J" localSheetId="9" hidden="1">#REF!</definedName>
    <definedName name="BExXPELOTHOAG0OWILLAH94OZV5J" localSheetId="2" hidden="1">#REF!</definedName>
    <definedName name="BExXPELOTHOAG0OWILLAH94OZV5J" localSheetId="1" hidden="1">#REF!</definedName>
    <definedName name="BExXPELOTHOAG0OWILLAH94OZV5J" hidden="1">#REF!</definedName>
    <definedName name="BExXPOSJRLJNYPU01QNNQ5URXP2U" localSheetId="18" hidden="1">#REF!</definedName>
    <definedName name="BExXPOSJRLJNYPU01QNNQ5URXP2U" localSheetId="19" hidden="1">#REF!</definedName>
    <definedName name="BExXPOSJRLJNYPU01QNNQ5URXP2U" localSheetId="14" hidden="1">#REF!</definedName>
    <definedName name="BExXPOSJRLJNYPU01QNNQ5URXP2U" localSheetId="15" hidden="1">#REF!</definedName>
    <definedName name="BExXPOSJRLJNYPU01QNNQ5URXP2U" localSheetId="5" hidden="1">#REF!</definedName>
    <definedName name="BExXPOSJRLJNYPU01QNNQ5URXP2U" localSheetId="9" hidden="1">#REF!</definedName>
    <definedName name="BExXPOSJRLJNYPU01QNNQ5URXP2U" localSheetId="2" hidden="1">#REF!</definedName>
    <definedName name="BExXPOSJRLJNYPU01QNNQ5URXP2U" localSheetId="1" hidden="1">#REF!</definedName>
    <definedName name="BExXPOSJRLJNYPU01QNNQ5URXP2U" hidden="1">#REF!</definedName>
    <definedName name="BExXPS31W1VD2NMIE4E37LHVDF0L" localSheetId="18" hidden="1">#REF!</definedName>
    <definedName name="BExXPS31W1VD2NMIE4E37LHVDF0L" localSheetId="19" hidden="1">#REF!</definedName>
    <definedName name="BExXPS31W1VD2NMIE4E37LHVDF0L" localSheetId="14" hidden="1">#REF!</definedName>
    <definedName name="BExXPS31W1VD2NMIE4E37LHVDF0L" localSheetId="15" hidden="1">#REF!</definedName>
    <definedName name="BExXPS31W1VD2NMIE4E37LHVDF0L" localSheetId="5" hidden="1">#REF!</definedName>
    <definedName name="BExXPS31W1VD2NMIE4E37LHVDF0L" localSheetId="9" hidden="1">#REF!</definedName>
    <definedName name="BExXPS31W1VD2NMIE4E37LHVDF0L" localSheetId="2" hidden="1">#REF!</definedName>
    <definedName name="BExXPS31W1VD2NMIE4E37LHVDF0L" localSheetId="1" hidden="1">#REF!</definedName>
    <definedName name="BExXPS31W1VD2NMIE4E37LHVDF0L" hidden="1">#REF!</definedName>
    <definedName name="BExXPZKYEMVF5JOC14HYOOYQK6JK" localSheetId="18" hidden="1">#REF!</definedName>
    <definedName name="BExXPZKYEMVF5JOC14HYOOYQK6JK" localSheetId="19" hidden="1">#REF!</definedName>
    <definedName name="BExXPZKYEMVF5JOC14HYOOYQK6JK" localSheetId="14" hidden="1">#REF!</definedName>
    <definedName name="BExXPZKYEMVF5JOC14HYOOYQK6JK" localSheetId="15" hidden="1">#REF!</definedName>
    <definedName name="BExXPZKYEMVF5JOC14HYOOYQK6JK" localSheetId="5" hidden="1">#REF!</definedName>
    <definedName name="BExXPZKYEMVF5JOC14HYOOYQK6JK" localSheetId="9" hidden="1">#REF!</definedName>
    <definedName name="BExXPZKYEMVF5JOC14HYOOYQK6JK" localSheetId="2" hidden="1">#REF!</definedName>
    <definedName name="BExXPZKYEMVF5JOC14HYOOYQK6JK" localSheetId="1" hidden="1">#REF!</definedName>
    <definedName name="BExXPZKYEMVF5JOC14HYOOYQK6JK" hidden="1">#REF!</definedName>
    <definedName name="BExXQ89PA10X79WBWOEP1AJX1OQM" localSheetId="18" hidden="1">#REF!</definedName>
    <definedName name="BExXQ89PA10X79WBWOEP1AJX1OQM" localSheetId="19" hidden="1">#REF!</definedName>
    <definedName name="BExXQ89PA10X79WBWOEP1AJX1OQM" localSheetId="14" hidden="1">#REF!</definedName>
    <definedName name="BExXQ89PA10X79WBWOEP1AJX1OQM" localSheetId="15" hidden="1">#REF!</definedName>
    <definedName name="BExXQ89PA10X79WBWOEP1AJX1OQM" localSheetId="5" hidden="1">#REF!</definedName>
    <definedName name="BExXQ89PA10X79WBWOEP1AJX1OQM" localSheetId="9" hidden="1">#REF!</definedName>
    <definedName name="BExXQ89PA10X79WBWOEP1AJX1OQM" localSheetId="2" hidden="1">#REF!</definedName>
    <definedName name="BExXQ89PA10X79WBWOEP1AJX1OQM" localSheetId="1" hidden="1">#REF!</definedName>
    <definedName name="BExXQ89PA10X79WBWOEP1AJX1OQM" hidden="1">#REF!</definedName>
    <definedName name="BExXQCGQGGYSI0LTRVR73MUO50AW" localSheetId="18" hidden="1">#REF!</definedName>
    <definedName name="BExXQCGQGGYSI0LTRVR73MUO50AW" localSheetId="19" hidden="1">#REF!</definedName>
    <definedName name="BExXQCGQGGYSI0LTRVR73MUO50AW" localSheetId="14" hidden="1">#REF!</definedName>
    <definedName name="BExXQCGQGGYSI0LTRVR73MUO50AW" localSheetId="15" hidden="1">#REF!</definedName>
    <definedName name="BExXQCGQGGYSI0LTRVR73MUO50AW" localSheetId="5" hidden="1">#REF!</definedName>
    <definedName name="BExXQCGQGGYSI0LTRVR73MUO50AW" localSheetId="9" hidden="1">#REF!</definedName>
    <definedName name="BExXQCGQGGYSI0LTRVR73MUO50AW" localSheetId="2" hidden="1">#REF!</definedName>
    <definedName name="BExXQCGQGGYSI0LTRVR73MUO50AW" localSheetId="1" hidden="1">#REF!</definedName>
    <definedName name="BExXQCGQGGYSI0LTRVR73MUO50AW" hidden="1">#REF!</definedName>
    <definedName name="BExXQEEXFHDQ8DSRAJSB5ET6J004" localSheetId="18" hidden="1">#REF!</definedName>
    <definedName name="BExXQEEXFHDQ8DSRAJSB5ET6J004" localSheetId="19" hidden="1">#REF!</definedName>
    <definedName name="BExXQEEXFHDQ8DSRAJSB5ET6J004" localSheetId="14" hidden="1">#REF!</definedName>
    <definedName name="BExXQEEXFHDQ8DSRAJSB5ET6J004" localSheetId="15" hidden="1">#REF!</definedName>
    <definedName name="BExXQEEXFHDQ8DSRAJSB5ET6J004" localSheetId="5" hidden="1">#REF!</definedName>
    <definedName name="BExXQEEXFHDQ8DSRAJSB5ET6J004" localSheetId="9" hidden="1">#REF!</definedName>
    <definedName name="BExXQEEXFHDQ8DSRAJSB5ET6J004" localSheetId="2" hidden="1">#REF!</definedName>
    <definedName name="BExXQEEXFHDQ8DSRAJSB5ET6J004" localSheetId="1" hidden="1">#REF!</definedName>
    <definedName name="BExXQEEXFHDQ8DSRAJSB5ET6J004" hidden="1">#REF!</definedName>
    <definedName name="BExXQH41O5HZAH8BO6HCFY8YC3TU" localSheetId="18" hidden="1">#REF!</definedName>
    <definedName name="BExXQH41O5HZAH8BO6HCFY8YC3TU" localSheetId="19" hidden="1">#REF!</definedName>
    <definedName name="BExXQH41O5HZAH8BO6HCFY8YC3TU" localSheetId="14" hidden="1">#REF!</definedName>
    <definedName name="BExXQH41O5HZAH8BO6HCFY8YC3TU" localSheetId="15" hidden="1">#REF!</definedName>
    <definedName name="BExXQH41O5HZAH8BO6HCFY8YC3TU" localSheetId="5" hidden="1">#REF!</definedName>
    <definedName name="BExXQH41O5HZAH8BO6HCFY8YC3TU" localSheetId="9" hidden="1">#REF!</definedName>
    <definedName name="BExXQH41O5HZAH8BO6HCFY8YC3TU" localSheetId="2" hidden="1">#REF!</definedName>
    <definedName name="BExXQH41O5HZAH8BO6HCFY8YC3TU" localSheetId="1" hidden="1">#REF!</definedName>
    <definedName name="BExXQH41O5HZAH8BO6HCFY8YC3TU" hidden="1">#REF!</definedName>
    <definedName name="BExXQJIEF5R3QQ6D8HO3NGPU0IQC" localSheetId="18" hidden="1">#REF!</definedName>
    <definedName name="BExXQJIEF5R3QQ6D8HO3NGPU0IQC" localSheetId="19" hidden="1">#REF!</definedName>
    <definedName name="BExXQJIEF5R3QQ6D8HO3NGPU0IQC" localSheetId="14" hidden="1">#REF!</definedName>
    <definedName name="BExXQJIEF5R3QQ6D8HO3NGPU0IQC" localSheetId="15" hidden="1">#REF!</definedName>
    <definedName name="BExXQJIEF5R3QQ6D8HO3NGPU0IQC" localSheetId="5" hidden="1">#REF!</definedName>
    <definedName name="BExXQJIEF5R3QQ6D8HO3NGPU0IQC" localSheetId="9" hidden="1">#REF!</definedName>
    <definedName name="BExXQJIEF5R3QQ6D8HO3NGPU0IQC" localSheetId="2" hidden="1">#REF!</definedName>
    <definedName name="BExXQJIEF5R3QQ6D8HO3NGPU0IQC" localSheetId="1" hidden="1">#REF!</definedName>
    <definedName name="BExXQJIEF5R3QQ6D8HO3NGPU0IQC" hidden="1">#REF!</definedName>
    <definedName name="BExXQRAVW0KPQXIJ59NG6UGTZB59" localSheetId="18" hidden="1">#REF!</definedName>
    <definedName name="BExXQRAVW0KPQXIJ59NG6UGTZB59" localSheetId="19" hidden="1">#REF!</definedName>
    <definedName name="BExXQRAVW0KPQXIJ59NG6UGTZB59" localSheetId="14" hidden="1">#REF!</definedName>
    <definedName name="BExXQRAVW0KPQXIJ59NG6UGTZB59" localSheetId="15" hidden="1">#REF!</definedName>
    <definedName name="BExXQRAVW0KPQXIJ59NG6UGTZB59" localSheetId="5" hidden="1">#REF!</definedName>
    <definedName name="BExXQRAVW0KPQXIJ59NG6UGTZB59" localSheetId="9" hidden="1">#REF!</definedName>
    <definedName name="BExXQRAVW0KPQXIJ59NG6UGTZB59" localSheetId="2" hidden="1">#REF!</definedName>
    <definedName name="BExXQRAVW0KPQXIJ59NG6UGTZB59" localSheetId="1" hidden="1">#REF!</definedName>
    <definedName name="BExXQRAVW0KPQXIJ59NG6UGTZB59" hidden="1">#REF!</definedName>
    <definedName name="BExXQU00K9ER4I1WM7T9J0W1E7ZC" localSheetId="18" hidden="1">#REF!</definedName>
    <definedName name="BExXQU00K9ER4I1WM7T9J0W1E7ZC" localSheetId="19" hidden="1">#REF!</definedName>
    <definedName name="BExXQU00K9ER4I1WM7T9J0W1E7ZC" localSheetId="14" hidden="1">#REF!</definedName>
    <definedName name="BExXQU00K9ER4I1WM7T9J0W1E7ZC" localSheetId="15" hidden="1">#REF!</definedName>
    <definedName name="BExXQU00K9ER4I1WM7T9J0W1E7ZC" localSheetId="5" hidden="1">#REF!</definedName>
    <definedName name="BExXQU00K9ER4I1WM7T9J0W1E7ZC" localSheetId="9" hidden="1">#REF!</definedName>
    <definedName name="BExXQU00K9ER4I1WM7T9J0W1E7ZC" localSheetId="2" hidden="1">#REF!</definedName>
    <definedName name="BExXQU00K9ER4I1WM7T9J0W1E7ZC" localSheetId="1" hidden="1">#REF!</definedName>
    <definedName name="BExXQU00K9ER4I1WM7T9J0W1E7ZC" hidden="1">#REF!</definedName>
    <definedName name="BExXQU00KOR7XLM8B13DGJ1MIQDY" localSheetId="18" hidden="1">#REF!</definedName>
    <definedName name="BExXQU00KOR7XLM8B13DGJ1MIQDY" localSheetId="19" hidden="1">#REF!</definedName>
    <definedName name="BExXQU00KOR7XLM8B13DGJ1MIQDY" localSheetId="14" hidden="1">#REF!</definedName>
    <definedName name="BExXQU00KOR7XLM8B13DGJ1MIQDY" localSheetId="15" hidden="1">#REF!</definedName>
    <definedName name="BExXQU00KOR7XLM8B13DGJ1MIQDY" localSheetId="5" hidden="1">#REF!</definedName>
    <definedName name="BExXQU00KOR7XLM8B13DGJ1MIQDY" localSheetId="9" hidden="1">#REF!</definedName>
    <definedName name="BExXQU00KOR7XLM8B13DGJ1MIQDY" localSheetId="2" hidden="1">#REF!</definedName>
    <definedName name="BExXQU00KOR7XLM8B13DGJ1MIQDY" localSheetId="1" hidden="1">#REF!</definedName>
    <definedName name="BExXQU00KOR7XLM8B13DGJ1MIQDY" hidden="1">#REF!</definedName>
    <definedName name="BExXQUG48Q1ISN53FE4MRROM0HSJ" localSheetId="18" hidden="1">#REF!</definedName>
    <definedName name="BExXQUG48Q1ISN53FE4MRROM0HSJ" localSheetId="19" hidden="1">#REF!</definedName>
    <definedName name="BExXQUG48Q1ISN53FE4MRROM0HSJ" localSheetId="14" hidden="1">#REF!</definedName>
    <definedName name="BExXQUG48Q1ISN53FE4MRROM0HSJ" localSheetId="15" hidden="1">#REF!</definedName>
    <definedName name="BExXQUG48Q1ISN53FE4MRROM0HSJ" localSheetId="5" hidden="1">#REF!</definedName>
    <definedName name="BExXQUG48Q1ISN53FE4MRROM0HSJ" localSheetId="9" hidden="1">#REF!</definedName>
    <definedName name="BExXQUG48Q1ISN53FE4MRROM0HSJ" localSheetId="2" hidden="1">#REF!</definedName>
    <definedName name="BExXQUG48Q1ISN53FE4MRROM0HSJ" localSheetId="1" hidden="1">#REF!</definedName>
    <definedName name="BExXQUG48Q1ISN53FE4MRROM0HSJ" hidden="1">#REF!</definedName>
    <definedName name="BExXQXG18PS8HGBOS03OSTQ0KEYC" localSheetId="18" hidden="1">#REF!</definedName>
    <definedName name="BExXQXG18PS8HGBOS03OSTQ0KEYC" localSheetId="19" hidden="1">#REF!</definedName>
    <definedName name="BExXQXG18PS8HGBOS03OSTQ0KEYC" localSheetId="14" hidden="1">#REF!</definedName>
    <definedName name="BExXQXG18PS8HGBOS03OSTQ0KEYC" localSheetId="15" hidden="1">#REF!</definedName>
    <definedName name="BExXQXG18PS8HGBOS03OSTQ0KEYC" localSheetId="5" hidden="1">#REF!</definedName>
    <definedName name="BExXQXG18PS8HGBOS03OSTQ0KEYC" localSheetId="9" hidden="1">#REF!</definedName>
    <definedName name="BExXQXG18PS8HGBOS03OSTQ0KEYC" localSheetId="2" hidden="1">#REF!</definedName>
    <definedName name="BExXQXG18PS8HGBOS03OSTQ0KEYC" localSheetId="1" hidden="1">#REF!</definedName>
    <definedName name="BExXQXG18PS8HGBOS03OSTQ0KEYC" hidden="1">#REF!</definedName>
    <definedName name="BExXQXQT4OAFQT5B0YB3USDJOJOB" localSheetId="18" hidden="1">#REF!</definedName>
    <definedName name="BExXQXQT4OAFQT5B0YB3USDJOJOB" localSheetId="19" hidden="1">#REF!</definedName>
    <definedName name="BExXQXQT4OAFQT5B0YB3USDJOJOB" localSheetId="14" hidden="1">#REF!</definedName>
    <definedName name="BExXQXQT4OAFQT5B0YB3USDJOJOB" localSheetId="15" hidden="1">#REF!</definedName>
    <definedName name="BExXQXQT4OAFQT5B0YB3USDJOJOB" localSheetId="5" hidden="1">#REF!</definedName>
    <definedName name="BExXQXQT4OAFQT5B0YB3USDJOJOB" localSheetId="9" hidden="1">#REF!</definedName>
    <definedName name="BExXQXQT4OAFQT5B0YB3USDJOJOB" localSheetId="2" hidden="1">#REF!</definedName>
    <definedName name="BExXQXQT4OAFQT5B0YB3USDJOJOB" localSheetId="1" hidden="1">#REF!</definedName>
    <definedName name="BExXQXQT4OAFQT5B0YB3USDJOJOB" hidden="1">#REF!</definedName>
    <definedName name="BExXR3FSEXAHSXEQNJORWFCPX86N" localSheetId="18" hidden="1">#REF!</definedName>
    <definedName name="BExXR3FSEXAHSXEQNJORWFCPX86N" localSheetId="19" hidden="1">#REF!</definedName>
    <definedName name="BExXR3FSEXAHSXEQNJORWFCPX86N" localSheetId="14" hidden="1">#REF!</definedName>
    <definedName name="BExXR3FSEXAHSXEQNJORWFCPX86N" localSheetId="15" hidden="1">#REF!</definedName>
    <definedName name="BExXR3FSEXAHSXEQNJORWFCPX86N" localSheetId="5" hidden="1">#REF!</definedName>
    <definedName name="BExXR3FSEXAHSXEQNJORWFCPX86N" localSheetId="9" hidden="1">#REF!</definedName>
    <definedName name="BExXR3FSEXAHSXEQNJORWFCPX86N" localSheetId="2" hidden="1">#REF!</definedName>
    <definedName name="BExXR3FSEXAHSXEQNJORWFCPX86N" localSheetId="1" hidden="1">#REF!</definedName>
    <definedName name="BExXR3FSEXAHSXEQNJORWFCPX86N" hidden="1">#REF!</definedName>
    <definedName name="BExXR3W3FKYQBLR299HO9RZ70C43" localSheetId="18" hidden="1">#REF!</definedName>
    <definedName name="BExXR3W3FKYQBLR299HO9RZ70C43" localSheetId="19" hidden="1">#REF!</definedName>
    <definedName name="BExXR3W3FKYQBLR299HO9RZ70C43" localSheetId="14" hidden="1">#REF!</definedName>
    <definedName name="BExXR3W3FKYQBLR299HO9RZ70C43" localSheetId="15" hidden="1">#REF!</definedName>
    <definedName name="BExXR3W3FKYQBLR299HO9RZ70C43" localSheetId="5" hidden="1">#REF!</definedName>
    <definedName name="BExXR3W3FKYQBLR299HO9RZ70C43" localSheetId="9" hidden="1">#REF!</definedName>
    <definedName name="BExXR3W3FKYQBLR299HO9RZ70C43" localSheetId="2" hidden="1">#REF!</definedName>
    <definedName name="BExXR3W3FKYQBLR299HO9RZ70C43" localSheetId="1" hidden="1">#REF!</definedName>
    <definedName name="BExXR3W3FKYQBLR299HO9RZ70C43" hidden="1">#REF!</definedName>
    <definedName name="BExXR46U23CRRBV6IZT982MAEQKI" localSheetId="18" hidden="1">#REF!</definedName>
    <definedName name="BExXR46U23CRRBV6IZT982MAEQKI" localSheetId="19" hidden="1">#REF!</definedName>
    <definedName name="BExXR46U23CRRBV6IZT982MAEQKI" localSheetId="14" hidden="1">#REF!</definedName>
    <definedName name="BExXR46U23CRRBV6IZT982MAEQKI" localSheetId="15" hidden="1">#REF!</definedName>
    <definedName name="BExXR46U23CRRBV6IZT982MAEQKI" localSheetId="5" hidden="1">#REF!</definedName>
    <definedName name="BExXR46U23CRRBV6IZT982MAEQKI" localSheetId="9" hidden="1">#REF!</definedName>
    <definedName name="BExXR46U23CRRBV6IZT982MAEQKI" localSheetId="2" hidden="1">#REF!</definedName>
    <definedName name="BExXR46U23CRRBV6IZT982MAEQKI" localSheetId="1" hidden="1">#REF!</definedName>
    <definedName name="BExXR46U23CRRBV6IZT982MAEQKI" hidden="1">#REF!</definedName>
    <definedName name="BExXR6A8W3ND3XDZXBMQZ1VCAXHG" localSheetId="18" hidden="1">#REF!</definedName>
    <definedName name="BExXR6A8W3ND3XDZXBMQZ1VCAXHG" localSheetId="19" hidden="1">#REF!</definedName>
    <definedName name="BExXR6A8W3ND3XDZXBMQZ1VCAXHG" localSheetId="14" hidden="1">#REF!</definedName>
    <definedName name="BExXR6A8W3ND3XDZXBMQZ1VCAXHG" localSheetId="15" hidden="1">#REF!</definedName>
    <definedName name="BExXR6A8W3ND3XDZXBMQZ1VCAXHG" localSheetId="5" hidden="1">#REF!</definedName>
    <definedName name="BExXR6A8W3ND3XDZXBMQZ1VCAXHG" localSheetId="9" hidden="1">#REF!</definedName>
    <definedName name="BExXR6A8W3ND3XDZXBMQZ1VCAXHG" localSheetId="2" hidden="1">#REF!</definedName>
    <definedName name="BExXR6A8W3ND3XDZXBMQZ1VCAXHG" localSheetId="1" hidden="1">#REF!</definedName>
    <definedName name="BExXR6A8W3ND3XDZXBMQZ1VCAXHG" hidden="1">#REF!</definedName>
    <definedName name="BExXR7HKNHT37B4OOA9K9191PP22" localSheetId="18" hidden="1">#REF!</definedName>
    <definedName name="BExXR7HKNHT37B4OOA9K9191PP22" localSheetId="19" hidden="1">#REF!</definedName>
    <definedName name="BExXR7HKNHT37B4OOA9K9191PP22" localSheetId="14" hidden="1">#REF!</definedName>
    <definedName name="BExXR7HKNHT37B4OOA9K9191PP22" localSheetId="15" hidden="1">#REF!</definedName>
    <definedName name="BExXR7HKNHT37B4OOA9K9191PP22" localSheetId="5" hidden="1">#REF!</definedName>
    <definedName name="BExXR7HKNHT37B4OOA9K9191PP22" localSheetId="9" hidden="1">#REF!</definedName>
    <definedName name="BExXR7HKNHT37B4OOA9K9191PP22" localSheetId="2" hidden="1">#REF!</definedName>
    <definedName name="BExXR7HKNHT37B4OOA9K9191PP22" localSheetId="1" hidden="1">#REF!</definedName>
    <definedName name="BExXR7HKNHT37B4OOA9K9191PP22" hidden="1">#REF!</definedName>
    <definedName name="BExXR8OKAVX7O70V5IYG2PRKXSTI" localSheetId="18" hidden="1">#REF!</definedName>
    <definedName name="BExXR8OKAVX7O70V5IYG2PRKXSTI" localSheetId="19" hidden="1">#REF!</definedName>
    <definedName name="BExXR8OKAVX7O70V5IYG2PRKXSTI" localSheetId="14" hidden="1">#REF!</definedName>
    <definedName name="BExXR8OKAVX7O70V5IYG2PRKXSTI" localSheetId="15" hidden="1">#REF!</definedName>
    <definedName name="BExXR8OKAVX7O70V5IYG2PRKXSTI" localSheetId="5" hidden="1">#REF!</definedName>
    <definedName name="BExXR8OKAVX7O70V5IYG2PRKXSTI" localSheetId="9" hidden="1">#REF!</definedName>
    <definedName name="BExXR8OKAVX7O70V5IYG2PRKXSTI" localSheetId="2" hidden="1">#REF!</definedName>
    <definedName name="BExXR8OKAVX7O70V5IYG2PRKXSTI" localSheetId="1" hidden="1">#REF!</definedName>
    <definedName name="BExXR8OKAVX7O70V5IYG2PRKXSTI" hidden="1">#REF!</definedName>
    <definedName name="BExXRA6N6XCLQM6XDV724ZIH6G93" localSheetId="18" hidden="1">#REF!</definedName>
    <definedName name="BExXRA6N6XCLQM6XDV724ZIH6G93" localSheetId="19" hidden="1">#REF!</definedName>
    <definedName name="BExXRA6N6XCLQM6XDV724ZIH6G93" localSheetId="14" hidden="1">#REF!</definedName>
    <definedName name="BExXRA6N6XCLQM6XDV724ZIH6G93" localSheetId="15" hidden="1">#REF!</definedName>
    <definedName name="BExXRA6N6XCLQM6XDV724ZIH6G93" localSheetId="5" hidden="1">#REF!</definedName>
    <definedName name="BExXRA6N6XCLQM6XDV724ZIH6G93" localSheetId="9" hidden="1">#REF!</definedName>
    <definedName name="BExXRA6N6XCLQM6XDV724ZIH6G93" localSheetId="2" hidden="1">#REF!</definedName>
    <definedName name="BExXRA6N6XCLQM6XDV724ZIH6G93" localSheetId="1" hidden="1">#REF!</definedName>
    <definedName name="BExXRA6N6XCLQM6XDV724ZIH6G93" hidden="1">#REF!</definedName>
    <definedName name="BExXRABZ1CNKCG6K1MR6OUFHF7J9" localSheetId="18" hidden="1">#REF!</definedName>
    <definedName name="BExXRABZ1CNKCG6K1MR6OUFHF7J9" localSheetId="19" hidden="1">#REF!</definedName>
    <definedName name="BExXRABZ1CNKCG6K1MR6OUFHF7J9" localSheetId="14" hidden="1">#REF!</definedName>
    <definedName name="BExXRABZ1CNKCG6K1MR6OUFHF7J9" localSheetId="15" hidden="1">#REF!</definedName>
    <definedName name="BExXRABZ1CNKCG6K1MR6OUFHF7J9" localSheetId="5" hidden="1">#REF!</definedName>
    <definedName name="BExXRABZ1CNKCG6K1MR6OUFHF7J9" localSheetId="9" hidden="1">#REF!</definedName>
    <definedName name="BExXRABZ1CNKCG6K1MR6OUFHF7J9" localSheetId="2" hidden="1">#REF!</definedName>
    <definedName name="BExXRABZ1CNKCG6K1MR6OUFHF7J9" localSheetId="1" hidden="1">#REF!</definedName>
    <definedName name="BExXRABZ1CNKCG6K1MR6OUFHF7J9" hidden="1">#REF!</definedName>
    <definedName name="BExXRBOFETC0OTJ6WY3VPMFH03VB" localSheetId="18" hidden="1">#REF!</definedName>
    <definedName name="BExXRBOFETC0OTJ6WY3VPMFH03VB" localSheetId="19" hidden="1">#REF!</definedName>
    <definedName name="BExXRBOFETC0OTJ6WY3VPMFH03VB" localSheetId="14" hidden="1">#REF!</definedName>
    <definedName name="BExXRBOFETC0OTJ6WY3VPMFH03VB" localSheetId="15" hidden="1">#REF!</definedName>
    <definedName name="BExXRBOFETC0OTJ6WY3VPMFH03VB" localSheetId="5" hidden="1">#REF!</definedName>
    <definedName name="BExXRBOFETC0OTJ6WY3VPMFH03VB" localSheetId="9" hidden="1">#REF!</definedName>
    <definedName name="BExXRBOFETC0OTJ6WY3VPMFH03VB" localSheetId="2" hidden="1">#REF!</definedName>
    <definedName name="BExXRBOFETC0OTJ6WY3VPMFH03VB" localSheetId="1" hidden="1">#REF!</definedName>
    <definedName name="BExXRBOFETC0OTJ6WY3VPMFH03VB" hidden="1">#REF!</definedName>
    <definedName name="BExXRD13K1S9Y3JGR7CXSONT7RJZ" localSheetId="18" hidden="1">#REF!</definedName>
    <definedName name="BExXRD13K1S9Y3JGR7CXSONT7RJZ" localSheetId="19" hidden="1">#REF!</definedName>
    <definedName name="BExXRD13K1S9Y3JGR7CXSONT7RJZ" localSheetId="14" hidden="1">#REF!</definedName>
    <definedName name="BExXRD13K1S9Y3JGR7CXSONT7RJZ" localSheetId="15" hidden="1">#REF!</definedName>
    <definedName name="BExXRD13K1S9Y3JGR7CXSONT7RJZ" localSheetId="5" hidden="1">#REF!</definedName>
    <definedName name="BExXRD13K1S9Y3JGR7CXSONT7RJZ" localSheetId="9" hidden="1">#REF!</definedName>
    <definedName name="BExXRD13K1S9Y3JGR7CXSONT7RJZ" localSheetId="2" hidden="1">#REF!</definedName>
    <definedName name="BExXRD13K1S9Y3JGR7CXSONT7RJZ" localSheetId="1" hidden="1">#REF!</definedName>
    <definedName name="BExXRD13K1S9Y3JGR7CXSONT7RJZ" hidden="1">#REF!</definedName>
    <definedName name="BExXRIFB4QQ87QIGA9AG0NXP577K" localSheetId="18" hidden="1">#REF!</definedName>
    <definedName name="BExXRIFB4QQ87QIGA9AG0NXP577K" localSheetId="19" hidden="1">#REF!</definedName>
    <definedName name="BExXRIFB4QQ87QIGA9AG0NXP577K" localSheetId="14" hidden="1">#REF!</definedName>
    <definedName name="BExXRIFB4QQ87QIGA9AG0NXP577K" localSheetId="15" hidden="1">#REF!</definedName>
    <definedName name="BExXRIFB4QQ87QIGA9AG0NXP577K" localSheetId="5" hidden="1">#REF!</definedName>
    <definedName name="BExXRIFB4QQ87QIGA9AG0NXP577K" localSheetId="9" hidden="1">#REF!</definedName>
    <definedName name="BExXRIFB4QQ87QIGA9AG0NXP577K" localSheetId="2" hidden="1">#REF!</definedName>
    <definedName name="BExXRIFB4QQ87QIGA9AG0NXP577K" localSheetId="1" hidden="1">#REF!</definedName>
    <definedName name="BExXRIFB4QQ87QIGA9AG0NXP577K" hidden="1">#REF!</definedName>
    <definedName name="BExXRIQ2JF2CVTRDQX2D9SPH7FTN" localSheetId="18" hidden="1">#REF!</definedName>
    <definedName name="BExXRIQ2JF2CVTRDQX2D9SPH7FTN" localSheetId="19" hidden="1">#REF!</definedName>
    <definedName name="BExXRIQ2JF2CVTRDQX2D9SPH7FTN" localSheetId="14" hidden="1">#REF!</definedName>
    <definedName name="BExXRIQ2JF2CVTRDQX2D9SPH7FTN" localSheetId="15" hidden="1">#REF!</definedName>
    <definedName name="BExXRIQ2JF2CVTRDQX2D9SPH7FTN" localSheetId="5" hidden="1">#REF!</definedName>
    <definedName name="BExXRIQ2JF2CVTRDQX2D9SPH7FTN" localSheetId="9" hidden="1">#REF!</definedName>
    <definedName name="BExXRIQ2JF2CVTRDQX2D9SPH7FTN" localSheetId="2" hidden="1">#REF!</definedName>
    <definedName name="BExXRIQ2JF2CVTRDQX2D9SPH7FTN" localSheetId="1" hidden="1">#REF!</definedName>
    <definedName name="BExXRIQ2JF2CVTRDQX2D9SPH7FTN" hidden="1">#REF!</definedName>
    <definedName name="BExXRO4A6VUH1F4XV8N1BRJ4896W" localSheetId="18" hidden="1">#REF!</definedName>
    <definedName name="BExXRO4A6VUH1F4XV8N1BRJ4896W" localSheetId="19" hidden="1">#REF!</definedName>
    <definedName name="BExXRO4A6VUH1F4XV8N1BRJ4896W" localSheetId="14" hidden="1">#REF!</definedName>
    <definedName name="BExXRO4A6VUH1F4XV8N1BRJ4896W" localSheetId="15" hidden="1">#REF!</definedName>
    <definedName name="BExXRO4A6VUH1F4XV8N1BRJ4896W" localSheetId="5" hidden="1">#REF!</definedName>
    <definedName name="BExXRO4A6VUH1F4XV8N1BRJ4896W" localSheetId="9" hidden="1">#REF!</definedName>
    <definedName name="BExXRO4A6VUH1F4XV8N1BRJ4896W" localSheetId="2" hidden="1">#REF!</definedName>
    <definedName name="BExXRO4A6VUH1F4XV8N1BRJ4896W" localSheetId="1" hidden="1">#REF!</definedName>
    <definedName name="BExXRO4A6VUH1F4XV8N1BRJ4896W" hidden="1">#REF!</definedName>
    <definedName name="BExXRO9N1SNJZGKD90P4K7FU1J0P" localSheetId="18" hidden="1">#REF!</definedName>
    <definedName name="BExXRO9N1SNJZGKD90P4K7FU1J0P" localSheetId="19" hidden="1">#REF!</definedName>
    <definedName name="BExXRO9N1SNJZGKD90P4K7FU1J0P" localSheetId="14" hidden="1">#REF!</definedName>
    <definedName name="BExXRO9N1SNJZGKD90P4K7FU1J0P" localSheetId="15" hidden="1">#REF!</definedName>
    <definedName name="BExXRO9N1SNJZGKD90P4K7FU1J0P" localSheetId="5" hidden="1">#REF!</definedName>
    <definedName name="BExXRO9N1SNJZGKD90P4K7FU1J0P" localSheetId="9" hidden="1">#REF!</definedName>
    <definedName name="BExXRO9N1SNJZGKD90P4K7FU1J0P" localSheetId="2" hidden="1">#REF!</definedName>
    <definedName name="BExXRO9N1SNJZGKD90P4K7FU1J0P" localSheetId="1" hidden="1">#REF!</definedName>
    <definedName name="BExXRO9N1SNJZGKD90P4K7FU1J0P" hidden="1">#REF!</definedName>
    <definedName name="BExXROF2MWDZ7IFXX27XOJ79Q86E" localSheetId="18" hidden="1">#REF!</definedName>
    <definedName name="BExXROF2MWDZ7IFXX27XOJ79Q86E" localSheetId="19" hidden="1">#REF!</definedName>
    <definedName name="BExXROF2MWDZ7IFXX27XOJ79Q86E" localSheetId="14" hidden="1">#REF!</definedName>
    <definedName name="BExXROF2MWDZ7IFXX27XOJ79Q86E" localSheetId="15" hidden="1">#REF!</definedName>
    <definedName name="BExXROF2MWDZ7IFXX27XOJ79Q86E" localSheetId="5" hidden="1">#REF!</definedName>
    <definedName name="BExXROF2MWDZ7IFXX27XOJ79Q86E" localSheetId="9" hidden="1">#REF!</definedName>
    <definedName name="BExXROF2MWDZ7IFXX27XOJ79Q86E" localSheetId="2" hidden="1">#REF!</definedName>
    <definedName name="BExXROF2MWDZ7IFXX27XOJ79Q86E" localSheetId="1" hidden="1">#REF!</definedName>
    <definedName name="BExXROF2MWDZ7IFXX27XOJ79Q86E" hidden="1">#REF!</definedName>
    <definedName name="BExXRV5QP3Z0KAQ1EQT9JYT2FV0L" localSheetId="18" hidden="1">#REF!</definedName>
    <definedName name="BExXRV5QP3Z0KAQ1EQT9JYT2FV0L" localSheetId="19" hidden="1">#REF!</definedName>
    <definedName name="BExXRV5QP3Z0KAQ1EQT9JYT2FV0L" localSheetId="14" hidden="1">#REF!</definedName>
    <definedName name="BExXRV5QP3Z0KAQ1EQT9JYT2FV0L" localSheetId="15" hidden="1">#REF!</definedName>
    <definedName name="BExXRV5QP3Z0KAQ1EQT9JYT2FV0L" localSheetId="5" hidden="1">#REF!</definedName>
    <definedName name="BExXRV5QP3Z0KAQ1EQT9JYT2FV0L" localSheetId="9" hidden="1">#REF!</definedName>
    <definedName name="BExXRV5QP3Z0KAQ1EQT9JYT2FV0L" localSheetId="2" hidden="1">#REF!</definedName>
    <definedName name="BExXRV5QP3Z0KAQ1EQT9JYT2FV0L" localSheetId="1" hidden="1">#REF!</definedName>
    <definedName name="BExXRV5QP3Z0KAQ1EQT9JYT2FV0L" hidden="1">#REF!</definedName>
    <definedName name="BExXRZ20LZZCW8LVGDK0XETOTSAI" localSheetId="18" hidden="1">#REF!</definedName>
    <definedName name="BExXRZ20LZZCW8LVGDK0XETOTSAI" localSheetId="19" hidden="1">#REF!</definedName>
    <definedName name="BExXRZ20LZZCW8LVGDK0XETOTSAI" localSheetId="14" hidden="1">#REF!</definedName>
    <definedName name="BExXRZ20LZZCW8LVGDK0XETOTSAI" localSheetId="15" hidden="1">#REF!</definedName>
    <definedName name="BExXRZ20LZZCW8LVGDK0XETOTSAI" localSheetId="5" hidden="1">#REF!</definedName>
    <definedName name="BExXRZ20LZZCW8LVGDK0XETOTSAI" localSheetId="9" hidden="1">#REF!</definedName>
    <definedName name="BExXRZ20LZZCW8LVGDK0XETOTSAI" localSheetId="2" hidden="1">#REF!</definedName>
    <definedName name="BExXRZ20LZZCW8LVGDK0XETOTSAI" localSheetId="1" hidden="1">#REF!</definedName>
    <definedName name="BExXRZ20LZZCW8LVGDK0XETOTSAI" hidden="1">#REF!</definedName>
    <definedName name="BExXS4R1GKUJQX6MHUIUN4S3SCAS" localSheetId="18" hidden="1">#REF!</definedName>
    <definedName name="BExXS4R1GKUJQX6MHUIUN4S3SCAS" localSheetId="19" hidden="1">#REF!</definedName>
    <definedName name="BExXS4R1GKUJQX6MHUIUN4S3SCAS" localSheetId="14" hidden="1">#REF!</definedName>
    <definedName name="BExXS4R1GKUJQX6MHUIUN4S3SCAS" localSheetId="15" hidden="1">#REF!</definedName>
    <definedName name="BExXS4R1GKUJQX6MHUIUN4S3SCAS" localSheetId="5" hidden="1">#REF!</definedName>
    <definedName name="BExXS4R1GKUJQX6MHUIUN4S3SCAS" localSheetId="9" hidden="1">#REF!</definedName>
    <definedName name="BExXS4R1GKUJQX6MHUIUN4S3SCAS" localSheetId="2" hidden="1">#REF!</definedName>
    <definedName name="BExXS4R1GKUJQX6MHUIUN4S3SCAS" localSheetId="1" hidden="1">#REF!</definedName>
    <definedName name="BExXS4R1GKUJQX6MHUIUN4S3SCAS" hidden="1">#REF!</definedName>
    <definedName name="BExXS63O4OMWMNXXAODZQFSDG33N" localSheetId="18" hidden="1">#REF!</definedName>
    <definedName name="BExXS63O4OMWMNXXAODZQFSDG33N" localSheetId="19" hidden="1">#REF!</definedName>
    <definedName name="BExXS63O4OMWMNXXAODZQFSDG33N" localSheetId="14" hidden="1">#REF!</definedName>
    <definedName name="BExXS63O4OMWMNXXAODZQFSDG33N" localSheetId="15" hidden="1">#REF!</definedName>
    <definedName name="BExXS63O4OMWMNXXAODZQFSDG33N" localSheetId="5" hidden="1">#REF!</definedName>
    <definedName name="BExXS63O4OMWMNXXAODZQFSDG33N" localSheetId="9" hidden="1">#REF!</definedName>
    <definedName name="BExXS63O4OMWMNXXAODZQFSDG33N" localSheetId="2" hidden="1">#REF!</definedName>
    <definedName name="BExXS63O4OMWMNXXAODZQFSDG33N" localSheetId="1" hidden="1">#REF!</definedName>
    <definedName name="BExXS63O4OMWMNXXAODZQFSDG33N" hidden="1">#REF!</definedName>
    <definedName name="BExXSBSP1TOY051HSPEPM0AEIO2M" localSheetId="18" hidden="1">#REF!</definedName>
    <definedName name="BExXSBSP1TOY051HSPEPM0AEIO2M" localSheetId="19" hidden="1">#REF!</definedName>
    <definedName name="BExXSBSP1TOY051HSPEPM0AEIO2M" localSheetId="14" hidden="1">#REF!</definedName>
    <definedName name="BExXSBSP1TOY051HSPEPM0AEIO2M" localSheetId="15" hidden="1">#REF!</definedName>
    <definedName name="BExXSBSP1TOY051HSPEPM0AEIO2M" localSheetId="5" hidden="1">#REF!</definedName>
    <definedName name="BExXSBSP1TOY051HSPEPM0AEIO2M" localSheetId="9" hidden="1">#REF!</definedName>
    <definedName name="BExXSBSP1TOY051HSPEPM0AEIO2M" localSheetId="2" hidden="1">#REF!</definedName>
    <definedName name="BExXSBSP1TOY051HSPEPM0AEIO2M" localSheetId="1" hidden="1">#REF!</definedName>
    <definedName name="BExXSBSP1TOY051HSPEPM0AEIO2M" hidden="1">#REF!</definedName>
    <definedName name="BExXSC8RFK5D68FJD2HI4K66SA6I" localSheetId="18" hidden="1">#REF!</definedName>
    <definedName name="BExXSC8RFK5D68FJD2HI4K66SA6I" localSheetId="19" hidden="1">#REF!</definedName>
    <definedName name="BExXSC8RFK5D68FJD2HI4K66SA6I" localSheetId="14" hidden="1">#REF!</definedName>
    <definedName name="BExXSC8RFK5D68FJD2HI4K66SA6I" localSheetId="15" hidden="1">#REF!</definedName>
    <definedName name="BExXSC8RFK5D68FJD2HI4K66SA6I" localSheetId="5" hidden="1">#REF!</definedName>
    <definedName name="BExXSC8RFK5D68FJD2HI4K66SA6I" localSheetId="9" hidden="1">#REF!</definedName>
    <definedName name="BExXSC8RFK5D68FJD2HI4K66SA6I" localSheetId="2" hidden="1">#REF!</definedName>
    <definedName name="BExXSC8RFK5D68FJD2HI4K66SA6I" localSheetId="1" hidden="1">#REF!</definedName>
    <definedName name="BExXSC8RFK5D68FJD2HI4K66SA6I" hidden="1">#REF!</definedName>
    <definedName name="BExXSCP0AZ5MYCC2UFG2GLBCV1CC" localSheetId="18" hidden="1">#REF!</definedName>
    <definedName name="BExXSCP0AZ5MYCC2UFG2GLBCV1CC" localSheetId="19" hidden="1">#REF!</definedName>
    <definedName name="BExXSCP0AZ5MYCC2UFG2GLBCV1CC" localSheetId="14" hidden="1">#REF!</definedName>
    <definedName name="BExXSCP0AZ5MYCC2UFG2GLBCV1CC" localSheetId="15" hidden="1">#REF!</definedName>
    <definedName name="BExXSCP0AZ5MYCC2UFG2GLBCV1CC" localSheetId="5" hidden="1">#REF!</definedName>
    <definedName name="BExXSCP0AZ5MYCC2UFG2GLBCV1CC" localSheetId="9" hidden="1">#REF!</definedName>
    <definedName name="BExXSCP0AZ5MYCC2UFG2GLBCV1CC" localSheetId="2" hidden="1">#REF!</definedName>
    <definedName name="BExXSCP0AZ5MYCC2UFG2GLBCV1CC" localSheetId="1" hidden="1">#REF!</definedName>
    <definedName name="BExXSCP0AZ5MYCC2UFG2GLBCV1CC" hidden="1">#REF!</definedName>
    <definedName name="BExXSNHC88W4UMXEOIOOATJAIKZO" localSheetId="18" hidden="1">#REF!</definedName>
    <definedName name="BExXSNHC88W4UMXEOIOOATJAIKZO" localSheetId="19" hidden="1">#REF!</definedName>
    <definedName name="BExXSNHC88W4UMXEOIOOATJAIKZO" localSheetId="14" hidden="1">#REF!</definedName>
    <definedName name="BExXSNHC88W4UMXEOIOOATJAIKZO" localSheetId="15" hidden="1">#REF!</definedName>
    <definedName name="BExXSNHC88W4UMXEOIOOATJAIKZO" localSheetId="5" hidden="1">#REF!</definedName>
    <definedName name="BExXSNHC88W4UMXEOIOOATJAIKZO" localSheetId="9" hidden="1">#REF!</definedName>
    <definedName name="BExXSNHC88W4UMXEOIOOATJAIKZO" localSheetId="2" hidden="1">#REF!</definedName>
    <definedName name="BExXSNHC88W4UMXEOIOOATJAIKZO" localSheetId="1" hidden="1">#REF!</definedName>
    <definedName name="BExXSNHC88W4UMXEOIOOATJAIKZO" hidden="1">#REF!</definedName>
    <definedName name="BExXSTBS08WIA9TLALV3UQ2Z3MRG" localSheetId="18" hidden="1">#REF!</definedName>
    <definedName name="BExXSTBS08WIA9TLALV3UQ2Z3MRG" localSheetId="19" hidden="1">#REF!</definedName>
    <definedName name="BExXSTBS08WIA9TLALV3UQ2Z3MRG" localSheetId="14" hidden="1">#REF!</definedName>
    <definedName name="BExXSTBS08WIA9TLALV3UQ2Z3MRG" localSheetId="15" hidden="1">#REF!</definedName>
    <definedName name="BExXSTBS08WIA9TLALV3UQ2Z3MRG" localSheetId="5" hidden="1">#REF!</definedName>
    <definedName name="BExXSTBS08WIA9TLALV3UQ2Z3MRG" localSheetId="9" hidden="1">#REF!</definedName>
    <definedName name="BExXSTBS08WIA9TLALV3UQ2Z3MRG" localSheetId="2" hidden="1">#REF!</definedName>
    <definedName name="BExXSTBS08WIA9TLALV3UQ2Z3MRG" localSheetId="1" hidden="1">#REF!</definedName>
    <definedName name="BExXSTBS08WIA9TLALV3UQ2Z3MRG" hidden="1">#REF!</definedName>
    <definedName name="BExXSVQ2WOJJ73YEO8Q2FK60V4G8" localSheetId="18" hidden="1">#REF!</definedName>
    <definedName name="BExXSVQ2WOJJ73YEO8Q2FK60V4G8" localSheetId="19" hidden="1">#REF!</definedName>
    <definedName name="BExXSVQ2WOJJ73YEO8Q2FK60V4G8" localSheetId="14" hidden="1">#REF!</definedName>
    <definedName name="BExXSVQ2WOJJ73YEO8Q2FK60V4G8" localSheetId="15" hidden="1">#REF!</definedName>
    <definedName name="BExXSVQ2WOJJ73YEO8Q2FK60V4G8" localSheetId="5" hidden="1">#REF!</definedName>
    <definedName name="BExXSVQ2WOJJ73YEO8Q2FK60V4G8" localSheetId="9" hidden="1">#REF!</definedName>
    <definedName name="BExXSVQ2WOJJ73YEO8Q2FK60V4G8" localSheetId="2" hidden="1">#REF!</definedName>
    <definedName name="BExXSVQ2WOJJ73YEO8Q2FK60V4G8" localSheetId="1" hidden="1">#REF!</definedName>
    <definedName name="BExXSVQ2WOJJ73YEO8Q2FK60V4G8" hidden="1">#REF!</definedName>
    <definedName name="BExXTER5A2EQ14KN6J0MVATIHVKN" localSheetId="18" hidden="1">#REF!</definedName>
    <definedName name="BExXTER5A2EQ14KN6J0MVATIHVKN" localSheetId="19" hidden="1">#REF!</definedName>
    <definedName name="BExXTER5A2EQ14KN6J0MVATIHVKN" localSheetId="14" hidden="1">#REF!</definedName>
    <definedName name="BExXTER5A2EQ14KN6J0MVATIHVKN" localSheetId="15" hidden="1">#REF!</definedName>
    <definedName name="BExXTER5A2EQ14KN6J0MVATIHVKN" localSheetId="5" hidden="1">#REF!</definedName>
    <definedName name="BExXTER5A2EQ14KN6J0MVATIHVKN" localSheetId="9" hidden="1">#REF!</definedName>
    <definedName name="BExXTER5A2EQ14KN6J0MVATIHVKN" localSheetId="2" hidden="1">#REF!</definedName>
    <definedName name="BExXTER5A2EQ14KN6J0MVATIHVKN" localSheetId="1" hidden="1">#REF!</definedName>
    <definedName name="BExXTER5A2EQ14KN6J0MVATIHVKN" hidden="1">#REF!</definedName>
    <definedName name="BExXTHLRNL82GN7KZY3TOLO508N7" localSheetId="18" hidden="1">#REF!</definedName>
    <definedName name="BExXTHLRNL82GN7KZY3TOLO508N7" localSheetId="19" hidden="1">#REF!</definedName>
    <definedName name="BExXTHLRNL82GN7KZY3TOLO508N7" localSheetId="14" hidden="1">#REF!</definedName>
    <definedName name="BExXTHLRNL82GN7KZY3TOLO508N7" localSheetId="15" hidden="1">#REF!</definedName>
    <definedName name="BExXTHLRNL82GN7KZY3TOLO508N7" localSheetId="5" hidden="1">#REF!</definedName>
    <definedName name="BExXTHLRNL82GN7KZY3TOLO508N7" localSheetId="9" hidden="1">#REF!</definedName>
    <definedName name="BExXTHLRNL82GN7KZY3TOLO508N7" localSheetId="2" hidden="1">#REF!</definedName>
    <definedName name="BExXTHLRNL82GN7KZY3TOLO508N7" localSheetId="1" hidden="1">#REF!</definedName>
    <definedName name="BExXTHLRNL82GN7KZY3TOLO508N7" hidden="1">#REF!</definedName>
    <definedName name="BExXTL72MKEQSQH9L2OTFLU8DM2B" localSheetId="18" hidden="1">#REF!</definedName>
    <definedName name="BExXTL72MKEQSQH9L2OTFLU8DM2B" localSheetId="19" hidden="1">#REF!</definedName>
    <definedName name="BExXTL72MKEQSQH9L2OTFLU8DM2B" localSheetId="14" hidden="1">#REF!</definedName>
    <definedName name="BExXTL72MKEQSQH9L2OTFLU8DM2B" localSheetId="15" hidden="1">#REF!</definedName>
    <definedName name="BExXTL72MKEQSQH9L2OTFLU8DM2B" localSheetId="5" hidden="1">#REF!</definedName>
    <definedName name="BExXTL72MKEQSQH9L2OTFLU8DM2B" localSheetId="9" hidden="1">#REF!</definedName>
    <definedName name="BExXTL72MKEQSQH9L2OTFLU8DM2B" localSheetId="2" hidden="1">#REF!</definedName>
    <definedName name="BExXTL72MKEQSQH9L2OTFLU8DM2B" localSheetId="1" hidden="1">#REF!</definedName>
    <definedName name="BExXTL72MKEQSQH9L2OTFLU8DM2B" hidden="1">#REF!</definedName>
    <definedName name="BExXTM3M4RTCRSX7VGAXGQNPP668" localSheetId="18" hidden="1">#REF!</definedName>
    <definedName name="BExXTM3M4RTCRSX7VGAXGQNPP668" localSheetId="19" hidden="1">#REF!</definedName>
    <definedName name="BExXTM3M4RTCRSX7VGAXGQNPP668" localSheetId="14" hidden="1">#REF!</definedName>
    <definedName name="BExXTM3M4RTCRSX7VGAXGQNPP668" localSheetId="15" hidden="1">#REF!</definedName>
    <definedName name="BExXTM3M4RTCRSX7VGAXGQNPP668" localSheetId="5" hidden="1">#REF!</definedName>
    <definedName name="BExXTM3M4RTCRSX7VGAXGQNPP668" localSheetId="9" hidden="1">#REF!</definedName>
    <definedName name="BExXTM3M4RTCRSX7VGAXGQNPP668" localSheetId="2" hidden="1">#REF!</definedName>
    <definedName name="BExXTM3M4RTCRSX7VGAXGQNPP668" localSheetId="1" hidden="1">#REF!</definedName>
    <definedName name="BExXTM3M4RTCRSX7VGAXGQNPP668" hidden="1">#REF!</definedName>
    <definedName name="BExXTOCF78J7WY6FOVBRY1N2RBBR" localSheetId="18" hidden="1">#REF!</definedName>
    <definedName name="BExXTOCF78J7WY6FOVBRY1N2RBBR" localSheetId="19" hidden="1">#REF!</definedName>
    <definedName name="BExXTOCF78J7WY6FOVBRY1N2RBBR" localSheetId="14" hidden="1">#REF!</definedName>
    <definedName name="BExXTOCF78J7WY6FOVBRY1N2RBBR" localSheetId="15" hidden="1">#REF!</definedName>
    <definedName name="BExXTOCF78J7WY6FOVBRY1N2RBBR" localSheetId="5" hidden="1">#REF!</definedName>
    <definedName name="BExXTOCF78J7WY6FOVBRY1N2RBBR" localSheetId="9" hidden="1">#REF!</definedName>
    <definedName name="BExXTOCF78J7WY6FOVBRY1N2RBBR" localSheetId="2" hidden="1">#REF!</definedName>
    <definedName name="BExXTOCF78J7WY6FOVBRY1N2RBBR" localSheetId="1" hidden="1">#REF!</definedName>
    <definedName name="BExXTOCF78J7WY6FOVBRY1N2RBBR" hidden="1">#REF!</definedName>
    <definedName name="BExXTP3GYO6Z9RTKKT10XA0UTV3T" localSheetId="18" hidden="1">#REF!</definedName>
    <definedName name="BExXTP3GYO6Z9RTKKT10XA0UTV3T" localSheetId="19" hidden="1">#REF!</definedName>
    <definedName name="BExXTP3GYO6Z9RTKKT10XA0UTV3T" localSheetId="14" hidden="1">#REF!</definedName>
    <definedName name="BExXTP3GYO6Z9RTKKT10XA0UTV3T" localSheetId="15" hidden="1">#REF!</definedName>
    <definedName name="BExXTP3GYO6Z9RTKKT10XA0UTV3T" localSheetId="5" hidden="1">#REF!</definedName>
    <definedName name="BExXTP3GYO6Z9RTKKT10XA0UTV3T" localSheetId="9" hidden="1">#REF!</definedName>
    <definedName name="BExXTP3GYO6Z9RTKKT10XA0UTV3T" localSheetId="2" hidden="1">#REF!</definedName>
    <definedName name="BExXTP3GYO6Z9RTKKT10XA0UTV3T" localSheetId="1" hidden="1">#REF!</definedName>
    <definedName name="BExXTP3GYO6Z9RTKKT10XA0UTV3T" hidden="1">#REF!</definedName>
    <definedName name="BExXTRN4AFX9QW6YC4HNGBBD5R08" localSheetId="18" hidden="1">#REF!</definedName>
    <definedName name="BExXTRN4AFX9QW6YC4HNGBBD5R08" localSheetId="19" hidden="1">#REF!</definedName>
    <definedName name="BExXTRN4AFX9QW6YC4HNGBBD5R08" localSheetId="14" hidden="1">#REF!</definedName>
    <definedName name="BExXTRN4AFX9QW6YC4HNGBBD5R08" localSheetId="15" hidden="1">#REF!</definedName>
    <definedName name="BExXTRN4AFX9QW6YC4HNGBBD5R08" localSheetId="5" hidden="1">#REF!</definedName>
    <definedName name="BExXTRN4AFX9QW6YC4HNGBBD5R08" localSheetId="9" hidden="1">#REF!</definedName>
    <definedName name="BExXTRN4AFX9QW6YC4HNGBBD5R08" localSheetId="2" hidden="1">#REF!</definedName>
    <definedName name="BExXTRN4AFX9QW6YC4HNGBBD5R08" localSheetId="1" hidden="1">#REF!</definedName>
    <definedName name="BExXTRN4AFX9QW6YC4HNGBBD5R08" hidden="1">#REF!</definedName>
    <definedName name="BExXTV8M7YIG5C64O046DN613ZRO" localSheetId="18" hidden="1">#REF!</definedName>
    <definedName name="BExXTV8M7YIG5C64O046DN613ZRO" localSheetId="19" hidden="1">#REF!</definedName>
    <definedName name="BExXTV8M7YIG5C64O046DN613ZRO" localSheetId="14" hidden="1">#REF!</definedName>
    <definedName name="BExXTV8M7YIG5C64O046DN613ZRO" localSheetId="15" hidden="1">#REF!</definedName>
    <definedName name="BExXTV8M7YIG5C64O046DN613ZRO" localSheetId="5" hidden="1">#REF!</definedName>
    <definedName name="BExXTV8M7YIG5C64O046DN613ZRO" localSheetId="9" hidden="1">#REF!</definedName>
    <definedName name="BExXTV8M7YIG5C64O046DN613ZRO" localSheetId="2" hidden="1">#REF!</definedName>
    <definedName name="BExXTV8M7YIG5C64O046DN613ZRO" localSheetId="1" hidden="1">#REF!</definedName>
    <definedName name="BExXTV8M7YIG5C64O046DN613ZRO" hidden="1">#REF!</definedName>
    <definedName name="BExXTVDXQ7ZX3THNLFJXFAONW0AI" localSheetId="18" hidden="1">#REF!</definedName>
    <definedName name="BExXTVDXQ7ZX3THNLFJXFAONW0AI" localSheetId="19" hidden="1">#REF!</definedName>
    <definedName name="BExXTVDXQ7ZX3THNLFJXFAONW0AI" localSheetId="14" hidden="1">#REF!</definedName>
    <definedName name="BExXTVDXQ7ZX3THNLFJXFAONW0AI" localSheetId="15" hidden="1">#REF!</definedName>
    <definedName name="BExXTVDXQ7ZX3THNLFJXFAONW0AI" localSheetId="5" hidden="1">#REF!</definedName>
    <definedName name="BExXTVDXQ7ZX3THNLFJXFAONW0AI" localSheetId="9" hidden="1">#REF!</definedName>
    <definedName name="BExXTVDXQ7ZX3THNLFJXFAONW0AI" localSheetId="2" hidden="1">#REF!</definedName>
    <definedName name="BExXTVDXQ7ZX3THNLFJXFAONW0AI" localSheetId="1" hidden="1">#REF!</definedName>
    <definedName name="BExXTVDXQ7ZX3THNLFJXFAONW0AI" hidden="1">#REF!</definedName>
    <definedName name="BExXTZKZ4CG92ZQLIRKEXXH9BFIR" localSheetId="18" hidden="1">#REF!</definedName>
    <definedName name="BExXTZKZ4CG92ZQLIRKEXXH9BFIR" localSheetId="19" hidden="1">#REF!</definedName>
    <definedName name="BExXTZKZ4CG92ZQLIRKEXXH9BFIR" localSheetId="14" hidden="1">#REF!</definedName>
    <definedName name="BExXTZKZ4CG92ZQLIRKEXXH9BFIR" localSheetId="15" hidden="1">#REF!</definedName>
    <definedName name="BExXTZKZ4CG92ZQLIRKEXXH9BFIR" localSheetId="5" hidden="1">#REF!</definedName>
    <definedName name="BExXTZKZ4CG92ZQLIRKEXXH9BFIR" localSheetId="9" hidden="1">#REF!</definedName>
    <definedName name="BExXTZKZ4CG92ZQLIRKEXXH9BFIR" localSheetId="2" hidden="1">#REF!</definedName>
    <definedName name="BExXTZKZ4CG92ZQLIRKEXXH9BFIR" localSheetId="1" hidden="1">#REF!</definedName>
    <definedName name="BExXTZKZ4CG92ZQLIRKEXXH9BFIR" hidden="1">#REF!</definedName>
    <definedName name="BExXU4J2BM2964GD5UZHM752Q4NS" localSheetId="18" hidden="1">#REF!</definedName>
    <definedName name="BExXU4J2BM2964GD5UZHM752Q4NS" localSheetId="19" hidden="1">#REF!</definedName>
    <definedName name="BExXU4J2BM2964GD5UZHM752Q4NS" localSheetId="14" hidden="1">#REF!</definedName>
    <definedName name="BExXU4J2BM2964GD5UZHM752Q4NS" localSheetId="15" hidden="1">#REF!</definedName>
    <definedName name="BExXU4J2BM2964GD5UZHM752Q4NS" localSheetId="5" hidden="1">#REF!</definedName>
    <definedName name="BExXU4J2BM2964GD5UZHM752Q4NS" localSheetId="9" hidden="1">#REF!</definedName>
    <definedName name="BExXU4J2BM2964GD5UZHM752Q4NS" localSheetId="2" hidden="1">#REF!</definedName>
    <definedName name="BExXU4J2BM2964GD5UZHM752Q4NS" localSheetId="1" hidden="1">#REF!</definedName>
    <definedName name="BExXU4J2BM2964GD5UZHM752Q4NS" hidden="1">#REF!</definedName>
    <definedName name="BExXU6XDTT7RM93KILIDEYPA9XKF" localSheetId="18" hidden="1">#REF!</definedName>
    <definedName name="BExXU6XDTT7RM93KILIDEYPA9XKF" localSheetId="19" hidden="1">#REF!</definedName>
    <definedName name="BExXU6XDTT7RM93KILIDEYPA9XKF" localSheetId="14" hidden="1">#REF!</definedName>
    <definedName name="BExXU6XDTT7RM93KILIDEYPA9XKF" localSheetId="15" hidden="1">#REF!</definedName>
    <definedName name="BExXU6XDTT7RM93KILIDEYPA9XKF" localSheetId="5" hidden="1">#REF!</definedName>
    <definedName name="BExXU6XDTT7RM93KILIDEYPA9XKF" localSheetId="9" hidden="1">#REF!</definedName>
    <definedName name="BExXU6XDTT7RM93KILIDEYPA9XKF" localSheetId="2" hidden="1">#REF!</definedName>
    <definedName name="BExXU6XDTT7RM93KILIDEYPA9XKF" localSheetId="1" hidden="1">#REF!</definedName>
    <definedName name="BExXU6XDTT7RM93KILIDEYPA9XKF" hidden="1">#REF!</definedName>
    <definedName name="BExXU8VLZA7WLPZ3RAQZGNERUD26" localSheetId="18" hidden="1">#REF!</definedName>
    <definedName name="BExXU8VLZA7WLPZ3RAQZGNERUD26" localSheetId="19" hidden="1">#REF!</definedName>
    <definedName name="BExXU8VLZA7WLPZ3RAQZGNERUD26" localSheetId="14" hidden="1">#REF!</definedName>
    <definedName name="BExXU8VLZA7WLPZ3RAQZGNERUD26" localSheetId="15" hidden="1">#REF!</definedName>
    <definedName name="BExXU8VLZA7WLPZ3RAQZGNERUD26" localSheetId="5" hidden="1">#REF!</definedName>
    <definedName name="BExXU8VLZA7WLPZ3RAQZGNERUD26" localSheetId="9" hidden="1">#REF!</definedName>
    <definedName name="BExXU8VLZA7WLPZ3RAQZGNERUD26" localSheetId="2" hidden="1">#REF!</definedName>
    <definedName name="BExXU8VLZA7WLPZ3RAQZGNERUD26" localSheetId="1" hidden="1">#REF!</definedName>
    <definedName name="BExXU8VLZA7WLPZ3RAQZGNERUD26" hidden="1">#REF!</definedName>
    <definedName name="BExXUB9RSLSCNN5ETLXY72DAPZZM" localSheetId="18" hidden="1">#REF!</definedName>
    <definedName name="BExXUB9RSLSCNN5ETLXY72DAPZZM" localSheetId="19" hidden="1">#REF!</definedName>
    <definedName name="BExXUB9RSLSCNN5ETLXY72DAPZZM" localSheetId="14" hidden="1">#REF!</definedName>
    <definedName name="BExXUB9RSLSCNN5ETLXY72DAPZZM" localSheetId="15" hidden="1">#REF!</definedName>
    <definedName name="BExXUB9RSLSCNN5ETLXY72DAPZZM" localSheetId="5" hidden="1">#REF!</definedName>
    <definedName name="BExXUB9RSLSCNN5ETLXY72DAPZZM" localSheetId="9" hidden="1">#REF!</definedName>
    <definedName name="BExXUB9RSLSCNN5ETLXY72DAPZZM" localSheetId="2" hidden="1">#REF!</definedName>
    <definedName name="BExXUB9RSLSCNN5ETLXY72DAPZZM" localSheetId="1" hidden="1">#REF!</definedName>
    <definedName name="BExXUB9RSLSCNN5ETLXY72DAPZZM" hidden="1">#REF!</definedName>
    <definedName name="BExXUFRM82XQIN2T8KGLDQL1IBQW" localSheetId="18" hidden="1">#REF!</definedName>
    <definedName name="BExXUFRM82XQIN2T8KGLDQL1IBQW" localSheetId="19" hidden="1">#REF!</definedName>
    <definedName name="BExXUFRM82XQIN2T8KGLDQL1IBQW" localSheetId="14" hidden="1">#REF!</definedName>
    <definedName name="BExXUFRM82XQIN2T8KGLDQL1IBQW" localSheetId="15" hidden="1">#REF!</definedName>
    <definedName name="BExXUFRM82XQIN2T8KGLDQL1IBQW" localSheetId="5" hidden="1">#REF!</definedName>
    <definedName name="BExXUFRM82XQIN2T8KGLDQL1IBQW" localSheetId="9" hidden="1">#REF!</definedName>
    <definedName name="BExXUFRM82XQIN2T8KGLDQL1IBQW" localSheetId="2" hidden="1">#REF!</definedName>
    <definedName name="BExXUFRM82XQIN2T8KGLDQL1IBQW" localSheetId="1" hidden="1">#REF!</definedName>
    <definedName name="BExXUFRM82XQIN2T8KGLDQL1IBQW" hidden="1">#REF!</definedName>
    <definedName name="BExXUQEQBF6FI240ZGIF9YXZSRAU" localSheetId="18" hidden="1">#REF!</definedName>
    <definedName name="BExXUQEQBF6FI240ZGIF9YXZSRAU" localSheetId="19" hidden="1">#REF!</definedName>
    <definedName name="BExXUQEQBF6FI240ZGIF9YXZSRAU" localSheetId="14" hidden="1">#REF!</definedName>
    <definedName name="BExXUQEQBF6FI240ZGIF9YXZSRAU" localSheetId="15" hidden="1">#REF!</definedName>
    <definedName name="BExXUQEQBF6FI240ZGIF9YXZSRAU" localSheetId="5" hidden="1">#REF!</definedName>
    <definedName name="BExXUQEQBF6FI240ZGIF9YXZSRAU" localSheetId="9" hidden="1">#REF!</definedName>
    <definedName name="BExXUQEQBF6FI240ZGIF9YXZSRAU" localSheetId="2" hidden="1">#REF!</definedName>
    <definedName name="BExXUQEQBF6FI240ZGIF9YXZSRAU" localSheetId="1" hidden="1">#REF!</definedName>
    <definedName name="BExXUQEQBF6FI240ZGIF9YXZSRAU" hidden="1">#REF!</definedName>
    <definedName name="BExXUX02UQ8LJPBZ4YBORILFR0W0" localSheetId="18" hidden="1">#REF!</definedName>
    <definedName name="BExXUX02UQ8LJPBZ4YBORILFR0W0" localSheetId="19" hidden="1">#REF!</definedName>
    <definedName name="BExXUX02UQ8LJPBZ4YBORILFR0W0" localSheetId="14" hidden="1">#REF!</definedName>
    <definedName name="BExXUX02UQ8LJPBZ4YBORILFR0W0" localSheetId="15" hidden="1">#REF!</definedName>
    <definedName name="BExXUX02UQ8LJPBZ4YBORILFR0W0" localSheetId="5" hidden="1">#REF!</definedName>
    <definedName name="BExXUX02UQ8LJPBZ4YBORILFR0W0" localSheetId="9" hidden="1">#REF!</definedName>
    <definedName name="BExXUX02UQ8LJPBZ4YBORILFR0W0" localSheetId="2" hidden="1">#REF!</definedName>
    <definedName name="BExXUX02UQ8LJPBZ4YBORILFR0W0" localSheetId="1" hidden="1">#REF!</definedName>
    <definedName name="BExXUX02UQ8LJPBZ4YBORILFR0W0" hidden="1">#REF!</definedName>
    <definedName name="BExXUYND6EJO7CJ5KRICV4O1JNWK" localSheetId="18" hidden="1">#REF!</definedName>
    <definedName name="BExXUYND6EJO7CJ5KRICV4O1JNWK" localSheetId="19" hidden="1">#REF!</definedName>
    <definedName name="BExXUYND6EJO7CJ5KRICV4O1JNWK" localSheetId="14" hidden="1">#REF!</definedName>
    <definedName name="BExXUYND6EJO7CJ5KRICV4O1JNWK" localSheetId="15" hidden="1">#REF!</definedName>
    <definedName name="BExXUYND6EJO7CJ5KRICV4O1JNWK" localSheetId="5" hidden="1">#REF!</definedName>
    <definedName name="BExXUYND6EJO7CJ5KRICV4O1JNWK" localSheetId="9" hidden="1">#REF!</definedName>
    <definedName name="BExXUYND6EJO7CJ5KRICV4O1JNWK" localSheetId="2" hidden="1">#REF!</definedName>
    <definedName name="BExXUYND6EJO7CJ5KRICV4O1JNWK" localSheetId="1" hidden="1">#REF!</definedName>
    <definedName name="BExXUYND6EJO7CJ5KRICV4O1JNWK" hidden="1">#REF!</definedName>
    <definedName name="BExXV6FWG4H3S2QEUJZYIXILNGJ7" localSheetId="18" hidden="1">#REF!</definedName>
    <definedName name="BExXV6FWG4H3S2QEUJZYIXILNGJ7" localSheetId="19" hidden="1">#REF!</definedName>
    <definedName name="BExXV6FWG4H3S2QEUJZYIXILNGJ7" localSheetId="14" hidden="1">#REF!</definedName>
    <definedName name="BExXV6FWG4H3S2QEUJZYIXILNGJ7" localSheetId="15" hidden="1">#REF!</definedName>
    <definedName name="BExXV6FWG4H3S2QEUJZYIXILNGJ7" localSheetId="5" hidden="1">#REF!</definedName>
    <definedName name="BExXV6FWG4H3S2QEUJZYIXILNGJ7" localSheetId="9" hidden="1">#REF!</definedName>
    <definedName name="BExXV6FWG4H3S2QEUJZYIXILNGJ7" localSheetId="2" hidden="1">#REF!</definedName>
    <definedName name="BExXV6FWG4H3S2QEUJZYIXILNGJ7" localSheetId="1" hidden="1">#REF!</definedName>
    <definedName name="BExXV6FWG4H3S2QEUJZYIXILNGJ7" hidden="1">#REF!</definedName>
    <definedName name="BExXVK87BMMO6LHKV0CFDNIQVIBS" localSheetId="18" hidden="1">#REF!</definedName>
    <definedName name="BExXVK87BMMO6LHKV0CFDNIQVIBS" localSheetId="19" hidden="1">#REF!</definedName>
    <definedName name="BExXVK87BMMO6LHKV0CFDNIQVIBS" localSheetId="14" hidden="1">#REF!</definedName>
    <definedName name="BExXVK87BMMO6LHKV0CFDNIQVIBS" localSheetId="15" hidden="1">#REF!</definedName>
    <definedName name="BExXVK87BMMO6LHKV0CFDNIQVIBS" localSheetId="5" hidden="1">#REF!</definedName>
    <definedName name="BExXVK87BMMO6LHKV0CFDNIQVIBS" localSheetId="9" hidden="1">#REF!</definedName>
    <definedName name="BExXVK87BMMO6LHKV0CFDNIQVIBS" localSheetId="2" hidden="1">#REF!</definedName>
    <definedName name="BExXVK87BMMO6LHKV0CFDNIQVIBS" localSheetId="1" hidden="1">#REF!</definedName>
    <definedName name="BExXVK87BMMO6LHKV0CFDNIQVIBS" hidden="1">#REF!</definedName>
    <definedName name="BExXVKZ9WXPGL6IVY6T61IDD771I" localSheetId="18" hidden="1">#REF!</definedName>
    <definedName name="BExXVKZ9WXPGL6IVY6T61IDD771I" localSheetId="19" hidden="1">#REF!</definedName>
    <definedName name="BExXVKZ9WXPGL6IVY6T61IDD771I" localSheetId="14" hidden="1">#REF!</definedName>
    <definedName name="BExXVKZ9WXPGL6IVY6T61IDD771I" localSheetId="15" hidden="1">#REF!</definedName>
    <definedName name="BExXVKZ9WXPGL6IVY6T61IDD771I" localSheetId="5" hidden="1">#REF!</definedName>
    <definedName name="BExXVKZ9WXPGL6IVY6T61IDD771I" localSheetId="9" hidden="1">#REF!</definedName>
    <definedName name="BExXVKZ9WXPGL6IVY6T61IDD771I" localSheetId="2" hidden="1">#REF!</definedName>
    <definedName name="BExXVKZ9WXPGL6IVY6T61IDD771I" localSheetId="1" hidden="1">#REF!</definedName>
    <definedName name="BExXVKZ9WXPGL6IVY6T61IDD771I" hidden="1">#REF!</definedName>
    <definedName name="BExXVLA319WCSEOVHB05KDUSU054" localSheetId="18" hidden="1">#REF!</definedName>
    <definedName name="BExXVLA319WCSEOVHB05KDUSU054" localSheetId="19" hidden="1">#REF!</definedName>
    <definedName name="BExXVLA319WCSEOVHB05KDUSU054" localSheetId="14" hidden="1">#REF!</definedName>
    <definedName name="BExXVLA319WCSEOVHB05KDUSU054" localSheetId="15" hidden="1">#REF!</definedName>
    <definedName name="BExXVLA319WCSEOVHB05KDUSU054" localSheetId="5" hidden="1">#REF!</definedName>
    <definedName name="BExXVLA319WCSEOVHB05KDUSU054" localSheetId="9" hidden="1">#REF!</definedName>
    <definedName name="BExXVLA319WCSEOVHB05KDUSU054" localSheetId="2" hidden="1">#REF!</definedName>
    <definedName name="BExXVLA319WCSEOVHB05KDUSU054" localSheetId="1" hidden="1">#REF!</definedName>
    <definedName name="BExXVLA319WCSEOVHB05KDUSU054" hidden="1">#REF!</definedName>
    <definedName name="BExXVTTG5YRCSTI0UL141BKR36SU" localSheetId="18" hidden="1">#REF!</definedName>
    <definedName name="BExXVTTG5YRCSTI0UL141BKR36SU" localSheetId="19" hidden="1">#REF!</definedName>
    <definedName name="BExXVTTG5YRCSTI0UL141BKR36SU" localSheetId="14" hidden="1">#REF!</definedName>
    <definedName name="BExXVTTG5YRCSTI0UL141BKR36SU" localSheetId="15" hidden="1">#REF!</definedName>
    <definedName name="BExXVTTG5YRCSTI0UL141BKR36SU" localSheetId="5" hidden="1">#REF!</definedName>
    <definedName name="BExXVTTG5YRCSTI0UL141BKR36SU" localSheetId="9" hidden="1">#REF!</definedName>
    <definedName name="BExXVTTG5YRCSTI0UL141BKR36SU" localSheetId="2" hidden="1">#REF!</definedName>
    <definedName name="BExXVTTG5YRCSTI0UL141BKR36SU" localSheetId="1" hidden="1">#REF!</definedName>
    <definedName name="BExXVTTG5YRCSTI0UL141BKR36SU" hidden="1">#REF!</definedName>
    <definedName name="BExXVYWX74VKI8BDDSX9U85460MB" localSheetId="18" hidden="1">#REF!</definedName>
    <definedName name="BExXVYWX74VKI8BDDSX9U85460MB" localSheetId="19" hidden="1">#REF!</definedName>
    <definedName name="BExXVYWX74VKI8BDDSX9U85460MB" localSheetId="14" hidden="1">#REF!</definedName>
    <definedName name="BExXVYWX74VKI8BDDSX9U85460MB" localSheetId="15" hidden="1">#REF!</definedName>
    <definedName name="BExXVYWX74VKI8BDDSX9U85460MB" localSheetId="5" hidden="1">#REF!</definedName>
    <definedName name="BExXVYWX74VKI8BDDSX9U85460MB" localSheetId="9" hidden="1">#REF!</definedName>
    <definedName name="BExXVYWX74VKI8BDDSX9U85460MB" localSheetId="2" hidden="1">#REF!</definedName>
    <definedName name="BExXVYWX74VKI8BDDSX9U85460MB" localSheetId="1" hidden="1">#REF!</definedName>
    <definedName name="BExXVYWX74VKI8BDDSX9U85460MB" hidden="1">#REF!</definedName>
    <definedName name="BExXW27MMXHXUXX78SDTBE1JYTHT" localSheetId="18" hidden="1">#REF!</definedName>
    <definedName name="BExXW27MMXHXUXX78SDTBE1JYTHT" localSheetId="19" hidden="1">#REF!</definedName>
    <definedName name="BExXW27MMXHXUXX78SDTBE1JYTHT" localSheetId="14" hidden="1">#REF!</definedName>
    <definedName name="BExXW27MMXHXUXX78SDTBE1JYTHT" localSheetId="15" hidden="1">#REF!</definedName>
    <definedName name="BExXW27MMXHXUXX78SDTBE1JYTHT" localSheetId="5" hidden="1">#REF!</definedName>
    <definedName name="BExXW27MMXHXUXX78SDTBE1JYTHT" localSheetId="9" hidden="1">#REF!</definedName>
    <definedName name="BExXW27MMXHXUXX78SDTBE1JYTHT" localSheetId="2" hidden="1">#REF!</definedName>
    <definedName name="BExXW27MMXHXUXX78SDTBE1JYTHT" localSheetId="1" hidden="1">#REF!</definedName>
    <definedName name="BExXW27MMXHXUXX78SDTBE1JYTHT" hidden="1">#REF!</definedName>
    <definedName name="BExXW2YIM2MYBSHRIX0RP9D4PRMN" localSheetId="18" hidden="1">#REF!</definedName>
    <definedName name="BExXW2YIM2MYBSHRIX0RP9D4PRMN" localSheetId="19" hidden="1">#REF!</definedName>
    <definedName name="BExXW2YIM2MYBSHRIX0RP9D4PRMN" localSheetId="14" hidden="1">#REF!</definedName>
    <definedName name="BExXW2YIM2MYBSHRIX0RP9D4PRMN" localSheetId="15" hidden="1">#REF!</definedName>
    <definedName name="BExXW2YIM2MYBSHRIX0RP9D4PRMN" localSheetId="5" hidden="1">#REF!</definedName>
    <definedName name="BExXW2YIM2MYBSHRIX0RP9D4PRMN" localSheetId="9" hidden="1">#REF!</definedName>
    <definedName name="BExXW2YIM2MYBSHRIX0RP9D4PRMN" localSheetId="2" hidden="1">#REF!</definedName>
    <definedName name="BExXW2YIM2MYBSHRIX0RP9D4PRMN" localSheetId="1" hidden="1">#REF!</definedName>
    <definedName name="BExXW2YIM2MYBSHRIX0RP9D4PRMN" hidden="1">#REF!</definedName>
    <definedName name="BExXWBNE4KTFSXKVSRF6WX039WPB" localSheetId="18" hidden="1">#REF!</definedName>
    <definedName name="BExXWBNE4KTFSXKVSRF6WX039WPB" localSheetId="19" hidden="1">#REF!</definedName>
    <definedName name="BExXWBNE4KTFSXKVSRF6WX039WPB" localSheetId="14" hidden="1">#REF!</definedName>
    <definedName name="BExXWBNE4KTFSXKVSRF6WX039WPB" localSheetId="15" hidden="1">#REF!</definedName>
    <definedName name="BExXWBNE4KTFSXKVSRF6WX039WPB" localSheetId="5" hidden="1">#REF!</definedName>
    <definedName name="BExXWBNE4KTFSXKVSRF6WX039WPB" localSheetId="9" hidden="1">#REF!</definedName>
    <definedName name="BExXWBNE4KTFSXKVSRF6WX039WPB" localSheetId="2" hidden="1">#REF!</definedName>
    <definedName name="BExXWBNE4KTFSXKVSRF6WX039WPB" localSheetId="1" hidden="1">#REF!</definedName>
    <definedName name="BExXWBNE4KTFSXKVSRF6WX039WPB" hidden="1">#REF!</definedName>
    <definedName name="BExXWFP5AYE7EHYTJWBZSQ8PQ0YX" localSheetId="18" hidden="1">#REF!</definedName>
    <definedName name="BExXWFP5AYE7EHYTJWBZSQ8PQ0YX" localSheetId="19" hidden="1">#REF!</definedName>
    <definedName name="BExXWFP5AYE7EHYTJWBZSQ8PQ0YX" localSheetId="14" hidden="1">#REF!</definedName>
    <definedName name="BExXWFP5AYE7EHYTJWBZSQ8PQ0YX" localSheetId="15" hidden="1">#REF!</definedName>
    <definedName name="BExXWFP5AYE7EHYTJWBZSQ8PQ0YX" localSheetId="5" hidden="1">#REF!</definedName>
    <definedName name="BExXWFP5AYE7EHYTJWBZSQ8PQ0YX" localSheetId="9" hidden="1">#REF!</definedName>
    <definedName name="BExXWFP5AYE7EHYTJWBZSQ8PQ0YX" localSheetId="2" hidden="1">#REF!</definedName>
    <definedName name="BExXWFP5AYE7EHYTJWBZSQ8PQ0YX" localSheetId="1" hidden="1">#REF!</definedName>
    <definedName name="BExXWFP5AYE7EHYTJWBZSQ8PQ0YX" hidden="1">#REF!</definedName>
    <definedName name="BExXWIUCR0LXM58OVKZT2APLVTIA" localSheetId="18" hidden="1">#REF!</definedName>
    <definedName name="BExXWIUCR0LXM58OVKZT2APLVTIA" localSheetId="19" hidden="1">#REF!</definedName>
    <definedName name="BExXWIUCR0LXM58OVKZT2APLVTIA" localSheetId="14" hidden="1">#REF!</definedName>
    <definedName name="BExXWIUCR0LXM58OVKZT2APLVTIA" localSheetId="15" hidden="1">#REF!</definedName>
    <definedName name="BExXWIUCR0LXM58OVKZT2APLVTIA" localSheetId="5" hidden="1">#REF!</definedName>
    <definedName name="BExXWIUCR0LXM58OVKZT2APLVTIA" localSheetId="9" hidden="1">#REF!</definedName>
    <definedName name="BExXWIUCR0LXM58OVKZT2APLVTIA" localSheetId="2" hidden="1">#REF!</definedName>
    <definedName name="BExXWIUCR0LXM58OVKZT2APLVTIA" localSheetId="1" hidden="1">#REF!</definedName>
    <definedName name="BExXWIUCR0LXM58OVKZT2APLVTIA" hidden="1">#REF!</definedName>
    <definedName name="BExXWTXJEA32DLC6QKN10QB955JT" localSheetId="18" hidden="1">#REF!</definedName>
    <definedName name="BExXWTXJEA32DLC6QKN10QB955JT" localSheetId="19" hidden="1">#REF!</definedName>
    <definedName name="BExXWTXJEA32DLC6QKN10QB955JT" localSheetId="14" hidden="1">#REF!</definedName>
    <definedName name="BExXWTXJEA32DLC6QKN10QB955JT" localSheetId="15" hidden="1">#REF!</definedName>
    <definedName name="BExXWTXJEA32DLC6QKN10QB955JT" localSheetId="5" hidden="1">#REF!</definedName>
    <definedName name="BExXWTXJEA32DLC6QKN10QB955JT" localSheetId="9" hidden="1">#REF!</definedName>
    <definedName name="BExXWTXJEA32DLC6QKN10QB955JT" localSheetId="2" hidden="1">#REF!</definedName>
    <definedName name="BExXWTXJEA32DLC6QKN10QB955JT" localSheetId="1" hidden="1">#REF!</definedName>
    <definedName name="BExXWTXJEA32DLC6QKN10QB955JT" hidden="1">#REF!</definedName>
    <definedName name="BExXWVFIBQT8OY1O41FRFPFGXQHK" localSheetId="18" hidden="1">#REF!</definedName>
    <definedName name="BExXWVFIBQT8OY1O41FRFPFGXQHK" localSheetId="19" hidden="1">#REF!</definedName>
    <definedName name="BExXWVFIBQT8OY1O41FRFPFGXQHK" localSheetId="14" hidden="1">#REF!</definedName>
    <definedName name="BExXWVFIBQT8OY1O41FRFPFGXQHK" localSheetId="15" hidden="1">#REF!</definedName>
    <definedName name="BExXWVFIBQT8OY1O41FRFPFGXQHK" localSheetId="5" hidden="1">#REF!</definedName>
    <definedName name="BExXWVFIBQT8OY1O41FRFPFGXQHK" localSheetId="9" hidden="1">#REF!</definedName>
    <definedName name="BExXWVFIBQT8OY1O41FRFPFGXQHK" localSheetId="2" hidden="1">#REF!</definedName>
    <definedName name="BExXWVFIBQT8OY1O41FRFPFGXQHK" localSheetId="1" hidden="1">#REF!</definedName>
    <definedName name="BExXWVFIBQT8OY1O41FRFPFGXQHK" hidden="1">#REF!</definedName>
    <definedName name="BExXWWXHBZHA9J3N8K47F84X0M0L" localSheetId="18" hidden="1">#REF!</definedName>
    <definedName name="BExXWWXHBZHA9J3N8K47F84X0M0L" localSheetId="19" hidden="1">#REF!</definedName>
    <definedName name="BExXWWXHBZHA9J3N8K47F84X0M0L" localSheetId="14" hidden="1">#REF!</definedName>
    <definedName name="BExXWWXHBZHA9J3N8K47F84X0M0L" localSheetId="15" hidden="1">#REF!</definedName>
    <definedName name="BExXWWXHBZHA9J3N8K47F84X0M0L" localSheetId="5" hidden="1">#REF!</definedName>
    <definedName name="BExXWWXHBZHA9J3N8K47F84X0M0L" localSheetId="9" hidden="1">#REF!</definedName>
    <definedName name="BExXWWXHBZHA9J3N8K47F84X0M0L" localSheetId="2" hidden="1">#REF!</definedName>
    <definedName name="BExXWWXHBZHA9J3N8K47F84X0M0L" localSheetId="1" hidden="1">#REF!</definedName>
    <definedName name="BExXWWXHBZHA9J3N8K47F84X0M0L" hidden="1">#REF!</definedName>
    <definedName name="BExXXBM521DL8R4ZX7NZ3DBCUOR5" localSheetId="18" hidden="1">#REF!</definedName>
    <definedName name="BExXXBM521DL8R4ZX7NZ3DBCUOR5" localSheetId="19" hidden="1">#REF!</definedName>
    <definedName name="BExXXBM521DL8R4ZX7NZ3DBCUOR5" localSheetId="14" hidden="1">#REF!</definedName>
    <definedName name="BExXXBM521DL8R4ZX7NZ3DBCUOR5" localSheetId="15" hidden="1">#REF!</definedName>
    <definedName name="BExXXBM521DL8R4ZX7NZ3DBCUOR5" localSheetId="5" hidden="1">#REF!</definedName>
    <definedName name="BExXXBM521DL8R4ZX7NZ3DBCUOR5" localSheetId="9" hidden="1">#REF!</definedName>
    <definedName name="BExXXBM521DL8R4ZX7NZ3DBCUOR5" localSheetId="2" hidden="1">#REF!</definedName>
    <definedName name="BExXXBM521DL8R4ZX7NZ3DBCUOR5" localSheetId="1" hidden="1">#REF!</definedName>
    <definedName name="BExXXBM521DL8R4ZX7NZ3DBCUOR5" hidden="1">#REF!</definedName>
    <definedName name="BExXXC7OZI33XZ03NRMEP7VRLQK4" localSheetId="18" hidden="1">#REF!</definedName>
    <definedName name="BExXXC7OZI33XZ03NRMEP7VRLQK4" localSheetId="19" hidden="1">#REF!</definedName>
    <definedName name="BExXXC7OZI33XZ03NRMEP7VRLQK4" localSheetId="14" hidden="1">#REF!</definedName>
    <definedName name="BExXXC7OZI33XZ03NRMEP7VRLQK4" localSheetId="15" hidden="1">#REF!</definedName>
    <definedName name="BExXXC7OZI33XZ03NRMEP7VRLQK4" localSheetId="5" hidden="1">#REF!</definedName>
    <definedName name="BExXXC7OZI33XZ03NRMEP7VRLQK4" localSheetId="9" hidden="1">#REF!</definedName>
    <definedName name="BExXXC7OZI33XZ03NRMEP7VRLQK4" localSheetId="2" hidden="1">#REF!</definedName>
    <definedName name="BExXXC7OZI33XZ03NRMEP7VRLQK4" localSheetId="1" hidden="1">#REF!</definedName>
    <definedName name="BExXXC7OZI33XZ03NRMEP7VRLQK4" hidden="1">#REF!</definedName>
    <definedName name="BExXXH5N3NKBQ7BCJPJTBF8CYM2Q" localSheetId="18" hidden="1">#REF!</definedName>
    <definedName name="BExXXH5N3NKBQ7BCJPJTBF8CYM2Q" localSheetId="19" hidden="1">#REF!</definedName>
    <definedName name="BExXXH5N3NKBQ7BCJPJTBF8CYM2Q" localSheetId="14" hidden="1">#REF!</definedName>
    <definedName name="BExXXH5N3NKBQ7BCJPJTBF8CYM2Q" localSheetId="15" hidden="1">#REF!</definedName>
    <definedName name="BExXXH5N3NKBQ7BCJPJTBF8CYM2Q" localSheetId="5" hidden="1">#REF!</definedName>
    <definedName name="BExXXH5N3NKBQ7BCJPJTBF8CYM2Q" localSheetId="9" hidden="1">#REF!</definedName>
    <definedName name="BExXXH5N3NKBQ7BCJPJTBF8CYM2Q" localSheetId="2" hidden="1">#REF!</definedName>
    <definedName name="BExXXH5N3NKBQ7BCJPJTBF8CYM2Q" localSheetId="1" hidden="1">#REF!</definedName>
    <definedName name="BExXXH5N3NKBQ7BCJPJTBF8CYM2Q" hidden="1">#REF!</definedName>
    <definedName name="BExXXI7HHXLBLUEW7EQ73TALJF48" localSheetId="18" hidden="1">#REF!</definedName>
    <definedName name="BExXXI7HHXLBLUEW7EQ73TALJF48" localSheetId="19" hidden="1">#REF!</definedName>
    <definedName name="BExXXI7HHXLBLUEW7EQ73TALJF48" localSheetId="14" hidden="1">#REF!</definedName>
    <definedName name="BExXXI7HHXLBLUEW7EQ73TALJF48" localSheetId="15" hidden="1">#REF!</definedName>
    <definedName name="BExXXI7HHXLBLUEW7EQ73TALJF48" localSheetId="5" hidden="1">#REF!</definedName>
    <definedName name="BExXXI7HHXLBLUEW7EQ73TALJF48" localSheetId="9" hidden="1">#REF!</definedName>
    <definedName name="BExXXI7HHXLBLUEW7EQ73TALJF48" localSheetId="2" hidden="1">#REF!</definedName>
    <definedName name="BExXXI7HHXLBLUEW7EQ73TALJF48" localSheetId="1" hidden="1">#REF!</definedName>
    <definedName name="BExXXI7HHXLBLUEW7EQ73TALJF48" hidden="1">#REF!</definedName>
    <definedName name="BExXXKWLM4D541BH6O8GOJMHFHMW" localSheetId="18" hidden="1">#REF!</definedName>
    <definedName name="BExXXKWLM4D541BH6O8GOJMHFHMW" localSheetId="19" hidden="1">#REF!</definedName>
    <definedName name="BExXXKWLM4D541BH6O8GOJMHFHMW" localSheetId="14" hidden="1">#REF!</definedName>
    <definedName name="BExXXKWLM4D541BH6O8GOJMHFHMW" localSheetId="15" hidden="1">#REF!</definedName>
    <definedName name="BExXXKWLM4D541BH6O8GOJMHFHMW" localSheetId="5" hidden="1">#REF!</definedName>
    <definedName name="BExXXKWLM4D541BH6O8GOJMHFHMW" localSheetId="9" hidden="1">#REF!</definedName>
    <definedName name="BExXXKWLM4D541BH6O8GOJMHFHMW" localSheetId="2" hidden="1">#REF!</definedName>
    <definedName name="BExXXKWLM4D541BH6O8GOJMHFHMW" localSheetId="1" hidden="1">#REF!</definedName>
    <definedName name="BExXXKWLM4D541BH6O8GOJMHFHMW" hidden="1">#REF!</definedName>
    <definedName name="BExXXNR17I6P4FQZPQF2ZXDFYB6C" localSheetId="18" hidden="1">#REF!</definedName>
    <definedName name="BExXXNR17I6P4FQZPQF2ZXDFYB6C" localSheetId="19" hidden="1">#REF!</definedName>
    <definedName name="BExXXNR17I6P4FQZPQF2ZXDFYB6C" localSheetId="14" hidden="1">#REF!</definedName>
    <definedName name="BExXXNR17I6P4FQZPQF2ZXDFYB6C" localSheetId="15" hidden="1">#REF!</definedName>
    <definedName name="BExXXNR17I6P4FQZPQF2ZXDFYB6C" localSheetId="5" hidden="1">#REF!</definedName>
    <definedName name="BExXXNR17I6P4FQZPQF2ZXDFYB6C" localSheetId="9" hidden="1">#REF!</definedName>
    <definedName name="BExXXNR17I6P4FQZPQF2ZXDFYB6C" localSheetId="2" hidden="1">#REF!</definedName>
    <definedName name="BExXXNR17I6P4FQZPQF2ZXDFYB6C" localSheetId="1" hidden="1">#REF!</definedName>
    <definedName name="BExXXNR17I6P4FQZPQF2ZXDFYB6C" hidden="1">#REF!</definedName>
    <definedName name="BExXXPPA1Q87XPI97X0OXCPBPDON" localSheetId="18" hidden="1">#REF!</definedName>
    <definedName name="BExXXPPA1Q87XPI97X0OXCPBPDON" localSheetId="19" hidden="1">#REF!</definedName>
    <definedName name="BExXXPPA1Q87XPI97X0OXCPBPDON" localSheetId="14" hidden="1">#REF!</definedName>
    <definedName name="BExXXPPA1Q87XPI97X0OXCPBPDON" localSheetId="15" hidden="1">#REF!</definedName>
    <definedName name="BExXXPPA1Q87XPI97X0OXCPBPDON" localSheetId="5" hidden="1">#REF!</definedName>
    <definedName name="BExXXPPA1Q87XPI97X0OXCPBPDON" localSheetId="9" hidden="1">#REF!</definedName>
    <definedName name="BExXXPPA1Q87XPI97X0OXCPBPDON" localSheetId="2" hidden="1">#REF!</definedName>
    <definedName name="BExXXPPA1Q87XPI97X0OXCPBPDON" localSheetId="1" hidden="1">#REF!</definedName>
    <definedName name="BExXXPPA1Q87XPI97X0OXCPBPDON" hidden="1">#REF!</definedName>
    <definedName name="BExXXVUDA98IZTQ6MANKU4MTTDVR" localSheetId="18" hidden="1">#REF!</definedName>
    <definedName name="BExXXVUDA98IZTQ6MANKU4MTTDVR" localSheetId="19" hidden="1">#REF!</definedName>
    <definedName name="BExXXVUDA98IZTQ6MANKU4MTTDVR" localSheetId="14" hidden="1">#REF!</definedName>
    <definedName name="BExXXVUDA98IZTQ6MANKU4MTTDVR" localSheetId="15" hidden="1">#REF!</definedName>
    <definedName name="BExXXVUDA98IZTQ6MANKU4MTTDVR" localSheetId="5" hidden="1">#REF!</definedName>
    <definedName name="BExXXVUDA98IZTQ6MANKU4MTTDVR" localSheetId="9" hidden="1">#REF!</definedName>
    <definedName name="BExXXVUDA98IZTQ6MANKU4MTTDVR" localSheetId="2" hidden="1">#REF!</definedName>
    <definedName name="BExXXVUDA98IZTQ6MANKU4MTTDVR" localSheetId="1" hidden="1">#REF!</definedName>
    <definedName name="BExXXVUDA98IZTQ6MANKU4MTTDVR" hidden="1">#REF!</definedName>
    <definedName name="BExXXZQNZY6IZI45DJXJK0MQZWA7" localSheetId="18" hidden="1">#REF!</definedName>
    <definedName name="BExXXZQNZY6IZI45DJXJK0MQZWA7" localSheetId="19" hidden="1">#REF!</definedName>
    <definedName name="BExXXZQNZY6IZI45DJXJK0MQZWA7" localSheetId="14" hidden="1">#REF!</definedName>
    <definedName name="BExXXZQNZY6IZI45DJXJK0MQZWA7" localSheetId="15" hidden="1">#REF!</definedName>
    <definedName name="BExXXZQNZY6IZI45DJXJK0MQZWA7" localSheetId="5" hidden="1">#REF!</definedName>
    <definedName name="BExXXZQNZY6IZI45DJXJK0MQZWA7" localSheetId="9" hidden="1">#REF!</definedName>
    <definedName name="BExXXZQNZY6IZI45DJXJK0MQZWA7" localSheetId="2" hidden="1">#REF!</definedName>
    <definedName name="BExXXZQNZY6IZI45DJXJK0MQZWA7" localSheetId="1" hidden="1">#REF!</definedName>
    <definedName name="BExXXZQNZY6IZI45DJXJK0MQZWA7" hidden="1">#REF!</definedName>
    <definedName name="BExXY5QFG6QP94SFT3935OBM8Y4K" localSheetId="18" hidden="1">#REF!</definedName>
    <definedName name="BExXY5QFG6QP94SFT3935OBM8Y4K" localSheetId="19" hidden="1">#REF!</definedName>
    <definedName name="BExXY5QFG6QP94SFT3935OBM8Y4K" localSheetId="14" hidden="1">#REF!</definedName>
    <definedName name="BExXY5QFG6QP94SFT3935OBM8Y4K" localSheetId="15" hidden="1">#REF!</definedName>
    <definedName name="BExXY5QFG6QP94SFT3935OBM8Y4K" localSheetId="5" hidden="1">#REF!</definedName>
    <definedName name="BExXY5QFG6QP94SFT3935OBM8Y4K" localSheetId="9" hidden="1">#REF!</definedName>
    <definedName name="BExXY5QFG6QP94SFT3935OBM8Y4K" localSheetId="2" hidden="1">#REF!</definedName>
    <definedName name="BExXY5QFG6QP94SFT3935OBM8Y4K" localSheetId="1" hidden="1">#REF!</definedName>
    <definedName name="BExXY5QFG6QP94SFT3935OBM8Y4K" hidden="1">#REF!</definedName>
    <definedName name="BExXY7TYEBFXRYUYIFHTN65RJ8EW" localSheetId="18" hidden="1">#REF!</definedName>
    <definedName name="BExXY7TYEBFXRYUYIFHTN65RJ8EW" localSheetId="19" hidden="1">#REF!</definedName>
    <definedName name="BExXY7TYEBFXRYUYIFHTN65RJ8EW" localSheetId="14" hidden="1">#REF!</definedName>
    <definedName name="BExXY7TYEBFXRYUYIFHTN65RJ8EW" localSheetId="15" hidden="1">#REF!</definedName>
    <definedName name="BExXY7TYEBFXRYUYIFHTN65RJ8EW" localSheetId="5" hidden="1">#REF!</definedName>
    <definedName name="BExXY7TYEBFXRYUYIFHTN65RJ8EW" localSheetId="9" hidden="1">#REF!</definedName>
    <definedName name="BExXY7TYEBFXRYUYIFHTN65RJ8EW" localSheetId="2" hidden="1">#REF!</definedName>
    <definedName name="BExXY7TYEBFXRYUYIFHTN65RJ8EW" localSheetId="1" hidden="1">#REF!</definedName>
    <definedName name="BExXY7TYEBFXRYUYIFHTN65RJ8EW" hidden="1">#REF!</definedName>
    <definedName name="BExXYLBHANUXC5FCTDDTGOVD3GQS" localSheetId="18" hidden="1">#REF!</definedName>
    <definedName name="BExXYLBHANUXC5FCTDDTGOVD3GQS" localSheetId="19" hidden="1">#REF!</definedName>
    <definedName name="BExXYLBHANUXC5FCTDDTGOVD3GQS" localSheetId="14" hidden="1">#REF!</definedName>
    <definedName name="BExXYLBHANUXC5FCTDDTGOVD3GQS" localSheetId="15" hidden="1">#REF!</definedName>
    <definedName name="BExXYLBHANUXC5FCTDDTGOVD3GQS" localSheetId="5" hidden="1">#REF!</definedName>
    <definedName name="BExXYLBHANUXC5FCTDDTGOVD3GQS" localSheetId="9" hidden="1">#REF!</definedName>
    <definedName name="BExXYLBHANUXC5FCTDDTGOVD3GQS" localSheetId="2" hidden="1">#REF!</definedName>
    <definedName name="BExXYLBHANUXC5FCTDDTGOVD3GQS" localSheetId="1" hidden="1">#REF!</definedName>
    <definedName name="BExXYLBHANUXC5FCTDDTGOVD3GQS" hidden="1">#REF!</definedName>
    <definedName name="BExXYMNYAYH3WA2ZCFAYKZID9ZCI" localSheetId="18" hidden="1">#REF!</definedName>
    <definedName name="BExXYMNYAYH3WA2ZCFAYKZID9ZCI" localSheetId="19" hidden="1">#REF!</definedName>
    <definedName name="BExXYMNYAYH3WA2ZCFAYKZID9ZCI" localSheetId="14" hidden="1">#REF!</definedName>
    <definedName name="BExXYMNYAYH3WA2ZCFAYKZID9ZCI" localSheetId="15" hidden="1">#REF!</definedName>
    <definedName name="BExXYMNYAYH3WA2ZCFAYKZID9ZCI" localSheetId="5" hidden="1">#REF!</definedName>
    <definedName name="BExXYMNYAYH3WA2ZCFAYKZID9ZCI" localSheetId="9" hidden="1">#REF!</definedName>
    <definedName name="BExXYMNYAYH3WA2ZCFAYKZID9ZCI" localSheetId="2" hidden="1">#REF!</definedName>
    <definedName name="BExXYMNYAYH3WA2ZCFAYKZID9ZCI" localSheetId="1" hidden="1">#REF!</definedName>
    <definedName name="BExXYMNYAYH3WA2ZCFAYKZID9ZCI" hidden="1">#REF!</definedName>
    <definedName name="BExXYYT12SVN2VDMLVNV4P3ISD8T" localSheetId="18" hidden="1">#REF!</definedName>
    <definedName name="BExXYYT12SVN2VDMLVNV4P3ISD8T" localSheetId="19" hidden="1">#REF!</definedName>
    <definedName name="BExXYYT12SVN2VDMLVNV4P3ISD8T" localSheetId="14" hidden="1">#REF!</definedName>
    <definedName name="BExXYYT12SVN2VDMLVNV4P3ISD8T" localSheetId="15" hidden="1">#REF!</definedName>
    <definedName name="BExXYYT12SVN2VDMLVNV4P3ISD8T" localSheetId="5" hidden="1">#REF!</definedName>
    <definedName name="BExXYYT12SVN2VDMLVNV4P3ISD8T" localSheetId="9" hidden="1">#REF!</definedName>
    <definedName name="BExXYYT12SVN2VDMLVNV4P3ISD8T" localSheetId="2" hidden="1">#REF!</definedName>
    <definedName name="BExXYYT12SVN2VDMLVNV4P3ISD8T" localSheetId="1" hidden="1">#REF!</definedName>
    <definedName name="BExXYYT12SVN2VDMLVNV4P3ISD8T" hidden="1">#REF!</definedName>
    <definedName name="BExXYZ3SPSRCWM4YHTPZDCOLZPHR" localSheetId="18" hidden="1">#REF!</definedName>
    <definedName name="BExXYZ3SPSRCWM4YHTPZDCOLZPHR" localSheetId="19" hidden="1">#REF!</definedName>
    <definedName name="BExXYZ3SPSRCWM4YHTPZDCOLZPHR" localSheetId="14" hidden="1">#REF!</definedName>
    <definedName name="BExXYZ3SPSRCWM4YHTPZDCOLZPHR" localSheetId="15" hidden="1">#REF!</definedName>
    <definedName name="BExXYZ3SPSRCWM4YHTPZDCOLZPHR" localSheetId="5" hidden="1">#REF!</definedName>
    <definedName name="BExXYZ3SPSRCWM4YHTPZDCOLZPHR" localSheetId="9" hidden="1">#REF!</definedName>
    <definedName name="BExXYZ3SPSRCWM4YHTPZDCOLZPHR" localSheetId="2" hidden="1">#REF!</definedName>
    <definedName name="BExXYZ3SPSRCWM4YHTPZDCOLZPHR" localSheetId="1" hidden="1">#REF!</definedName>
    <definedName name="BExXYZ3SPSRCWM4YHTPZDCOLZPHR" hidden="1">#REF!</definedName>
    <definedName name="BExXZFVV4YB42AZ3H1I40YG3JAPU" localSheetId="18" hidden="1">#REF!</definedName>
    <definedName name="BExXZFVV4YB42AZ3H1I40YG3JAPU" localSheetId="19" hidden="1">#REF!</definedName>
    <definedName name="BExXZFVV4YB42AZ3H1I40YG3JAPU" localSheetId="14" hidden="1">#REF!</definedName>
    <definedName name="BExXZFVV4YB42AZ3H1I40YG3JAPU" localSheetId="15" hidden="1">#REF!</definedName>
    <definedName name="BExXZFVV4YB42AZ3H1I40YG3JAPU" localSheetId="5" hidden="1">#REF!</definedName>
    <definedName name="BExXZFVV4YB42AZ3H1I40YG3JAPU" localSheetId="9" hidden="1">#REF!</definedName>
    <definedName name="BExXZFVV4YB42AZ3H1I40YG3JAPU" localSheetId="2" hidden="1">#REF!</definedName>
    <definedName name="BExXZFVV4YB42AZ3H1I40YG3JAPU" localSheetId="1" hidden="1">#REF!</definedName>
    <definedName name="BExXZFVV4YB42AZ3H1I40YG3JAPU" hidden="1">#REF!</definedName>
    <definedName name="BExXZG1CQE1M9TDJ99253H6JVGIH" localSheetId="18" hidden="1">#REF!</definedName>
    <definedName name="BExXZG1CQE1M9TDJ99253H6JVGIH" localSheetId="19" hidden="1">#REF!</definedName>
    <definedName name="BExXZG1CQE1M9TDJ99253H6JVGIH" localSheetId="14" hidden="1">#REF!</definedName>
    <definedName name="BExXZG1CQE1M9TDJ99253H6JVGIH" localSheetId="15" hidden="1">#REF!</definedName>
    <definedName name="BExXZG1CQE1M9TDJ99253H6JVGIH" localSheetId="5" hidden="1">#REF!</definedName>
    <definedName name="BExXZG1CQE1M9TDJ99253H6JVGIH" localSheetId="9" hidden="1">#REF!</definedName>
    <definedName name="BExXZG1CQE1M9TDJ99253H6JVGIH" localSheetId="2" hidden="1">#REF!</definedName>
    <definedName name="BExXZG1CQE1M9TDJ99253H6JVGIH" localSheetId="1" hidden="1">#REF!</definedName>
    <definedName name="BExXZG1CQE1M9TDJ99253H6JVGIH" hidden="1">#REF!</definedName>
    <definedName name="BExXZHJ9T2JELF12CHHGD54J1B0C" localSheetId="18" hidden="1">#REF!</definedName>
    <definedName name="BExXZHJ9T2JELF12CHHGD54J1B0C" localSheetId="19" hidden="1">#REF!</definedName>
    <definedName name="BExXZHJ9T2JELF12CHHGD54J1B0C" localSheetId="14" hidden="1">#REF!</definedName>
    <definedName name="BExXZHJ9T2JELF12CHHGD54J1B0C" localSheetId="15" hidden="1">#REF!</definedName>
    <definedName name="BExXZHJ9T2JELF12CHHGD54J1B0C" localSheetId="5" hidden="1">#REF!</definedName>
    <definedName name="BExXZHJ9T2JELF12CHHGD54J1B0C" localSheetId="9" hidden="1">#REF!</definedName>
    <definedName name="BExXZHJ9T2JELF12CHHGD54J1B0C" localSheetId="2" hidden="1">#REF!</definedName>
    <definedName name="BExXZHJ9T2JELF12CHHGD54J1B0C" localSheetId="1" hidden="1">#REF!</definedName>
    <definedName name="BExXZHJ9T2JELF12CHHGD54J1B0C" hidden="1">#REF!</definedName>
    <definedName name="BExXZNJ2X1TK2LRK5ZY3MX49H5T7" localSheetId="18" hidden="1">#REF!</definedName>
    <definedName name="BExXZNJ2X1TK2LRK5ZY3MX49H5T7" localSheetId="19" hidden="1">#REF!</definedName>
    <definedName name="BExXZNJ2X1TK2LRK5ZY3MX49H5T7" localSheetId="14" hidden="1">#REF!</definedName>
    <definedName name="BExXZNJ2X1TK2LRK5ZY3MX49H5T7" localSheetId="15" hidden="1">#REF!</definedName>
    <definedName name="BExXZNJ2X1TK2LRK5ZY3MX49H5T7" localSheetId="5" hidden="1">#REF!</definedName>
    <definedName name="BExXZNJ2X1TK2LRK5ZY3MX49H5T7" localSheetId="9" hidden="1">#REF!</definedName>
    <definedName name="BExXZNJ2X1TK2LRK5ZY3MX49H5T7" localSheetId="2" hidden="1">#REF!</definedName>
    <definedName name="BExXZNJ2X1TK2LRK5ZY3MX49H5T7" localSheetId="1" hidden="1">#REF!</definedName>
    <definedName name="BExXZNJ2X1TK2LRK5ZY3MX49H5T7" hidden="1">#REF!</definedName>
    <definedName name="BExXZOVPCEP495TQSON6PSRQ8XCY" localSheetId="18" hidden="1">#REF!</definedName>
    <definedName name="BExXZOVPCEP495TQSON6PSRQ8XCY" localSheetId="19" hidden="1">#REF!</definedName>
    <definedName name="BExXZOVPCEP495TQSON6PSRQ8XCY" localSheetId="14" hidden="1">#REF!</definedName>
    <definedName name="BExXZOVPCEP495TQSON6PSRQ8XCY" localSheetId="15" hidden="1">#REF!</definedName>
    <definedName name="BExXZOVPCEP495TQSON6PSRQ8XCY" localSheetId="5" hidden="1">#REF!</definedName>
    <definedName name="BExXZOVPCEP495TQSON6PSRQ8XCY" localSheetId="9" hidden="1">#REF!</definedName>
    <definedName name="BExXZOVPCEP495TQSON6PSRQ8XCY" localSheetId="2" hidden="1">#REF!</definedName>
    <definedName name="BExXZOVPCEP495TQSON6PSRQ8XCY" localSheetId="1" hidden="1">#REF!</definedName>
    <definedName name="BExXZOVPCEP495TQSON6PSRQ8XCY" hidden="1">#REF!</definedName>
    <definedName name="BExXZXKH7NBARQQAZM69Z57IH1MM" localSheetId="18" hidden="1">#REF!</definedName>
    <definedName name="BExXZXKH7NBARQQAZM69Z57IH1MM" localSheetId="19" hidden="1">#REF!</definedName>
    <definedName name="BExXZXKH7NBARQQAZM69Z57IH1MM" localSheetId="14" hidden="1">#REF!</definedName>
    <definedName name="BExXZXKH7NBARQQAZM69Z57IH1MM" localSheetId="15" hidden="1">#REF!</definedName>
    <definedName name="BExXZXKH7NBARQQAZM69Z57IH1MM" localSheetId="5" hidden="1">#REF!</definedName>
    <definedName name="BExXZXKH7NBARQQAZM69Z57IH1MM" localSheetId="9" hidden="1">#REF!</definedName>
    <definedName name="BExXZXKH7NBARQQAZM69Z57IH1MM" localSheetId="2" hidden="1">#REF!</definedName>
    <definedName name="BExXZXKH7NBARQQAZM69Z57IH1MM" localSheetId="1" hidden="1">#REF!</definedName>
    <definedName name="BExXZXKH7NBARQQAZM69Z57IH1MM" hidden="1">#REF!</definedName>
    <definedName name="BExY07WSDH5QEVM7BJXJK2ZRAI1O" localSheetId="18" hidden="1">#REF!</definedName>
    <definedName name="BExY07WSDH5QEVM7BJXJK2ZRAI1O" localSheetId="19" hidden="1">#REF!</definedName>
    <definedName name="BExY07WSDH5QEVM7BJXJK2ZRAI1O" localSheetId="14" hidden="1">#REF!</definedName>
    <definedName name="BExY07WSDH5QEVM7BJXJK2ZRAI1O" localSheetId="15" hidden="1">#REF!</definedName>
    <definedName name="BExY07WSDH5QEVM7BJXJK2ZRAI1O" localSheetId="5" hidden="1">#REF!</definedName>
    <definedName name="BExY07WSDH5QEVM7BJXJK2ZRAI1O" localSheetId="9" hidden="1">#REF!</definedName>
    <definedName name="BExY07WSDH5QEVM7BJXJK2ZRAI1O" localSheetId="2" hidden="1">#REF!</definedName>
    <definedName name="BExY07WSDH5QEVM7BJXJK2ZRAI1O" localSheetId="1" hidden="1">#REF!</definedName>
    <definedName name="BExY07WSDH5QEVM7BJXJK2ZRAI1O" hidden="1">#REF!</definedName>
    <definedName name="BExY09PJJWYWGWWLX3YT8EVK0YV4" localSheetId="18" hidden="1">#REF!</definedName>
    <definedName name="BExY09PJJWYWGWWLX3YT8EVK0YV4" localSheetId="19" hidden="1">#REF!</definedName>
    <definedName name="BExY09PJJWYWGWWLX3YT8EVK0YV4" localSheetId="14" hidden="1">#REF!</definedName>
    <definedName name="BExY09PJJWYWGWWLX3YT8EVK0YV4" localSheetId="15" hidden="1">#REF!</definedName>
    <definedName name="BExY09PJJWYWGWWLX3YT8EVK0YV4" localSheetId="5" hidden="1">#REF!</definedName>
    <definedName name="BExY09PJJWYWGWWLX3YT8EVK0YV4" localSheetId="9" hidden="1">#REF!</definedName>
    <definedName name="BExY09PJJWYWGWWLX3YT8EVK0YV4" localSheetId="2" hidden="1">#REF!</definedName>
    <definedName name="BExY09PJJWYWGWWLX3YT8EVK0YV4" localSheetId="1" hidden="1">#REF!</definedName>
    <definedName name="BExY09PJJWYWGWWLX3YT8EVK0YV4" hidden="1">#REF!</definedName>
    <definedName name="BExY0C3UBVC4M59JIRXVQ8OWAJC1" localSheetId="18" hidden="1">#REF!</definedName>
    <definedName name="BExY0C3UBVC4M59JIRXVQ8OWAJC1" localSheetId="19" hidden="1">#REF!</definedName>
    <definedName name="BExY0C3UBVC4M59JIRXVQ8OWAJC1" localSheetId="14" hidden="1">#REF!</definedName>
    <definedName name="BExY0C3UBVC4M59JIRXVQ8OWAJC1" localSheetId="15" hidden="1">#REF!</definedName>
    <definedName name="BExY0C3UBVC4M59JIRXVQ8OWAJC1" localSheetId="5" hidden="1">#REF!</definedName>
    <definedName name="BExY0C3UBVC4M59JIRXVQ8OWAJC1" localSheetId="9" hidden="1">#REF!</definedName>
    <definedName name="BExY0C3UBVC4M59JIRXVQ8OWAJC1" localSheetId="2" hidden="1">#REF!</definedName>
    <definedName name="BExY0C3UBVC4M59JIRXVQ8OWAJC1" localSheetId="1" hidden="1">#REF!</definedName>
    <definedName name="BExY0C3UBVC4M59JIRXVQ8OWAJC1" hidden="1">#REF!</definedName>
    <definedName name="BExY0ENH6ZXHW155XIGS0F46T43M" localSheetId="18" hidden="1">#REF!</definedName>
    <definedName name="BExY0ENH6ZXHW155XIGS0F46T43M" localSheetId="19" hidden="1">#REF!</definedName>
    <definedName name="BExY0ENH6ZXHW155XIGS0F46T43M" localSheetId="14" hidden="1">#REF!</definedName>
    <definedName name="BExY0ENH6ZXHW155XIGS0F46T43M" localSheetId="15" hidden="1">#REF!</definedName>
    <definedName name="BExY0ENH6ZXHW155XIGS0F46T43M" localSheetId="5" hidden="1">#REF!</definedName>
    <definedName name="BExY0ENH6ZXHW155XIGS0F46T43M" localSheetId="9" hidden="1">#REF!</definedName>
    <definedName name="BExY0ENH6ZXHW155XIGS0F46T43M" localSheetId="2" hidden="1">#REF!</definedName>
    <definedName name="BExY0ENH6ZXHW155XIGS0F46T43M" localSheetId="1" hidden="1">#REF!</definedName>
    <definedName name="BExY0ENH6ZXHW155XIGS0F46T43M" hidden="1">#REF!</definedName>
    <definedName name="BExY0IEEUB9SRGD9I14IDCPO5GV4" localSheetId="18" hidden="1">#REF!</definedName>
    <definedName name="BExY0IEEUB9SRGD9I14IDCPO5GV4" localSheetId="19" hidden="1">#REF!</definedName>
    <definedName name="BExY0IEEUB9SRGD9I14IDCPO5GV4" localSheetId="14" hidden="1">#REF!</definedName>
    <definedName name="BExY0IEEUB9SRGD9I14IDCPO5GV4" localSheetId="15" hidden="1">#REF!</definedName>
    <definedName name="BExY0IEEUB9SRGD9I14IDCPO5GV4" localSheetId="5" hidden="1">#REF!</definedName>
    <definedName name="BExY0IEEUB9SRGD9I14IDCPO5GV4" localSheetId="9" hidden="1">#REF!</definedName>
    <definedName name="BExY0IEEUB9SRGD9I14IDCPO5GV4" localSheetId="2" hidden="1">#REF!</definedName>
    <definedName name="BExY0IEEUB9SRGD9I14IDCPO5GV4" localSheetId="1" hidden="1">#REF!</definedName>
    <definedName name="BExY0IEEUB9SRGD9I14IDCPO5GV4" hidden="1">#REF!</definedName>
    <definedName name="BExY0LEAAM7MUGBRLXD6KXBOHZ6S" localSheetId="18" hidden="1">#REF!</definedName>
    <definedName name="BExY0LEAAM7MUGBRLXD6KXBOHZ6S" localSheetId="19" hidden="1">#REF!</definedName>
    <definedName name="BExY0LEAAM7MUGBRLXD6KXBOHZ6S" localSheetId="14" hidden="1">#REF!</definedName>
    <definedName name="BExY0LEAAM7MUGBRLXD6KXBOHZ6S" localSheetId="15" hidden="1">#REF!</definedName>
    <definedName name="BExY0LEAAM7MUGBRLXD6KXBOHZ6S" localSheetId="5" hidden="1">#REF!</definedName>
    <definedName name="BExY0LEAAM7MUGBRLXD6KXBOHZ6S" localSheetId="9" hidden="1">#REF!</definedName>
    <definedName name="BExY0LEAAM7MUGBRLXD6KXBOHZ6S" localSheetId="2" hidden="1">#REF!</definedName>
    <definedName name="BExY0LEAAM7MUGBRLXD6KXBOHZ6S" localSheetId="1" hidden="1">#REF!</definedName>
    <definedName name="BExY0LEAAM7MUGBRLXD6KXBOHZ6S" hidden="1">#REF!</definedName>
    <definedName name="BExY0OE8GFHMLLTEAFIOQTOPEVPB" localSheetId="18" hidden="1">#REF!</definedName>
    <definedName name="BExY0OE8GFHMLLTEAFIOQTOPEVPB" localSheetId="19" hidden="1">#REF!</definedName>
    <definedName name="BExY0OE8GFHMLLTEAFIOQTOPEVPB" localSheetId="14" hidden="1">#REF!</definedName>
    <definedName name="BExY0OE8GFHMLLTEAFIOQTOPEVPB" localSheetId="15" hidden="1">#REF!</definedName>
    <definedName name="BExY0OE8GFHMLLTEAFIOQTOPEVPB" localSheetId="5" hidden="1">#REF!</definedName>
    <definedName name="BExY0OE8GFHMLLTEAFIOQTOPEVPB" localSheetId="9" hidden="1">#REF!</definedName>
    <definedName name="BExY0OE8GFHMLLTEAFIOQTOPEVPB" localSheetId="2" hidden="1">#REF!</definedName>
    <definedName name="BExY0OE8GFHMLLTEAFIOQTOPEVPB" localSheetId="1" hidden="1">#REF!</definedName>
    <definedName name="BExY0OE8GFHMLLTEAFIOQTOPEVPB" hidden="1">#REF!</definedName>
    <definedName name="BExY0OJHW85S0VKBA8T4HTYPYBOS" localSheetId="18" hidden="1">#REF!</definedName>
    <definedName name="BExY0OJHW85S0VKBA8T4HTYPYBOS" localSheetId="19" hidden="1">#REF!</definedName>
    <definedName name="BExY0OJHW85S0VKBA8T4HTYPYBOS" localSheetId="14" hidden="1">#REF!</definedName>
    <definedName name="BExY0OJHW85S0VKBA8T4HTYPYBOS" localSheetId="15" hidden="1">#REF!</definedName>
    <definedName name="BExY0OJHW85S0VKBA8T4HTYPYBOS" localSheetId="5" hidden="1">#REF!</definedName>
    <definedName name="BExY0OJHW85S0VKBA8T4HTYPYBOS" localSheetId="9" hidden="1">#REF!</definedName>
    <definedName name="BExY0OJHW85S0VKBA8T4HTYPYBOS" localSheetId="2" hidden="1">#REF!</definedName>
    <definedName name="BExY0OJHW85S0VKBA8T4HTYPYBOS" localSheetId="1" hidden="1">#REF!</definedName>
    <definedName name="BExY0OJHW85S0VKBA8T4HTYPYBOS" hidden="1">#REF!</definedName>
    <definedName name="BExY0T1E034D7XAXNC6F7540LLIE" localSheetId="18" hidden="1">#REF!</definedName>
    <definedName name="BExY0T1E034D7XAXNC6F7540LLIE" localSheetId="19" hidden="1">#REF!</definedName>
    <definedName name="BExY0T1E034D7XAXNC6F7540LLIE" localSheetId="14" hidden="1">#REF!</definedName>
    <definedName name="BExY0T1E034D7XAXNC6F7540LLIE" localSheetId="15" hidden="1">#REF!</definedName>
    <definedName name="BExY0T1E034D7XAXNC6F7540LLIE" localSheetId="5" hidden="1">#REF!</definedName>
    <definedName name="BExY0T1E034D7XAXNC6F7540LLIE" localSheetId="9" hidden="1">#REF!</definedName>
    <definedName name="BExY0T1E034D7XAXNC6F7540LLIE" localSheetId="2" hidden="1">#REF!</definedName>
    <definedName name="BExY0T1E034D7XAXNC6F7540LLIE" localSheetId="1" hidden="1">#REF!</definedName>
    <definedName name="BExY0T1E034D7XAXNC6F7540LLIE" hidden="1">#REF!</definedName>
    <definedName name="BExY0XTZLHN49J2JH94BYTKBJLT3" localSheetId="18" hidden="1">#REF!</definedName>
    <definedName name="BExY0XTZLHN49J2JH94BYTKBJLT3" localSheetId="19" hidden="1">#REF!</definedName>
    <definedName name="BExY0XTZLHN49J2JH94BYTKBJLT3" localSheetId="14" hidden="1">#REF!</definedName>
    <definedName name="BExY0XTZLHN49J2JH94BYTKBJLT3" localSheetId="15" hidden="1">#REF!</definedName>
    <definedName name="BExY0XTZLHN49J2JH94BYTKBJLT3" localSheetId="5" hidden="1">#REF!</definedName>
    <definedName name="BExY0XTZLHN49J2JH94BYTKBJLT3" localSheetId="9" hidden="1">#REF!</definedName>
    <definedName name="BExY0XTZLHN49J2JH94BYTKBJLT3" localSheetId="2" hidden="1">#REF!</definedName>
    <definedName name="BExY0XTZLHN49J2JH94BYTKBJLT3" localSheetId="1" hidden="1">#REF!</definedName>
    <definedName name="BExY0XTZLHN49J2JH94BYTKBJLT3" hidden="1">#REF!</definedName>
    <definedName name="BExY11FH9TXHERUYGG8FE50U7H7J" localSheetId="18" hidden="1">#REF!</definedName>
    <definedName name="BExY11FH9TXHERUYGG8FE50U7H7J" localSheetId="19" hidden="1">#REF!</definedName>
    <definedName name="BExY11FH9TXHERUYGG8FE50U7H7J" localSheetId="14" hidden="1">#REF!</definedName>
    <definedName name="BExY11FH9TXHERUYGG8FE50U7H7J" localSheetId="15" hidden="1">#REF!</definedName>
    <definedName name="BExY11FH9TXHERUYGG8FE50U7H7J" localSheetId="5" hidden="1">#REF!</definedName>
    <definedName name="BExY11FH9TXHERUYGG8FE50U7H7J" localSheetId="9" hidden="1">#REF!</definedName>
    <definedName name="BExY11FH9TXHERUYGG8FE50U7H7J" localSheetId="2" hidden="1">#REF!</definedName>
    <definedName name="BExY11FH9TXHERUYGG8FE50U7H7J" localSheetId="1" hidden="1">#REF!</definedName>
    <definedName name="BExY11FH9TXHERUYGG8FE50U7H7J" hidden="1">#REF!</definedName>
    <definedName name="BExY180UKNW5NIAWD6ZUYTFEH8QS" localSheetId="18" hidden="1">#REF!</definedName>
    <definedName name="BExY180UKNW5NIAWD6ZUYTFEH8QS" localSheetId="19" hidden="1">#REF!</definedName>
    <definedName name="BExY180UKNW5NIAWD6ZUYTFEH8QS" localSheetId="14" hidden="1">#REF!</definedName>
    <definedName name="BExY180UKNW5NIAWD6ZUYTFEH8QS" localSheetId="15" hidden="1">#REF!</definedName>
    <definedName name="BExY180UKNW5NIAWD6ZUYTFEH8QS" localSheetId="5" hidden="1">#REF!</definedName>
    <definedName name="BExY180UKNW5NIAWD6ZUYTFEH8QS" localSheetId="9" hidden="1">#REF!</definedName>
    <definedName name="BExY180UKNW5NIAWD6ZUYTFEH8QS" localSheetId="2" hidden="1">#REF!</definedName>
    <definedName name="BExY180UKNW5NIAWD6ZUYTFEH8QS" localSheetId="1" hidden="1">#REF!</definedName>
    <definedName name="BExY180UKNW5NIAWD6ZUYTFEH8QS" hidden="1">#REF!</definedName>
    <definedName name="BExY1DPTV4LSY9MEOUGXF8X052NA" localSheetId="18" hidden="1">#REF!</definedName>
    <definedName name="BExY1DPTV4LSY9MEOUGXF8X052NA" localSheetId="19" hidden="1">#REF!</definedName>
    <definedName name="BExY1DPTV4LSY9MEOUGXF8X052NA" localSheetId="14" hidden="1">#REF!</definedName>
    <definedName name="BExY1DPTV4LSY9MEOUGXF8X052NA" localSheetId="15" hidden="1">#REF!</definedName>
    <definedName name="BExY1DPTV4LSY9MEOUGXF8X052NA" localSheetId="5" hidden="1">#REF!</definedName>
    <definedName name="BExY1DPTV4LSY9MEOUGXF8X052NA" localSheetId="9" hidden="1">#REF!</definedName>
    <definedName name="BExY1DPTV4LSY9MEOUGXF8X052NA" localSheetId="2" hidden="1">#REF!</definedName>
    <definedName name="BExY1DPTV4LSY9MEOUGXF8X052NA" localSheetId="1" hidden="1">#REF!</definedName>
    <definedName name="BExY1DPTV4LSY9MEOUGXF8X052NA" hidden="1">#REF!</definedName>
    <definedName name="BExY1GK9ELBEKDD7O6HR6DUO8YGO" localSheetId="18" hidden="1">#REF!</definedName>
    <definedName name="BExY1GK9ELBEKDD7O6HR6DUO8YGO" localSheetId="19" hidden="1">#REF!</definedName>
    <definedName name="BExY1GK9ELBEKDD7O6HR6DUO8YGO" localSheetId="14" hidden="1">#REF!</definedName>
    <definedName name="BExY1GK9ELBEKDD7O6HR6DUO8YGO" localSheetId="15" hidden="1">#REF!</definedName>
    <definedName name="BExY1GK9ELBEKDD7O6HR6DUO8YGO" localSheetId="5" hidden="1">#REF!</definedName>
    <definedName name="BExY1GK9ELBEKDD7O6HR6DUO8YGO" localSheetId="9" hidden="1">#REF!</definedName>
    <definedName name="BExY1GK9ELBEKDD7O6HR6DUO8YGO" localSheetId="2" hidden="1">#REF!</definedName>
    <definedName name="BExY1GK9ELBEKDD7O6HR6DUO8YGO" localSheetId="1" hidden="1">#REF!</definedName>
    <definedName name="BExY1GK9ELBEKDD7O6HR6DUO8YGO" hidden="1">#REF!</definedName>
    <definedName name="BExY1NWOXXFV9GGZ3PX444LZ8TVX" localSheetId="18" hidden="1">#REF!</definedName>
    <definedName name="BExY1NWOXXFV9GGZ3PX444LZ8TVX" localSheetId="19" hidden="1">#REF!</definedName>
    <definedName name="BExY1NWOXXFV9GGZ3PX444LZ8TVX" localSheetId="14" hidden="1">#REF!</definedName>
    <definedName name="BExY1NWOXXFV9GGZ3PX444LZ8TVX" localSheetId="15" hidden="1">#REF!</definedName>
    <definedName name="BExY1NWOXXFV9GGZ3PX444LZ8TVX" localSheetId="5" hidden="1">#REF!</definedName>
    <definedName name="BExY1NWOXXFV9GGZ3PX444LZ8TVX" localSheetId="9" hidden="1">#REF!</definedName>
    <definedName name="BExY1NWOXXFV9GGZ3PX444LZ8TVX" localSheetId="2" hidden="1">#REF!</definedName>
    <definedName name="BExY1NWOXXFV9GGZ3PX444LZ8TVX" localSheetId="1" hidden="1">#REF!</definedName>
    <definedName name="BExY1NWOXXFV9GGZ3PX444LZ8TVX" hidden="1">#REF!</definedName>
    <definedName name="BExY1UCL0RND63LLSM9X5SFRG117" localSheetId="18" hidden="1">#REF!</definedName>
    <definedName name="BExY1UCL0RND63LLSM9X5SFRG117" localSheetId="19" hidden="1">#REF!</definedName>
    <definedName name="BExY1UCL0RND63LLSM9X5SFRG117" localSheetId="14" hidden="1">#REF!</definedName>
    <definedName name="BExY1UCL0RND63LLSM9X5SFRG117" localSheetId="15" hidden="1">#REF!</definedName>
    <definedName name="BExY1UCL0RND63LLSM9X5SFRG117" localSheetId="5" hidden="1">#REF!</definedName>
    <definedName name="BExY1UCL0RND63LLSM9X5SFRG117" localSheetId="9" hidden="1">#REF!</definedName>
    <definedName name="BExY1UCL0RND63LLSM9X5SFRG117" localSheetId="2" hidden="1">#REF!</definedName>
    <definedName name="BExY1UCL0RND63LLSM9X5SFRG117" localSheetId="1" hidden="1">#REF!</definedName>
    <definedName name="BExY1UCL0RND63LLSM9X5SFRG117" hidden="1">#REF!</definedName>
    <definedName name="BExY1WAT3937L08HLHIRQHMP2A3H" localSheetId="18" hidden="1">#REF!</definedName>
    <definedName name="BExY1WAT3937L08HLHIRQHMP2A3H" localSheetId="19" hidden="1">#REF!</definedName>
    <definedName name="BExY1WAT3937L08HLHIRQHMP2A3H" localSheetId="14" hidden="1">#REF!</definedName>
    <definedName name="BExY1WAT3937L08HLHIRQHMP2A3H" localSheetId="15" hidden="1">#REF!</definedName>
    <definedName name="BExY1WAT3937L08HLHIRQHMP2A3H" localSheetId="5" hidden="1">#REF!</definedName>
    <definedName name="BExY1WAT3937L08HLHIRQHMP2A3H" localSheetId="9" hidden="1">#REF!</definedName>
    <definedName name="BExY1WAT3937L08HLHIRQHMP2A3H" localSheetId="2" hidden="1">#REF!</definedName>
    <definedName name="BExY1WAT3937L08HLHIRQHMP2A3H" localSheetId="1" hidden="1">#REF!</definedName>
    <definedName name="BExY1WAT3937L08HLHIRQHMP2A3H" hidden="1">#REF!</definedName>
    <definedName name="BExY1YEBOSLMID7LURP8QB46AI91" localSheetId="18" hidden="1">#REF!</definedName>
    <definedName name="BExY1YEBOSLMID7LURP8QB46AI91" localSheetId="19" hidden="1">#REF!</definedName>
    <definedName name="BExY1YEBOSLMID7LURP8QB46AI91" localSheetId="14" hidden="1">#REF!</definedName>
    <definedName name="BExY1YEBOSLMID7LURP8QB46AI91" localSheetId="15" hidden="1">#REF!</definedName>
    <definedName name="BExY1YEBOSLMID7LURP8QB46AI91" localSheetId="5" hidden="1">#REF!</definedName>
    <definedName name="BExY1YEBOSLMID7LURP8QB46AI91" localSheetId="9" hidden="1">#REF!</definedName>
    <definedName name="BExY1YEBOSLMID7LURP8QB46AI91" localSheetId="2" hidden="1">#REF!</definedName>
    <definedName name="BExY1YEBOSLMID7LURP8QB46AI91" localSheetId="1" hidden="1">#REF!</definedName>
    <definedName name="BExY1YEBOSLMID7LURP8QB46AI91" hidden="1">#REF!</definedName>
    <definedName name="BExY236UB98PA9PNCHMCSZYCHJBD" localSheetId="18" hidden="1">#REF!</definedName>
    <definedName name="BExY236UB98PA9PNCHMCSZYCHJBD" localSheetId="19" hidden="1">#REF!</definedName>
    <definedName name="BExY236UB98PA9PNCHMCSZYCHJBD" localSheetId="14" hidden="1">#REF!</definedName>
    <definedName name="BExY236UB98PA9PNCHMCSZYCHJBD" localSheetId="15" hidden="1">#REF!</definedName>
    <definedName name="BExY236UB98PA9PNCHMCSZYCHJBD" localSheetId="5" hidden="1">#REF!</definedName>
    <definedName name="BExY236UB98PA9PNCHMCSZYCHJBD" localSheetId="9" hidden="1">#REF!</definedName>
    <definedName name="BExY236UB98PA9PNCHMCSZYCHJBD" localSheetId="2" hidden="1">#REF!</definedName>
    <definedName name="BExY236UB98PA9PNCHMCSZYCHJBD" localSheetId="1" hidden="1">#REF!</definedName>
    <definedName name="BExY236UB98PA9PNCHMCSZYCHJBD" hidden="1">#REF!</definedName>
    <definedName name="BExY2FS4LFX9OHOTQT7SJ2PXAC25" localSheetId="18" hidden="1">#REF!</definedName>
    <definedName name="BExY2FS4LFX9OHOTQT7SJ2PXAC25" localSheetId="19" hidden="1">#REF!</definedName>
    <definedName name="BExY2FS4LFX9OHOTQT7SJ2PXAC25" localSheetId="14" hidden="1">#REF!</definedName>
    <definedName name="BExY2FS4LFX9OHOTQT7SJ2PXAC25" localSheetId="15" hidden="1">#REF!</definedName>
    <definedName name="BExY2FS4LFX9OHOTQT7SJ2PXAC25" localSheetId="5" hidden="1">#REF!</definedName>
    <definedName name="BExY2FS4LFX9OHOTQT7SJ2PXAC25" localSheetId="9" hidden="1">#REF!</definedName>
    <definedName name="BExY2FS4LFX9OHOTQT7SJ2PXAC25" localSheetId="2" hidden="1">#REF!</definedName>
    <definedName name="BExY2FS4LFX9OHOTQT7SJ2PXAC25" localSheetId="1" hidden="1">#REF!</definedName>
    <definedName name="BExY2FS4LFX9OHOTQT7SJ2PXAC25" hidden="1">#REF!</definedName>
    <definedName name="BExY2GDPCZPVU0IQ6IJIB1YQQRQ6" localSheetId="18" hidden="1">#REF!</definedName>
    <definedName name="BExY2GDPCZPVU0IQ6IJIB1YQQRQ6" localSheetId="19" hidden="1">#REF!</definedName>
    <definedName name="BExY2GDPCZPVU0IQ6IJIB1YQQRQ6" localSheetId="14" hidden="1">#REF!</definedName>
    <definedName name="BExY2GDPCZPVU0IQ6IJIB1YQQRQ6" localSheetId="15" hidden="1">#REF!</definedName>
    <definedName name="BExY2GDPCZPVU0IQ6IJIB1YQQRQ6" localSheetId="5" hidden="1">#REF!</definedName>
    <definedName name="BExY2GDPCZPVU0IQ6IJIB1YQQRQ6" localSheetId="9" hidden="1">#REF!</definedName>
    <definedName name="BExY2GDPCZPVU0IQ6IJIB1YQQRQ6" localSheetId="2" hidden="1">#REF!</definedName>
    <definedName name="BExY2GDPCZPVU0IQ6IJIB1YQQRQ6" localSheetId="1" hidden="1">#REF!</definedName>
    <definedName name="BExY2GDPCZPVU0IQ6IJIB1YQQRQ6" hidden="1">#REF!</definedName>
    <definedName name="BExY2GTSZ3VA9TXLY7KW1LIAKJ61" localSheetId="18" hidden="1">#REF!</definedName>
    <definedName name="BExY2GTSZ3VA9TXLY7KW1LIAKJ61" localSheetId="19" hidden="1">#REF!</definedName>
    <definedName name="BExY2GTSZ3VA9TXLY7KW1LIAKJ61" localSheetId="14" hidden="1">#REF!</definedName>
    <definedName name="BExY2GTSZ3VA9TXLY7KW1LIAKJ61" localSheetId="15" hidden="1">#REF!</definedName>
    <definedName name="BExY2GTSZ3VA9TXLY7KW1LIAKJ61" localSheetId="5" hidden="1">#REF!</definedName>
    <definedName name="BExY2GTSZ3VA9TXLY7KW1LIAKJ61" localSheetId="9" hidden="1">#REF!</definedName>
    <definedName name="BExY2GTSZ3VA9TXLY7KW1LIAKJ61" localSheetId="2" hidden="1">#REF!</definedName>
    <definedName name="BExY2GTSZ3VA9TXLY7KW1LIAKJ61" localSheetId="1" hidden="1">#REF!</definedName>
    <definedName name="BExY2GTSZ3VA9TXLY7KW1LIAKJ61" hidden="1">#REF!</definedName>
    <definedName name="BExY2IXBR1SGYZH08T7QHKEFS8HA" localSheetId="18" hidden="1">#REF!</definedName>
    <definedName name="BExY2IXBR1SGYZH08T7QHKEFS8HA" localSheetId="19" hidden="1">#REF!</definedName>
    <definedName name="BExY2IXBR1SGYZH08T7QHKEFS8HA" localSheetId="14" hidden="1">#REF!</definedName>
    <definedName name="BExY2IXBR1SGYZH08T7QHKEFS8HA" localSheetId="15" hidden="1">#REF!</definedName>
    <definedName name="BExY2IXBR1SGYZH08T7QHKEFS8HA" localSheetId="5" hidden="1">#REF!</definedName>
    <definedName name="BExY2IXBR1SGYZH08T7QHKEFS8HA" localSheetId="9" hidden="1">#REF!</definedName>
    <definedName name="BExY2IXBR1SGYZH08T7QHKEFS8HA" localSheetId="2" hidden="1">#REF!</definedName>
    <definedName name="BExY2IXBR1SGYZH08T7QHKEFS8HA" localSheetId="1" hidden="1">#REF!</definedName>
    <definedName name="BExY2IXBR1SGYZH08T7QHKEFS8HA" hidden="1">#REF!</definedName>
    <definedName name="BExY2Q4B5FUDA5VU4VRUHX327QN0" localSheetId="18" hidden="1">#REF!</definedName>
    <definedName name="BExY2Q4B5FUDA5VU4VRUHX327QN0" localSheetId="19" hidden="1">#REF!</definedName>
    <definedName name="BExY2Q4B5FUDA5VU4VRUHX327QN0" localSheetId="14" hidden="1">#REF!</definedName>
    <definedName name="BExY2Q4B5FUDA5VU4VRUHX327QN0" localSheetId="15" hidden="1">#REF!</definedName>
    <definedName name="BExY2Q4B5FUDA5VU4VRUHX327QN0" localSheetId="5" hidden="1">#REF!</definedName>
    <definedName name="BExY2Q4B5FUDA5VU4VRUHX327QN0" localSheetId="9" hidden="1">#REF!</definedName>
    <definedName name="BExY2Q4B5FUDA5VU4VRUHX327QN0" localSheetId="2" hidden="1">#REF!</definedName>
    <definedName name="BExY2Q4B5FUDA5VU4VRUHX327QN0" localSheetId="1" hidden="1">#REF!</definedName>
    <definedName name="BExY2Q4B5FUDA5VU4VRUHX327QN0" hidden="1">#REF!</definedName>
    <definedName name="BExY2S7TM2NG7A1NFYPWIFAIKUCO" localSheetId="18" hidden="1">#REF!</definedName>
    <definedName name="BExY2S7TM2NG7A1NFYPWIFAIKUCO" localSheetId="19" hidden="1">#REF!</definedName>
    <definedName name="BExY2S7TM2NG7A1NFYPWIFAIKUCO" localSheetId="14" hidden="1">#REF!</definedName>
    <definedName name="BExY2S7TM2NG7A1NFYPWIFAIKUCO" localSheetId="15" hidden="1">#REF!</definedName>
    <definedName name="BExY2S7TM2NG7A1NFYPWIFAIKUCO" localSheetId="5" hidden="1">#REF!</definedName>
    <definedName name="BExY2S7TM2NG7A1NFYPWIFAIKUCO" localSheetId="9" hidden="1">#REF!</definedName>
    <definedName name="BExY2S7TM2NG7A1NFYPWIFAIKUCO" localSheetId="2" hidden="1">#REF!</definedName>
    <definedName name="BExY2S7TM2NG7A1NFYPWIFAIKUCO" localSheetId="1" hidden="1">#REF!</definedName>
    <definedName name="BExY2S7TM2NG7A1NFYPWIFAIKUCO" hidden="1">#REF!</definedName>
    <definedName name="BExY2Z3ZGRGD12RWANJZ8DFQO776" localSheetId="18" hidden="1">#REF!</definedName>
    <definedName name="BExY2Z3ZGRGD12RWANJZ8DFQO776" localSheetId="19" hidden="1">#REF!</definedName>
    <definedName name="BExY2Z3ZGRGD12RWANJZ8DFQO776" localSheetId="14" hidden="1">#REF!</definedName>
    <definedName name="BExY2Z3ZGRGD12RWANJZ8DFQO776" localSheetId="15" hidden="1">#REF!</definedName>
    <definedName name="BExY2Z3ZGRGD12RWANJZ8DFQO776" localSheetId="5" hidden="1">#REF!</definedName>
    <definedName name="BExY2Z3ZGRGD12RWANJZ8DFQO776" localSheetId="9" hidden="1">#REF!</definedName>
    <definedName name="BExY2Z3ZGRGD12RWANJZ8DFQO776" localSheetId="2" hidden="1">#REF!</definedName>
    <definedName name="BExY2Z3ZGRGD12RWANJZ8DFQO776" localSheetId="1" hidden="1">#REF!</definedName>
    <definedName name="BExY2Z3ZGRGD12RWANJZ8DFQO776" hidden="1">#REF!</definedName>
    <definedName name="BExY30WPXLJ01P42XKBSUF8KNOOK" localSheetId="18" hidden="1">#REF!</definedName>
    <definedName name="BExY30WPXLJ01P42XKBSUF8KNOOK" localSheetId="19" hidden="1">#REF!</definedName>
    <definedName name="BExY30WPXLJ01P42XKBSUF8KNOOK" localSheetId="14" hidden="1">#REF!</definedName>
    <definedName name="BExY30WPXLJ01P42XKBSUF8KNOOK" localSheetId="15" hidden="1">#REF!</definedName>
    <definedName name="BExY30WPXLJ01P42XKBSUF8KNOOK" localSheetId="5" hidden="1">#REF!</definedName>
    <definedName name="BExY30WPXLJ01P42XKBSUF8KNOOK" localSheetId="9" hidden="1">#REF!</definedName>
    <definedName name="BExY30WPXLJ01P42XKBSUF8KNOOK" localSheetId="2" hidden="1">#REF!</definedName>
    <definedName name="BExY30WPXLJ01P42XKBSUF8KNOOK" localSheetId="1" hidden="1">#REF!</definedName>
    <definedName name="BExY30WPXLJ01P42XKBSUF8KNOOK" hidden="1">#REF!</definedName>
    <definedName name="BExY3297KIB0C8Z1G99OS1MCEGTO" localSheetId="18" hidden="1">#REF!</definedName>
    <definedName name="BExY3297KIB0C8Z1G99OS1MCEGTO" localSheetId="19" hidden="1">#REF!</definedName>
    <definedName name="BExY3297KIB0C8Z1G99OS1MCEGTO" localSheetId="14" hidden="1">#REF!</definedName>
    <definedName name="BExY3297KIB0C8Z1G99OS1MCEGTO" localSheetId="15" hidden="1">#REF!</definedName>
    <definedName name="BExY3297KIB0C8Z1G99OS1MCEGTO" localSheetId="5" hidden="1">#REF!</definedName>
    <definedName name="BExY3297KIB0C8Z1G99OS1MCEGTO" localSheetId="9" hidden="1">#REF!</definedName>
    <definedName name="BExY3297KIB0C8Z1G99OS1MCEGTO" localSheetId="2" hidden="1">#REF!</definedName>
    <definedName name="BExY3297KIB0C8Z1G99OS1MCEGTO" localSheetId="1" hidden="1">#REF!</definedName>
    <definedName name="BExY3297KIB0C8Z1G99OS1MCEGTO" hidden="1">#REF!</definedName>
    <definedName name="BExY3HOSK7YI364K15OX70AVR6F1" localSheetId="18" hidden="1">#REF!</definedName>
    <definedName name="BExY3HOSK7YI364K15OX70AVR6F1" localSheetId="19" hidden="1">#REF!</definedName>
    <definedName name="BExY3HOSK7YI364K15OX70AVR6F1" localSheetId="14" hidden="1">#REF!</definedName>
    <definedName name="BExY3HOSK7YI364K15OX70AVR6F1" localSheetId="15" hidden="1">#REF!</definedName>
    <definedName name="BExY3HOSK7YI364K15OX70AVR6F1" localSheetId="5" hidden="1">#REF!</definedName>
    <definedName name="BExY3HOSK7YI364K15OX70AVR6F1" localSheetId="9" hidden="1">#REF!</definedName>
    <definedName name="BExY3HOSK7YI364K15OX70AVR6F1" localSheetId="2" hidden="1">#REF!</definedName>
    <definedName name="BExY3HOSK7YI364K15OX70AVR6F1" localSheetId="1" hidden="1">#REF!</definedName>
    <definedName name="BExY3HOSK7YI364K15OX70AVR6F1" hidden="1">#REF!</definedName>
    <definedName name="BExY3I526B4VA8JBTKXWE3FGVT0D" localSheetId="18" hidden="1">#REF!</definedName>
    <definedName name="BExY3I526B4VA8JBTKXWE3FGVT0D" localSheetId="19" hidden="1">#REF!</definedName>
    <definedName name="BExY3I526B4VA8JBTKXWE3FGVT0D" localSheetId="14" hidden="1">#REF!</definedName>
    <definedName name="BExY3I526B4VA8JBTKXWE3FGVT0D" localSheetId="15" hidden="1">#REF!</definedName>
    <definedName name="BExY3I526B4VA8JBTKXWE3FGVT0D" localSheetId="5" hidden="1">#REF!</definedName>
    <definedName name="BExY3I526B4VA8JBTKXWE3FGVT0D" localSheetId="9" hidden="1">#REF!</definedName>
    <definedName name="BExY3I526B4VA8JBTKXWE3FGVT0D" localSheetId="2" hidden="1">#REF!</definedName>
    <definedName name="BExY3I526B4VA8JBTKXWE3FGVT0D" localSheetId="1" hidden="1">#REF!</definedName>
    <definedName name="BExY3I526B4VA8JBTKXWE3FGVT0D" hidden="1">#REF!</definedName>
    <definedName name="BExY3I52TZR3GXQ9HDVDNIYLIGEH" localSheetId="18" hidden="1">#REF!</definedName>
    <definedName name="BExY3I52TZR3GXQ9HDVDNIYLIGEH" localSheetId="19" hidden="1">#REF!</definedName>
    <definedName name="BExY3I52TZR3GXQ9HDVDNIYLIGEH" localSheetId="14" hidden="1">#REF!</definedName>
    <definedName name="BExY3I52TZR3GXQ9HDVDNIYLIGEH" localSheetId="15" hidden="1">#REF!</definedName>
    <definedName name="BExY3I52TZR3GXQ9HDVDNIYLIGEH" localSheetId="5" hidden="1">#REF!</definedName>
    <definedName name="BExY3I52TZR3GXQ9HDVDNIYLIGEH" localSheetId="9" hidden="1">#REF!</definedName>
    <definedName name="BExY3I52TZR3GXQ9HDVDNIYLIGEH" localSheetId="2" hidden="1">#REF!</definedName>
    <definedName name="BExY3I52TZR3GXQ9HDVDNIYLIGEH" localSheetId="1" hidden="1">#REF!</definedName>
    <definedName name="BExY3I52TZR3GXQ9HDVDNIYLIGEH" hidden="1">#REF!</definedName>
    <definedName name="BExY3T89AUR83SOAZZ3OMDEJDQ39" localSheetId="18" hidden="1">#REF!</definedName>
    <definedName name="BExY3T89AUR83SOAZZ3OMDEJDQ39" localSheetId="19" hidden="1">#REF!</definedName>
    <definedName name="BExY3T89AUR83SOAZZ3OMDEJDQ39" localSheetId="14" hidden="1">#REF!</definedName>
    <definedName name="BExY3T89AUR83SOAZZ3OMDEJDQ39" localSheetId="15" hidden="1">#REF!</definedName>
    <definedName name="BExY3T89AUR83SOAZZ3OMDEJDQ39" localSheetId="5" hidden="1">#REF!</definedName>
    <definedName name="BExY3T89AUR83SOAZZ3OMDEJDQ39" localSheetId="9" hidden="1">#REF!</definedName>
    <definedName name="BExY3T89AUR83SOAZZ3OMDEJDQ39" localSheetId="2" hidden="1">#REF!</definedName>
    <definedName name="BExY3T89AUR83SOAZZ3OMDEJDQ39" localSheetId="1" hidden="1">#REF!</definedName>
    <definedName name="BExY3T89AUR83SOAZZ3OMDEJDQ39" hidden="1">#REF!</definedName>
    <definedName name="BExY3WZ7VO2K6TYCHDY754FY24AA" localSheetId="18" hidden="1">#REF!</definedName>
    <definedName name="BExY3WZ7VO2K6TYCHDY754FY24AA" localSheetId="19" hidden="1">#REF!</definedName>
    <definedName name="BExY3WZ7VO2K6TYCHDY754FY24AA" localSheetId="14" hidden="1">#REF!</definedName>
    <definedName name="BExY3WZ7VO2K6TYCHDY754FY24AA" localSheetId="15" hidden="1">#REF!</definedName>
    <definedName name="BExY3WZ7VO2K6TYCHDY754FY24AA" localSheetId="5" hidden="1">#REF!</definedName>
    <definedName name="BExY3WZ7VO2K6TYCHDY754FY24AA" localSheetId="9" hidden="1">#REF!</definedName>
    <definedName name="BExY3WZ7VO2K6TYCHDY754FY24AA" localSheetId="2" hidden="1">#REF!</definedName>
    <definedName name="BExY3WZ7VO2K6TYCHDY754FY24AA" localSheetId="1" hidden="1">#REF!</definedName>
    <definedName name="BExY3WZ7VO2K6TYCHDY754FY24AA" hidden="1">#REF!</definedName>
    <definedName name="BExY4BIG95HDDO6MY6WBUSWJIOLR" localSheetId="18" hidden="1">#REF!</definedName>
    <definedName name="BExY4BIG95HDDO6MY6WBUSWJIOLR" localSheetId="19" hidden="1">#REF!</definedName>
    <definedName name="BExY4BIG95HDDO6MY6WBUSWJIOLR" localSheetId="14" hidden="1">#REF!</definedName>
    <definedName name="BExY4BIG95HDDO6MY6WBUSWJIOLR" localSheetId="15" hidden="1">#REF!</definedName>
    <definedName name="BExY4BIG95HDDO6MY6WBUSWJIOLR" localSheetId="5" hidden="1">#REF!</definedName>
    <definedName name="BExY4BIG95HDDO6MY6WBUSWJIOLR" localSheetId="9" hidden="1">#REF!</definedName>
    <definedName name="BExY4BIG95HDDO6MY6WBUSWJIOLR" localSheetId="2" hidden="1">#REF!</definedName>
    <definedName name="BExY4BIG95HDDO6MY6WBUSWJIOLR" localSheetId="1" hidden="1">#REF!</definedName>
    <definedName name="BExY4BIG95HDDO6MY6WBUSWJIOLR" hidden="1">#REF!</definedName>
    <definedName name="BExY4MG771JQ84EMIVB6HQGGHZY7" localSheetId="18" hidden="1">#REF!</definedName>
    <definedName name="BExY4MG771JQ84EMIVB6HQGGHZY7" localSheetId="19" hidden="1">#REF!</definedName>
    <definedName name="BExY4MG771JQ84EMIVB6HQGGHZY7" localSheetId="14" hidden="1">#REF!</definedName>
    <definedName name="BExY4MG771JQ84EMIVB6HQGGHZY7" localSheetId="15" hidden="1">#REF!</definedName>
    <definedName name="BExY4MG771JQ84EMIVB6HQGGHZY7" localSheetId="5" hidden="1">#REF!</definedName>
    <definedName name="BExY4MG771JQ84EMIVB6HQGGHZY7" localSheetId="9" hidden="1">#REF!</definedName>
    <definedName name="BExY4MG771JQ84EMIVB6HQGGHZY7" localSheetId="2" hidden="1">#REF!</definedName>
    <definedName name="BExY4MG771JQ84EMIVB6HQGGHZY7" localSheetId="1" hidden="1">#REF!</definedName>
    <definedName name="BExY4MG771JQ84EMIVB6HQGGHZY7" hidden="1">#REF!</definedName>
    <definedName name="BExY4PWCSFB8P3J3TBQB2MD67263" localSheetId="18" hidden="1">#REF!</definedName>
    <definedName name="BExY4PWCSFB8P3J3TBQB2MD67263" localSheetId="19" hidden="1">#REF!</definedName>
    <definedName name="BExY4PWCSFB8P3J3TBQB2MD67263" localSheetId="14" hidden="1">#REF!</definedName>
    <definedName name="BExY4PWCSFB8P3J3TBQB2MD67263" localSheetId="15" hidden="1">#REF!</definedName>
    <definedName name="BExY4PWCSFB8P3J3TBQB2MD67263" localSheetId="5" hidden="1">#REF!</definedName>
    <definedName name="BExY4PWCSFB8P3J3TBQB2MD67263" localSheetId="9" hidden="1">#REF!</definedName>
    <definedName name="BExY4PWCSFB8P3J3TBQB2MD67263" localSheetId="2" hidden="1">#REF!</definedName>
    <definedName name="BExY4PWCSFB8P3J3TBQB2MD67263" localSheetId="1" hidden="1">#REF!</definedName>
    <definedName name="BExY4PWCSFB8P3J3TBQB2MD67263" hidden="1">#REF!</definedName>
    <definedName name="BExY4RP3BE6KYZDIKQZO4U4DIT33" localSheetId="18" hidden="1">#REF!</definedName>
    <definedName name="BExY4RP3BE6KYZDIKQZO4U4DIT33" localSheetId="19" hidden="1">#REF!</definedName>
    <definedName name="BExY4RP3BE6KYZDIKQZO4U4DIT33" localSheetId="14" hidden="1">#REF!</definedName>
    <definedName name="BExY4RP3BE6KYZDIKQZO4U4DIT33" localSheetId="15" hidden="1">#REF!</definedName>
    <definedName name="BExY4RP3BE6KYZDIKQZO4U4DIT33" localSheetId="5" hidden="1">#REF!</definedName>
    <definedName name="BExY4RP3BE6KYZDIKQZO4U4DIT33" localSheetId="9" hidden="1">#REF!</definedName>
    <definedName name="BExY4RP3BE6KYZDIKQZO4U4DIT33" localSheetId="2" hidden="1">#REF!</definedName>
    <definedName name="BExY4RP3BE6KYZDIKQZO4U4DIT33" localSheetId="1" hidden="1">#REF!</definedName>
    <definedName name="BExY4RP3BE6KYZDIKQZO4U4DIT33" hidden="1">#REF!</definedName>
    <definedName name="BExY4RZW3KK11JLYBA4DWZ92M6LQ" localSheetId="18" hidden="1">#REF!</definedName>
    <definedName name="BExY4RZW3KK11JLYBA4DWZ92M6LQ" localSheetId="19" hidden="1">#REF!</definedName>
    <definedName name="BExY4RZW3KK11JLYBA4DWZ92M6LQ" localSheetId="14" hidden="1">#REF!</definedName>
    <definedName name="BExY4RZW3KK11JLYBA4DWZ92M6LQ" localSheetId="15" hidden="1">#REF!</definedName>
    <definedName name="BExY4RZW3KK11JLYBA4DWZ92M6LQ" localSheetId="5" hidden="1">#REF!</definedName>
    <definedName name="BExY4RZW3KK11JLYBA4DWZ92M6LQ" localSheetId="9" hidden="1">#REF!</definedName>
    <definedName name="BExY4RZW3KK11JLYBA4DWZ92M6LQ" localSheetId="2" hidden="1">#REF!</definedName>
    <definedName name="BExY4RZW3KK11JLYBA4DWZ92M6LQ" localSheetId="1" hidden="1">#REF!</definedName>
    <definedName name="BExY4RZW3KK11JLYBA4DWZ92M6LQ" hidden="1">#REF!</definedName>
    <definedName name="BExY4XOVTTNVZ577RLIEC7NZQFIX" localSheetId="18" hidden="1">#REF!</definedName>
    <definedName name="BExY4XOVTTNVZ577RLIEC7NZQFIX" localSheetId="19" hidden="1">#REF!</definedName>
    <definedName name="BExY4XOVTTNVZ577RLIEC7NZQFIX" localSheetId="14" hidden="1">#REF!</definedName>
    <definedName name="BExY4XOVTTNVZ577RLIEC7NZQFIX" localSheetId="15" hidden="1">#REF!</definedName>
    <definedName name="BExY4XOVTTNVZ577RLIEC7NZQFIX" localSheetId="5" hidden="1">#REF!</definedName>
    <definedName name="BExY4XOVTTNVZ577RLIEC7NZQFIX" localSheetId="9" hidden="1">#REF!</definedName>
    <definedName name="BExY4XOVTTNVZ577RLIEC7NZQFIX" localSheetId="2" hidden="1">#REF!</definedName>
    <definedName name="BExY4XOVTTNVZ577RLIEC7NZQFIX" localSheetId="1" hidden="1">#REF!</definedName>
    <definedName name="BExY4XOVTTNVZ577RLIEC7NZQFIX" hidden="1">#REF!</definedName>
    <definedName name="BExY50JAF5CG01GTHAUS7I4ZLUDC" localSheetId="18" hidden="1">#REF!</definedName>
    <definedName name="BExY50JAF5CG01GTHAUS7I4ZLUDC" localSheetId="19" hidden="1">#REF!</definedName>
    <definedName name="BExY50JAF5CG01GTHAUS7I4ZLUDC" localSheetId="14" hidden="1">#REF!</definedName>
    <definedName name="BExY50JAF5CG01GTHAUS7I4ZLUDC" localSheetId="15" hidden="1">#REF!</definedName>
    <definedName name="BExY50JAF5CG01GTHAUS7I4ZLUDC" localSheetId="5" hidden="1">#REF!</definedName>
    <definedName name="BExY50JAF5CG01GTHAUS7I4ZLUDC" localSheetId="9" hidden="1">#REF!</definedName>
    <definedName name="BExY50JAF5CG01GTHAUS7I4ZLUDC" localSheetId="2" hidden="1">#REF!</definedName>
    <definedName name="BExY50JAF5CG01GTHAUS7I4ZLUDC" localSheetId="1" hidden="1">#REF!</definedName>
    <definedName name="BExY50JAF5CG01GTHAUS7I4ZLUDC" hidden="1">#REF!</definedName>
    <definedName name="BExY53J7EXFEOFTRNAHLK7IH3ACB" localSheetId="18" hidden="1">#REF!</definedName>
    <definedName name="BExY53J7EXFEOFTRNAHLK7IH3ACB" localSheetId="19" hidden="1">#REF!</definedName>
    <definedName name="BExY53J7EXFEOFTRNAHLK7IH3ACB" localSheetId="14" hidden="1">#REF!</definedName>
    <definedName name="BExY53J7EXFEOFTRNAHLK7IH3ACB" localSheetId="15" hidden="1">#REF!</definedName>
    <definedName name="BExY53J7EXFEOFTRNAHLK7IH3ACB" localSheetId="5" hidden="1">#REF!</definedName>
    <definedName name="BExY53J7EXFEOFTRNAHLK7IH3ACB" localSheetId="9" hidden="1">#REF!</definedName>
    <definedName name="BExY53J7EXFEOFTRNAHLK7IH3ACB" localSheetId="2" hidden="1">#REF!</definedName>
    <definedName name="BExY53J7EXFEOFTRNAHLK7IH3ACB" localSheetId="1" hidden="1">#REF!</definedName>
    <definedName name="BExY53J7EXFEOFTRNAHLK7IH3ACB" hidden="1">#REF!</definedName>
    <definedName name="BExY5515SJTJS3VM80M3YYR0WF37" localSheetId="18" hidden="1">#REF!</definedName>
    <definedName name="BExY5515SJTJS3VM80M3YYR0WF37" localSheetId="19" hidden="1">#REF!</definedName>
    <definedName name="BExY5515SJTJS3VM80M3YYR0WF37" localSheetId="14" hidden="1">#REF!</definedName>
    <definedName name="BExY5515SJTJS3VM80M3YYR0WF37" localSheetId="15" hidden="1">#REF!</definedName>
    <definedName name="BExY5515SJTJS3VM80M3YYR0WF37" localSheetId="5" hidden="1">#REF!</definedName>
    <definedName name="BExY5515SJTJS3VM80M3YYR0WF37" localSheetId="9" hidden="1">#REF!</definedName>
    <definedName name="BExY5515SJTJS3VM80M3YYR0WF37" localSheetId="2" hidden="1">#REF!</definedName>
    <definedName name="BExY5515SJTJS3VM80M3YYR0WF37" localSheetId="1" hidden="1">#REF!</definedName>
    <definedName name="BExY5515SJTJS3VM80M3YYR0WF37" hidden="1">#REF!</definedName>
    <definedName name="BExY5515WE39FQ3EG5QHG67V9C0O" localSheetId="18" hidden="1">#REF!</definedName>
    <definedName name="BExY5515WE39FQ3EG5QHG67V9C0O" localSheetId="19" hidden="1">#REF!</definedName>
    <definedName name="BExY5515WE39FQ3EG5QHG67V9C0O" localSheetId="14" hidden="1">#REF!</definedName>
    <definedName name="BExY5515WE39FQ3EG5QHG67V9C0O" localSheetId="15" hidden="1">#REF!</definedName>
    <definedName name="BExY5515WE39FQ3EG5QHG67V9C0O" localSheetId="5" hidden="1">#REF!</definedName>
    <definedName name="BExY5515WE39FQ3EG5QHG67V9C0O" localSheetId="9" hidden="1">#REF!</definedName>
    <definedName name="BExY5515WE39FQ3EG5QHG67V9C0O" localSheetId="2" hidden="1">#REF!</definedName>
    <definedName name="BExY5515WE39FQ3EG5QHG67V9C0O" localSheetId="1" hidden="1">#REF!</definedName>
    <definedName name="BExY5515WE39FQ3EG5QHG67V9C0O" hidden="1">#REF!</definedName>
    <definedName name="BExY5986WNAD8NFCPXC9TVLBU4FG" localSheetId="18" hidden="1">#REF!</definedName>
    <definedName name="BExY5986WNAD8NFCPXC9TVLBU4FG" localSheetId="19" hidden="1">#REF!</definedName>
    <definedName name="BExY5986WNAD8NFCPXC9TVLBU4FG" localSheetId="14" hidden="1">#REF!</definedName>
    <definedName name="BExY5986WNAD8NFCPXC9TVLBU4FG" localSheetId="15" hidden="1">#REF!</definedName>
    <definedName name="BExY5986WNAD8NFCPXC9TVLBU4FG" localSheetId="5" hidden="1">#REF!</definedName>
    <definedName name="BExY5986WNAD8NFCPXC9TVLBU4FG" localSheetId="9" hidden="1">#REF!</definedName>
    <definedName name="BExY5986WNAD8NFCPXC9TVLBU4FG" localSheetId="2" hidden="1">#REF!</definedName>
    <definedName name="BExY5986WNAD8NFCPXC9TVLBU4FG" localSheetId="1" hidden="1">#REF!</definedName>
    <definedName name="BExY5986WNAD8NFCPXC9TVLBU4FG" hidden="1">#REF!</definedName>
    <definedName name="BExY5DF9MS25IFNWGJ1YAS5MDN8R" localSheetId="18" hidden="1">#REF!</definedName>
    <definedName name="BExY5DF9MS25IFNWGJ1YAS5MDN8R" localSheetId="19" hidden="1">#REF!</definedName>
    <definedName name="BExY5DF9MS25IFNWGJ1YAS5MDN8R" localSheetId="14" hidden="1">#REF!</definedName>
    <definedName name="BExY5DF9MS25IFNWGJ1YAS5MDN8R" localSheetId="15" hidden="1">#REF!</definedName>
    <definedName name="BExY5DF9MS25IFNWGJ1YAS5MDN8R" localSheetId="5" hidden="1">#REF!</definedName>
    <definedName name="BExY5DF9MS25IFNWGJ1YAS5MDN8R" localSheetId="9" hidden="1">#REF!</definedName>
    <definedName name="BExY5DF9MS25IFNWGJ1YAS5MDN8R" localSheetId="2" hidden="1">#REF!</definedName>
    <definedName name="BExY5DF9MS25IFNWGJ1YAS5MDN8R" localSheetId="1" hidden="1">#REF!</definedName>
    <definedName name="BExY5DF9MS25IFNWGJ1YAS5MDN8R" hidden="1">#REF!</definedName>
    <definedName name="BExY5ERVGL3UM2MGT8LJ0XPKTZEK" localSheetId="18" hidden="1">#REF!</definedName>
    <definedName name="BExY5ERVGL3UM2MGT8LJ0XPKTZEK" localSheetId="19" hidden="1">#REF!</definedName>
    <definedName name="BExY5ERVGL3UM2MGT8LJ0XPKTZEK" localSheetId="14" hidden="1">#REF!</definedName>
    <definedName name="BExY5ERVGL3UM2MGT8LJ0XPKTZEK" localSheetId="15" hidden="1">#REF!</definedName>
    <definedName name="BExY5ERVGL3UM2MGT8LJ0XPKTZEK" localSheetId="5" hidden="1">#REF!</definedName>
    <definedName name="BExY5ERVGL3UM2MGT8LJ0XPKTZEK" localSheetId="9" hidden="1">#REF!</definedName>
    <definedName name="BExY5ERVGL3UM2MGT8LJ0XPKTZEK" localSheetId="2" hidden="1">#REF!</definedName>
    <definedName name="BExY5ERVGL3UM2MGT8LJ0XPKTZEK" localSheetId="1" hidden="1">#REF!</definedName>
    <definedName name="BExY5ERVGL3UM2MGT8LJ0XPKTZEK" hidden="1">#REF!</definedName>
    <definedName name="BExY5EX6NJFK8W754ZVZDN5DS04K" localSheetId="18" hidden="1">#REF!</definedName>
    <definedName name="BExY5EX6NJFK8W754ZVZDN5DS04K" localSheetId="19" hidden="1">#REF!</definedName>
    <definedName name="BExY5EX6NJFK8W754ZVZDN5DS04K" localSheetId="14" hidden="1">#REF!</definedName>
    <definedName name="BExY5EX6NJFK8W754ZVZDN5DS04K" localSheetId="15" hidden="1">#REF!</definedName>
    <definedName name="BExY5EX6NJFK8W754ZVZDN5DS04K" localSheetId="5" hidden="1">#REF!</definedName>
    <definedName name="BExY5EX6NJFK8W754ZVZDN5DS04K" localSheetId="9" hidden="1">#REF!</definedName>
    <definedName name="BExY5EX6NJFK8W754ZVZDN5DS04K" localSheetId="2" hidden="1">#REF!</definedName>
    <definedName name="BExY5EX6NJFK8W754ZVZDN5DS04K" localSheetId="1" hidden="1">#REF!</definedName>
    <definedName name="BExY5EX6NJFK8W754ZVZDN5DS04K" hidden="1">#REF!</definedName>
    <definedName name="BExY5S3XD1NJT109CV54IFOHVLQ6" localSheetId="18" hidden="1">#REF!</definedName>
    <definedName name="BExY5S3XD1NJT109CV54IFOHVLQ6" localSheetId="19" hidden="1">#REF!</definedName>
    <definedName name="BExY5S3XD1NJT109CV54IFOHVLQ6" localSheetId="14" hidden="1">#REF!</definedName>
    <definedName name="BExY5S3XD1NJT109CV54IFOHVLQ6" localSheetId="15" hidden="1">#REF!</definedName>
    <definedName name="BExY5S3XD1NJT109CV54IFOHVLQ6" localSheetId="5" hidden="1">#REF!</definedName>
    <definedName name="BExY5S3XD1NJT109CV54IFOHVLQ6" localSheetId="9" hidden="1">#REF!</definedName>
    <definedName name="BExY5S3XD1NJT109CV54IFOHVLQ6" localSheetId="2" hidden="1">#REF!</definedName>
    <definedName name="BExY5S3XD1NJT109CV54IFOHVLQ6" localSheetId="1" hidden="1">#REF!</definedName>
    <definedName name="BExY5S3XD1NJT109CV54IFOHVLQ6" hidden="1">#REF!</definedName>
    <definedName name="BExY5W088PPAPLSMR2P7FV2CRDCT" localSheetId="18" hidden="1">#REF!</definedName>
    <definedName name="BExY5W088PPAPLSMR2P7FV2CRDCT" localSheetId="19" hidden="1">#REF!</definedName>
    <definedName name="BExY5W088PPAPLSMR2P7FV2CRDCT" localSheetId="14" hidden="1">#REF!</definedName>
    <definedName name="BExY5W088PPAPLSMR2P7FV2CRDCT" localSheetId="15" hidden="1">#REF!</definedName>
    <definedName name="BExY5W088PPAPLSMR2P7FV2CRDCT" localSheetId="5" hidden="1">#REF!</definedName>
    <definedName name="BExY5W088PPAPLSMR2P7FV2CRDCT" localSheetId="9" hidden="1">#REF!</definedName>
    <definedName name="BExY5W088PPAPLSMR2P7FV2CRDCT" localSheetId="2" hidden="1">#REF!</definedName>
    <definedName name="BExY5W088PPAPLSMR2P7FV2CRDCT" localSheetId="1" hidden="1">#REF!</definedName>
    <definedName name="BExY5W088PPAPLSMR2P7FV2CRDCT" hidden="1">#REF!</definedName>
    <definedName name="BExY6KA6BQ6H4SH5EMJBVF8UR4ZY" localSheetId="18" hidden="1">#REF!</definedName>
    <definedName name="BExY6KA6BQ6H4SH5EMJBVF8UR4ZY" localSheetId="19" hidden="1">#REF!</definedName>
    <definedName name="BExY6KA6BQ6H4SH5EMJBVF8UR4ZY" localSheetId="14" hidden="1">#REF!</definedName>
    <definedName name="BExY6KA6BQ6H4SH5EMJBVF8UR4ZY" localSheetId="15" hidden="1">#REF!</definedName>
    <definedName name="BExY6KA6BQ6H4SH5EMJBVF8UR4ZY" localSheetId="5" hidden="1">#REF!</definedName>
    <definedName name="BExY6KA6BQ6H4SH5EMJBVF8UR4ZY" localSheetId="9" hidden="1">#REF!</definedName>
    <definedName name="BExY6KA6BQ6H4SH5EMJBVF8UR4ZY" localSheetId="2" hidden="1">#REF!</definedName>
    <definedName name="BExY6KA6BQ6H4SH5EMJBVF8UR4ZY" localSheetId="1" hidden="1">#REF!</definedName>
    <definedName name="BExY6KA6BQ6H4SH5EMJBVF8UR4ZY" hidden="1">#REF!</definedName>
    <definedName name="BExY6KVS1MMZ2R34PGEFR2BMTU9W" localSheetId="18" hidden="1">#REF!</definedName>
    <definedName name="BExY6KVS1MMZ2R34PGEFR2BMTU9W" localSheetId="19" hidden="1">#REF!</definedName>
    <definedName name="BExY6KVS1MMZ2R34PGEFR2BMTU9W" localSheetId="14" hidden="1">#REF!</definedName>
    <definedName name="BExY6KVS1MMZ2R34PGEFR2BMTU9W" localSheetId="15" hidden="1">#REF!</definedName>
    <definedName name="BExY6KVS1MMZ2R34PGEFR2BMTU9W" localSheetId="5" hidden="1">#REF!</definedName>
    <definedName name="BExY6KVS1MMZ2R34PGEFR2BMTU9W" localSheetId="9" hidden="1">#REF!</definedName>
    <definedName name="BExY6KVS1MMZ2R34PGEFR2BMTU9W" localSheetId="2" hidden="1">#REF!</definedName>
    <definedName name="BExY6KVS1MMZ2R34PGEFR2BMTU9W" localSheetId="1" hidden="1">#REF!</definedName>
    <definedName name="BExY6KVS1MMZ2R34PGEFR2BMTU9W" hidden="1">#REF!</definedName>
    <definedName name="BExY6Q9YY7LW745GP7CYOGGSPHGE" localSheetId="18" hidden="1">#REF!</definedName>
    <definedName name="BExY6Q9YY7LW745GP7CYOGGSPHGE" localSheetId="19" hidden="1">#REF!</definedName>
    <definedName name="BExY6Q9YY7LW745GP7CYOGGSPHGE" localSheetId="14" hidden="1">#REF!</definedName>
    <definedName name="BExY6Q9YY7LW745GP7CYOGGSPHGE" localSheetId="15" hidden="1">#REF!</definedName>
    <definedName name="BExY6Q9YY7LW745GP7CYOGGSPHGE" localSheetId="5" hidden="1">#REF!</definedName>
    <definedName name="BExY6Q9YY7LW745GP7CYOGGSPHGE" localSheetId="9" hidden="1">#REF!</definedName>
    <definedName name="BExY6Q9YY7LW745GP7CYOGGSPHGE" localSheetId="2" hidden="1">#REF!</definedName>
    <definedName name="BExY6Q9YY7LW745GP7CYOGGSPHGE" localSheetId="1" hidden="1">#REF!</definedName>
    <definedName name="BExY6Q9YY7LW745GP7CYOGGSPHGE" hidden="1">#REF!</definedName>
    <definedName name="BExY6R6BYIQZ4OR1E7YI0OVOC08W" localSheetId="18" hidden="1">#REF!</definedName>
    <definedName name="BExY6R6BYIQZ4OR1E7YI0OVOC08W" localSheetId="19" hidden="1">#REF!</definedName>
    <definedName name="BExY6R6BYIQZ4OR1E7YI0OVOC08W" localSheetId="14" hidden="1">#REF!</definedName>
    <definedName name="BExY6R6BYIQZ4OR1E7YI0OVOC08W" localSheetId="15" hidden="1">#REF!</definedName>
    <definedName name="BExY6R6BYIQZ4OR1E7YI0OVOC08W" localSheetId="5" hidden="1">#REF!</definedName>
    <definedName name="BExY6R6BYIQZ4OR1E7YI0OVOC08W" localSheetId="9" hidden="1">#REF!</definedName>
    <definedName name="BExY6R6BYIQZ4OR1E7YI0OVOC08W" localSheetId="2" hidden="1">#REF!</definedName>
    <definedName name="BExY6R6BYIQZ4OR1E7YI0OVOC08W" localSheetId="1" hidden="1">#REF!</definedName>
    <definedName name="BExY6R6BYIQZ4OR1E7YI0OVOC08W" hidden="1">#REF!</definedName>
    <definedName name="BExZIA3C8LKJTEH3MKQ57KJH5TA2" localSheetId="18" hidden="1">#REF!</definedName>
    <definedName name="BExZIA3C8LKJTEH3MKQ57KJH5TA2" localSheetId="19" hidden="1">#REF!</definedName>
    <definedName name="BExZIA3C8LKJTEH3MKQ57KJH5TA2" localSheetId="14" hidden="1">#REF!</definedName>
    <definedName name="BExZIA3C8LKJTEH3MKQ57KJH5TA2" localSheetId="15" hidden="1">#REF!</definedName>
    <definedName name="BExZIA3C8LKJTEH3MKQ57KJH5TA2" localSheetId="5" hidden="1">#REF!</definedName>
    <definedName name="BExZIA3C8LKJTEH3MKQ57KJH5TA2" localSheetId="9" hidden="1">#REF!</definedName>
    <definedName name="BExZIA3C8LKJTEH3MKQ57KJH5TA2" localSheetId="2" hidden="1">#REF!</definedName>
    <definedName name="BExZIA3C8LKJTEH3MKQ57KJH5TA2" localSheetId="1" hidden="1">#REF!</definedName>
    <definedName name="BExZIA3C8LKJTEH3MKQ57KJH5TA2" hidden="1">#REF!</definedName>
    <definedName name="BExZIGDWFIOPMMVCRWX45OIJ5AP3" localSheetId="18" hidden="1">#REF!</definedName>
    <definedName name="BExZIGDWFIOPMMVCRWX45OIJ5AP3" localSheetId="19" hidden="1">#REF!</definedName>
    <definedName name="BExZIGDWFIOPMMVCRWX45OIJ5AP3" localSheetId="14" hidden="1">#REF!</definedName>
    <definedName name="BExZIGDWFIOPMMVCRWX45OIJ5AP3" localSheetId="15" hidden="1">#REF!</definedName>
    <definedName name="BExZIGDWFIOPMMVCRWX45OIJ5AP3" localSheetId="5" hidden="1">#REF!</definedName>
    <definedName name="BExZIGDWFIOPMMVCRWX45OIJ5AP3" localSheetId="9" hidden="1">#REF!</definedName>
    <definedName name="BExZIGDWFIOPMMVCRWX45OIJ5AP3" localSheetId="2" hidden="1">#REF!</definedName>
    <definedName name="BExZIGDWFIOPMMVCRWX45OIJ5AP3" localSheetId="1" hidden="1">#REF!</definedName>
    <definedName name="BExZIGDWFIOPMMVCRWX45OIJ5AP3" hidden="1">#REF!</definedName>
    <definedName name="BExZIIHH3QNQE3GFMHEE4UMHY6WQ" localSheetId="18" hidden="1">#REF!</definedName>
    <definedName name="BExZIIHH3QNQE3GFMHEE4UMHY6WQ" localSheetId="19" hidden="1">#REF!</definedName>
    <definedName name="BExZIIHH3QNQE3GFMHEE4UMHY6WQ" localSheetId="14" hidden="1">#REF!</definedName>
    <definedName name="BExZIIHH3QNQE3GFMHEE4UMHY6WQ" localSheetId="15" hidden="1">#REF!</definedName>
    <definedName name="BExZIIHH3QNQE3GFMHEE4UMHY6WQ" localSheetId="5" hidden="1">#REF!</definedName>
    <definedName name="BExZIIHH3QNQE3GFMHEE4UMHY6WQ" localSheetId="9" hidden="1">#REF!</definedName>
    <definedName name="BExZIIHH3QNQE3GFMHEE4UMHY6WQ" localSheetId="2" hidden="1">#REF!</definedName>
    <definedName name="BExZIIHH3QNQE3GFMHEE4UMHY6WQ" localSheetId="1" hidden="1">#REF!</definedName>
    <definedName name="BExZIIHH3QNQE3GFMHEE4UMHY6WQ" hidden="1">#REF!</definedName>
    <definedName name="BExZIYO22G5UXOB42GDLYGVRJ6U7" localSheetId="18" hidden="1">#REF!</definedName>
    <definedName name="BExZIYO22G5UXOB42GDLYGVRJ6U7" localSheetId="19" hidden="1">#REF!</definedName>
    <definedName name="BExZIYO22G5UXOB42GDLYGVRJ6U7" localSheetId="14" hidden="1">#REF!</definedName>
    <definedName name="BExZIYO22G5UXOB42GDLYGVRJ6U7" localSheetId="15" hidden="1">#REF!</definedName>
    <definedName name="BExZIYO22G5UXOB42GDLYGVRJ6U7" localSheetId="5" hidden="1">#REF!</definedName>
    <definedName name="BExZIYO22G5UXOB42GDLYGVRJ6U7" localSheetId="9" hidden="1">#REF!</definedName>
    <definedName name="BExZIYO22G5UXOB42GDLYGVRJ6U7" localSheetId="2" hidden="1">#REF!</definedName>
    <definedName name="BExZIYO22G5UXOB42GDLYGVRJ6U7" localSheetId="1" hidden="1">#REF!</definedName>
    <definedName name="BExZIYO22G5UXOB42GDLYGVRJ6U7" hidden="1">#REF!</definedName>
    <definedName name="BExZJ7I9T8XU4MZRKJ1VVU76V2LZ" localSheetId="18" hidden="1">#REF!</definedName>
    <definedName name="BExZJ7I9T8XU4MZRKJ1VVU76V2LZ" localSheetId="19" hidden="1">#REF!</definedName>
    <definedName name="BExZJ7I9T8XU4MZRKJ1VVU76V2LZ" localSheetId="14" hidden="1">#REF!</definedName>
    <definedName name="BExZJ7I9T8XU4MZRKJ1VVU76V2LZ" localSheetId="15" hidden="1">#REF!</definedName>
    <definedName name="BExZJ7I9T8XU4MZRKJ1VVU76V2LZ" localSheetId="5" hidden="1">#REF!</definedName>
    <definedName name="BExZJ7I9T8XU4MZRKJ1VVU76V2LZ" localSheetId="9" hidden="1">#REF!</definedName>
    <definedName name="BExZJ7I9T8XU4MZRKJ1VVU76V2LZ" localSheetId="2" hidden="1">#REF!</definedName>
    <definedName name="BExZJ7I9T8XU4MZRKJ1VVU76V2LZ" localSheetId="1" hidden="1">#REF!</definedName>
    <definedName name="BExZJ7I9T8XU4MZRKJ1VVU76V2LZ" hidden="1">#REF!</definedName>
    <definedName name="BExZJMY170JCUU1RWASNZ1HJPRTA" localSheetId="18" hidden="1">#REF!</definedName>
    <definedName name="BExZJMY170JCUU1RWASNZ1HJPRTA" localSheetId="19" hidden="1">#REF!</definedName>
    <definedName name="BExZJMY170JCUU1RWASNZ1HJPRTA" localSheetId="14" hidden="1">#REF!</definedName>
    <definedName name="BExZJMY170JCUU1RWASNZ1HJPRTA" localSheetId="15" hidden="1">#REF!</definedName>
    <definedName name="BExZJMY170JCUU1RWASNZ1HJPRTA" localSheetId="5" hidden="1">#REF!</definedName>
    <definedName name="BExZJMY170JCUU1RWASNZ1HJPRTA" localSheetId="9" hidden="1">#REF!</definedName>
    <definedName name="BExZJMY170JCUU1RWASNZ1HJPRTA" localSheetId="2" hidden="1">#REF!</definedName>
    <definedName name="BExZJMY170JCUU1RWASNZ1HJPRTA" localSheetId="1" hidden="1">#REF!</definedName>
    <definedName name="BExZJMY170JCUU1RWASNZ1HJPRTA" hidden="1">#REF!</definedName>
    <definedName name="BExZJOQR77H0P4SUKVYACDCFBBXO" localSheetId="18" hidden="1">#REF!</definedName>
    <definedName name="BExZJOQR77H0P4SUKVYACDCFBBXO" localSheetId="19" hidden="1">#REF!</definedName>
    <definedName name="BExZJOQR77H0P4SUKVYACDCFBBXO" localSheetId="14" hidden="1">#REF!</definedName>
    <definedName name="BExZJOQR77H0P4SUKVYACDCFBBXO" localSheetId="15" hidden="1">#REF!</definedName>
    <definedName name="BExZJOQR77H0P4SUKVYACDCFBBXO" localSheetId="5" hidden="1">#REF!</definedName>
    <definedName name="BExZJOQR77H0P4SUKVYACDCFBBXO" localSheetId="9" hidden="1">#REF!</definedName>
    <definedName name="BExZJOQR77H0P4SUKVYACDCFBBXO" localSheetId="2" hidden="1">#REF!</definedName>
    <definedName name="BExZJOQR77H0P4SUKVYACDCFBBXO" localSheetId="1" hidden="1">#REF!</definedName>
    <definedName name="BExZJOQR77H0P4SUKVYACDCFBBXO" hidden="1">#REF!</definedName>
    <definedName name="BExZJS6RG34ODDY9HMZ0O34MEMSB" localSheetId="18" hidden="1">#REF!</definedName>
    <definedName name="BExZJS6RG34ODDY9HMZ0O34MEMSB" localSheetId="19" hidden="1">#REF!</definedName>
    <definedName name="BExZJS6RG34ODDY9HMZ0O34MEMSB" localSheetId="14" hidden="1">#REF!</definedName>
    <definedName name="BExZJS6RG34ODDY9HMZ0O34MEMSB" localSheetId="15" hidden="1">#REF!</definedName>
    <definedName name="BExZJS6RG34ODDY9HMZ0O34MEMSB" localSheetId="5" hidden="1">#REF!</definedName>
    <definedName name="BExZJS6RG34ODDY9HMZ0O34MEMSB" localSheetId="9" hidden="1">#REF!</definedName>
    <definedName name="BExZJS6RG34ODDY9HMZ0O34MEMSB" localSheetId="2" hidden="1">#REF!</definedName>
    <definedName name="BExZJS6RG34ODDY9HMZ0O34MEMSB" localSheetId="1" hidden="1">#REF!</definedName>
    <definedName name="BExZJS6RG34ODDY9HMZ0O34MEMSB" hidden="1">#REF!</definedName>
    <definedName name="BExZK34NR4BAD7HJAP7SQ926UQP3" localSheetId="18" hidden="1">#REF!</definedName>
    <definedName name="BExZK34NR4BAD7HJAP7SQ926UQP3" localSheetId="19" hidden="1">#REF!</definedName>
    <definedName name="BExZK34NR4BAD7HJAP7SQ926UQP3" localSheetId="14" hidden="1">#REF!</definedName>
    <definedName name="BExZK34NR4BAD7HJAP7SQ926UQP3" localSheetId="15" hidden="1">#REF!</definedName>
    <definedName name="BExZK34NR4BAD7HJAP7SQ926UQP3" localSheetId="5" hidden="1">#REF!</definedName>
    <definedName name="BExZK34NR4BAD7HJAP7SQ926UQP3" localSheetId="9" hidden="1">#REF!</definedName>
    <definedName name="BExZK34NR4BAD7HJAP7SQ926UQP3" localSheetId="2" hidden="1">#REF!</definedName>
    <definedName name="BExZK34NR4BAD7HJAP7SQ926UQP3" localSheetId="1" hidden="1">#REF!</definedName>
    <definedName name="BExZK34NR4BAD7HJAP7SQ926UQP3" hidden="1">#REF!</definedName>
    <definedName name="BExZK3FGPHH5H771U7D5XY7XBS6E" localSheetId="18" hidden="1">#REF!</definedName>
    <definedName name="BExZK3FGPHH5H771U7D5XY7XBS6E" localSheetId="19" hidden="1">#REF!</definedName>
    <definedName name="BExZK3FGPHH5H771U7D5XY7XBS6E" localSheetId="14" hidden="1">#REF!</definedName>
    <definedName name="BExZK3FGPHH5H771U7D5XY7XBS6E" localSheetId="15" hidden="1">#REF!</definedName>
    <definedName name="BExZK3FGPHH5H771U7D5XY7XBS6E" localSheetId="5" hidden="1">#REF!</definedName>
    <definedName name="BExZK3FGPHH5H771U7D5XY7XBS6E" localSheetId="9" hidden="1">#REF!</definedName>
    <definedName name="BExZK3FGPHH5H771U7D5XY7XBS6E" localSheetId="2" hidden="1">#REF!</definedName>
    <definedName name="BExZK3FGPHH5H771U7D5XY7XBS6E" localSheetId="1" hidden="1">#REF!</definedName>
    <definedName name="BExZK3FGPHH5H771U7D5XY7XBS6E" hidden="1">#REF!</definedName>
    <definedName name="BExZK46CVVS9X1BZ6LLL71016ENT" localSheetId="18" hidden="1">#REF!</definedName>
    <definedName name="BExZK46CVVS9X1BZ6LLL71016ENT" localSheetId="19" hidden="1">#REF!</definedName>
    <definedName name="BExZK46CVVS9X1BZ6LLL71016ENT" localSheetId="14" hidden="1">#REF!</definedName>
    <definedName name="BExZK46CVVS9X1BZ6LLL71016ENT" localSheetId="15" hidden="1">#REF!</definedName>
    <definedName name="BExZK46CVVS9X1BZ6LLL71016ENT" localSheetId="5" hidden="1">#REF!</definedName>
    <definedName name="BExZK46CVVS9X1BZ6LLL71016ENT" localSheetId="9" hidden="1">#REF!</definedName>
    <definedName name="BExZK46CVVS9X1BZ6LLL71016ENT" localSheetId="2" hidden="1">#REF!</definedName>
    <definedName name="BExZK46CVVS9X1BZ6LLL71016ENT" localSheetId="1" hidden="1">#REF!</definedName>
    <definedName name="BExZK46CVVS9X1BZ6LLL71016ENT" hidden="1">#REF!</definedName>
    <definedName name="BExZK52PZLTP1F04T09MP30BVT7H" localSheetId="18" hidden="1">#REF!</definedName>
    <definedName name="BExZK52PZLTP1F04T09MP30BVT7H" localSheetId="19" hidden="1">#REF!</definedName>
    <definedName name="BExZK52PZLTP1F04T09MP30BVT7H" localSheetId="14" hidden="1">#REF!</definedName>
    <definedName name="BExZK52PZLTP1F04T09MP30BVT7H" localSheetId="15" hidden="1">#REF!</definedName>
    <definedName name="BExZK52PZLTP1F04T09MP30BVT7H" localSheetId="5" hidden="1">#REF!</definedName>
    <definedName name="BExZK52PZLTP1F04T09MP30BVT7H" localSheetId="9" hidden="1">#REF!</definedName>
    <definedName name="BExZK52PZLTP1F04T09MP30BVT7H" localSheetId="2" hidden="1">#REF!</definedName>
    <definedName name="BExZK52PZLTP1F04T09MP30BVT7H" localSheetId="1" hidden="1">#REF!</definedName>
    <definedName name="BExZK52PZLTP1F04T09MP30BVT7H" hidden="1">#REF!</definedName>
    <definedName name="BExZKHYORG3O8C772XPFHM1N8T80" localSheetId="18" hidden="1">#REF!</definedName>
    <definedName name="BExZKHYORG3O8C772XPFHM1N8T80" localSheetId="19" hidden="1">#REF!</definedName>
    <definedName name="BExZKHYORG3O8C772XPFHM1N8T80" localSheetId="14" hidden="1">#REF!</definedName>
    <definedName name="BExZKHYORG3O8C772XPFHM1N8T80" localSheetId="15" hidden="1">#REF!</definedName>
    <definedName name="BExZKHYORG3O8C772XPFHM1N8T80" localSheetId="5" hidden="1">#REF!</definedName>
    <definedName name="BExZKHYORG3O8C772XPFHM1N8T80" localSheetId="9" hidden="1">#REF!</definedName>
    <definedName name="BExZKHYORG3O8C772XPFHM1N8T80" localSheetId="2" hidden="1">#REF!</definedName>
    <definedName name="BExZKHYORG3O8C772XPFHM1N8T80" localSheetId="1" hidden="1">#REF!</definedName>
    <definedName name="BExZKHYORG3O8C772XPFHM1N8T80" hidden="1">#REF!</definedName>
    <definedName name="BExZKJRF2IRR57DG9CLC7MSHWNNN" localSheetId="18" hidden="1">#REF!</definedName>
    <definedName name="BExZKJRF2IRR57DG9CLC7MSHWNNN" localSheetId="19" hidden="1">#REF!</definedName>
    <definedName name="BExZKJRF2IRR57DG9CLC7MSHWNNN" localSheetId="14" hidden="1">#REF!</definedName>
    <definedName name="BExZKJRF2IRR57DG9CLC7MSHWNNN" localSheetId="15" hidden="1">#REF!</definedName>
    <definedName name="BExZKJRF2IRR57DG9CLC7MSHWNNN" localSheetId="5" hidden="1">#REF!</definedName>
    <definedName name="BExZKJRF2IRR57DG9CLC7MSHWNNN" localSheetId="9" hidden="1">#REF!</definedName>
    <definedName name="BExZKJRF2IRR57DG9CLC7MSHWNNN" localSheetId="2" hidden="1">#REF!</definedName>
    <definedName name="BExZKJRF2IRR57DG9CLC7MSHWNNN" localSheetId="1" hidden="1">#REF!</definedName>
    <definedName name="BExZKJRF2IRR57DG9CLC7MSHWNNN" hidden="1">#REF!</definedName>
    <definedName name="BExZKV5GYXO0X760SBD9TWTIQHGI" localSheetId="18" hidden="1">#REF!</definedName>
    <definedName name="BExZKV5GYXO0X760SBD9TWTIQHGI" localSheetId="19" hidden="1">#REF!</definedName>
    <definedName name="BExZKV5GYXO0X760SBD9TWTIQHGI" localSheetId="14" hidden="1">#REF!</definedName>
    <definedName name="BExZKV5GYXO0X760SBD9TWTIQHGI" localSheetId="15" hidden="1">#REF!</definedName>
    <definedName name="BExZKV5GYXO0X760SBD9TWTIQHGI" localSheetId="5" hidden="1">#REF!</definedName>
    <definedName name="BExZKV5GYXO0X760SBD9TWTIQHGI" localSheetId="9" hidden="1">#REF!</definedName>
    <definedName name="BExZKV5GYXO0X760SBD9TWTIQHGI" localSheetId="2" hidden="1">#REF!</definedName>
    <definedName name="BExZKV5GYXO0X760SBD9TWTIQHGI" localSheetId="1" hidden="1">#REF!</definedName>
    <definedName name="BExZKV5GYXO0X760SBD9TWTIQHGI" hidden="1">#REF!</definedName>
    <definedName name="BExZKZCGNEA9IPON37A91L4H4H17" localSheetId="18" hidden="1">#REF!</definedName>
    <definedName name="BExZKZCGNEA9IPON37A91L4H4H17" localSheetId="19" hidden="1">#REF!</definedName>
    <definedName name="BExZKZCGNEA9IPON37A91L4H4H17" localSheetId="14" hidden="1">#REF!</definedName>
    <definedName name="BExZKZCGNEA9IPON37A91L4H4H17" localSheetId="15" hidden="1">#REF!</definedName>
    <definedName name="BExZKZCGNEA9IPON37A91L4H4H17" localSheetId="5" hidden="1">#REF!</definedName>
    <definedName name="BExZKZCGNEA9IPON37A91L4H4H17" localSheetId="9" hidden="1">#REF!</definedName>
    <definedName name="BExZKZCGNEA9IPON37A91L4H4H17" localSheetId="2" hidden="1">#REF!</definedName>
    <definedName name="BExZKZCGNEA9IPON37A91L4H4H17" localSheetId="1" hidden="1">#REF!</definedName>
    <definedName name="BExZKZCGNEA9IPON37A91L4H4H17" hidden="1">#REF!</definedName>
    <definedName name="BExZL6E4YVXRUN7ZGF2BIGIXFR8K" localSheetId="18" hidden="1">#REF!</definedName>
    <definedName name="BExZL6E4YVXRUN7ZGF2BIGIXFR8K" localSheetId="19" hidden="1">#REF!</definedName>
    <definedName name="BExZL6E4YVXRUN7ZGF2BIGIXFR8K" localSheetId="14" hidden="1">#REF!</definedName>
    <definedName name="BExZL6E4YVXRUN7ZGF2BIGIXFR8K" localSheetId="15" hidden="1">#REF!</definedName>
    <definedName name="BExZL6E4YVXRUN7ZGF2BIGIXFR8K" localSheetId="5" hidden="1">#REF!</definedName>
    <definedName name="BExZL6E4YVXRUN7ZGF2BIGIXFR8K" localSheetId="9" hidden="1">#REF!</definedName>
    <definedName name="BExZL6E4YVXRUN7ZGF2BIGIXFR8K" localSheetId="2" hidden="1">#REF!</definedName>
    <definedName name="BExZL6E4YVXRUN7ZGF2BIGIXFR8K" localSheetId="1" hidden="1">#REF!</definedName>
    <definedName name="BExZL6E4YVXRUN7ZGF2BIGIXFR8K" hidden="1">#REF!</definedName>
    <definedName name="BExZLF2ZTA4EPN0GHO7C5O8DZ1SN" localSheetId="18" hidden="1">#REF!</definedName>
    <definedName name="BExZLF2ZTA4EPN0GHO7C5O8DZ1SN" localSheetId="19" hidden="1">#REF!</definedName>
    <definedName name="BExZLF2ZTA4EPN0GHO7C5O8DZ1SN" localSheetId="14" hidden="1">#REF!</definedName>
    <definedName name="BExZLF2ZTA4EPN0GHO7C5O8DZ1SN" localSheetId="15" hidden="1">#REF!</definedName>
    <definedName name="BExZLF2ZTA4EPN0GHO7C5O8DZ1SN" localSheetId="5" hidden="1">#REF!</definedName>
    <definedName name="BExZLF2ZTA4EPN0GHO7C5O8DZ1SN" localSheetId="9" hidden="1">#REF!</definedName>
    <definedName name="BExZLF2ZTA4EPN0GHO7C5O8DZ1SN" localSheetId="2" hidden="1">#REF!</definedName>
    <definedName name="BExZLF2ZTA4EPN0GHO7C5O8DZ1SN" localSheetId="1" hidden="1">#REF!</definedName>
    <definedName name="BExZLF2ZTA4EPN0GHO7C5O8DZ1SN" hidden="1">#REF!</definedName>
    <definedName name="BExZLGVLMKTPFXG42QYT0PO81G7F" localSheetId="18" hidden="1">#REF!</definedName>
    <definedName name="BExZLGVLMKTPFXG42QYT0PO81G7F" localSheetId="19" hidden="1">#REF!</definedName>
    <definedName name="BExZLGVLMKTPFXG42QYT0PO81G7F" localSheetId="14" hidden="1">#REF!</definedName>
    <definedName name="BExZLGVLMKTPFXG42QYT0PO81G7F" localSheetId="15" hidden="1">#REF!</definedName>
    <definedName name="BExZLGVLMKTPFXG42QYT0PO81G7F" localSheetId="5" hidden="1">#REF!</definedName>
    <definedName name="BExZLGVLMKTPFXG42QYT0PO81G7F" localSheetId="9" hidden="1">#REF!</definedName>
    <definedName name="BExZLGVLMKTPFXG42QYT0PO81G7F" localSheetId="2" hidden="1">#REF!</definedName>
    <definedName name="BExZLGVLMKTPFXG42QYT0PO81G7F" localSheetId="1" hidden="1">#REF!</definedName>
    <definedName name="BExZLGVLMKTPFXG42QYT0PO81G7F" hidden="1">#REF!</definedName>
    <definedName name="BExZLHRYQQ7BYD3VQWHVTZGYGRCT" localSheetId="18" hidden="1">#REF!</definedName>
    <definedName name="BExZLHRYQQ7BYD3VQWHVTZGYGRCT" localSheetId="19" hidden="1">#REF!</definedName>
    <definedName name="BExZLHRYQQ7BYD3VQWHVTZGYGRCT" localSheetId="14" hidden="1">#REF!</definedName>
    <definedName name="BExZLHRYQQ7BYD3VQWHVTZGYGRCT" localSheetId="15" hidden="1">#REF!</definedName>
    <definedName name="BExZLHRYQQ7BYD3VQWHVTZGYGRCT" localSheetId="5" hidden="1">#REF!</definedName>
    <definedName name="BExZLHRYQQ7BYD3VQWHVTZGYGRCT" localSheetId="9" hidden="1">#REF!</definedName>
    <definedName name="BExZLHRYQQ7BYD3VQWHVTZGYGRCT" localSheetId="2" hidden="1">#REF!</definedName>
    <definedName name="BExZLHRYQQ7BYD3VQWHVTZGYGRCT" localSheetId="1" hidden="1">#REF!</definedName>
    <definedName name="BExZLHRYQQ7BYD3VQWHVTZGYGRCT" hidden="1">#REF!</definedName>
    <definedName name="BExZLKMK7LRK14S09WLMH7MXSQXM" localSheetId="18" hidden="1">#REF!</definedName>
    <definedName name="BExZLKMK7LRK14S09WLMH7MXSQXM" localSheetId="19" hidden="1">#REF!</definedName>
    <definedName name="BExZLKMK7LRK14S09WLMH7MXSQXM" localSheetId="14" hidden="1">#REF!</definedName>
    <definedName name="BExZLKMK7LRK14S09WLMH7MXSQXM" localSheetId="15" hidden="1">#REF!</definedName>
    <definedName name="BExZLKMK7LRK14S09WLMH7MXSQXM" localSheetId="5" hidden="1">#REF!</definedName>
    <definedName name="BExZLKMK7LRK14S09WLMH7MXSQXM" localSheetId="9" hidden="1">#REF!</definedName>
    <definedName name="BExZLKMK7LRK14S09WLMH7MXSQXM" localSheetId="2" hidden="1">#REF!</definedName>
    <definedName name="BExZLKMK7LRK14S09WLMH7MXSQXM" localSheetId="1" hidden="1">#REF!</definedName>
    <definedName name="BExZLKMK7LRK14S09WLMH7MXSQXM" hidden="1">#REF!</definedName>
    <definedName name="BExZM503X0NZBS0FF22LK2RGG6GP" localSheetId="18" hidden="1">#REF!</definedName>
    <definedName name="BExZM503X0NZBS0FF22LK2RGG6GP" localSheetId="19" hidden="1">#REF!</definedName>
    <definedName name="BExZM503X0NZBS0FF22LK2RGG6GP" localSheetId="14" hidden="1">#REF!</definedName>
    <definedName name="BExZM503X0NZBS0FF22LK2RGG6GP" localSheetId="15" hidden="1">#REF!</definedName>
    <definedName name="BExZM503X0NZBS0FF22LK2RGG6GP" localSheetId="5" hidden="1">#REF!</definedName>
    <definedName name="BExZM503X0NZBS0FF22LK2RGG6GP" localSheetId="9" hidden="1">#REF!</definedName>
    <definedName name="BExZM503X0NZBS0FF22LK2RGG6GP" localSheetId="2" hidden="1">#REF!</definedName>
    <definedName name="BExZM503X0NZBS0FF22LK2RGG6GP" localSheetId="1" hidden="1">#REF!</definedName>
    <definedName name="BExZM503X0NZBS0FF22LK2RGG6GP" hidden="1">#REF!</definedName>
    <definedName name="BExZM7JVLG0W8EG5RBU915U3SKBY" localSheetId="18" hidden="1">#REF!</definedName>
    <definedName name="BExZM7JVLG0W8EG5RBU915U3SKBY" localSheetId="19" hidden="1">#REF!</definedName>
    <definedName name="BExZM7JVLG0W8EG5RBU915U3SKBY" localSheetId="14" hidden="1">#REF!</definedName>
    <definedName name="BExZM7JVLG0W8EG5RBU915U3SKBY" localSheetId="15" hidden="1">#REF!</definedName>
    <definedName name="BExZM7JVLG0W8EG5RBU915U3SKBY" localSheetId="5" hidden="1">#REF!</definedName>
    <definedName name="BExZM7JVLG0W8EG5RBU915U3SKBY" localSheetId="9" hidden="1">#REF!</definedName>
    <definedName name="BExZM7JVLG0W8EG5RBU915U3SKBY" localSheetId="2" hidden="1">#REF!</definedName>
    <definedName name="BExZM7JVLG0W8EG5RBU915U3SKBY" localSheetId="1" hidden="1">#REF!</definedName>
    <definedName name="BExZM7JVLG0W8EG5RBU915U3SKBY" hidden="1">#REF!</definedName>
    <definedName name="BExZM85FOVUFF110XMQ9O2ODSJUK" localSheetId="18" hidden="1">#REF!</definedName>
    <definedName name="BExZM85FOVUFF110XMQ9O2ODSJUK" localSheetId="19" hidden="1">#REF!</definedName>
    <definedName name="BExZM85FOVUFF110XMQ9O2ODSJUK" localSheetId="14" hidden="1">#REF!</definedName>
    <definedName name="BExZM85FOVUFF110XMQ9O2ODSJUK" localSheetId="15" hidden="1">#REF!</definedName>
    <definedName name="BExZM85FOVUFF110XMQ9O2ODSJUK" localSheetId="5" hidden="1">#REF!</definedName>
    <definedName name="BExZM85FOVUFF110XMQ9O2ODSJUK" localSheetId="9" hidden="1">#REF!</definedName>
    <definedName name="BExZM85FOVUFF110XMQ9O2ODSJUK" localSheetId="2" hidden="1">#REF!</definedName>
    <definedName name="BExZM85FOVUFF110XMQ9O2ODSJUK" localSheetId="1" hidden="1">#REF!</definedName>
    <definedName name="BExZM85FOVUFF110XMQ9O2ODSJUK" hidden="1">#REF!</definedName>
    <definedName name="BExZMF1MMTZ1TA14PZ8ASSU2CBSP" localSheetId="18" hidden="1">#REF!</definedName>
    <definedName name="BExZMF1MMTZ1TA14PZ8ASSU2CBSP" localSheetId="19" hidden="1">#REF!</definedName>
    <definedName name="BExZMF1MMTZ1TA14PZ8ASSU2CBSP" localSheetId="14" hidden="1">#REF!</definedName>
    <definedName name="BExZMF1MMTZ1TA14PZ8ASSU2CBSP" localSheetId="15" hidden="1">#REF!</definedName>
    <definedName name="BExZMF1MMTZ1TA14PZ8ASSU2CBSP" localSheetId="5" hidden="1">#REF!</definedName>
    <definedName name="BExZMF1MMTZ1TA14PZ8ASSU2CBSP" localSheetId="9" hidden="1">#REF!</definedName>
    <definedName name="BExZMF1MMTZ1TA14PZ8ASSU2CBSP" localSheetId="2" hidden="1">#REF!</definedName>
    <definedName name="BExZMF1MMTZ1TA14PZ8ASSU2CBSP" localSheetId="1" hidden="1">#REF!</definedName>
    <definedName name="BExZMF1MMTZ1TA14PZ8ASSU2CBSP" hidden="1">#REF!</definedName>
    <definedName name="BExZMH54ZU6X4KM0375X9K5VJDZN" localSheetId="18" hidden="1">#REF!</definedName>
    <definedName name="BExZMH54ZU6X4KM0375X9K5VJDZN" localSheetId="19" hidden="1">#REF!</definedName>
    <definedName name="BExZMH54ZU6X4KM0375X9K5VJDZN" localSheetId="14" hidden="1">#REF!</definedName>
    <definedName name="BExZMH54ZU6X4KM0375X9K5VJDZN" localSheetId="15" hidden="1">#REF!</definedName>
    <definedName name="BExZMH54ZU6X4KM0375X9K5VJDZN" localSheetId="5" hidden="1">#REF!</definedName>
    <definedName name="BExZMH54ZU6X4KM0375X9K5VJDZN" localSheetId="9" hidden="1">#REF!</definedName>
    <definedName name="BExZMH54ZU6X4KM0375X9K5VJDZN" localSheetId="2" hidden="1">#REF!</definedName>
    <definedName name="BExZMH54ZU6X4KM0375X9K5VJDZN" localSheetId="1" hidden="1">#REF!</definedName>
    <definedName name="BExZMH54ZU6X4KM0375X9K5VJDZN" hidden="1">#REF!</definedName>
    <definedName name="BExZMKL5YQZD7F0FUCSVFGLPFK52" localSheetId="18" hidden="1">#REF!</definedName>
    <definedName name="BExZMKL5YQZD7F0FUCSVFGLPFK52" localSheetId="19" hidden="1">#REF!</definedName>
    <definedName name="BExZMKL5YQZD7F0FUCSVFGLPFK52" localSheetId="14" hidden="1">#REF!</definedName>
    <definedName name="BExZMKL5YQZD7F0FUCSVFGLPFK52" localSheetId="15" hidden="1">#REF!</definedName>
    <definedName name="BExZMKL5YQZD7F0FUCSVFGLPFK52" localSheetId="5" hidden="1">#REF!</definedName>
    <definedName name="BExZMKL5YQZD7F0FUCSVFGLPFK52" localSheetId="9" hidden="1">#REF!</definedName>
    <definedName name="BExZMKL5YQZD7F0FUCSVFGLPFK52" localSheetId="2" hidden="1">#REF!</definedName>
    <definedName name="BExZMKL5YQZD7F0FUCSVFGLPFK52" localSheetId="1" hidden="1">#REF!</definedName>
    <definedName name="BExZMKL5YQZD7F0FUCSVFGLPFK52" hidden="1">#REF!</definedName>
    <definedName name="BExZMOC3VNZALJM71X2T6FV91GTB" localSheetId="18" hidden="1">#REF!</definedName>
    <definedName name="BExZMOC3VNZALJM71X2T6FV91GTB" localSheetId="19" hidden="1">#REF!</definedName>
    <definedName name="BExZMOC3VNZALJM71X2T6FV91GTB" localSheetId="14" hidden="1">#REF!</definedName>
    <definedName name="BExZMOC3VNZALJM71X2T6FV91GTB" localSheetId="15" hidden="1">#REF!</definedName>
    <definedName name="BExZMOC3VNZALJM71X2T6FV91GTB" localSheetId="5" hidden="1">#REF!</definedName>
    <definedName name="BExZMOC3VNZALJM71X2T6FV91GTB" localSheetId="9" hidden="1">#REF!</definedName>
    <definedName name="BExZMOC3VNZALJM71X2T6FV91GTB" localSheetId="2" hidden="1">#REF!</definedName>
    <definedName name="BExZMOC3VNZALJM71X2T6FV91GTB" localSheetId="1" hidden="1">#REF!</definedName>
    <definedName name="BExZMOC3VNZALJM71X2T6FV91GTB" hidden="1">#REF!</definedName>
    <definedName name="BExZMRHA7TTR9QKJOMONHRVY3YOF" localSheetId="18" hidden="1">#REF!</definedName>
    <definedName name="BExZMRHA7TTR9QKJOMONHRVY3YOF" localSheetId="19" hidden="1">#REF!</definedName>
    <definedName name="BExZMRHA7TTR9QKJOMONHRVY3YOF" localSheetId="14" hidden="1">#REF!</definedName>
    <definedName name="BExZMRHA7TTR9QKJOMONHRVY3YOF" localSheetId="15" hidden="1">#REF!</definedName>
    <definedName name="BExZMRHA7TTR9QKJOMONHRVY3YOF" localSheetId="5" hidden="1">#REF!</definedName>
    <definedName name="BExZMRHA7TTR9QKJOMONHRVY3YOF" localSheetId="9" hidden="1">#REF!</definedName>
    <definedName name="BExZMRHA7TTR9QKJOMONHRVY3YOF" localSheetId="2" hidden="1">#REF!</definedName>
    <definedName name="BExZMRHA7TTR9QKJOMONHRVY3YOF" localSheetId="1" hidden="1">#REF!</definedName>
    <definedName name="BExZMRHA7TTR9QKJOMONHRVY3YOF" hidden="1">#REF!</definedName>
    <definedName name="BExZMXH39OB0I43XEL3K11U3G9PM" localSheetId="18" hidden="1">#REF!</definedName>
    <definedName name="BExZMXH39OB0I43XEL3K11U3G9PM" localSheetId="19" hidden="1">#REF!</definedName>
    <definedName name="BExZMXH39OB0I43XEL3K11U3G9PM" localSheetId="14" hidden="1">#REF!</definedName>
    <definedName name="BExZMXH39OB0I43XEL3K11U3G9PM" localSheetId="15" hidden="1">#REF!</definedName>
    <definedName name="BExZMXH39OB0I43XEL3K11U3G9PM" localSheetId="5" hidden="1">#REF!</definedName>
    <definedName name="BExZMXH39OB0I43XEL3K11U3G9PM" localSheetId="9" hidden="1">#REF!</definedName>
    <definedName name="BExZMXH39OB0I43XEL3K11U3G9PM" localSheetId="2" hidden="1">#REF!</definedName>
    <definedName name="BExZMXH39OB0I43XEL3K11U3G9PM" localSheetId="1" hidden="1">#REF!</definedName>
    <definedName name="BExZMXH39OB0I43XEL3K11U3G9PM" hidden="1">#REF!</definedName>
    <definedName name="BExZMZQ3RBKDHT5GLFNLS52OSJA0" localSheetId="18" hidden="1">#REF!</definedName>
    <definedName name="BExZMZQ3RBKDHT5GLFNLS52OSJA0" localSheetId="19" hidden="1">#REF!</definedName>
    <definedName name="BExZMZQ3RBKDHT5GLFNLS52OSJA0" localSheetId="14" hidden="1">#REF!</definedName>
    <definedName name="BExZMZQ3RBKDHT5GLFNLS52OSJA0" localSheetId="15" hidden="1">#REF!</definedName>
    <definedName name="BExZMZQ3RBKDHT5GLFNLS52OSJA0" localSheetId="5" hidden="1">#REF!</definedName>
    <definedName name="BExZMZQ3RBKDHT5GLFNLS52OSJA0" localSheetId="9" hidden="1">#REF!</definedName>
    <definedName name="BExZMZQ3RBKDHT5GLFNLS52OSJA0" localSheetId="2" hidden="1">#REF!</definedName>
    <definedName name="BExZMZQ3RBKDHT5GLFNLS52OSJA0" localSheetId="1" hidden="1">#REF!</definedName>
    <definedName name="BExZMZQ3RBKDHT5GLFNLS52OSJA0" hidden="1">#REF!</definedName>
    <definedName name="BExZN2F7Y2J2L2LN5WZRG949MS4A" localSheetId="18" hidden="1">#REF!</definedName>
    <definedName name="BExZN2F7Y2J2L2LN5WZRG949MS4A" localSheetId="19" hidden="1">#REF!</definedName>
    <definedName name="BExZN2F7Y2J2L2LN5WZRG949MS4A" localSheetId="14" hidden="1">#REF!</definedName>
    <definedName name="BExZN2F7Y2J2L2LN5WZRG949MS4A" localSheetId="15" hidden="1">#REF!</definedName>
    <definedName name="BExZN2F7Y2J2L2LN5WZRG949MS4A" localSheetId="5" hidden="1">#REF!</definedName>
    <definedName name="BExZN2F7Y2J2L2LN5WZRG949MS4A" localSheetId="9" hidden="1">#REF!</definedName>
    <definedName name="BExZN2F7Y2J2L2LN5WZRG949MS4A" localSheetId="2" hidden="1">#REF!</definedName>
    <definedName name="BExZN2F7Y2J2L2LN5WZRG949MS4A" localSheetId="1" hidden="1">#REF!</definedName>
    <definedName name="BExZN2F7Y2J2L2LN5WZRG949MS4A" hidden="1">#REF!</definedName>
    <definedName name="BExZN847WUWKRYTZWG9TCQZJS3OL" localSheetId="18" hidden="1">#REF!</definedName>
    <definedName name="BExZN847WUWKRYTZWG9TCQZJS3OL" localSheetId="19" hidden="1">#REF!</definedName>
    <definedName name="BExZN847WUWKRYTZWG9TCQZJS3OL" localSheetId="14" hidden="1">#REF!</definedName>
    <definedName name="BExZN847WUWKRYTZWG9TCQZJS3OL" localSheetId="15" hidden="1">#REF!</definedName>
    <definedName name="BExZN847WUWKRYTZWG9TCQZJS3OL" localSheetId="5" hidden="1">#REF!</definedName>
    <definedName name="BExZN847WUWKRYTZWG9TCQZJS3OL" localSheetId="9" hidden="1">#REF!</definedName>
    <definedName name="BExZN847WUWKRYTZWG9TCQZJS3OL" localSheetId="2" hidden="1">#REF!</definedName>
    <definedName name="BExZN847WUWKRYTZWG9TCQZJS3OL" localSheetId="1" hidden="1">#REF!</definedName>
    <definedName name="BExZN847WUWKRYTZWG9TCQZJS3OL" hidden="1">#REF!</definedName>
    <definedName name="BExZNA2ALK6RDWFAXZQCL9TWRDCF" localSheetId="18" hidden="1">#REF!</definedName>
    <definedName name="BExZNA2ALK6RDWFAXZQCL9TWRDCF" localSheetId="19" hidden="1">#REF!</definedName>
    <definedName name="BExZNA2ALK6RDWFAXZQCL9TWRDCF" localSheetId="14" hidden="1">#REF!</definedName>
    <definedName name="BExZNA2ALK6RDWFAXZQCL9TWRDCF" localSheetId="15" hidden="1">#REF!</definedName>
    <definedName name="BExZNA2ALK6RDWFAXZQCL9TWRDCF" localSheetId="5" hidden="1">#REF!</definedName>
    <definedName name="BExZNA2ALK6RDWFAXZQCL9TWRDCF" localSheetId="9" hidden="1">#REF!</definedName>
    <definedName name="BExZNA2ALK6RDWFAXZQCL9TWRDCF" localSheetId="2" hidden="1">#REF!</definedName>
    <definedName name="BExZNA2ALK6RDWFAXZQCL9TWRDCF" localSheetId="1" hidden="1">#REF!</definedName>
    <definedName name="BExZNA2ALK6RDWFAXZQCL9TWRDCF" hidden="1">#REF!</definedName>
    <definedName name="BExZNH3VISFF4NQI11BZDP5IQ7VG" localSheetId="18" hidden="1">#REF!</definedName>
    <definedName name="BExZNH3VISFF4NQI11BZDP5IQ7VG" localSheetId="19" hidden="1">#REF!</definedName>
    <definedName name="BExZNH3VISFF4NQI11BZDP5IQ7VG" localSheetId="14" hidden="1">#REF!</definedName>
    <definedName name="BExZNH3VISFF4NQI11BZDP5IQ7VG" localSheetId="15" hidden="1">#REF!</definedName>
    <definedName name="BExZNH3VISFF4NQI11BZDP5IQ7VG" localSheetId="5" hidden="1">#REF!</definedName>
    <definedName name="BExZNH3VISFF4NQI11BZDP5IQ7VG" localSheetId="9" hidden="1">#REF!</definedName>
    <definedName name="BExZNH3VISFF4NQI11BZDP5IQ7VG" localSheetId="2" hidden="1">#REF!</definedName>
    <definedName name="BExZNH3VISFF4NQI11BZDP5IQ7VG" localSheetId="1" hidden="1">#REF!</definedName>
    <definedName name="BExZNH3VISFF4NQI11BZDP5IQ7VG" hidden="1">#REF!</definedName>
    <definedName name="BExZNJYCFYVMAOI62GB2BABK1ELE" localSheetId="18" hidden="1">#REF!</definedName>
    <definedName name="BExZNJYCFYVMAOI62GB2BABK1ELE" localSheetId="19" hidden="1">#REF!</definedName>
    <definedName name="BExZNJYCFYVMAOI62GB2BABK1ELE" localSheetId="14" hidden="1">#REF!</definedName>
    <definedName name="BExZNJYCFYVMAOI62GB2BABK1ELE" localSheetId="15" hidden="1">#REF!</definedName>
    <definedName name="BExZNJYCFYVMAOI62GB2BABK1ELE" localSheetId="5" hidden="1">#REF!</definedName>
    <definedName name="BExZNJYCFYVMAOI62GB2BABK1ELE" localSheetId="9" hidden="1">#REF!</definedName>
    <definedName name="BExZNJYCFYVMAOI62GB2BABK1ELE" localSheetId="2" hidden="1">#REF!</definedName>
    <definedName name="BExZNJYCFYVMAOI62GB2BABK1ELE" localSheetId="1" hidden="1">#REF!</definedName>
    <definedName name="BExZNJYCFYVMAOI62GB2BABK1ELE" hidden="1">#REF!</definedName>
    <definedName name="BExZNLGAA6ATMJW0Y28J4OI5W27I" localSheetId="18" hidden="1">#REF!</definedName>
    <definedName name="BExZNLGAA6ATMJW0Y28J4OI5W27I" localSheetId="19" hidden="1">#REF!</definedName>
    <definedName name="BExZNLGAA6ATMJW0Y28J4OI5W27I" localSheetId="14" hidden="1">#REF!</definedName>
    <definedName name="BExZNLGAA6ATMJW0Y28J4OI5W27I" localSheetId="15" hidden="1">#REF!</definedName>
    <definedName name="BExZNLGAA6ATMJW0Y28J4OI5W27I" localSheetId="5" hidden="1">#REF!</definedName>
    <definedName name="BExZNLGAA6ATMJW0Y28J4OI5W27I" localSheetId="9" hidden="1">#REF!</definedName>
    <definedName name="BExZNLGAA6ATMJW0Y28J4OI5W27I" localSheetId="2" hidden="1">#REF!</definedName>
    <definedName name="BExZNLGAA6ATMJW0Y28J4OI5W27I" localSheetId="1" hidden="1">#REF!</definedName>
    <definedName name="BExZNLGAA6ATMJW0Y28J4OI5W27I" hidden="1">#REF!</definedName>
    <definedName name="BExZNP7916CH3QP4VCZEULUIKKS5" localSheetId="18" hidden="1">#REF!</definedName>
    <definedName name="BExZNP7916CH3QP4VCZEULUIKKS5" localSheetId="19" hidden="1">#REF!</definedName>
    <definedName name="BExZNP7916CH3QP4VCZEULUIKKS5" localSheetId="14" hidden="1">#REF!</definedName>
    <definedName name="BExZNP7916CH3QP4VCZEULUIKKS5" localSheetId="15" hidden="1">#REF!</definedName>
    <definedName name="BExZNP7916CH3QP4VCZEULUIKKS5" localSheetId="5" hidden="1">#REF!</definedName>
    <definedName name="BExZNP7916CH3QP4VCZEULUIKKS5" localSheetId="9" hidden="1">#REF!</definedName>
    <definedName name="BExZNP7916CH3QP4VCZEULUIKKS5" localSheetId="2" hidden="1">#REF!</definedName>
    <definedName name="BExZNP7916CH3QP4VCZEULUIKKS5" localSheetId="1" hidden="1">#REF!</definedName>
    <definedName name="BExZNP7916CH3QP4VCZEULUIKKS5" hidden="1">#REF!</definedName>
    <definedName name="BExZNV707LIU6Z5H6QI6H67LHTI1" localSheetId="18" hidden="1">#REF!</definedName>
    <definedName name="BExZNV707LIU6Z5H6QI6H67LHTI1" localSheetId="19" hidden="1">#REF!</definedName>
    <definedName name="BExZNV707LIU6Z5H6QI6H67LHTI1" localSheetId="14" hidden="1">#REF!</definedName>
    <definedName name="BExZNV707LIU6Z5H6QI6H67LHTI1" localSheetId="15" hidden="1">#REF!</definedName>
    <definedName name="BExZNV707LIU6Z5H6QI6H67LHTI1" localSheetId="5" hidden="1">#REF!</definedName>
    <definedName name="BExZNV707LIU6Z5H6QI6H67LHTI1" localSheetId="9" hidden="1">#REF!</definedName>
    <definedName name="BExZNV707LIU6Z5H6QI6H67LHTI1" localSheetId="2" hidden="1">#REF!</definedName>
    <definedName name="BExZNV707LIU6Z5H6QI6H67LHTI1" localSheetId="1" hidden="1">#REF!</definedName>
    <definedName name="BExZNV707LIU6Z5H6QI6H67LHTI1" hidden="1">#REF!</definedName>
    <definedName name="BExZNVCBKB930QQ9QW7KSGOZ0V1M" localSheetId="18" hidden="1">#REF!</definedName>
    <definedName name="BExZNVCBKB930QQ9QW7KSGOZ0V1M" localSheetId="19" hidden="1">#REF!</definedName>
    <definedName name="BExZNVCBKB930QQ9QW7KSGOZ0V1M" localSheetId="14" hidden="1">#REF!</definedName>
    <definedName name="BExZNVCBKB930QQ9QW7KSGOZ0V1M" localSheetId="15" hidden="1">#REF!</definedName>
    <definedName name="BExZNVCBKB930QQ9QW7KSGOZ0V1M" localSheetId="5" hidden="1">#REF!</definedName>
    <definedName name="BExZNVCBKB930QQ9QW7KSGOZ0V1M" localSheetId="9" hidden="1">#REF!</definedName>
    <definedName name="BExZNVCBKB930QQ9QW7KSGOZ0V1M" localSheetId="2" hidden="1">#REF!</definedName>
    <definedName name="BExZNVCBKB930QQ9QW7KSGOZ0V1M" localSheetId="1" hidden="1">#REF!</definedName>
    <definedName name="BExZNVCBKB930QQ9QW7KSGOZ0V1M" hidden="1">#REF!</definedName>
    <definedName name="BExZNW8QJ18X0RSGFDWAE9ZSDX39" localSheetId="18" hidden="1">#REF!</definedName>
    <definedName name="BExZNW8QJ18X0RSGFDWAE9ZSDX39" localSheetId="19" hidden="1">#REF!</definedName>
    <definedName name="BExZNW8QJ18X0RSGFDWAE9ZSDX39" localSheetId="14" hidden="1">#REF!</definedName>
    <definedName name="BExZNW8QJ18X0RSGFDWAE9ZSDX39" localSheetId="15" hidden="1">#REF!</definedName>
    <definedName name="BExZNW8QJ18X0RSGFDWAE9ZSDX39" localSheetId="5" hidden="1">#REF!</definedName>
    <definedName name="BExZNW8QJ18X0RSGFDWAE9ZSDX39" localSheetId="9" hidden="1">#REF!</definedName>
    <definedName name="BExZNW8QJ18X0RSGFDWAE9ZSDX39" localSheetId="2" hidden="1">#REF!</definedName>
    <definedName name="BExZNW8QJ18X0RSGFDWAE9ZSDX39" localSheetId="1" hidden="1">#REF!</definedName>
    <definedName name="BExZNW8QJ18X0RSGFDWAE9ZSDX39" hidden="1">#REF!</definedName>
    <definedName name="BExZNZDWRS6Q40L8OCWFEIVI0A1O" localSheetId="18" hidden="1">#REF!</definedName>
    <definedName name="BExZNZDWRS6Q40L8OCWFEIVI0A1O" localSheetId="19" hidden="1">#REF!</definedName>
    <definedName name="BExZNZDWRS6Q40L8OCWFEIVI0A1O" localSheetId="14" hidden="1">#REF!</definedName>
    <definedName name="BExZNZDWRS6Q40L8OCWFEIVI0A1O" localSheetId="15" hidden="1">#REF!</definedName>
    <definedName name="BExZNZDWRS6Q40L8OCWFEIVI0A1O" localSheetId="5" hidden="1">#REF!</definedName>
    <definedName name="BExZNZDWRS6Q40L8OCWFEIVI0A1O" localSheetId="9" hidden="1">#REF!</definedName>
    <definedName name="BExZNZDWRS6Q40L8OCWFEIVI0A1O" localSheetId="2" hidden="1">#REF!</definedName>
    <definedName name="BExZNZDWRS6Q40L8OCWFEIVI0A1O" localSheetId="1" hidden="1">#REF!</definedName>
    <definedName name="BExZNZDWRS6Q40L8OCWFEIVI0A1O" hidden="1">#REF!</definedName>
    <definedName name="BExZOBO9NYLGVJQ31LVQ9XS2ZT4N" localSheetId="18" hidden="1">#REF!</definedName>
    <definedName name="BExZOBO9NYLGVJQ31LVQ9XS2ZT4N" localSheetId="19" hidden="1">#REF!</definedName>
    <definedName name="BExZOBO9NYLGVJQ31LVQ9XS2ZT4N" localSheetId="14" hidden="1">#REF!</definedName>
    <definedName name="BExZOBO9NYLGVJQ31LVQ9XS2ZT4N" localSheetId="15" hidden="1">#REF!</definedName>
    <definedName name="BExZOBO9NYLGVJQ31LVQ9XS2ZT4N" localSheetId="5" hidden="1">#REF!</definedName>
    <definedName name="BExZOBO9NYLGVJQ31LVQ9XS2ZT4N" localSheetId="9" hidden="1">#REF!</definedName>
    <definedName name="BExZOBO9NYLGVJQ31LVQ9XS2ZT4N" localSheetId="2" hidden="1">#REF!</definedName>
    <definedName name="BExZOBO9NYLGVJQ31LVQ9XS2ZT4N" localSheetId="1" hidden="1">#REF!</definedName>
    <definedName name="BExZOBO9NYLGVJQ31LVQ9XS2ZT4N" hidden="1">#REF!</definedName>
    <definedName name="BExZOETNB1CJ3Y2RKLI1ZK0S8Z6H" localSheetId="18" hidden="1">#REF!</definedName>
    <definedName name="BExZOETNB1CJ3Y2RKLI1ZK0S8Z6H" localSheetId="19" hidden="1">#REF!</definedName>
    <definedName name="BExZOETNB1CJ3Y2RKLI1ZK0S8Z6H" localSheetId="14" hidden="1">#REF!</definedName>
    <definedName name="BExZOETNB1CJ3Y2RKLI1ZK0S8Z6H" localSheetId="15" hidden="1">#REF!</definedName>
    <definedName name="BExZOETNB1CJ3Y2RKLI1ZK0S8Z6H" localSheetId="5" hidden="1">#REF!</definedName>
    <definedName name="BExZOETNB1CJ3Y2RKLI1ZK0S8Z6H" localSheetId="9" hidden="1">#REF!</definedName>
    <definedName name="BExZOETNB1CJ3Y2RKLI1ZK0S8Z6H" localSheetId="2" hidden="1">#REF!</definedName>
    <definedName name="BExZOETNB1CJ3Y2RKLI1ZK0S8Z6H" localSheetId="1" hidden="1">#REF!</definedName>
    <definedName name="BExZOETNB1CJ3Y2RKLI1ZK0S8Z6H" hidden="1">#REF!</definedName>
    <definedName name="BExZOREMVSK4E5VSWM838KHUB8AI" localSheetId="18" hidden="1">#REF!</definedName>
    <definedName name="BExZOREMVSK4E5VSWM838KHUB8AI" localSheetId="19" hidden="1">#REF!</definedName>
    <definedName name="BExZOREMVSK4E5VSWM838KHUB8AI" localSheetId="14" hidden="1">#REF!</definedName>
    <definedName name="BExZOREMVSK4E5VSWM838KHUB8AI" localSheetId="15" hidden="1">#REF!</definedName>
    <definedName name="BExZOREMVSK4E5VSWM838KHUB8AI" localSheetId="5" hidden="1">#REF!</definedName>
    <definedName name="BExZOREMVSK4E5VSWM838KHUB8AI" localSheetId="9" hidden="1">#REF!</definedName>
    <definedName name="BExZOREMVSK4E5VSWM838KHUB8AI" localSheetId="2" hidden="1">#REF!</definedName>
    <definedName name="BExZOREMVSK4E5VSWM838KHUB8AI" localSheetId="1" hidden="1">#REF!</definedName>
    <definedName name="BExZOREMVSK4E5VSWM838KHUB8AI" hidden="1">#REF!</definedName>
    <definedName name="BExZOVR745T5P1KS9NV2PXZPZVRG" localSheetId="18" hidden="1">#REF!</definedName>
    <definedName name="BExZOVR745T5P1KS9NV2PXZPZVRG" localSheetId="19" hidden="1">#REF!</definedName>
    <definedName name="BExZOVR745T5P1KS9NV2PXZPZVRG" localSheetId="14" hidden="1">#REF!</definedName>
    <definedName name="BExZOVR745T5P1KS9NV2PXZPZVRG" localSheetId="15" hidden="1">#REF!</definedName>
    <definedName name="BExZOVR745T5P1KS9NV2PXZPZVRG" localSheetId="5" hidden="1">#REF!</definedName>
    <definedName name="BExZOVR745T5P1KS9NV2PXZPZVRG" localSheetId="9" hidden="1">#REF!</definedName>
    <definedName name="BExZOVR745T5P1KS9NV2PXZPZVRG" localSheetId="2" hidden="1">#REF!</definedName>
    <definedName name="BExZOVR745T5P1KS9NV2PXZPZVRG" localSheetId="1" hidden="1">#REF!</definedName>
    <definedName name="BExZOVR745T5P1KS9NV2PXZPZVRG" hidden="1">#REF!</definedName>
    <definedName name="BExZOZSWGLSY2XYVRIS6VSNJDSGD" localSheetId="18" hidden="1">#REF!</definedName>
    <definedName name="BExZOZSWGLSY2XYVRIS6VSNJDSGD" localSheetId="19" hidden="1">#REF!</definedName>
    <definedName name="BExZOZSWGLSY2XYVRIS6VSNJDSGD" localSheetId="14" hidden="1">#REF!</definedName>
    <definedName name="BExZOZSWGLSY2XYVRIS6VSNJDSGD" localSheetId="15" hidden="1">#REF!</definedName>
    <definedName name="BExZOZSWGLSY2XYVRIS6VSNJDSGD" localSheetId="5" hidden="1">#REF!</definedName>
    <definedName name="BExZOZSWGLSY2XYVRIS6VSNJDSGD" localSheetId="9" hidden="1">#REF!</definedName>
    <definedName name="BExZOZSWGLSY2XYVRIS6VSNJDSGD" localSheetId="2" hidden="1">#REF!</definedName>
    <definedName name="BExZOZSWGLSY2XYVRIS6VSNJDSGD" localSheetId="1" hidden="1">#REF!</definedName>
    <definedName name="BExZOZSWGLSY2XYVRIS6VSNJDSGD" hidden="1">#REF!</definedName>
    <definedName name="BExZP7AIJKLM6C6CSUIIFAHFBNX2" localSheetId="18" hidden="1">#REF!</definedName>
    <definedName name="BExZP7AIJKLM6C6CSUIIFAHFBNX2" localSheetId="19" hidden="1">#REF!</definedName>
    <definedName name="BExZP7AIJKLM6C6CSUIIFAHFBNX2" localSheetId="14" hidden="1">#REF!</definedName>
    <definedName name="BExZP7AIJKLM6C6CSUIIFAHFBNX2" localSheetId="15" hidden="1">#REF!</definedName>
    <definedName name="BExZP7AIJKLM6C6CSUIIFAHFBNX2" localSheetId="5" hidden="1">#REF!</definedName>
    <definedName name="BExZP7AIJKLM6C6CSUIIFAHFBNX2" localSheetId="9" hidden="1">#REF!</definedName>
    <definedName name="BExZP7AIJKLM6C6CSUIIFAHFBNX2" localSheetId="2" hidden="1">#REF!</definedName>
    <definedName name="BExZP7AIJKLM6C6CSUIIFAHFBNX2" localSheetId="1" hidden="1">#REF!</definedName>
    <definedName name="BExZP7AIJKLM6C6CSUIIFAHFBNX2" hidden="1">#REF!</definedName>
    <definedName name="BExZPALCPOH27L4MUPX2RFT3F8OM" localSheetId="18" hidden="1">#REF!</definedName>
    <definedName name="BExZPALCPOH27L4MUPX2RFT3F8OM" localSheetId="19" hidden="1">#REF!</definedName>
    <definedName name="BExZPALCPOH27L4MUPX2RFT3F8OM" localSheetId="14" hidden="1">#REF!</definedName>
    <definedName name="BExZPALCPOH27L4MUPX2RFT3F8OM" localSheetId="15" hidden="1">#REF!</definedName>
    <definedName name="BExZPALCPOH27L4MUPX2RFT3F8OM" localSheetId="5" hidden="1">#REF!</definedName>
    <definedName name="BExZPALCPOH27L4MUPX2RFT3F8OM" localSheetId="9" hidden="1">#REF!</definedName>
    <definedName name="BExZPALCPOH27L4MUPX2RFT3F8OM" localSheetId="2" hidden="1">#REF!</definedName>
    <definedName name="BExZPALCPOH27L4MUPX2RFT3F8OM" localSheetId="1" hidden="1">#REF!</definedName>
    <definedName name="BExZPALCPOH27L4MUPX2RFT3F8OM" hidden="1">#REF!</definedName>
    <definedName name="BExZPQ0XY507N8FJMVPKCTK8HC9H" localSheetId="18" hidden="1">#REF!</definedName>
    <definedName name="BExZPQ0XY507N8FJMVPKCTK8HC9H" localSheetId="19" hidden="1">#REF!</definedName>
    <definedName name="BExZPQ0XY507N8FJMVPKCTK8HC9H" localSheetId="14" hidden="1">#REF!</definedName>
    <definedName name="BExZPQ0XY507N8FJMVPKCTK8HC9H" localSheetId="15" hidden="1">#REF!</definedName>
    <definedName name="BExZPQ0XY507N8FJMVPKCTK8HC9H" localSheetId="5" hidden="1">#REF!</definedName>
    <definedName name="BExZPQ0XY507N8FJMVPKCTK8HC9H" localSheetId="9" hidden="1">#REF!</definedName>
    <definedName name="BExZPQ0XY507N8FJMVPKCTK8HC9H" localSheetId="2" hidden="1">#REF!</definedName>
    <definedName name="BExZPQ0XY507N8FJMVPKCTK8HC9H" localSheetId="1" hidden="1">#REF!</definedName>
    <definedName name="BExZPQ0XY507N8FJMVPKCTK8HC9H" hidden="1">#REF!</definedName>
    <definedName name="BExZPXTHEWEN48J9E5ARSA8IGRBI" localSheetId="18" hidden="1">#REF!</definedName>
    <definedName name="BExZPXTHEWEN48J9E5ARSA8IGRBI" localSheetId="19" hidden="1">#REF!</definedName>
    <definedName name="BExZPXTHEWEN48J9E5ARSA8IGRBI" localSheetId="14" hidden="1">#REF!</definedName>
    <definedName name="BExZPXTHEWEN48J9E5ARSA8IGRBI" localSheetId="15" hidden="1">#REF!</definedName>
    <definedName name="BExZPXTHEWEN48J9E5ARSA8IGRBI" localSheetId="5" hidden="1">#REF!</definedName>
    <definedName name="BExZPXTHEWEN48J9E5ARSA8IGRBI" localSheetId="9" hidden="1">#REF!</definedName>
    <definedName name="BExZPXTHEWEN48J9E5ARSA8IGRBI" localSheetId="2" hidden="1">#REF!</definedName>
    <definedName name="BExZPXTHEWEN48J9E5ARSA8IGRBI" localSheetId="1" hidden="1">#REF!</definedName>
    <definedName name="BExZPXTHEWEN48J9E5ARSA8IGRBI" hidden="1">#REF!</definedName>
    <definedName name="BExZQ37OVBR25U32CO2YYVPZOMR5" localSheetId="18" hidden="1">#REF!</definedName>
    <definedName name="BExZQ37OVBR25U32CO2YYVPZOMR5" localSheetId="19" hidden="1">#REF!</definedName>
    <definedName name="BExZQ37OVBR25U32CO2YYVPZOMR5" localSheetId="14" hidden="1">#REF!</definedName>
    <definedName name="BExZQ37OVBR25U32CO2YYVPZOMR5" localSheetId="15" hidden="1">#REF!</definedName>
    <definedName name="BExZQ37OVBR25U32CO2YYVPZOMR5" localSheetId="5" hidden="1">#REF!</definedName>
    <definedName name="BExZQ37OVBR25U32CO2YYVPZOMR5" localSheetId="9" hidden="1">#REF!</definedName>
    <definedName name="BExZQ37OVBR25U32CO2YYVPZOMR5" localSheetId="2" hidden="1">#REF!</definedName>
    <definedName name="BExZQ37OVBR25U32CO2YYVPZOMR5" localSheetId="1" hidden="1">#REF!</definedName>
    <definedName name="BExZQ37OVBR25U32CO2YYVPZOMR5" hidden="1">#REF!</definedName>
    <definedName name="BExZQ3NT7H06VO0AR48WHZULZB93" localSheetId="18" hidden="1">#REF!</definedName>
    <definedName name="BExZQ3NT7H06VO0AR48WHZULZB93" localSheetId="19" hidden="1">#REF!</definedName>
    <definedName name="BExZQ3NT7H06VO0AR48WHZULZB93" localSheetId="14" hidden="1">#REF!</definedName>
    <definedName name="BExZQ3NT7H06VO0AR48WHZULZB93" localSheetId="15" hidden="1">#REF!</definedName>
    <definedName name="BExZQ3NT7H06VO0AR48WHZULZB93" localSheetId="5" hidden="1">#REF!</definedName>
    <definedName name="BExZQ3NT7H06VO0AR48WHZULZB93" localSheetId="9" hidden="1">#REF!</definedName>
    <definedName name="BExZQ3NT7H06VO0AR48WHZULZB93" localSheetId="2" hidden="1">#REF!</definedName>
    <definedName name="BExZQ3NT7H06VO0AR48WHZULZB93" localSheetId="1" hidden="1">#REF!</definedName>
    <definedName name="BExZQ3NT7H06VO0AR48WHZULZB93" hidden="1">#REF!</definedName>
    <definedName name="BExZQ5RCYU1R0DUT1MFN99S1C408" localSheetId="18" hidden="1">#REF!</definedName>
    <definedName name="BExZQ5RCYU1R0DUT1MFN99S1C408" localSheetId="19" hidden="1">#REF!</definedName>
    <definedName name="BExZQ5RCYU1R0DUT1MFN99S1C408" localSheetId="14" hidden="1">#REF!</definedName>
    <definedName name="BExZQ5RCYU1R0DUT1MFN99S1C408" localSheetId="15" hidden="1">#REF!</definedName>
    <definedName name="BExZQ5RCYU1R0DUT1MFN99S1C408" localSheetId="5" hidden="1">#REF!</definedName>
    <definedName name="BExZQ5RCYU1R0DUT1MFN99S1C408" localSheetId="9" hidden="1">#REF!</definedName>
    <definedName name="BExZQ5RCYU1R0DUT1MFN99S1C408" localSheetId="2" hidden="1">#REF!</definedName>
    <definedName name="BExZQ5RCYU1R0DUT1MFN99S1C408" localSheetId="1" hidden="1">#REF!</definedName>
    <definedName name="BExZQ5RCYU1R0DUT1MFN99S1C408" hidden="1">#REF!</definedName>
    <definedName name="BExZQ7PJU07SEJMDX18U9YVDC2GU" localSheetId="18" hidden="1">#REF!</definedName>
    <definedName name="BExZQ7PJU07SEJMDX18U9YVDC2GU" localSheetId="19" hidden="1">#REF!</definedName>
    <definedName name="BExZQ7PJU07SEJMDX18U9YVDC2GU" localSheetId="14" hidden="1">#REF!</definedName>
    <definedName name="BExZQ7PJU07SEJMDX18U9YVDC2GU" localSheetId="15" hidden="1">#REF!</definedName>
    <definedName name="BExZQ7PJU07SEJMDX18U9YVDC2GU" localSheetId="5" hidden="1">#REF!</definedName>
    <definedName name="BExZQ7PJU07SEJMDX18U9YVDC2GU" localSheetId="9" hidden="1">#REF!</definedName>
    <definedName name="BExZQ7PJU07SEJMDX18U9YVDC2GU" localSheetId="2" hidden="1">#REF!</definedName>
    <definedName name="BExZQ7PJU07SEJMDX18U9YVDC2GU" localSheetId="1" hidden="1">#REF!</definedName>
    <definedName name="BExZQ7PJU07SEJMDX18U9YVDC2GU" hidden="1">#REF!</definedName>
    <definedName name="BExZQAJXQ5IJ5RB71EDSPGTRO5HC" localSheetId="18" hidden="1">#REF!</definedName>
    <definedName name="BExZQAJXQ5IJ5RB71EDSPGTRO5HC" localSheetId="19" hidden="1">#REF!</definedName>
    <definedName name="BExZQAJXQ5IJ5RB71EDSPGTRO5HC" localSheetId="14" hidden="1">#REF!</definedName>
    <definedName name="BExZQAJXQ5IJ5RB71EDSPGTRO5HC" localSheetId="15" hidden="1">#REF!</definedName>
    <definedName name="BExZQAJXQ5IJ5RB71EDSPGTRO5HC" localSheetId="5" hidden="1">#REF!</definedName>
    <definedName name="BExZQAJXQ5IJ5RB71EDSPGTRO5HC" localSheetId="9" hidden="1">#REF!</definedName>
    <definedName name="BExZQAJXQ5IJ5RB71EDSPGTRO5HC" localSheetId="2" hidden="1">#REF!</definedName>
    <definedName name="BExZQAJXQ5IJ5RB71EDSPGTRO5HC" localSheetId="1" hidden="1">#REF!</definedName>
    <definedName name="BExZQAJXQ5IJ5RB71EDSPGTRO5HC" hidden="1">#REF!</definedName>
    <definedName name="BExZQBLTKPF3O4MCH6L4LE544FQB" localSheetId="18" hidden="1">#REF!</definedName>
    <definedName name="BExZQBLTKPF3O4MCH6L4LE544FQB" localSheetId="19" hidden="1">#REF!</definedName>
    <definedName name="BExZQBLTKPF3O4MCH6L4LE544FQB" localSheetId="14" hidden="1">#REF!</definedName>
    <definedName name="BExZQBLTKPF3O4MCH6L4LE544FQB" localSheetId="15" hidden="1">#REF!</definedName>
    <definedName name="BExZQBLTKPF3O4MCH6L4LE544FQB" localSheetId="5" hidden="1">#REF!</definedName>
    <definedName name="BExZQBLTKPF3O4MCH6L4LE544FQB" localSheetId="9" hidden="1">#REF!</definedName>
    <definedName name="BExZQBLTKPF3O4MCH6L4LE544FQB" localSheetId="2" hidden="1">#REF!</definedName>
    <definedName name="BExZQBLTKPF3O4MCH6L4LE544FQB" localSheetId="1" hidden="1">#REF!</definedName>
    <definedName name="BExZQBLTKPF3O4MCH6L4LE544FQB" hidden="1">#REF!</definedName>
    <definedName name="BExZQIHTGHK7OOI2Y2PN3JYBY82I" localSheetId="18" hidden="1">#REF!</definedName>
    <definedName name="BExZQIHTGHK7OOI2Y2PN3JYBY82I" localSheetId="19" hidden="1">#REF!</definedName>
    <definedName name="BExZQIHTGHK7OOI2Y2PN3JYBY82I" localSheetId="14" hidden="1">#REF!</definedName>
    <definedName name="BExZQIHTGHK7OOI2Y2PN3JYBY82I" localSheetId="15" hidden="1">#REF!</definedName>
    <definedName name="BExZQIHTGHK7OOI2Y2PN3JYBY82I" localSheetId="5" hidden="1">#REF!</definedName>
    <definedName name="BExZQIHTGHK7OOI2Y2PN3JYBY82I" localSheetId="9" hidden="1">#REF!</definedName>
    <definedName name="BExZQIHTGHK7OOI2Y2PN3JYBY82I" localSheetId="2" hidden="1">#REF!</definedName>
    <definedName name="BExZQIHTGHK7OOI2Y2PN3JYBY82I" localSheetId="1" hidden="1">#REF!</definedName>
    <definedName name="BExZQIHTGHK7OOI2Y2PN3JYBY82I" hidden="1">#REF!</definedName>
    <definedName name="BExZQJJMGU5MHQOILGXGJPAQI5XI" localSheetId="18" hidden="1">#REF!</definedName>
    <definedName name="BExZQJJMGU5MHQOILGXGJPAQI5XI" localSheetId="19" hidden="1">#REF!</definedName>
    <definedName name="BExZQJJMGU5MHQOILGXGJPAQI5XI" localSheetId="14" hidden="1">#REF!</definedName>
    <definedName name="BExZQJJMGU5MHQOILGXGJPAQI5XI" localSheetId="15" hidden="1">#REF!</definedName>
    <definedName name="BExZQJJMGU5MHQOILGXGJPAQI5XI" localSheetId="5" hidden="1">#REF!</definedName>
    <definedName name="BExZQJJMGU5MHQOILGXGJPAQI5XI" localSheetId="9" hidden="1">#REF!</definedName>
    <definedName name="BExZQJJMGU5MHQOILGXGJPAQI5XI" localSheetId="2" hidden="1">#REF!</definedName>
    <definedName name="BExZQJJMGU5MHQOILGXGJPAQI5XI" localSheetId="1" hidden="1">#REF!</definedName>
    <definedName name="BExZQJJMGU5MHQOILGXGJPAQI5XI" hidden="1">#REF!</definedName>
    <definedName name="BExZQL1M2EX5YEQBMNQKVD747N3I" localSheetId="18" hidden="1">#REF!</definedName>
    <definedName name="BExZQL1M2EX5YEQBMNQKVD747N3I" localSheetId="19" hidden="1">#REF!</definedName>
    <definedName name="BExZQL1M2EX5YEQBMNQKVD747N3I" localSheetId="14" hidden="1">#REF!</definedName>
    <definedName name="BExZQL1M2EX5YEQBMNQKVD747N3I" localSheetId="15" hidden="1">#REF!</definedName>
    <definedName name="BExZQL1M2EX5YEQBMNQKVD747N3I" localSheetId="5" hidden="1">#REF!</definedName>
    <definedName name="BExZQL1M2EX5YEQBMNQKVD747N3I" localSheetId="9" hidden="1">#REF!</definedName>
    <definedName name="BExZQL1M2EX5YEQBMNQKVD747N3I" localSheetId="2" hidden="1">#REF!</definedName>
    <definedName name="BExZQL1M2EX5YEQBMNQKVD747N3I" localSheetId="1" hidden="1">#REF!</definedName>
    <definedName name="BExZQL1M2EX5YEQBMNQKVD747N3I" hidden="1">#REF!</definedName>
    <definedName name="BExZQPDYUBJL0C1OME996KHU23N5" localSheetId="18" hidden="1">#REF!</definedName>
    <definedName name="BExZQPDYUBJL0C1OME996KHU23N5" localSheetId="19" hidden="1">#REF!</definedName>
    <definedName name="BExZQPDYUBJL0C1OME996KHU23N5" localSheetId="14" hidden="1">#REF!</definedName>
    <definedName name="BExZQPDYUBJL0C1OME996KHU23N5" localSheetId="15" hidden="1">#REF!</definedName>
    <definedName name="BExZQPDYUBJL0C1OME996KHU23N5" localSheetId="5" hidden="1">#REF!</definedName>
    <definedName name="BExZQPDYUBJL0C1OME996KHU23N5" localSheetId="9" hidden="1">#REF!</definedName>
    <definedName name="BExZQPDYUBJL0C1OME996KHU23N5" localSheetId="2" hidden="1">#REF!</definedName>
    <definedName name="BExZQPDYUBJL0C1OME996KHU23N5" localSheetId="1" hidden="1">#REF!</definedName>
    <definedName name="BExZQPDYUBJL0C1OME996KHU23N5" hidden="1">#REF!</definedName>
    <definedName name="BExZQXBYEBN28QUH1KOVW6KKA5UM" localSheetId="18" hidden="1">#REF!</definedName>
    <definedName name="BExZQXBYEBN28QUH1KOVW6KKA5UM" localSheetId="19" hidden="1">#REF!</definedName>
    <definedName name="BExZQXBYEBN28QUH1KOVW6KKA5UM" localSheetId="14" hidden="1">#REF!</definedName>
    <definedName name="BExZQXBYEBN28QUH1KOVW6KKA5UM" localSheetId="15" hidden="1">#REF!</definedName>
    <definedName name="BExZQXBYEBN28QUH1KOVW6KKA5UM" localSheetId="5" hidden="1">#REF!</definedName>
    <definedName name="BExZQXBYEBN28QUH1KOVW6KKA5UM" localSheetId="9" hidden="1">#REF!</definedName>
    <definedName name="BExZQXBYEBN28QUH1KOVW6KKA5UM" localSheetId="2" hidden="1">#REF!</definedName>
    <definedName name="BExZQXBYEBN28QUH1KOVW6KKA5UM" localSheetId="1" hidden="1">#REF!</definedName>
    <definedName name="BExZQXBYEBN28QUH1KOVW6KKA5UM" hidden="1">#REF!</definedName>
    <definedName name="BExZQZKT146WEN8FTVZ7Y5TSB8L5" localSheetId="18" hidden="1">#REF!</definedName>
    <definedName name="BExZQZKT146WEN8FTVZ7Y5TSB8L5" localSheetId="19" hidden="1">#REF!</definedName>
    <definedName name="BExZQZKT146WEN8FTVZ7Y5TSB8L5" localSheetId="14" hidden="1">#REF!</definedName>
    <definedName name="BExZQZKT146WEN8FTVZ7Y5TSB8L5" localSheetId="15" hidden="1">#REF!</definedName>
    <definedName name="BExZQZKT146WEN8FTVZ7Y5TSB8L5" localSheetId="5" hidden="1">#REF!</definedName>
    <definedName name="BExZQZKT146WEN8FTVZ7Y5TSB8L5" localSheetId="9" hidden="1">#REF!</definedName>
    <definedName name="BExZQZKT146WEN8FTVZ7Y5TSB8L5" localSheetId="2" hidden="1">#REF!</definedName>
    <definedName name="BExZQZKT146WEN8FTVZ7Y5TSB8L5" localSheetId="1" hidden="1">#REF!</definedName>
    <definedName name="BExZQZKT146WEN8FTVZ7Y5TSB8L5" hidden="1">#REF!</definedName>
    <definedName name="BExZR485AKBH93YZ08CMUC3WROED" localSheetId="18" hidden="1">#REF!</definedName>
    <definedName name="BExZR485AKBH93YZ08CMUC3WROED" localSheetId="19" hidden="1">#REF!</definedName>
    <definedName name="BExZR485AKBH93YZ08CMUC3WROED" localSheetId="14" hidden="1">#REF!</definedName>
    <definedName name="BExZR485AKBH93YZ08CMUC3WROED" localSheetId="15" hidden="1">#REF!</definedName>
    <definedName name="BExZR485AKBH93YZ08CMUC3WROED" localSheetId="5" hidden="1">#REF!</definedName>
    <definedName name="BExZR485AKBH93YZ08CMUC3WROED" localSheetId="9" hidden="1">#REF!</definedName>
    <definedName name="BExZR485AKBH93YZ08CMUC3WROED" localSheetId="2" hidden="1">#REF!</definedName>
    <definedName name="BExZR485AKBH93YZ08CMUC3WROED" localSheetId="1" hidden="1">#REF!</definedName>
    <definedName name="BExZR485AKBH93YZ08CMUC3WROED" hidden="1">#REF!</definedName>
    <definedName name="BExZR7TL98P2PPUVGIZYR5873DWW" localSheetId="18" hidden="1">#REF!</definedName>
    <definedName name="BExZR7TL98P2PPUVGIZYR5873DWW" localSheetId="19" hidden="1">#REF!</definedName>
    <definedName name="BExZR7TL98P2PPUVGIZYR5873DWW" localSheetId="14" hidden="1">#REF!</definedName>
    <definedName name="BExZR7TL98P2PPUVGIZYR5873DWW" localSheetId="15" hidden="1">#REF!</definedName>
    <definedName name="BExZR7TL98P2PPUVGIZYR5873DWW" localSheetId="5" hidden="1">#REF!</definedName>
    <definedName name="BExZR7TL98P2PPUVGIZYR5873DWW" localSheetId="9" hidden="1">#REF!</definedName>
    <definedName name="BExZR7TL98P2PPUVGIZYR5873DWW" localSheetId="2" hidden="1">#REF!</definedName>
    <definedName name="BExZR7TL98P2PPUVGIZYR5873DWW" localSheetId="1" hidden="1">#REF!</definedName>
    <definedName name="BExZR7TL98P2PPUVGIZYR5873DWW" hidden="1">#REF!</definedName>
    <definedName name="BExZRAYSYOXAM1PBW1EF6YAZ9RU3" localSheetId="18" hidden="1">#REF!</definedName>
    <definedName name="BExZRAYSYOXAM1PBW1EF6YAZ9RU3" localSheetId="19" hidden="1">#REF!</definedName>
    <definedName name="BExZRAYSYOXAM1PBW1EF6YAZ9RU3" localSheetId="14" hidden="1">#REF!</definedName>
    <definedName name="BExZRAYSYOXAM1PBW1EF6YAZ9RU3" localSheetId="15" hidden="1">#REF!</definedName>
    <definedName name="BExZRAYSYOXAM1PBW1EF6YAZ9RU3" localSheetId="5" hidden="1">#REF!</definedName>
    <definedName name="BExZRAYSYOXAM1PBW1EF6YAZ9RU3" localSheetId="9" hidden="1">#REF!</definedName>
    <definedName name="BExZRAYSYOXAM1PBW1EF6YAZ9RU3" localSheetId="2" hidden="1">#REF!</definedName>
    <definedName name="BExZRAYSYOXAM1PBW1EF6YAZ9RU3" localSheetId="1" hidden="1">#REF!</definedName>
    <definedName name="BExZRAYSYOXAM1PBW1EF6YAZ9RU3" hidden="1">#REF!</definedName>
    <definedName name="BExZRGD1603X5ACFALUUDKCD7X48" localSheetId="18" hidden="1">#REF!</definedName>
    <definedName name="BExZRGD1603X5ACFALUUDKCD7X48" localSheetId="19" hidden="1">#REF!</definedName>
    <definedName name="BExZRGD1603X5ACFALUUDKCD7X48" localSheetId="14" hidden="1">#REF!</definedName>
    <definedName name="BExZRGD1603X5ACFALUUDKCD7X48" localSheetId="15" hidden="1">#REF!</definedName>
    <definedName name="BExZRGD1603X5ACFALUUDKCD7X48" localSheetId="5" hidden="1">#REF!</definedName>
    <definedName name="BExZRGD1603X5ACFALUUDKCD7X48" localSheetId="9" hidden="1">#REF!</definedName>
    <definedName name="BExZRGD1603X5ACFALUUDKCD7X48" localSheetId="2" hidden="1">#REF!</definedName>
    <definedName name="BExZRGD1603X5ACFALUUDKCD7X48" localSheetId="1" hidden="1">#REF!</definedName>
    <definedName name="BExZRGD1603X5ACFALUUDKCD7X48" hidden="1">#REF!</definedName>
    <definedName name="BExZRMSYHFOP8FFWKKUSBHU85J81" localSheetId="18" hidden="1">#REF!</definedName>
    <definedName name="BExZRMSYHFOP8FFWKKUSBHU85J81" localSheetId="19" hidden="1">#REF!</definedName>
    <definedName name="BExZRMSYHFOP8FFWKKUSBHU85J81" localSheetId="14" hidden="1">#REF!</definedName>
    <definedName name="BExZRMSYHFOP8FFWKKUSBHU85J81" localSheetId="15" hidden="1">#REF!</definedName>
    <definedName name="BExZRMSYHFOP8FFWKKUSBHU85J81" localSheetId="5" hidden="1">#REF!</definedName>
    <definedName name="BExZRMSYHFOP8FFWKKUSBHU85J81" localSheetId="9" hidden="1">#REF!</definedName>
    <definedName name="BExZRMSYHFOP8FFWKKUSBHU85J81" localSheetId="2" hidden="1">#REF!</definedName>
    <definedName name="BExZRMSYHFOP8FFWKKUSBHU85J81" localSheetId="1" hidden="1">#REF!</definedName>
    <definedName name="BExZRMSYHFOP8FFWKKUSBHU85J81" hidden="1">#REF!</definedName>
    <definedName name="BExZRP1X6UVLN1UOLHH5VF4STP1O" localSheetId="18" hidden="1">#REF!</definedName>
    <definedName name="BExZRP1X6UVLN1UOLHH5VF4STP1O" localSheetId="19" hidden="1">#REF!</definedName>
    <definedName name="BExZRP1X6UVLN1UOLHH5VF4STP1O" localSheetId="14" hidden="1">#REF!</definedName>
    <definedName name="BExZRP1X6UVLN1UOLHH5VF4STP1O" localSheetId="15" hidden="1">#REF!</definedName>
    <definedName name="BExZRP1X6UVLN1UOLHH5VF4STP1O" localSheetId="5" hidden="1">#REF!</definedName>
    <definedName name="BExZRP1X6UVLN1UOLHH5VF4STP1O" localSheetId="9" hidden="1">#REF!</definedName>
    <definedName name="BExZRP1X6UVLN1UOLHH5VF4STP1O" localSheetId="2" hidden="1">#REF!</definedName>
    <definedName name="BExZRP1X6UVLN1UOLHH5VF4STP1O" localSheetId="1" hidden="1">#REF!</definedName>
    <definedName name="BExZRP1X6UVLN1UOLHH5VF4STP1O" hidden="1">#REF!</definedName>
    <definedName name="BExZRQ930U6OCYNV00CH5I0Q4LPE" localSheetId="18" hidden="1">#REF!</definedName>
    <definedName name="BExZRQ930U6OCYNV00CH5I0Q4LPE" localSheetId="19" hidden="1">#REF!</definedName>
    <definedName name="BExZRQ930U6OCYNV00CH5I0Q4LPE" localSheetId="14" hidden="1">#REF!</definedName>
    <definedName name="BExZRQ930U6OCYNV00CH5I0Q4LPE" localSheetId="15" hidden="1">#REF!</definedName>
    <definedName name="BExZRQ930U6OCYNV00CH5I0Q4LPE" localSheetId="5" hidden="1">#REF!</definedName>
    <definedName name="BExZRQ930U6OCYNV00CH5I0Q4LPE" localSheetId="9" hidden="1">#REF!</definedName>
    <definedName name="BExZRQ930U6OCYNV00CH5I0Q4LPE" localSheetId="2" hidden="1">#REF!</definedName>
    <definedName name="BExZRQ930U6OCYNV00CH5I0Q4LPE" localSheetId="1" hidden="1">#REF!</definedName>
    <definedName name="BExZRQ930U6OCYNV00CH5I0Q4LPE" hidden="1">#REF!</definedName>
    <definedName name="BExZRQP7JLKS45QOGATXS7MK5GUZ" localSheetId="18" hidden="1">#REF!</definedName>
    <definedName name="BExZRQP7JLKS45QOGATXS7MK5GUZ" localSheetId="19" hidden="1">#REF!</definedName>
    <definedName name="BExZRQP7JLKS45QOGATXS7MK5GUZ" localSheetId="14" hidden="1">#REF!</definedName>
    <definedName name="BExZRQP7JLKS45QOGATXS7MK5GUZ" localSheetId="15" hidden="1">#REF!</definedName>
    <definedName name="BExZRQP7JLKS45QOGATXS7MK5GUZ" localSheetId="5" hidden="1">#REF!</definedName>
    <definedName name="BExZRQP7JLKS45QOGATXS7MK5GUZ" localSheetId="9" hidden="1">#REF!</definedName>
    <definedName name="BExZRQP7JLKS45QOGATXS7MK5GUZ" localSheetId="2" hidden="1">#REF!</definedName>
    <definedName name="BExZRQP7JLKS45QOGATXS7MK5GUZ" localSheetId="1" hidden="1">#REF!</definedName>
    <definedName name="BExZRQP7JLKS45QOGATXS7MK5GUZ" hidden="1">#REF!</definedName>
    <definedName name="BExZRW8W514W8OZ72YBONYJ64GXF" localSheetId="18" hidden="1">#REF!</definedName>
    <definedName name="BExZRW8W514W8OZ72YBONYJ64GXF" localSheetId="19" hidden="1">#REF!</definedName>
    <definedName name="BExZRW8W514W8OZ72YBONYJ64GXF" localSheetId="14" hidden="1">#REF!</definedName>
    <definedName name="BExZRW8W514W8OZ72YBONYJ64GXF" localSheetId="15" hidden="1">#REF!</definedName>
    <definedName name="BExZRW8W514W8OZ72YBONYJ64GXF" localSheetId="5" hidden="1">#REF!</definedName>
    <definedName name="BExZRW8W514W8OZ72YBONYJ64GXF" localSheetId="9" hidden="1">#REF!</definedName>
    <definedName name="BExZRW8W514W8OZ72YBONYJ64GXF" localSheetId="2" hidden="1">#REF!</definedName>
    <definedName name="BExZRW8W514W8OZ72YBONYJ64GXF" localSheetId="1" hidden="1">#REF!</definedName>
    <definedName name="BExZRW8W514W8OZ72YBONYJ64GXF" hidden="1">#REF!</definedName>
    <definedName name="BExZRWJP2BUVFJPO8U8ATQEP0LZU" localSheetId="18" hidden="1">#REF!</definedName>
    <definedName name="BExZRWJP2BUVFJPO8U8ATQEP0LZU" localSheetId="19" hidden="1">#REF!</definedName>
    <definedName name="BExZRWJP2BUVFJPO8U8ATQEP0LZU" localSheetId="14" hidden="1">#REF!</definedName>
    <definedName name="BExZRWJP2BUVFJPO8U8ATQEP0LZU" localSheetId="15" hidden="1">#REF!</definedName>
    <definedName name="BExZRWJP2BUVFJPO8U8ATQEP0LZU" localSheetId="5" hidden="1">#REF!</definedName>
    <definedName name="BExZRWJP2BUVFJPO8U8ATQEP0LZU" localSheetId="9" hidden="1">#REF!</definedName>
    <definedName name="BExZRWJP2BUVFJPO8U8ATQEP0LZU" localSheetId="2" hidden="1">#REF!</definedName>
    <definedName name="BExZRWJP2BUVFJPO8U8ATQEP0LZU" localSheetId="1" hidden="1">#REF!</definedName>
    <definedName name="BExZRWJP2BUVFJPO8U8ATQEP0LZU" hidden="1">#REF!</definedName>
    <definedName name="BExZSI9USDLZAN8LI8M4YYQL24GZ" localSheetId="18" hidden="1">#REF!</definedName>
    <definedName name="BExZSI9USDLZAN8LI8M4YYQL24GZ" localSheetId="19" hidden="1">#REF!</definedName>
    <definedName name="BExZSI9USDLZAN8LI8M4YYQL24GZ" localSheetId="14" hidden="1">#REF!</definedName>
    <definedName name="BExZSI9USDLZAN8LI8M4YYQL24GZ" localSheetId="15" hidden="1">#REF!</definedName>
    <definedName name="BExZSI9USDLZAN8LI8M4YYQL24GZ" localSheetId="5" hidden="1">#REF!</definedName>
    <definedName name="BExZSI9USDLZAN8LI8M4YYQL24GZ" localSheetId="9" hidden="1">#REF!</definedName>
    <definedName name="BExZSI9USDLZAN8LI8M4YYQL24GZ" localSheetId="2" hidden="1">#REF!</definedName>
    <definedName name="BExZSI9USDLZAN8LI8M4YYQL24GZ" localSheetId="1" hidden="1">#REF!</definedName>
    <definedName name="BExZSI9USDLZAN8LI8M4YYQL24GZ" hidden="1">#REF!</definedName>
    <definedName name="BExZSLKO175YAM0RMMZH1FPXL4V2" localSheetId="18" hidden="1">#REF!</definedName>
    <definedName name="BExZSLKO175YAM0RMMZH1FPXL4V2" localSheetId="19" hidden="1">#REF!</definedName>
    <definedName name="BExZSLKO175YAM0RMMZH1FPXL4V2" localSheetId="14" hidden="1">#REF!</definedName>
    <definedName name="BExZSLKO175YAM0RMMZH1FPXL4V2" localSheetId="15" hidden="1">#REF!</definedName>
    <definedName name="BExZSLKO175YAM0RMMZH1FPXL4V2" localSheetId="5" hidden="1">#REF!</definedName>
    <definedName name="BExZSLKO175YAM0RMMZH1FPXL4V2" localSheetId="9" hidden="1">#REF!</definedName>
    <definedName name="BExZSLKO175YAM0RMMZH1FPXL4V2" localSheetId="2" hidden="1">#REF!</definedName>
    <definedName name="BExZSLKO175YAM0RMMZH1FPXL4V2" localSheetId="1" hidden="1">#REF!</definedName>
    <definedName name="BExZSLKO175YAM0RMMZH1FPXL4V2" hidden="1">#REF!</definedName>
    <definedName name="BExZSS0LA2JY4ZLJ1Z5YCMLJJZCH" localSheetId="18" hidden="1">#REF!</definedName>
    <definedName name="BExZSS0LA2JY4ZLJ1Z5YCMLJJZCH" localSheetId="19" hidden="1">#REF!</definedName>
    <definedName name="BExZSS0LA2JY4ZLJ1Z5YCMLJJZCH" localSheetId="14" hidden="1">#REF!</definedName>
    <definedName name="BExZSS0LA2JY4ZLJ1Z5YCMLJJZCH" localSheetId="15" hidden="1">#REF!</definedName>
    <definedName name="BExZSS0LA2JY4ZLJ1Z5YCMLJJZCH" localSheetId="5" hidden="1">#REF!</definedName>
    <definedName name="BExZSS0LA2JY4ZLJ1Z5YCMLJJZCH" localSheetId="9" hidden="1">#REF!</definedName>
    <definedName name="BExZSS0LA2JY4ZLJ1Z5YCMLJJZCH" localSheetId="2" hidden="1">#REF!</definedName>
    <definedName name="BExZSS0LA2JY4ZLJ1Z5YCMLJJZCH" localSheetId="1" hidden="1">#REF!</definedName>
    <definedName name="BExZSS0LA2JY4ZLJ1Z5YCMLJJZCH" hidden="1">#REF!</definedName>
    <definedName name="BExZSTNUWCRNCL22SMKXKFSLCJ0O" localSheetId="18" hidden="1">#REF!</definedName>
    <definedName name="BExZSTNUWCRNCL22SMKXKFSLCJ0O" localSheetId="19" hidden="1">#REF!</definedName>
    <definedName name="BExZSTNUWCRNCL22SMKXKFSLCJ0O" localSheetId="14" hidden="1">#REF!</definedName>
    <definedName name="BExZSTNUWCRNCL22SMKXKFSLCJ0O" localSheetId="15" hidden="1">#REF!</definedName>
    <definedName name="BExZSTNUWCRNCL22SMKXKFSLCJ0O" localSheetId="5" hidden="1">#REF!</definedName>
    <definedName name="BExZSTNUWCRNCL22SMKXKFSLCJ0O" localSheetId="9" hidden="1">#REF!</definedName>
    <definedName name="BExZSTNUWCRNCL22SMKXKFSLCJ0O" localSheetId="2" hidden="1">#REF!</definedName>
    <definedName name="BExZSTNUWCRNCL22SMKXKFSLCJ0O" localSheetId="1" hidden="1">#REF!</definedName>
    <definedName name="BExZSTNUWCRNCL22SMKXKFSLCJ0O" hidden="1">#REF!</definedName>
    <definedName name="BExZSYRA4NR7K6RLC3I81QSG5SQR" localSheetId="18" hidden="1">#REF!</definedName>
    <definedName name="BExZSYRA4NR7K6RLC3I81QSG5SQR" localSheetId="19" hidden="1">#REF!</definedName>
    <definedName name="BExZSYRA4NR7K6RLC3I81QSG5SQR" localSheetId="14" hidden="1">#REF!</definedName>
    <definedName name="BExZSYRA4NR7K6RLC3I81QSG5SQR" localSheetId="15" hidden="1">#REF!</definedName>
    <definedName name="BExZSYRA4NR7K6RLC3I81QSG5SQR" localSheetId="5" hidden="1">#REF!</definedName>
    <definedName name="BExZSYRA4NR7K6RLC3I81QSG5SQR" localSheetId="9" hidden="1">#REF!</definedName>
    <definedName name="BExZSYRA4NR7K6RLC3I81QSG5SQR" localSheetId="2" hidden="1">#REF!</definedName>
    <definedName name="BExZSYRA4NR7K6RLC3I81QSG5SQR" localSheetId="1" hidden="1">#REF!</definedName>
    <definedName name="BExZSYRA4NR7K6RLC3I81QSG5SQR" hidden="1">#REF!</definedName>
    <definedName name="BExZT6JSZ8CBS0SB3T07N3LMAX7M" localSheetId="18" hidden="1">#REF!</definedName>
    <definedName name="BExZT6JSZ8CBS0SB3T07N3LMAX7M" localSheetId="19" hidden="1">#REF!</definedName>
    <definedName name="BExZT6JSZ8CBS0SB3T07N3LMAX7M" localSheetId="14" hidden="1">#REF!</definedName>
    <definedName name="BExZT6JSZ8CBS0SB3T07N3LMAX7M" localSheetId="15" hidden="1">#REF!</definedName>
    <definedName name="BExZT6JSZ8CBS0SB3T07N3LMAX7M" localSheetId="5" hidden="1">#REF!</definedName>
    <definedName name="BExZT6JSZ8CBS0SB3T07N3LMAX7M" localSheetId="9" hidden="1">#REF!</definedName>
    <definedName name="BExZT6JSZ8CBS0SB3T07N3LMAX7M" localSheetId="2" hidden="1">#REF!</definedName>
    <definedName name="BExZT6JSZ8CBS0SB3T07N3LMAX7M" localSheetId="1" hidden="1">#REF!</definedName>
    <definedName name="BExZT6JSZ8CBS0SB3T07N3LMAX7M" hidden="1">#REF!</definedName>
    <definedName name="BExZTAQV2QVSZY5Y3VCCWUBSBW9P" localSheetId="18" hidden="1">#REF!</definedName>
    <definedName name="BExZTAQV2QVSZY5Y3VCCWUBSBW9P" localSheetId="19" hidden="1">#REF!</definedName>
    <definedName name="BExZTAQV2QVSZY5Y3VCCWUBSBW9P" localSheetId="14" hidden="1">#REF!</definedName>
    <definedName name="BExZTAQV2QVSZY5Y3VCCWUBSBW9P" localSheetId="15" hidden="1">#REF!</definedName>
    <definedName name="BExZTAQV2QVSZY5Y3VCCWUBSBW9P" localSheetId="5" hidden="1">#REF!</definedName>
    <definedName name="BExZTAQV2QVSZY5Y3VCCWUBSBW9P" localSheetId="9" hidden="1">#REF!</definedName>
    <definedName name="BExZTAQV2QVSZY5Y3VCCWUBSBW9P" localSheetId="2" hidden="1">#REF!</definedName>
    <definedName name="BExZTAQV2QVSZY5Y3VCCWUBSBW9P" localSheetId="1" hidden="1">#REF!</definedName>
    <definedName name="BExZTAQV2QVSZY5Y3VCCWUBSBW9P" hidden="1">#REF!</definedName>
    <definedName name="BExZTHSI2FX56PWRSNX9H5EWTZFO" localSheetId="18" hidden="1">#REF!</definedName>
    <definedName name="BExZTHSI2FX56PWRSNX9H5EWTZFO" localSheetId="19" hidden="1">#REF!</definedName>
    <definedName name="BExZTHSI2FX56PWRSNX9H5EWTZFO" localSheetId="14" hidden="1">#REF!</definedName>
    <definedName name="BExZTHSI2FX56PWRSNX9H5EWTZFO" localSheetId="15" hidden="1">#REF!</definedName>
    <definedName name="BExZTHSI2FX56PWRSNX9H5EWTZFO" localSheetId="5" hidden="1">#REF!</definedName>
    <definedName name="BExZTHSI2FX56PWRSNX9H5EWTZFO" localSheetId="9" hidden="1">#REF!</definedName>
    <definedName name="BExZTHSI2FX56PWRSNX9H5EWTZFO" localSheetId="2" hidden="1">#REF!</definedName>
    <definedName name="BExZTHSI2FX56PWRSNX9H5EWTZFO" localSheetId="1" hidden="1">#REF!</definedName>
    <definedName name="BExZTHSI2FX56PWRSNX9H5EWTZFO" hidden="1">#REF!</definedName>
    <definedName name="BExZTJL3HVBFY139H6CJHEQCT1EL" localSheetId="18" hidden="1">#REF!</definedName>
    <definedName name="BExZTJL3HVBFY139H6CJHEQCT1EL" localSheetId="19" hidden="1">#REF!</definedName>
    <definedName name="BExZTJL3HVBFY139H6CJHEQCT1EL" localSheetId="14" hidden="1">#REF!</definedName>
    <definedName name="BExZTJL3HVBFY139H6CJHEQCT1EL" localSheetId="15" hidden="1">#REF!</definedName>
    <definedName name="BExZTJL3HVBFY139H6CJHEQCT1EL" localSheetId="5" hidden="1">#REF!</definedName>
    <definedName name="BExZTJL3HVBFY139H6CJHEQCT1EL" localSheetId="9" hidden="1">#REF!</definedName>
    <definedName name="BExZTJL3HVBFY139H6CJHEQCT1EL" localSheetId="2" hidden="1">#REF!</definedName>
    <definedName name="BExZTJL3HVBFY139H6CJHEQCT1EL" localSheetId="1" hidden="1">#REF!</definedName>
    <definedName name="BExZTJL3HVBFY139H6CJHEQCT1EL" hidden="1">#REF!</definedName>
    <definedName name="BExZTLOL8OPABZI453E0KVNA1GJS" localSheetId="18" hidden="1">#REF!</definedName>
    <definedName name="BExZTLOL8OPABZI453E0KVNA1GJS" localSheetId="19" hidden="1">#REF!</definedName>
    <definedName name="BExZTLOL8OPABZI453E0KVNA1GJS" localSheetId="14" hidden="1">#REF!</definedName>
    <definedName name="BExZTLOL8OPABZI453E0KVNA1GJS" localSheetId="15" hidden="1">#REF!</definedName>
    <definedName name="BExZTLOL8OPABZI453E0KVNA1GJS" localSheetId="5" hidden="1">#REF!</definedName>
    <definedName name="BExZTLOL8OPABZI453E0KVNA1GJS" localSheetId="9" hidden="1">#REF!</definedName>
    <definedName name="BExZTLOL8OPABZI453E0KVNA1GJS" localSheetId="2" hidden="1">#REF!</definedName>
    <definedName name="BExZTLOL8OPABZI453E0KVNA1GJS" localSheetId="1" hidden="1">#REF!</definedName>
    <definedName name="BExZTLOL8OPABZI453E0KVNA1GJS" hidden="1">#REF!</definedName>
    <definedName name="BExZTOTZ9F2ZI18DZM8GW39VDF1N" localSheetId="18" hidden="1">#REF!</definedName>
    <definedName name="BExZTOTZ9F2ZI18DZM8GW39VDF1N" localSheetId="19" hidden="1">#REF!</definedName>
    <definedName name="BExZTOTZ9F2ZI18DZM8GW39VDF1N" localSheetId="14" hidden="1">#REF!</definedName>
    <definedName name="BExZTOTZ9F2ZI18DZM8GW39VDF1N" localSheetId="15" hidden="1">#REF!</definedName>
    <definedName name="BExZTOTZ9F2ZI18DZM8GW39VDF1N" localSheetId="5" hidden="1">#REF!</definedName>
    <definedName name="BExZTOTZ9F2ZI18DZM8GW39VDF1N" localSheetId="9" hidden="1">#REF!</definedName>
    <definedName name="BExZTOTZ9F2ZI18DZM8GW39VDF1N" localSheetId="2" hidden="1">#REF!</definedName>
    <definedName name="BExZTOTZ9F2ZI18DZM8GW39VDF1N" localSheetId="1" hidden="1">#REF!</definedName>
    <definedName name="BExZTOTZ9F2ZI18DZM8GW39VDF1N" hidden="1">#REF!</definedName>
    <definedName name="BExZTT6J3X0TOX0ZY6YPLUVMCW9X" localSheetId="18" hidden="1">#REF!</definedName>
    <definedName name="BExZTT6J3X0TOX0ZY6YPLUVMCW9X" localSheetId="19" hidden="1">#REF!</definedName>
    <definedName name="BExZTT6J3X0TOX0ZY6YPLUVMCW9X" localSheetId="14" hidden="1">#REF!</definedName>
    <definedName name="BExZTT6J3X0TOX0ZY6YPLUVMCW9X" localSheetId="15" hidden="1">#REF!</definedName>
    <definedName name="BExZTT6J3X0TOX0ZY6YPLUVMCW9X" localSheetId="5" hidden="1">#REF!</definedName>
    <definedName name="BExZTT6J3X0TOX0ZY6YPLUVMCW9X" localSheetId="9" hidden="1">#REF!</definedName>
    <definedName name="BExZTT6J3X0TOX0ZY6YPLUVMCW9X" localSheetId="2" hidden="1">#REF!</definedName>
    <definedName name="BExZTT6J3X0TOX0ZY6YPLUVMCW9X" localSheetId="1" hidden="1">#REF!</definedName>
    <definedName name="BExZTT6J3X0TOX0ZY6YPLUVMCW9X" hidden="1">#REF!</definedName>
    <definedName name="BExZTW6ECBRA0BBITWBQ8R93RMCL" localSheetId="18" hidden="1">#REF!</definedName>
    <definedName name="BExZTW6ECBRA0BBITWBQ8R93RMCL" localSheetId="19" hidden="1">#REF!</definedName>
    <definedName name="BExZTW6ECBRA0BBITWBQ8R93RMCL" localSheetId="14" hidden="1">#REF!</definedName>
    <definedName name="BExZTW6ECBRA0BBITWBQ8R93RMCL" localSheetId="15" hidden="1">#REF!</definedName>
    <definedName name="BExZTW6ECBRA0BBITWBQ8R93RMCL" localSheetId="5" hidden="1">#REF!</definedName>
    <definedName name="BExZTW6ECBRA0BBITWBQ8R93RMCL" localSheetId="9" hidden="1">#REF!</definedName>
    <definedName name="BExZTW6ECBRA0BBITWBQ8R93RMCL" localSheetId="2" hidden="1">#REF!</definedName>
    <definedName name="BExZTW6ECBRA0BBITWBQ8R93RMCL" localSheetId="1" hidden="1">#REF!</definedName>
    <definedName name="BExZTW6ECBRA0BBITWBQ8R93RMCL" hidden="1">#REF!</definedName>
    <definedName name="BExZU2BHYAOKSCBM3C5014ZF6IXS" localSheetId="18" hidden="1">#REF!</definedName>
    <definedName name="BExZU2BHYAOKSCBM3C5014ZF6IXS" localSheetId="19" hidden="1">#REF!</definedName>
    <definedName name="BExZU2BHYAOKSCBM3C5014ZF6IXS" localSheetId="14" hidden="1">#REF!</definedName>
    <definedName name="BExZU2BHYAOKSCBM3C5014ZF6IXS" localSheetId="15" hidden="1">#REF!</definedName>
    <definedName name="BExZU2BHYAOKSCBM3C5014ZF6IXS" localSheetId="5" hidden="1">#REF!</definedName>
    <definedName name="BExZU2BHYAOKSCBM3C5014ZF6IXS" localSheetId="9" hidden="1">#REF!</definedName>
    <definedName name="BExZU2BHYAOKSCBM3C5014ZF6IXS" localSheetId="2" hidden="1">#REF!</definedName>
    <definedName name="BExZU2BHYAOKSCBM3C5014ZF6IXS" localSheetId="1" hidden="1">#REF!</definedName>
    <definedName name="BExZU2BHYAOKSCBM3C5014ZF6IXS" hidden="1">#REF!</definedName>
    <definedName name="BExZU2RMJTXOCS0ROPMYPE6WTD87" localSheetId="18" hidden="1">#REF!</definedName>
    <definedName name="BExZU2RMJTXOCS0ROPMYPE6WTD87" localSheetId="19" hidden="1">#REF!</definedName>
    <definedName name="BExZU2RMJTXOCS0ROPMYPE6WTD87" localSheetId="14" hidden="1">#REF!</definedName>
    <definedName name="BExZU2RMJTXOCS0ROPMYPE6WTD87" localSheetId="15" hidden="1">#REF!</definedName>
    <definedName name="BExZU2RMJTXOCS0ROPMYPE6WTD87" localSheetId="5" hidden="1">#REF!</definedName>
    <definedName name="BExZU2RMJTXOCS0ROPMYPE6WTD87" localSheetId="9" hidden="1">#REF!</definedName>
    <definedName name="BExZU2RMJTXOCS0ROPMYPE6WTD87" localSheetId="2" hidden="1">#REF!</definedName>
    <definedName name="BExZU2RMJTXOCS0ROPMYPE6WTD87" localSheetId="1" hidden="1">#REF!</definedName>
    <definedName name="BExZU2RMJTXOCS0ROPMYPE6WTD87" hidden="1">#REF!</definedName>
    <definedName name="BExZUBRAHA9DNEGONEZEB2TDVFC2" localSheetId="18" hidden="1">#REF!</definedName>
    <definedName name="BExZUBRAHA9DNEGONEZEB2TDVFC2" localSheetId="19" hidden="1">#REF!</definedName>
    <definedName name="BExZUBRAHA9DNEGONEZEB2TDVFC2" localSheetId="14" hidden="1">#REF!</definedName>
    <definedName name="BExZUBRAHA9DNEGONEZEB2TDVFC2" localSheetId="15" hidden="1">#REF!</definedName>
    <definedName name="BExZUBRAHA9DNEGONEZEB2TDVFC2" localSheetId="5" hidden="1">#REF!</definedName>
    <definedName name="BExZUBRAHA9DNEGONEZEB2TDVFC2" localSheetId="9" hidden="1">#REF!</definedName>
    <definedName name="BExZUBRAHA9DNEGONEZEB2TDVFC2" localSheetId="2" hidden="1">#REF!</definedName>
    <definedName name="BExZUBRAHA9DNEGONEZEB2TDVFC2" localSheetId="1" hidden="1">#REF!</definedName>
    <definedName name="BExZUBRAHA9DNEGONEZEB2TDVFC2" hidden="1">#REF!</definedName>
    <definedName name="BExZUF7G8FENTJKH9R1XUWXM6CWD" localSheetId="18" hidden="1">#REF!</definedName>
    <definedName name="BExZUF7G8FENTJKH9R1XUWXM6CWD" localSheetId="19" hidden="1">#REF!</definedName>
    <definedName name="BExZUF7G8FENTJKH9R1XUWXM6CWD" localSheetId="14" hidden="1">#REF!</definedName>
    <definedName name="BExZUF7G8FENTJKH9R1XUWXM6CWD" localSheetId="15" hidden="1">#REF!</definedName>
    <definedName name="BExZUF7G8FENTJKH9R1XUWXM6CWD" localSheetId="5" hidden="1">#REF!</definedName>
    <definedName name="BExZUF7G8FENTJKH9R1XUWXM6CWD" localSheetId="9" hidden="1">#REF!</definedName>
    <definedName name="BExZUF7G8FENTJKH9R1XUWXM6CWD" localSheetId="2" hidden="1">#REF!</definedName>
    <definedName name="BExZUF7G8FENTJKH9R1XUWXM6CWD" localSheetId="1" hidden="1">#REF!</definedName>
    <definedName name="BExZUF7G8FENTJKH9R1XUWXM6CWD" hidden="1">#REF!</definedName>
    <definedName name="BExZUNARUJBIZ08VCAV3GEVBIR3D" localSheetId="18" hidden="1">#REF!</definedName>
    <definedName name="BExZUNARUJBIZ08VCAV3GEVBIR3D" localSheetId="19" hidden="1">#REF!</definedName>
    <definedName name="BExZUNARUJBIZ08VCAV3GEVBIR3D" localSheetId="14" hidden="1">#REF!</definedName>
    <definedName name="BExZUNARUJBIZ08VCAV3GEVBIR3D" localSheetId="15" hidden="1">#REF!</definedName>
    <definedName name="BExZUNARUJBIZ08VCAV3GEVBIR3D" localSheetId="5" hidden="1">#REF!</definedName>
    <definedName name="BExZUNARUJBIZ08VCAV3GEVBIR3D" localSheetId="9" hidden="1">#REF!</definedName>
    <definedName name="BExZUNARUJBIZ08VCAV3GEVBIR3D" localSheetId="2" hidden="1">#REF!</definedName>
    <definedName name="BExZUNARUJBIZ08VCAV3GEVBIR3D" localSheetId="1" hidden="1">#REF!</definedName>
    <definedName name="BExZUNARUJBIZ08VCAV3GEVBIR3D" hidden="1">#REF!</definedName>
    <definedName name="BExZUSZT5496UMBP4LFSLTR1GVEW" localSheetId="18" hidden="1">#REF!</definedName>
    <definedName name="BExZUSZT5496UMBP4LFSLTR1GVEW" localSheetId="19" hidden="1">#REF!</definedName>
    <definedName name="BExZUSZT5496UMBP4LFSLTR1GVEW" localSheetId="14" hidden="1">#REF!</definedName>
    <definedName name="BExZUSZT5496UMBP4LFSLTR1GVEW" localSheetId="15" hidden="1">#REF!</definedName>
    <definedName name="BExZUSZT5496UMBP4LFSLTR1GVEW" localSheetId="5" hidden="1">#REF!</definedName>
    <definedName name="BExZUSZT5496UMBP4LFSLTR1GVEW" localSheetId="9" hidden="1">#REF!</definedName>
    <definedName name="BExZUSZT5496UMBP4LFSLTR1GVEW" localSheetId="2" hidden="1">#REF!</definedName>
    <definedName name="BExZUSZT5496UMBP4LFSLTR1GVEW" localSheetId="1" hidden="1">#REF!</definedName>
    <definedName name="BExZUSZT5496UMBP4LFSLTR1GVEW" hidden="1">#REF!</definedName>
    <definedName name="BExZUT54340I38GVCV79EL116WR0" localSheetId="18" hidden="1">#REF!</definedName>
    <definedName name="BExZUT54340I38GVCV79EL116WR0" localSheetId="19" hidden="1">#REF!</definedName>
    <definedName name="BExZUT54340I38GVCV79EL116WR0" localSheetId="14" hidden="1">#REF!</definedName>
    <definedName name="BExZUT54340I38GVCV79EL116WR0" localSheetId="15" hidden="1">#REF!</definedName>
    <definedName name="BExZUT54340I38GVCV79EL116WR0" localSheetId="5" hidden="1">#REF!</definedName>
    <definedName name="BExZUT54340I38GVCV79EL116WR0" localSheetId="9" hidden="1">#REF!</definedName>
    <definedName name="BExZUT54340I38GVCV79EL116WR0" localSheetId="2" hidden="1">#REF!</definedName>
    <definedName name="BExZUT54340I38GVCV79EL116WR0" localSheetId="1" hidden="1">#REF!</definedName>
    <definedName name="BExZUT54340I38GVCV79EL116WR0" hidden="1">#REF!</definedName>
    <definedName name="BExZUXC66MK2SXPXCLD8ZSU0BMTY" localSheetId="18" hidden="1">#REF!</definedName>
    <definedName name="BExZUXC66MK2SXPXCLD8ZSU0BMTY" localSheetId="19" hidden="1">#REF!</definedName>
    <definedName name="BExZUXC66MK2SXPXCLD8ZSU0BMTY" localSheetId="14" hidden="1">#REF!</definedName>
    <definedName name="BExZUXC66MK2SXPXCLD8ZSU0BMTY" localSheetId="15" hidden="1">#REF!</definedName>
    <definedName name="BExZUXC66MK2SXPXCLD8ZSU0BMTY" localSheetId="5" hidden="1">#REF!</definedName>
    <definedName name="BExZUXC66MK2SXPXCLD8ZSU0BMTY" localSheetId="9" hidden="1">#REF!</definedName>
    <definedName name="BExZUXC66MK2SXPXCLD8ZSU0BMTY" localSheetId="2" hidden="1">#REF!</definedName>
    <definedName name="BExZUXC66MK2SXPXCLD8ZSU0BMTY" localSheetId="1" hidden="1">#REF!</definedName>
    <definedName name="BExZUXC66MK2SXPXCLD8ZSU0BMTY" hidden="1">#REF!</definedName>
    <definedName name="BExZUYDULCX65H9OZ9JHPBNKF3MI" localSheetId="18" hidden="1">#REF!</definedName>
    <definedName name="BExZUYDULCX65H9OZ9JHPBNKF3MI" localSheetId="19" hidden="1">#REF!</definedName>
    <definedName name="BExZUYDULCX65H9OZ9JHPBNKF3MI" localSheetId="14" hidden="1">#REF!</definedName>
    <definedName name="BExZUYDULCX65H9OZ9JHPBNKF3MI" localSheetId="15" hidden="1">#REF!</definedName>
    <definedName name="BExZUYDULCX65H9OZ9JHPBNKF3MI" localSheetId="5" hidden="1">#REF!</definedName>
    <definedName name="BExZUYDULCX65H9OZ9JHPBNKF3MI" localSheetId="9" hidden="1">#REF!</definedName>
    <definedName name="BExZUYDULCX65H9OZ9JHPBNKF3MI" localSheetId="2" hidden="1">#REF!</definedName>
    <definedName name="BExZUYDULCX65H9OZ9JHPBNKF3MI" localSheetId="1" hidden="1">#REF!</definedName>
    <definedName name="BExZUYDULCX65H9OZ9JHPBNKF3MI" hidden="1">#REF!</definedName>
    <definedName name="BExZV2QD5ZDK3AGDRULLA7JB46C3" localSheetId="18" hidden="1">#REF!</definedName>
    <definedName name="BExZV2QD5ZDK3AGDRULLA7JB46C3" localSheetId="19" hidden="1">#REF!</definedName>
    <definedName name="BExZV2QD5ZDK3AGDRULLA7JB46C3" localSheetId="14" hidden="1">#REF!</definedName>
    <definedName name="BExZV2QD5ZDK3AGDRULLA7JB46C3" localSheetId="15" hidden="1">#REF!</definedName>
    <definedName name="BExZV2QD5ZDK3AGDRULLA7JB46C3" localSheetId="5" hidden="1">#REF!</definedName>
    <definedName name="BExZV2QD5ZDK3AGDRULLA7JB46C3" localSheetId="9" hidden="1">#REF!</definedName>
    <definedName name="BExZV2QD5ZDK3AGDRULLA7JB46C3" localSheetId="2" hidden="1">#REF!</definedName>
    <definedName name="BExZV2QD5ZDK3AGDRULLA7JB46C3" localSheetId="1" hidden="1">#REF!</definedName>
    <definedName name="BExZV2QD5ZDK3AGDRULLA7JB46C3" hidden="1">#REF!</definedName>
    <definedName name="BExZVBQ29OM0V8XAL3HL0JIM0MMU" localSheetId="18" hidden="1">#REF!</definedName>
    <definedName name="BExZVBQ29OM0V8XAL3HL0JIM0MMU" localSheetId="19" hidden="1">#REF!</definedName>
    <definedName name="BExZVBQ29OM0V8XAL3HL0JIM0MMU" localSheetId="14" hidden="1">#REF!</definedName>
    <definedName name="BExZVBQ29OM0V8XAL3HL0JIM0MMU" localSheetId="15" hidden="1">#REF!</definedName>
    <definedName name="BExZVBQ29OM0V8XAL3HL0JIM0MMU" localSheetId="5" hidden="1">#REF!</definedName>
    <definedName name="BExZVBQ29OM0V8XAL3HL0JIM0MMU" localSheetId="9" hidden="1">#REF!</definedName>
    <definedName name="BExZVBQ29OM0V8XAL3HL0JIM0MMU" localSheetId="2" hidden="1">#REF!</definedName>
    <definedName name="BExZVBQ29OM0V8XAL3HL0JIM0MMU" localSheetId="1" hidden="1">#REF!</definedName>
    <definedName name="BExZVBQ29OM0V8XAL3HL0JIM0MMU" hidden="1">#REF!</definedName>
    <definedName name="BExZVKV2XCPCINW1KP8Q1FI6KDNG" localSheetId="18" hidden="1">#REF!</definedName>
    <definedName name="BExZVKV2XCPCINW1KP8Q1FI6KDNG" localSheetId="19" hidden="1">#REF!</definedName>
    <definedName name="BExZVKV2XCPCINW1KP8Q1FI6KDNG" localSheetId="14" hidden="1">#REF!</definedName>
    <definedName name="BExZVKV2XCPCINW1KP8Q1FI6KDNG" localSheetId="15" hidden="1">#REF!</definedName>
    <definedName name="BExZVKV2XCPCINW1KP8Q1FI6KDNG" localSheetId="5" hidden="1">#REF!</definedName>
    <definedName name="BExZVKV2XCPCINW1KP8Q1FI6KDNG" localSheetId="9" hidden="1">#REF!</definedName>
    <definedName name="BExZVKV2XCPCINW1KP8Q1FI6KDNG" localSheetId="2" hidden="1">#REF!</definedName>
    <definedName name="BExZVKV2XCPCINW1KP8Q1FI6KDNG" localSheetId="1" hidden="1">#REF!</definedName>
    <definedName name="BExZVKV2XCPCINW1KP8Q1FI6KDNG" hidden="1">#REF!</definedName>
    <definedName name="BExZVLM4T9ORS4ZWHME46U4Q103C" localSheetId="18" hidden="1">#REF!</definedName>
    <definedName name="BExZVLM4T9ORS4ZWHME46U4Q103C" localSheetId="19" hidden="1">#REF!</definedName>
    <definedName name="BExZVLM4T9ORS4ZWHME46U4Q103C" localSheetId="14" hidden="1">#REF!</definedName>
    <definedName name="BExZVLM4T9ORS4ZWHME46U4Q103C" localSheetId="15" hidden="1">#REF!</definedName>
    <definedName name="BExZVLM4T9ORS4ZWHME46U4Q103C" localSheetId="5" hidden="1">#REF!</definedName>
    <definedName name="BExZVLM4T9ORS4ZWHME46U4Q103C" localSheetId="9" hidden="1">#REF!</definedName>
    <definedName name="BExZVLM4T9ORS4ZWHME46U4Q103C" localSheetId="2" hidden="1">#REF!</definedName>
    <definedName name="BExZVLM4T9ORS4ZWHME46U4Q103C" localSheetId="1" hidden="1">#REF!</definedName>
    <definedName name="BExZVLM4T9ORS4ZWHME46U4Q103C" hidden="1">#REF!</definedName>
    <definedName name="BExZVM7OZWPPRH5YQW50EYMMIW1A" localSheetId="18" hidden="1">#REF!</definedName>
    <definedName name="BExZVM7OZWPPRH5YQW50EYMMIW1A" localSheetId="19" hidden="1">#REF!</definedName>
    <definedName name="BExZVM7OZWPPRH5YQW50EYMMIW1A" localSheetId="14" hidden="1">#REF!</definedName>
    <definedName name="BExZVM7OZWPPRH5YQW50EYMMIW1A" localSheetId="15" hidden="1">#REF!</definedName>
    <definedName name="BExZVM7OZWPPRH5YQW50EYMMIW1A" localSheetId="5" hidden="1">#REF!</definedName>
    <definedName name="BExZVM7OZWPPRH5YQW50EYMMIW1A" localSheetId="9" hidden="1">#REF!</definedName>
    <definedName name="BExZVM7OZWPPRH5YQW50EYMMIW1A" localSheetId="2" hidden="1">#REF!</definedName>
    <definedName name="BExZVM7OZWPPRH5YQW50EYMMIW1A" localSheetId="1" hidden="1">#REF!</definedName>
    <definedName name="BExZVM7OZWPPRH5YQW50EYMMIW1A" hidden="1">#REF!</definedName>
    <definedName name="BExZVMYK7BAH6AGIAEXBE1NXDZ5Z" localSheetId="18" hidden="1">#REF!</definedName>
    <definedName name="BExZVMYK7BAH6AGIAEXBE1NXDZ5Z" localSheetId="19" hidden="1">#REF!</definedName>
    <definedName name="BExZVMYK7BAH6AGIAEXBE1NXDZ5Z" localSheetId="14" hidden="1">#REF!</definedName>
    <definedName name="BExZVMYK7BAH6AGIAEXBE1NXDZ5Z" localSheetId="15" hidden="1">#REF!</definedName>
    <definedName name="BExZVMYK7BAH6AGIAEXBE1NXDZ5Z" localSheetId="5" hidden="1">#REF!</definedName>
    <definedName name="BExZVMYK7BAH6AGIAEXBE1NXDZ5Z" localSheetId="9" hidden="1">#REF!</definedName>
    <definedName name="BExZVMYK7BAH6AGIAEXBE1NXDZ5Z" localSheetId="2" hidden="1">#REF!</definedName>
    <definedName name="BExZVMYK7BAH6AGIAEXBE1NXDZ5Z" localSheetId="1" hidden="1">#REF!</definedName>
    <definedName name="BExZVMYK7BAH6AGIAEXBE1NXDZ5Z" hidden="1">#REF!</definedName>
    <definedName name="BExZVPYGX2C5OSHMZ6F0KBKZ6B1S" localSheetId="18" hidden="1">#REF!</definedName>
    <definedName name="BExZVPYGX2C5OSHMZ6F0KBKZ6B1S" localSheetId="19" hidden="1">#REF!</definedName>
    <definedName name="BExZVPYGX2C5OSHMZ6F0KBKZ6B1S" localSheetId="14" hidden="1">#REF!</definedName>
    <definedName name="BExZVPYGX2C5OSHMZ6F0KBKZ6B1S" localSheetId="15" hidden="1">#REF!</definedName>
    <definedName name="BExZVPYGX2C5OSHMZ6F0KBKZ6B1S" localSheetId="5" hidden="1">#REF!</definedName>
    <definedName name="BExZVPYGX2C5OSHMZ6F0KBKZ6B1S" localSheetId="9" hidden="1">#REF!</definedName>
    <definedName name="BExZVPYGX2C5OSHMZ6F0KBKZ6B1S" localSheetId="2" hidden="1">#REF!</definedName>
    <definedName name="BExZVPYGX2C5OSHMZ6F0KBKZ6B1S" localSheetId="1" hidden="1">#REF!</definedName>
    <definedName name="BExZVPYGX2C5OSHMZ6F0KBKZ6B1S" hidden="1">#REF!</definedName>
    <definedName name="BExZW3LHTS7PFBNTYM95N8J5AFYQ" localSheetId="18" hidden="1">#REF!</definedName>
    <definedName name="BExZW3LHTS7PFBNTYM95N8J5AFYQ" localSheetId="19" hidden="1">#REF!</definedName>
    <definedName name="BExZW3LHTS7PFBNTYM95N8J5AFYQ" localSheetId="14" hidden="1">#REF!</definedName>
    <definedName name="BExZW3LHTS7PFBNTYM95N8J5AFYQ" localSheetId="15" hidden="1">#REF!</definedName>
    <definedName name="BExZW3LHTS7PFBNTYM95N8J5AFYQ" localSheetId="5" hidden="1">#REF!</definedName>
    <definedName name="BExZW3LHTS7PFBNTYM95N8J5AFYQ" localSheetId="9" hidden="1">#REF!</definedName>
    <definedName name="BExZW3LHTS7PFBNTYM95N8J5AFYQ" localSheetId="2" hidden="1">#REF!</definedName>
    <definedName name="BExZW3LHTS7PFBNTYM95N8J5AFYQ" localSheetId="1" hidden="1">#REF!</definedName>
    <definedName name="BExZW3LHTS7PFBNTYM95N8J5AFYQ" hidden="1">#REF!</definedName>
    <definedName name="BExZW472V5ADKCFHIKAJ6D4R8MU4" localSheetId="18" hidden="1">#REF!</definedName>
    <definedName name="BExZW472V5ADKCFHIKAJ6D4R8MU4" localSheetId="19" hidden="1">#REF!</definedName>
    <definedName name="BExZW472V5ADKCFHIKAJ6D4R8MU4" localSheetId="14" hidden="1">#REF!</definedName>
    <definedName name="BExZW472V5ADKCFHIKAJ6D4R8MU4" localSheetId="15" hidden="1">#REF!</definedName>
    <definedName name="BExZW472V5ADKCFHIKAJ6D4R8MU4" localSheetId="5" hidden="1">#REF!</definedName>
    <definedName name="BExZW472V5ADKCFHIKAJ6D4R8MU4" localSheetId="9" hidden="1">#REF!</definedName>
    <definedName name="BExZW472V5ADKCFHIKAJ6D4R8MU4" localSheetId="2" hidden="1">#REF!</definedName>
    <definedName name="BExZW472V5ADKCFHIKAJ6D4R8MU4" localSheetId="1" hidden="1">#REF!</definedName>
    <definedName name="BExZW472V5ADKCFHIKAJ6D4R8MU4" hidden="1">#REF!</definedName>
    <definedName name="BExZW5UARC8W9AQNLJX2I5WQWS5F" localSheetId="18" hidden="1">#REF!</definedName>
    <definedName name="BExZW5UARC8W9AQNLJX2I5WQWS5F" localSheetId="19" hidden="1">#REF!</definedName>
    <definedName name="BExZW5UARC8W9AQNLJX2I5WQWS5F" localSheetId="14" hidden="1">#REF!</definedName>
    <definedName name="BExZW5UARC8W9AQNLJX2I5WQWS5F" localSheetId="15" hidden="1">#REF!</definedName>
    <definedName name="BExZW5UARC8W9AQNLJX2I5WQWS5F" localSheetId="5" hidden="1">#REF!</definedName>
    <definedName name="BExZW5UARC8W9AQNLJX2I5WQWS5F" localSheetId="9" hidden="1">#REF!</definedName>
    <definedName name="BExZW5UARC8W9AQNLJX2I5WQWS5F" localSheetId="2" hidden="1">#REF!</definedName>
    <definedName name="BExZW5UARC8W9AQNLJX2I5WQWS5F" localSheetId="1" hidden="1">#REF!</definedName>
    <definedName name="BExZW5UARC8W9AQNLJX2I5WQWS5F" hidden="1">#REF!</definedName>
    <definedName name="BExZW7HRGN6A9YS41KI2B2UUMJ7X" localSheetId="18" hidden="1">#REF!</definedName>
    <definedName name="BExZW7HRGN6A9YS41KI2B2UUMJ7X" localSheetId="19" hidden="1">#REF!</definedName>
    <definedName name="BExZW7HRGN6A9YS41KI2B2UUMJ7X" localSheetId="14" hidden="1">#REF!</definedName>
    <definedName name="BExZW7HRGN6A9YS41KI2B2UUMJ7X" localSheetId="15" hidden="1">#REF!</definedName>
    <definedName name="BExZW7HRGN6A9YS41KI2B2UUMJ7X" localSheetId="5" hidden="1">#REF!</definedName>
    <definedName name="BExZW7HRGN6A9YS41KI2B2UUMJ7X" localSheetId="9" hidden="1">#REF!</definedName>
    <definedName name="BExZW7HRGN6A9YS41KI2B2UUMJ7X" localSheetId="2" hidden="1">#REF!</definedName>
    <definedName name="BExZW7HRGN6A9YS41KI2B2UUMJ7X" localSheetId="1" hidden="1">#REF!</definedName>
    <definedName name="BExZW7HRGN6A9YS41KI2B2UUMJ7X" hidden="1">#REF!</definedName>
    <definedName name="BExZW8ZPNV43UXGOT98FDNIBQHZY" localSheetId="18" hidden="1">#REF!</definedName>
    <definedName name="BExZW8ZPNV43UXGOT98FDNIBQHZY" localSheetId="19" hidden="1">#REF!</definedName>
    <definedName name="BExZW8ZPNV43UXGOT98FDNIBQHZY" localSheetId="14" hidden="1">#REF!</definedName>
    <definedName name="BExZW8ZPNV43UXGOT98FDNIBQHZY" localSheetId="15" hidden="1">#REF!</definedName>
    <definedName name="BExZW8ZPNV43UXGOT98FDNIBQHZY" localSheetId="5" hidden="1">#REF!</definedName>
    <definedName name="BExZW8ZPNV43UXGOT98FDNIBQHZY" localSheetId="9" hidden="1">#REF!</definedName>
    <definedName name="BExZW8ZPNV43UXGOT98FDNIBQHZY" localSheetId="2" hidden="1">#REF!</definedName>
    <definedName name="BExZW8ZPNV43UXGOT98FDNIBQHZY" localSheetId="1" hidden="1">#REF!</definedName>
    <definedName name="BExZW8ZPNV43UXGOT98FDNIBQHZY" hidden="1">#REF!</definedName>
    <definedName name="BExZWKZ5N3RDXU8MZ8HQVYYD8O0F" localSheetId="18" hidden="1">#REF!</definedName>
    <definedName name="BExZWKZ5N3RDXU8MZ8HQVYYD8O0F" localSheetId="19" hidden="1">#REF!</definedName>
    <definedName name="BExZWKZ5N3RDXU8MZ8HQVYYD8O0F" localSheetId="14" hidden="1">#REF!</definedName>
    <definedName name="BExZWKZ5N3RDXU8MZ8HQVYYD8O0F" localSheetId="15" hidden="1">#REF!</definedName>
    <definedName name="BExZWKZ5N3RDXU8MZ8HQVYYD8O0F" localSheetId="5" hidden="1">#REF!</definedName>
    <definedName name="BExZWKZ5N3RDXU8MZ8HQVYYD8O0F" localSheetId="9" hidden="1">#REF!</definedName>
    <definedName name="BExZWKZ5N3RDXU8MZ8HQVYYD8O0F" localSheetId="2" hidden="1">#REF!</definedName>
    <definedName name="BExZWKZ5N3RDXU8MZ8HQVYYD8O0F" localSheetId="1" hidden="1">#REF!</definedName>
    <definedName name="BExZWKZ5N3RDXU8MZ8HQVYYD8O0F" hidden="1">#REF!</definedName>
    <definedName name="BExZWMBRUCPO6F4QT5FNX8JRFL7V" localSheetId="18" hidden="1">#REF!</definedName>
    <definedName name="BExZWMBRUCPO6F4QT5FNX8JRFL7V" localSheetId="19" hidden="1">#REF!</definedName>
    <definedName name="BExZWMBRUCPO6F4QT5FNX8JRFL7V" localSheetId="14" hidden="1">#REF!</definedName>
    <definedName name="BExZWMBRUCPO6F4QT5FNX8JRFL7V" localSheetId="15" hidden="1">#REF!</definedName>
    <definedName name="BExZWMBRUCPO6F4QT5FNX8JRFL7V" localSheetId="5" hidden="1">#REF!</definedName>
    <definedName name="BExZWMBRUCPO6F4QT5FNX8JRFL7V" localSheetId="9" hidden="1">#REF!</definedName>
    <definedName name="BExZWMBRUCPO6F4QT5FNX8JRFL7V" localSheetId="2" hidden="1">#REF!</definedName>
    <definedName name="BExZWMBRUCPO6F4QT5FNX8JRFL7V" localSheetId="1" hidden="1">#REF!</definedName>
    <definedName name="BExZWMBRUCPO6F4QT5FNX8JRFL7V" hidden="1">#REF!</definedName>
    <definedName name="BExZWQO5171HT1OZ6D6JZBHEW4JG" localSheetId="18" hidden="1">#REF!</definedName>
    <definedName name="BExZWQO5171HT1OZ6D6JZBHEW4JG" localSheetId="19" hidden="1">#REF!</definedName>
    <definedName name="BExZWQO5171HT1OZ6D6JZBHEW4JG" localSheetId="14" hidden="1">#REF!</definedName>
    <definedName name="BExZWQO5171HT1OZ6D6JZBHEW4JG" localSheetId="15" hidden="1">#REF!</definedName>
    <definedName name="BExZWQO5171HT1OZ6D6JZBHEW4JG" localSheetId="5" hidden="1">#REF!</definedName>
    <definedName name="BExZWQO5171HT1OZ6D6JZBHEW4JG" localSheetId="9" hidden="1">#REF!</definedName>
    <definedName name="BExZWQO5171HT1OZ6D6JZBHEW4JG" localSheetId="2" hidden="1">#REF!</definedName>
    <definedName name="BExZWQO5171HT1OZ6D6JZBHEW4JG" localSheetId="1" hidden="1">#REF!</definedName>
    <definedName name="BExZWQO5171HT1OZ6D6JZBHEW4JG" hidden="1">#REF!</definedName>
    <definedName name="BExZWSMC9T48W74GFGQCIUJ8ZPP3" localSheetId="18" hidden="1">#REF!</definedName>
    <definedName name="BExZWSMC9T48W74GFGQCIUJ8ZPP3" localSheetId="19" hidden="1">#REF!</definedName>
    <definedName name="BExZWSMC9T48W74GFGQCIUJ8ZPP3" localSheetId="14" hidden="1">#REF!</definedName>
    <definedName name="BExZWSMC9T48W74GFGQCIUJ8ZPP3" localSheetId="15" hidden="1">#REF!</definedName>
    <definedName name="BExZWSMC9T48W74GFGQCIUJ8ZPP3" localSheetId="5" hidden="1">#REF!</definedName>
    <definedName name="BExZWSMC9T48W74GFGQCIUJ8ZPP3" localSheetId="9" hidden="1">#REF!</definedName>
    <definedName name="BExZWSMC9T48W74GFGQCIUJ8ZPP3" localSheetId="2" hidden="1">#REF!</definedName>
    <definedName name="BExZWSMC9T48W74GFGQCIUJ8ZPP3" localSheetId="1" hidden="1">#REF!</definedName>
    <definedName name="BExZWSMC9T48W74GFGQCIUJ8ZPP3" hidden="1">#REF!</definedName>
    <definedName name="BExZWUF2V4HY3HI8JN9ZVPRWK1H3" localSheetId="18" hidden="1">#REF!</definedName>
    <definedName name="BExZWUF2V4HY3HI8JN9ZVPRWK1H3" localSheetId="19" hidden="1">#REF!</definedName>
    <definedName name="BExZWUF2V4HY3HI8JN9ZVPRWK1H3" localSheetId="14" hidden="1">#REF!</definedName>
    <definedName name="BExZWUF2V4HY3HI8JN9ZVPRWK1H3" localSheetId="15" hidden="1">#REF!</definedName>
    <definedName name="BExZWUF2V4HY3HI8JN9ZVPRWK1H3" localSheetId="5" hidden="1">#REF!</definedName>
    <definedName name="BExZWUF2V4HY3HI8JN9ZVPRWK1H3" localSheetId="9" hidden="1">#REF!</definedName>
    <definedName name="BExZWUF2V4HY3HI8JN9ZVPRWK1H3" localSheetId="2" hidden="1">#REF!</definedName>
    <definedName name="BExZWUF2V4HY3HI8JN9ZVPRWK1H3" localSheetId="1" hidden="1">#REF!</definedName>
    <definedName name="BExZWUF2V4HY3HI8JN9ZVPRWK1H3" hidden="1">#REF!</definedName>
    <definedName name="BExZWX45URTK9KYDJHEXL1OTZ833" localSheetId="18" hidden="1">#REF!</definedName>
    <definedName name="BExZWX45URTK9KYDJHEXL1OTZ833" localSheetId="19" hidden="1">#REF!</definedName>
    <definedName name="BExZWX45URTK9KYDJHEXL1OTZ833" localSheetId="14" hidden="1">#REF!</definedName>
    <definedName name="BExZWX45URTK9KYDJHEXL1OTZ833" localSheetId="15" hidden="1">#REF!</definedName>
    <definedName name="BExZWX45URTK9KYDJHEXL1OTZ833" localSheetId="5" hidden="1">#REF!</definedName>
    <definedName name="BExZWX45URTK9KYDJHEXL1OTZ833" localSheetId="9" hidden="1">#REF!</definedName>
    <definedName name="BExZWX45URTK9KYDJHEXL1OTZ833" localSheetId="2" hidden="1">#REF!</definedName>
    <definedName name="BExZWX45URTK9KYDJHEXL1OTZ833" localSheetId="1" hidden="1">#REF!</definedName>
    <definedName name="BExZWX45URTK9KYDJHEXL1OTZ833" hidden="1">#REF!</definedName>
    <definedName name="BExZX0EWQEZO86WDAD9A4EAEZ012" localSheetId="18" hidden="1">#REF!</definedName>
    <definedName name="BExZX0EWQEZO86WDAD9A4EAEZ012" localSheetId="19" hidden="1">#REF!</definedName>
    <definedName name="BExZX0EWQEZO86WDAD9A4EAEZ012" localSheetId="14" hidden="1">#REF!</definedName>
    <definedName name="BExZX0EWQEZO86WDAD9A4EAEZ012" localSheetId="15" hidden="1">#REF!</definedName>
    <definedName name="BExZX0EWQEZO86WDAD9A4EAEZ012" localSheetId="5" hidden="1">#REF!</definedName>
    <definedName name="BExZX0EWQEZO86WDAD9A4EAEZ012" localSheetId="9" hidden="1">#REF!</definedName>
    <definedName name="BExZX0EWQEZO86WDAD9A4EAEZ012" localSheetId="2" hidden="1">#REF!</definedName>
    <definedName name="BExZX0EWQEZO86WDAD9A4EAEZ012" localSheetId="1" hidden="1">#REF!</definedName>
    <definedName name="BExZX0EWQEZO86WDAD9A4EAEZ012" hidden="1">#REF!</definedName>
    <definedName name="BExZX2T6ZT2DZLYSDJJBPVIT5OK2" localSheetId="18" hidden="1">#REF!</definedName>
    <definedName name="BExZX2T6ZT2DZLYSDJJBPVIT5OK2" localSheetId="19" hidden="1">#REF!</definedName>
    <definedName name="BExZX2T6ZT2DZLYSDJJBPVIT5OK2" localSheetId="14" hidden="1">#REF!</definedName>
    <definedName name="BExZX2T6ZT2DZLYSDJJBPVIT5OK2" localSheetId="15" hidden="1">#REF!</definedName>
    <definedName name="BExZX2T6ZT2DZLYSDJJBPVIT5OK2" localSheetId="5" hidden="1">#REF!</definedName>
    <definedName name="BExZX2T6ZT2DZLYSDJJBPVIT5OK2" localSheetId="9" hidden="1">#REF!</definedName>
    <definedName name="BExZX2T6ZT2DZLYSDJJBPVIT5OK2" localSheetId="2" hidden="1">#REF!</definedName>
    <definedName name="BExZX2T6ZT2DZLYSDJJBPVIT5OK2" localSheetId="1" hidden="1">#REF!</definedName>
    <definedName name="BExZX2T6ZT2DZLYSDJJBPVIT5OK2" hidden="1">#REF!</definedName>
    <definedName name="BExZXOJDELULNLEH7WG0OYJT0NJ4" localSheetId="18" hidden="1">#REF!</definedName>
    <definedName name="BExZXOJDELULNLEH7WG0OYJT0NJ4" localSheetId="19" hidden="1">#REF!</definedName>
    <definedName name="BExZXOJDELULNLEH7WG0OYJT0NJ4" localSheetId="14" hidden="1">#REF!</definedName>
    <definedName name="BExZXOJDELULNLEH7WG0OYJT0NJ4" localSheetId="15" hidden="1">#REF!</definedName>
    <definedName name="BExZXOJDELULNLEH7WG0OYJT0NJ4" localSheetId="5" hidden="1">#REF!</definedName>
    <definedName name="BExZXOJDELULNLEH7WG0OYJT0NJ4" localSheetId="9" hidden="1">#REF!</definedName>
    <definedName name="BExZXOJDELULNLEH7WG0OYJT0NJ4" localSheetId="2" hidden="1">#REF!</definedName>
    <definedName name="BExZXOJDELULNLEH7WG0OYJT0NJ4" localSheetId="1" hidden="1">#REF!</definedName>
    <definedName name="BExZXOJDELULNLEH7WG0OYJT0NJ4" hidden="1">#REF!</definedName>
    <definedName name="BExZXOOTRNUK8LGEAZ8ZCFW9KXQ1" localSheetId="18" hidden="1">#REF!</definedName>
    <definedName name="BExZXOOTRNUK8LGEAZ8ZCFW9KXQ1" localSheetId="19" hidden="1">#REF!</definedName>
    <definedName name="BExZXOOTRNUK8LGEAZ8ZCFW9KXQ1" localSheetId="14" hidden="1">#REF!</definedName>
    <definedName name="BExZXOOTRNUK8LGEAZ8ZCFW9KXQ1" localSheetId="15" hidden="1">#REF!</definedName>
    <definedName name="BExZXOOTRNUK8LGEAZ8ZCFW9KXQ1" localSheetId="5" hidden="1">#REF!</definedName>
    <definedName name="BExZXOOTRNUK8LGEAZ8ZCFW9KXQ1" localSheetId="9" hidden="1">#REF!</definedName>
    <definedName name="BExZXOOTRNUK8LGEAZ8ZCFW9KXQ1" localSheetId="2" hidden="1">#REF!</definedName>
    <definedName name="BExZXOOTRNUK8LGEAZ8ZCFW9KXQ1" localSheetId="1" hidden="1">#REF!</definedName>
    <definedName name="BExZXOOTRNUK8LGEAZ8ZCFW9KXQ1" hidden="1">#REF!</definedName>
    <definedName name="BExZXT6JOXNKEDU23DKL8XZAJZIH" localSheetId="18" hidden="1">#REF!</definedName>
    <definedName name="BExZXT6JOXNKEDU23DKL8XZAJZIH" localSheetId="19" hidden="1">#REF!</definedName>
    <definedName name="BExZXT6JOXNKEDU23DKL8XZAJZIH" localSheetId="14" hidden="1">#REF!</definedName>
    <definedName name="BExZXT6JOXNKEDU23DKL8XZAJZIH" localSheetId="15" hidden="1">#REF!</definedName>
    <definedName name="BExZXT6JOXNKEDU23DKL8XZAJZIH" localSheetId="5" hidden="1">#REF!</definedName>
    <definedName name="BExZXT6JOXNKEDU23DKL8XZAJZIH" localSheetId="9" hidden="1">#REF!</definedName>
    <definedName name="BExZXT6JOXNKEDU23DKL8XZAJZIH" localSheetId="2" hidden="1">#REF!</definedName>
    <definedName name="BExZXT6JOXNKEDU23DKL8XZAJZIH" localSheetId="1" hidden="1">#REF!</definedName>
    <definedName name="BExZXT6JOXNKEDU23DKL8XZAJZIH" hidden="1">#REF!</definedName>
    <definedName name="BExZXUTYW1HWEEZ1LIX4OQWC7HL1" localSheetId="18" hidden="1">#REF!</definedName>
    <definedName name="BExZXUTYW1HWEEZ1LIX4OQWC7HL1" localSheetId="19" hidden="1">#REF!</definedName>
    <definedName name="BExZXUTYW1HWEEZ1LIX4OQWC7HL1" localSheetId="14" hidden="1">#REF!</definedName>
    <definedName name="BExZXUTYW1HWEEZ1LIX4OQWC7HL1" localSheetId="15" hidden="1">#REF!</definedName>
    <definedName name="BExZXUTYW1HWEEZ1LIX4OQWC7HL1" localSheetId="5" hidden="1">#REF!</definedName>
    <definedName name="BExZXUTYW1HWEEZ1LIX4OQWC7HL1" localSheetId="9" hidden="1">#REF!</definedName>
    <definedName name="BExZXUTYW1HWEEZ1LIX4OQWC7HL1" localSheetId="2" hidden="1">#REF!</definedName>
    <definedName name="BExZXUTYW1HWEEZ1LIX4OQWC7HL1" localSheetId="1" hidden="1">#REF!</definedName>
    <definedName name="BExZXUTYW1HWEEZ1LIX4OQWC7HL1" hidden="1">#REF!</definedName>
    <definedName name="BExZXY4NKQL9QD76YMQJ15U1C2G8" localSheetId="18" hidden="1">#REF!</definedName>
    <definedName name="BExZXY4NKQL9QD76YMQJ15U1C2G8" localSheetId="19" hidden="1">#REF!</definedName>
    <definedName name="BExZXY4NKQL9QD76YMQJ15U1C2G8" localSheetId="14" hidden="1">#REF!</definedName>
    <definedName name="BExZXY4NKQL9QD76YMQJ15U1C2G8" localSheetId="15" hidden="1">#REF!</definedName>
    <definedName name="BExZXY4NKQL9QD76YMQJ15U1C2G8" localSheetId="5" hidden="1">#REF!</definedName>
    <definedName name="BExZXY4NKQL9QD76YMQJ15U1C2G8" localSheetId="9" hidden="1">#REF!</definedName>
    <definedName name="BExZXY4NKQL9QD76YMQJ15U1C2G8" localSheetId="2" hidden="1">#REF!</definedName>
    <definedName name="BExZXY4NKQL9QD76YMQJ15U1C2G8" localSheetId="1" hidden="1">#REF!</definedName>
    <definedName name="BExZXY4NKQL9QD76YMQJ15U1C2G8" hidden="1">#REF!</definedName>
    <definedName name="BExZXYQ7U5G08FQGUIGYT14QCBOF" localSheetId="18" hidden="1">#REF!</definedName>
    <definedName name="BExZXYQ7U5G08FQGUIGYT14QCBOF" localSheetId="19" hidden="1">#REF!</definedName>
    <definedName name="BExZXYQ7U5G08FQGUIGYT14QCBOF" localSheetId="14" hidden="1">#REF!</definedName>
    <definedName name="BExZXYQ7U5G08FQGUIGYT14QCBOF" localSheetId="15" hidden="1">#REF!</definedName>
    <definedName name="BExZXYQ7U5G08FQGUIGYT14QCBOF" localSheetId="5" hidden="1">#REF!</definedName>
    <definedName name="BExZXYQ7U5G08FQGUIGYT14QCBOF" localSheetId="9" hidden="1">#REF!</definedName>
    <definedName name="BExZXYQ7U5G08FQGUIGYT14QCBOF" localSheetId="2" hidden="1">#REF!</definedName>
    <definedName name="BExZXYQ7U5G08FQGUIGYT14QCBOF" localSheetId="1" hidden="1">#REF!</definedName>
    <definedName name="BExZXYQ7U5G08FQGUIGYT14QCBOF" hidden="1">#REF!</definedName>
    <definedName name="BExZY02V77YJBMODJSWZOYCMPS5X" localSheetId="18" hidden="1">#REF!</definedName>
    <definedName name="BExZY02V77YJBMODJSWZOYCMPS5X" localSheetId="19" hidden="1">#REF!</definedName>
    <definedName name="BExZY02V77YJBMODJSWZOYCMPS5X" localSheetId="14" hidden="1">#REF!</definedName>
    <definedName name="BExZY02V77YJBMODJSWZOYCMPS5X" localSheetId="15" hidden="1">#REF!</definedName>
    <definedName name="BExZY02V77YJBMODJSWZOYCMPS5X" localSheetId="5" hidden="1">#REF!</definedName>
    <definedName name="BExZY02V77YJBMODJSWZOYCMPS5X" localSheetId="9" hidden="1">#REF!</definedName>
    <definedName name="BExZY02V77YJBMODJSWZOYCMPS5X" localSheetId="2" hidden="1">#REF!</definedName>
    <definedName name="BExZY02V77YJBMODJSWZOYCMPS5X" localSheetId="1" hidden="1">#REF!</definedName>
    <definedName name="BExZY02V77YJBMODJSWZOYCMPS5X" hidden="1">#REF!</definedName>
    <definedName name="BExZY3DEOYNIHRV56IY5LJXZK8RU" localSheetId="18" hidden="1">#REF!</definedName>
    <definedName name="BExZY3DEOYNIHRV56IY5LJXZK8RU" localSheetId="19" hidden="1">#REF!</definedName>
    <definedName name="BExZY3DEOYNIHRV56IY5LJXZK8RU" localSheetId="14" hidden="1">#REF!</definedName>
    <definedName name="BExZY3DEOYNIHRV56IY5LJXZK8RU" localSheetId="15" hidden="1">#REF!</definedName>
    <definedName name="BExZY3DEOYNIHRV56IY5LJXZK8RU" localSheetId="5" hidden="1">#REF!</definedName>
    <definedName name="BExZY3DEOYNIHRV56IY5LJXZK8RU" localSheetId="9" hidden="1">#REF!</definedName>
    <definedName name="BExZY3DEOYNIHRV56IY5LJXZK8RU" localSheetId="2" hidden="1">#REF!</definedName>
    <definedName name="BExZY3DEOYNIHRV56IY5LJXZK8RU" localSheetId="1" hidden="1">#REF!</definedName>
    <definedName name="BExZY3DEOYNIHRV56IY5LJXZK8RU" hidden="1">#REF!</definedName>
    <definedName name="BExZY49QRZIR6CA41LFA9LM6EULU" localSheetId="18" hidden="1">#REF!</definedName>
    <definedName name="BExZY49QRZIR6CA41LFA9LM6EULU" localSheetId="19" hidden="1">#REF!</definedName>
    <definedName name="BExZY49QRZIR6CA41LFA9LM6EULU" localSheetId="14" hidden="1">#REF!</definedName>
    <definedName name="BExZY49QRZIR6CA41LFA9LM6EULU" localSheetId="15" hidden="1">#REF!</definedName>
    <definedName name="BExZY49QRZIR6CA41LFA9LM6EULU" localSheetId="5" hidden="1">#REF!</definedName>
    <definedName name="BExZY49QRZIR6CA41LFA9LM6EULU" localSheetId="9" hidden="1">#REF!</definedName>
    <definedName name="BExZY49QRZIR6CA41LFA9LM6EULU" localSheetId="2" hidden="1">#REF!</definedName>
    <definedName name="BExZY49QRZIR6CA41LFA9LM6EULU" localSheetId="1" hidden="1">#REF!</definedName>
    <definedName name="BExZY49QRZIR6CA41LFA9LM6EULU" hidden="1">#REF!</definedName>
    <definedName name="BExZYTG2G7W27YATTETFDDCZ0C4U" localSheetId="18" hidden="1">#REF!</definedName>
    <definedName name="BExZYTG2G7W27YATTETFDDCZ0C4U" localSheetId="19" hidden="1">#REF!</definedName>
    <definedName name="BExZYTG2G7W27YATTETFDDCZ0C4U" localSheetId="14" hidden="1">#REF!</definedName>
    <definedName name="BExZYTG2G7W27YATTETFDDCZ0C4U" localSheetId="15" hidden="1">#REF!</definedName>
    <definedName name="BExZYTG2G7W27YATTETFDDCZ0C4U" localSheetId="5" hidden="1">#REF!</definedName>
    <definedName name="BExZYTG2G7W27YATTETFDDCZ0C4U" localSheetId="9" hidden="1">#REF!</definedName>
    <definedName name="BExZYTG2G7W27YATTETFDDCZ0C4U" localSheetId="2" hidden="1">#REF!</definedName>
    <definedName name="BExZYTG2G7W27YATTETFDDCZ0C4U" localSheetId="1" hidden="1">#REF!</definedName>
    <definedName name="BExZYTG2G7W27YATTETFDDCZ0C4U" hidden="1">#REF!</definedName>
    <definedName name="BExZYYOZMC36ROQDWLR5Z17WKHCR" localSheetId="18" hidden="1">#REF!</definedName>
    <definedName name="BExZYYOZMC36ROQDWLR5Z17WKHCR" localSheetId="19" hidden="1">#REF!</definedName>
    <definedName name="BExZYYOZMC36ROQDWLR5Z17WKHCR" localSheetId="14" hidden="1">#REF!</definedName>
    <definedName name="BExZYYOZMC36ROQDWLR5Z17WKHCR" localSheetId="15" hidden="1">#REF!</definedName>
    <definedName name="BExZYYOZMC36ROQDWLR5Z17WKHCR" localSheetId="5" hidden="1">#REF!</definedName>
    <definedName name="BExZYYOZMC36ROQDWLR5Z17WKHCR" localSheetId="9" hidden="1">#REF!</definedName>
    <definedName name="BExZYYOZMC36ROQDWLR5Z17WKHCR" localSheetId="2" hidden="1">#REF!</definedName>
    <definedName name="BExZYYOZMC36ROQDWLR5Z17WKHCR" localSheetId="1" hidden="1">#REF!</definedName>
    <definedName name="BExZYYOZMC36ROQDWLR5Z17WKHCR" hidden="1">#REF!</definedName>
    <definedName name="BExZZ2FQA9A8C7CJKMEFQ9VPSLCE" localSheetId="18" hidden="1">#REF!</definedName>
    <definedName name="BExZZ2FQA9A8C7CJKMEFQ9VPSLCE" localSheetId="19" hidden="1">#REF!</definedName>
    <definedName name="BExZZ2FQA9A8C7CJKMEFQ9VPSLCE" localSheetId="14" hidden="1">#REF!</definedName>
    <definedName name="BExZZ2FQA9A8C7CJKMEFQ9VPSLCE" localSheetId="15" hidden="1">#REF!</definedName>
    <definedName name="BExZZ2FQA9A8C7CJKMEFQ9VPSLCE" localSheetId="5" hidden="1">#REF!</definedName>
    <definedName name="BExZZ2FQA9A8C7CJKMEFQ9VPSLCE" localSheetId="9" hidden="1">#REF!</definedName>
    <definedName name="BExZZ2FQA9A8C7CJKMEFQ9VPSLCE" localSheetId="2" hidden="1">#REF!</definedName>
    <definedName name="BExZZ2FQA9A8C7CJKMEFQ9VPSLCE" localSheetId="1" hidden="1">#REF!</definedName>
    <definedName name="BExZZ2FQA9A8C7CJKMEFQ9VPSLCE" hidden="1">#REF!</definedName>
    <definedName name="BExZZ7ZGXIMA3OVYAWY3YQSK64LF" localSheetId="18" hidden="1">#REF!</definedName>
    <definedName name="BExZZ7ZGXIMA3OVYAWY3YQSK64LF" localSheetId="19" hidden="1">#REF!</definedName>
    <definedName name="BExZZ7ZGXIMA3OVYAWY3YQSK64LF" localSheetId="14" hidden="1">#REF!</definedName>
    <definedName name="BExZZ7ZGXIMA3OVYAWY3YQSK64LF" localSheetId="15" hidden="1">#REF!</definedName>
    <definedName name="BExZZ7ZGXIMA3OVYAWY3YQSK64LF" localSheetId="5" hidden="1">#REF!</definedName>
    <definedName name="BExZZ7ZGXIMA3OVYAWY3YQSK64LF" localSheetId="9" hidden="1">#REF!</definedName>
    <definedName name="BExZZ7ZGXIMA3OVYAWY3YQSK64LF" localSheetId="2" hidden="1">#REF!</definedName>
    <definedName name="BExZZ7ZGXIMA3OVYAWY3YQSK64LF" localSheetId="1" hidden="1">#REF!</definedName>
    <definedName name="BExZZ7ZGXIMA3OVYAWY3YQSK64LF" hidden="1">#REF!</definedName>
    <definedName name="BExZZ8FKEIFG203MU6SEJ69MINCD" localSheetId="18" hidden="1">#REF!</definedName>
    <definedName name="BExZZ8FKEIFG203MU6SEJ69MINCD" localSheetId="19" hidden="1">#REF!</definedName>
    <definedName name="BExZZ8FKEIFG203MU6SEJ69MINCD" localSheetId="14" hidden="1">#REF!</definedName>
    <definedName name="BExZZ8FKEIFG203MU6SEJ69MINCD" localSheetId="15" hidden="1">#REF!</definedName>
    <definedName name="BExZZ8FKEIFG203MU6SEJ69MINCD" localSheetId="5" hidden="1">#REF!</definedName>
    <definedName name="BExZZ8FKEIFG203MU6SEJ69MINCD" localSheetId="9" hidden="1">#REF!</definedName>
    <definedName name="BExZZ8FKEIFG203MU6SEJ69MINCD" localSheetId="2" hidden="1">#REF!</definedName>
    <definedName name="BExZZ8FKEIFG203MU6SEJ69MINCD" localSheetId="1" hidden="1">#REF!</definedName>
    <definedName name="BExZZ8FKEIFG203MU6SEJ69MINCD" hidden="1">#REF!</definedName>
    <definedName name="BExZZCHAVHW8C2H649KRGVQ0WVRT" localSheetId="18" hidden="1">#REF!</definedName>
    <definedName name="BExZZCHAVHW8C2H649KRGVQ0WVRT" localSheetId="19" hidden="1">#REF!</definedName>
    <definedName name="BExZZCHAVHW8C2H649KRGVQ0WVRT" localSheetId="14" hidden="1">#REF!</definedName>
    <definedName name="BExZZCHAVHW8C2H649KRGVQ0WVRT" localSheetId="15" hidden="1">#REF!</definedName>
    <definedName name="BExZZCHAVHW8C2H649KRGVQ0WVRT" localSheetId="5" hidden="1">#REF!</definedName>
    <definedName name="BExZZCHAVHW8C2H649KRGVQ0WVRT" localSheetId="9" hidden="1">#REF!</definedName>
    <definedName name="BExZZCHAVHW8C2H649KRGVQ0WVRT" localSheetId="2" hidden="1">#REF!</definedName>
    <definedName name="BExZZCHAVHW8C2H649KRGVQ0WVRT" localSheetId="1" hidden="1">#REF!</definedName>
    <definedName name="BExZZCHAVHW8C2H649KRGVQ0WVRT" hidden="1">#REF!</definedName>
    <definedName name="BExZZTK54OTLF2YB68BHGOS27GEN" localSheetId="18" hidden="1">#REF!</definedName>
    <definedName name="BExZZTK54OTLF2YB68BHGOS27GEN" localSheetId="19" hidden="1">#REF!</definedName>
    <definedName name="BExZZTK54OTLF2YB68BHGOS27GEN" localSheetId="14" hidden="1">#REF!</definedName>
    <definedName name="BExZZTK54OTLF2YB68BHGOS27GEN" localSheetId="15" hidden="1">#REF!</definedName>
    <definedName name="BExZZTK54OTLF2YB68BHGOS27GEN" localSheetId="5" hidden="1">#REF!</definedName>
    <definedName name="BExZZTK54OTLF2YB68BHGOS27GEN" localSheetId="9" hidden="1">#REF!</definedName>
    <definedName name="BExZZTK54OTLF2YB68BHGOS27GEN" localSheetId="2" hidden="1">#REF!</definedName>
    <definedName name="BExZZTK54OTLF2YB68BHGOS27GEN" localSheetId="1" hidden="1">#REF!</definedName>
    <definedName name="BExZZTK54OTLF2YB68BHGOS27GEN" hidden="1">#REF!</definedName>
    <definedName name="BExZZXB3JQQG4SIZS4MRU6NNW7HI" localSheetId="18" hidden="1">#REF!</definedName>
    <definedName name="BExZZXB3JQQG4SIZS4MRU6NNW7HI" localSheetId="19" hidden="1">#REF!</definedName>
    <definedName name="BExZZXB3JQQG4SIZS4MRU6NNW7HI" localSheetId="14" hidden="1">#REF!</definedName>
    <definedName name="BExZZXB3JQQG4SIZS4MRU6NNW7HI" localSheetId="15" hidden="1">#REF!</definedName>
    <definedName name="BExZZXB3JQQG4SIZS4MRU6NNW7HI" localSheetId="5" hidden="1">#REF!</definedName>
    <definedName name="BExZZXB3JQQG4SIZS4MRU6NNW7HI" localSheetId="9" hidden="1">#REF!</definedName>
    <definedName name="BExZZXB3JQQG4SIZS4MRU6NNW7HI" localSheetId="2" hidden="1">#REF!</definedName>
    <definedName name="BExZZXB3JQQG4SIZS4MRU6NNW7HI" localSheetId="1" hidden="1">#REF!</definedName>
    <definedName name="BExZZXB3JQQG4SIZS4MRU6NNW7HI" hidden="1">#REF!</definedName>
    <definedName name="BExZZZEMIIFKMLLV4DJKX5TB9R5V" localSheetId="18" hidden="1">#REF!</definedName>
    <definedName name="BExZZZEMIIFKMLLV4DJKX5TB9R5V" localSheetId="19" hidden="1">#REF!</definedName>
    <definedName name="BExZZZEMIIFKMLLV4DJKX5TB9R5V" localSheetId="14" hidden="1">#REF!</definedName>
    <definedName name="BExZZZEMIIFKMLLV4DJKX5TB9R5V" localSheetId="15" hidden="1">#REF!</definedName>
    <definedName name="BExZZZEMIIFKMLLV4DJKX5TB9R5V" localSheetId="5" hidden="1">#REF!</definedName>
    <definedName name="BExZZZEMIIFKMLLV4DJKX5TB9R5V" localSheetId="9" hidden="1">#REF!</definedName>
    <definedName name="BExZZZEMIIFKMLLV4DJKX5TB9R5V" localSheetId="2" hidden="1">#REF!</definedName>
    <definedName name="BExZZZEMIIFKMLLV4DJKX5TB9R5V" localSheetId="1" hidden="1">#REF!</definedName>
    <definedName name="BExZZZEMIIFKMLLV4DJKX5TB9R5V" hidden="1">#REF!</definedName>
    <definedName name="bi" localSheetId="8" hidden="1">{#N/A,#N/A,FALSE,"BidCo Assumptions";#N/A,#N/A,FALSE,"Credit Stats";#N/A,#N/A,FALSE,"Bidco Summary";#N/A,#N/A,FALSE,"BIDCO Consolidated"}</definedName>
    <definedName name="bi" localSheetId="3" hidden="1">{#N/A,#N/A,FALSE,"BidCo Assumptions";#N/A,#N/A,FALSE,"Credit Stats";#N/A,#N/A,FALSE,"Bidco Summary";#N/A,#N/A,FALSE,"BIDCO Consolidated"}</definedName>
    <definedName name="bi" localSheetId="9" hidden="1">{#N/A,#N/A,FALSE,"BidCo Assumptions";#N/A,#N/A,FALSE,"Credit Stats";#N/A,#N/A,FALSE,"Bidco Summary";#N/A,#N/A,FALSE,"BIDCO Consolidated"}</definedName>
    <definedName name="bi" hidden="1">{#N/A,#N/A,FALSE,"BidCo Assumptions";#N/A,#N/A,FALSE,"Credit Stats";#N/A,#N/A,FALSE,"Bidco Summary";#N/A,#N/A,FALSE,"BIDCO Consolidated"}</definedName>
    <definedName name="BL" localSheetId="18" hidden="1">{#N/A,#N/A,FALSE,"Cover Sheet";"Use of Equipment",#N/A,FALSE,"Area C";"Equipment Hours",#N/A,FALSE,"All";"Summary",#N/A,FALSE,"All"}</definedName>
    <definedName name="BL" localSheetId="19" hidden="1">{#N/A,#N/A,FALSE,"Cover Sheet";"Use of Equipment",#N/A,FALSE,"Area C";"Equipment Hours",#N/A,FALSE,"All";"Summary",#N/A,FALSE,"All"}</definedName>
    <definedName name="BL" localSheetId="14" hidden="1">{#N/A,#N/A,FALSE,"Cover Sheet";"Use of Equipment",#N/A,FALSE,"Area C";"Equipment Hours",#N/A,FALSE,"All";"Summary",#N/A,FALSE,"All"}</definedName>
    <definedName name="BL" localSheetId="8" hidden="1">{#N/A,#N/A,FALSE,"Cover Sheet";"Use of Equipment",#N/A,FALSE,"Area C";"Equipment Hours",#N/A,FALSE,"All";"Summary",#N/A,FALSE,"All"}</definedName>
    <definedName name="BL" localSheetId="15" hidden="1">{#N/A,#N/A,FALSE,"Cover Sheet";"Use of Equipment",#N/A,FALSE,"Area C";"Equipment Hours",#N/A,FALSE,"All";"Summary",#N/A,FALSE,"All"}</definedName>
    <definedName name="BL" localSheetId="3" hidden="1">{#N/A,#N/A,FALSE,"Cover Sheet";"Use of Equipment",#N/A,FALSE,"Area C";"Equipment Hours",#N/A,FALSE,"All";"Summary",#N/A,FALSE,"All"}</definedName>
    <definedName name="BL" localSheetId="5" hidden="1">{#N/A,#N/A,FALSE,"Cover Sheet";"Use of Equipment",#N/A,FALSE,"Area C";"Equipment Hours",#N/A,FALSE,"All";"Summary",#N/A,FALSE,"All"}</definedName>
    <definedName name="BL" localSheetId="9" hidden="1">{#N/A,#N/A,FALSE,"Cover Sheet";"Use of Equipment",#N/A,FALSE,"Area C";"Equipment Hours",#N/A,FALSE,"All";"Summary",#N/A,FALSE,"All"}</definedName>
    <definedName name="BL" localSheetId="2" hidden="1">{#N/A,#N/A,FALSE,"Cover Sheet";"Use of Equipment",#N/A,FALSE,"Area C";"Equipment Hours",#N/A,FALSE,"All";"Summary",#N/A,FALSE,"All"}</definedName>
    <definedName name="BL" localSheetId="1" hidden="1">{#N/A,#N/A,FALSE,"Cover Sheet";"Use of Equipment",#N/A,FALSE,"Area C";"Equipment Hours",#N/A,FALSE,"All";"Summary",#N/A,FALSE,"All"}</definedName>
    <definedName name="BL" hidden="1">{#N/A,#N/A,FALSE,"Cover Sheet";"Use of Equipment",#N/A,FALSE,"Area C";"Equipment Hours",#N/A,FALSE,"All";"Summary",#N/A,FALSE,"All"}</definedName>
    <definedName name="blet" localSheetId="18" hidden="1">{#N/A,#N/A,FALSE,"Cover Sheet";"Use of Equipment",#N/A,FALSE,"Area C";"Equipment Hours",#N/A,FALSE,"All";"Summary",#N/A,FALSE,"All"}</definedName>
    <definedName name="blet" localSheetId="19" hidden="1">{#N/A,#N/A,FALSE,"Cover Sheet";"Use of Equipment",#N/A,FALSE,"Area C";"Equipment Hours",#N/A,FALSE,"All";"Summary",#N/A,FALSE,"All"}</definedName>
    <definedName name="blet" localSheetId="14" hidden="1">{#N/A,#N/A,FALSE,"Cover Sheet";"Use of Equipment",#N/A,FALSE,"Area C";"Equipment Hours",#N/A,FALSE,"All";"Summary",#N/A,FALSE,"All"}</definedName>
    <definedName name="blet" localSheetId="8" hidden="1">{#N/A,#N/A,FALSE,"Cover Sheet";"Use of Equipment",#N/A,FALSE,"Area C";"Equipment Hours",#N/A,FALSE,"All";"Summary",#N/A,FALSE,"All"}</definedName>
    <definedName name="blet" localSheetId="15" hidden="1">{#N/A,#N/A,FALSE,"Cover Sheet";"Use of Equipment",#N/A,FALSE,"Area C";"Equipment Hours",#N/A,FALSE,"All";"Summary",#N/A,FALSE,"All"}</definedName>
    <definedName name="blet" localSheetId="3" hidden="1">{#N/A,#N/A,FALSE,"Cover Sheet";"Use of Equipment",#N/A,FALSE,"Area C";"Equipment Hours",#N/A,FALSE,"All";"Summary",#N/A,FALSE,"All"}</definedName>
    <definedName name="blet" localSheetId="5" hidden="1">{#N/A,#N/A,FALSE,"Cover Sheet";"Use of Equipment",#N/A,FALSE,"Area C";"Equipment Hours",#N/A,FALSE,"All";"Summary",#N/A,FALSE,"All"}</definedName>
    <definedName name="blet" localSheetId="9" hidden="1">{#N/A,#N/A,FALSE,"Cover Sheet";"Use of Equipment",#N/A,FALSE,"Area C";"Equipment Hours",#N/A,FALSE,"All";"Summary",#N/A,FALSE,"All"}</definedName>
    <definedName name="blet" localSheetId="2" hidden="1">{#N/A,#N/A,FALSE,"Cover Sheet";"Use of Equipment",#N/A,FALSE,"Area C";"Equipment Hours",#N/A,FALSE,"All";"Summary",#N/A,FALSE,"All"}</definedName>
    <definedName name="blet" localSheetId="1" hidden="1">{#N/A,#N/A,FALSE,"Cover Sheet";"Use of Equipment",#N/A,FALSE,"Area C";"Equipment Hours",#N/A,FALSE,"All";"Summary",#N/A,FALSE,"All"}</definedName>
    <definedName name="blet" hidden="1">{#N/A,#N/A,FALSE,"Cover Sheet";"Use of Equipment",#N/A,FALSE,"Area C";"Equipment Hours",#N/A,FALSE,"All";"Summary",#N/A,FALSE,"All"}</definedName>
    <definedName name="bleth" localSheetId="18" hidden="1">{#N/A,#N/A,FALSE,"Cover Sheet";"Use of Equipment",#N/A,FALSE,"Area C";"Equipment Hours",#N/A,FALSE,"All";"Summary",#N/A,FALSE,"All"}</definedName>
    <definedName name="bleth" localSheetId="19" hidden="1">{#N/A,#N/A,FALSE,"Cover Sheet";"Use of Equipment",#N/A,FALSE,"Area C";"Equipment Hours",#N/A,FALSE,"All";"Summary",#N/A,FALSE,"All"}</definedName>
    <definedName name="bleth" localSheetId="14" hidden="1">{#N/A,#N/A,FALSE,"Cover Sheet";"Use of Equipment",#N/A,FALSE,"Area C";"Equipment Hours",#N/A,FALSE,"All";"Summary",#N/A,FALSE,"All"}</definedName>
    <definedName name="bleth" localSheetId="8" hidden="1">{#N/A,#N/A,FALSE,"Cover Sheet";"Use of Equipment",#N/A,FALSE,"Area C";"Equipment Hours",#N/A,FALSE,"All";"Summary",#N/A,FALSE,"All"}</definedName>
    <definedName name="bleth" localSheetId="15" hidden="1">{#N/A,#N/A,FALSE,"Cover Sheet";"Use of Equipment",#N/A,FALSE,"Area C";"Equipment Hours",#N/A,FALSE,"All";"Summary",#N/A,FALSE,"All"}</definedName>
    <definedName name="bleth" localSheetId="3" hidden="1">{#N/A,#N/A,FALSE,"Cover Sheet";"Use of Equipment",#N/A,FALSE,"Area C";"Equipment Hours",#N/A,FALSE,"All";"Summary",#N/A,FALSE,"All"}</definedName>
    <definedName name="bleth" localSheetId="5" hidden="1">{#N/A,#N/A,FALSE,"Cover Sheet";"Use of Equipment",#N/A,FALSE,"Area C";"Equipment Hours",#N/A,FALSE,"All";"Summary",#N/A,FALSE,"All"}</definedName>
    <definedName name="bleth" localSheetId="9" hidden="1">{#N/A,#N/A,FALSE,"Cover Sheet";"Use of Equipment",#N/A,FALSE,"Area C";"Equipment Hours",#N/A,FALSE,"All";"Summary",#N/A,FALSE,"All"}</definedName>
    <definedName name="bleth" localSheetId="2" hidden="1">{#N/A,#N/A,FALSE,"Cover Sheet";"Use of Equipment",#N/A,FALSE,"Area C";"Equipment Hours",#N/A,FALSE,"All";"Summary",#N/A,FALSE,"All"}</definedName>
    <definedName name="bleth" localSheetId="1" hidden="1">{#N/A,#N/A,FALSE,"Cover Sheet";"Use of Equipment",#N/A,FALSE,"Area C";"Equipment Hours",#N/A,FALSE,"All";"Summary",#N/A,FALSE,"All"}</definedName>
    <definedName name="bleth" hidden="1">{#N/A,#N/A,FALSE,"Cover Sheet";"Use of Equipment",#N/A,FALSE,"Area C";"Equipment Hours",#N/A,FALSE,"All";"Summary",#N/A,FALSE,"All"}</definedName>
    <definedName name="BNE_MESSAGES_HIDDEN" hidden="1">#REF!</definedName>
    <definedName name="BOOK_LIFE">'[46]Lvl FCR'!$G$10</definedName>
    <definedName name="BOOKADJ">#REF!</definedName>
    <definedName name="BottomRight">#REF!</definedName>
    <definedName name="bpatoggle">#REF!</definedName>
    <definedName name="BPAX">[10]EXTERNAL!$A$121:$IV$123</definedName>
    <definedName name="BRI">#REF!</definedName>
    <definedName name="BS_Accounts">#REF!</definedName>
    <definedName name="Bum" localSheetId="18" hidden="1">#REF!</definedName>
    <definedName name="Bum" localSheetId="19" hidden="1">#REF!</definedName>
    <definedName name="Bum" localSheetId="14" hidden="1">#REF!</definedName>
    <definedName name="Bum" localSheetId="15" hidden="1">#REF!</definedName>
    <definedName name="Bum" localSheetId="5" hidden="1">#REF!</definedName>
    <definedName name="Bum" localSheetId="9" hidden="1">#REF!</definedName>
    <definedName name="Bum" localSheetId="2" hidden="1">#REF!</definedName>
    <definedName name="Bum" localSheetId="1" hidden="1">#REF!</definedName>
    <definedName name="Bum" hidden="1">#REF!</definedName>
    <definedName name="Button_1">"TradeSummary_Ken_Finicle_List"</definedName>
    <definedName name="C_">'[2]Sched 46'!#REF!</definedName>
    <definedName name="CAE.T">[10]INTERNAL!$A$34:$IV$36</definedName>
    <definedName name="CAES1.T">[10]INTERNAL!$A$37:$IV$39</definedName>
    <definedName name="cap">[47]Readings!$B$2</definedName>
    <definedName name="Capacity">#REF!</definedName>
    <definedName name="capfact">#REF!</definedName>
    <definedName name="Capital_Inflation">'[39]Assumptions (Input)'!$B$11</definedName>
    <definedName name="CASE" localSheetId="14">[48]INPUTS!$C$8</definedName>
    <definedName name="CASE" localSheetId="12">[49]INPUTS!$C$11</definedName>
    <definedName name="CASE" localSheetId="13">[49]INPUTS!$C$11</definedName>
    <definedName name="CASE">'[50]Named Ranges'!$C$4</definedName>
    <definedName name="CASE_E">'[51]Named Ranges E'!$C$4</definedName>
    <definedName name="CASE_GAS" localSheetId="12">'[52]Named Ranges G'!$C$4</definedName>
    <definedName name="CASE_GAS" localSheetId="13">'[52]Named Ranges G'!$C$4</definedName>
    <definedName name="CASE_GAS">'[53]Named Ranges G'!$C$4</definedName>
    <definedName name="Case_Name">'[54]KJB-6,13 Cmn Adj'!$B$8</definedName>
    <definedName name="CaseDescription">'[35]Dispatch Cases'!$C$11</definedName>
    <definedName name="CBWorkbookPriority">-2060790043</definedName>
    <definedName name="CCGT_HeatRate">[35]Assumptions!$H$23</definedName>
    <definedName name="CCGTPrice">[35]Assumptions!$H$22</definedName>
    <definedName name="cd" localSheetId="8" hidden="1">{"annual",#N/A,FALSE,"Pro Forma";#N/A,#N/A,FALSE,"Golf Operations"}</definedName>
    <definedName name="cd" localSheetId="3" hidden="1">{"annual",#N/A,FALSE,"Pro Forma";#N/A,#N/A,FALSE,"Golf Operations"}</definedName>
    <definedName name="cd" localSheetId="9" hidden="1">{"annual",#N/A,FALSE,"Pro Forma";#N/A,#N/A,FALSE,"Golf Operations"}</definedName>
    <definedName name="cd" hidden="1">{"annual",#N/A,FALSE,"Pro Forma";#N/A,#N/A,FALSE,"Golf Operations"}</definedName>
    <definedName name="cep_test">'[55]External Allocators'!#REF!</definedName>
    <definedName name="cerarvm">#REF!</definedName>
    <definedName name="cgf" localSheetId="8" hidden="1">{"PRINT",#N/A,TRUE,"APPA";"PRINT",#N/A,TRUE,"APS";"PRINT",#N/A,TRUE,"BHPL";"PRINT",#N/A,TRUE,"BHPL2";"PRINT",#N/A,TRUE,"CDWR";"PRINT",#N/A,TRUE,"EWEB";"PRINT",#N/A,TRUE,"LADWP";"PRINT",#N/A,TRUE,"NEVBASE"}</definedName>
    <definedName name="cgf" localSheetId="3" hidden="1">{"PRINT",#N/A,TRUE,"APPA";"PRINT",#N/A,TRUE,"APS";"PRINT",#N/A,TRUE,"BHPL";"PRINT",#N/A,TRUE,"BHPL2";"PRINT",#N/A,TRUE,"CDWR";"PRINT",#N/A,TRUE,"EWEB";"PRINT",#N/A,TRUE,"LADWP";"PRINT",#N/A,TRUE,"NEVBASE"}</definedName>
    <definedName name="cgf" localSheetId="9"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#REF!</definedName>
    <definedName name="CIQWBGuid">"533dd5ee-2992-4878-a6fe-10c93711618f"</definedName>
    <definedName name="CL_RT">#REF!</definedName>
    <definedName name="CL_RT2">'[56]Transp Data'!$A$6:$C$81</definedName>
    <definedName name="Classification">'[57]Unbundled Costs'!#REF!</definedName>
    <definedName name="clawback">#REF!</definedName>
    <definedName name="close">#REF!</definedName>
    <definedName name="Close_Date">'[39]Capital Projects(Input)'!$D$7:$D$53</definedName>
    <definedName name="cod">#REF!</definedName>
    <definedName name="COLHOUSE">[24]model!#REF!</definedName>
    <definedName name="COLXFER">[24]model!#REF!</definedName>
    <definedName name="COMADJ">#REF!</definedName>
    <definedName name="combined1" localSheetId="8" hidden="1">{"YTD-Total",#N/A,TRUE,"Provision";"YTD-Utility",#N/A,TRUE,"Prov Utility";"YTD-NonUtility",#N/A,TRUE,"Prov NonUtility"}</definedName>
    <definedName name="combined1" localSheetId="3" hidden="1">{"YTD-Total",#N/A,TRUE,"Provision";"YTD-Utility",#N/A,TRUE,"Prov Utility";"YTD-NonUtility",#N/A,TRUE,"Prov NonUtility"}</definedName>
    <definedName name="combined1" localSheetId="9" hidden="1">{"YTD-Total",#N/A,TRUE,"Provision";"YTD-Utility",#N/A,TRUE,"Prov Utility";"YTD-NonUtility",#N/A,TRUE,"Prov NonUtility"}</definedName>
    <definedName name="combined1" hidden="1">{"YTD-Total",#N/A,TRUE,"Provision";"YTD-Utility",#N/A,TRUE,"Prov Utility";"YTD-NonUtility",#N/A,TRUE,"Prov NonUtility"}</definedName>
    <definedName name="CombWC_LineItem">#REF!</definedName>
    <definedName name="COMMON_ADMIN_ALLOCATED">#REF!</definedName>
    <definedName name="COMP" localSheetId="14">#REF!</definedName>
    <definedName name="Comp">'[50]Named Ranges'!$C$8</definedName>
    <definedName name="Comp_E">'[51]Named Ranges E'!$C$8</definedName>
    <definedName name="Comp_GAS" localSheetId="12">'[52]Named Ranges G'!$C$8</definedName>
    <definedName name="Comp_GAS" localSheetId="13">'[52]Named Ranges G'!$C$8</definedName>
    <definedName name="Comp_GAS">'[53]Named Ranges G'!$C$8</definedName>
    <definedName name="COMPACTUAL">#REF!</definedName>
    <definedName name="Company">[58]Title!$A$2</definedName>
    <definedName name="COMPINSR">#REF!</definedName>
    <definedName name="COMPT">#REF!</definedName>
    <definedName name="COMPWEATHER">#REF!</definedName>
    <definedName name="CONSERV">#REF!</definedName>
    <definedName name="constructcont">#REF!</definedName>
    <definedName name="Construction_OH">'[59]Virtual 49 Back-Up'!$E$54</definedName>
    <definedName name="Consv_Rdr_Rt">[60]Sch_120!#REF!</definedName>
    <definedName name="cont">[28]Sheet2!#REF!</definedName>
    <definedName name="ContractDate">'[61]Dispatch Cases'!#REF!</definedName>
    <definedName name="Conv_Factor">[60]Sch_120!#REF!</definedName>
    <definedName name="ConversionFactor">[35]Assumptions!$I$65</definedName>
    <definedName name="CONVFACT">[24]model!#REF!</definedName>
    <definedName name="COSFacVal">[31]Inputs!$R$5</definedName>
    <definedName name="costofequit">#REF!</definedName>
    <definedName name="CPI">#REF!</definedName>
    <definedName name="cspe_wkly_vect_input">#REF!</definedName>
    <definedName name="CurrQtr">'[62]Inc Stmt'!$AJ$222</definedName>
    <definedName name="CUS">[10]CLASSIFIERS!$A$6:$IV$6</definedName>
    <definedName name="cust">#REF!</definedName>
    <definedName name="CUST_1">[10]EXTERNAL!$A$22:$IV$24</definedName>
    <definedName name="CUST_4">[10]EXTERNAL!$A$25:$IV$27</definedName>
    <definedName name="CUST_5">[10]EXTERNAL!$A$28:$IV$30</definedName>
    <definedName name="CUST_6">[10]EXTERNAL!$A$31:$IV$33</definedName>
    <definedName name="CUSTDEP">#REF!</definedName>
    <definedName name="Cwvu.annual." localSheetId="9" hidden="1">#REF!,#REF!,#REF!,#REF!,#REF!,#REF!,#REF!,#REF!,#REF!,#REF!,#REF!,#REF!,#REF!,#REF!,#REF!,#REF!,#REF!,#REF!,#REF!,#REF!,#REF!,#REF!,#REF!,#REF!</definedName>
    <definedName name="Cwvu.annual." hidden="1">#REF!,#REF!,#REF!,#REF!,#REF!,#REF!,#REF!,#REF!,#REF!,#REF!,#REF!,#REF!,#REF!,#REF!,#REF!,#REF!,#REF!,#REF!,#REF!,#REF!,#REF!,#REF!,#REF!,#REF!</definedName>
    <definedName name="Cwvu.annual._.hotel."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definedName>
    <definedName name="Cwvu.annual._.hotel."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definedName>
    <definedName name="Cwvu.bottom._.line."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[36]development!#REF!,[36]development!#REF!,[36]development!#REF!</definedName>
    <definedName name="Cwvu.bottom._.line." hidden="1">[36]development!$A$16:$IV$16,[36]development!$A$21:$IV$21,[36]development!#REF!,[36]development!#REF!,[36]development!$A$36:$IV$36,[36]development!$A$46:$IV$46,[36]development!#REF!,[36]development!#REF!,[36]development!#REF!,[36]development!#REF!,[36]development!#REF!,[36]development!#REF!,[36]development!#REF!,[36]development!#REF!,[36]development!#REF!,[36]development!$A$89:$IV$89,[36]development!#REF!,[36]development!#REF!,[36]development!#REF!,[36]development!#REF!,[36]development!#REF!,[36]development!#REF!</definedName>
    <definedName name="Cwvu.cash._.flow." localSheetId="9"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9" hidden="1">[36]development!$A$16:$IV$16,[36]development!$A$21:$IV$21,[36]development!#REF!,[36]development!#REF!,[36]development!$A$36:$IV$36,[36]development!$A$46:$IV$46,[36]development!#REF!,[36]development!#REF!,[36]development!#REF!,[36]development!#REF!,[36]development!#REF!,[36]development!#REF!,[36]development!#REF!,[36]development!#REF!,[36]development!#REF!,[36]development!$A$85:$IV$85,[36]development!$A$89:$IV$89,[36]development!$A$91:$IV$91,[36]development!#REF!,[36]development!#REF!,[36]development!#REF!,[36]development!#REF!</definedName>
    <definedName name="Cwvu.combo." hidden="1">[36]development!$A$16:$IV$16,[36]development!$A$21:$IV$21,[36]development!#REF!,[36]development!#REF!,[36]development!$A$36:$IV$36,[36]development!$A$46:$IV$46,[36]development!#REF!,[36]development!#REF!,[36]development!#REF!,[36]development!#REF!,[36]development!#REF!,[36]development!#REF!,[36]development!#REF!,[36]development!#REF!,[36]development!#REF!,[36]development!$A$85:$IV$85,[36]development!$A$89:$IV$89,[36]development!$A$91:$IV$91,[36]development!#REF!,[36]development!#REF!,[36]development!#REF!,[36]development!#REF!</definedName>
    <definedName name="Cwvu.GREY_ALL." localSheetId="9" hidden="1">#REF!</definedName>
    <definedName name="Cwvu.GREY_ALL." hidden="1">#REF!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#REF!</definedName>
    <definedName name="Data.Avg">'[62]Avg Amts'!$A$5:$BP$34</definedName>
    <definedName name="Data.Qtrs.Avg">'[62]Avg Amts'!$A$5:$IV$5</definedName>
    <definedName name="DATA1">#REF!</definedName>
    <definedName name="DATA2">#REF!</definedName>
    <definedName name="DATA3">#REF!</definedName>
    <definedName name="DATA4">#REF!</definedName>
    <definedName name="DATA5">#REF!</definedName>
    <definedName name="DATA6">#REF!</definedName>
    <definedName name="_xlnm.Database">[63]Invoice!#REF!</definedName>
    <definedName name="DATE">[64]Jan!#REF!</definedName>
    <definedName name="daveisroyescal">#REF!</definedName>
    <definedName name="daviesroyprice">#REF!</definedName>
    <definedName name="dc_461">'[2]Sched 46'!#REF!</definedName>
    <definedName name="dc_462">'[2]Sched 46'!#REF!</definedName>
    <definedName name="dc_49">'[2]Sched 46'!#REF!</definedName>
    <definedName name="dc_491">'[2]Sched 46'!#REF!</definedName>
    <definedName name="dc_492">'[2]Sched 46'!#REF!</definedName>
    <definedName name="dd" localSheetId="8" hidden="1">{"Print_Detail",#N/A,FALSE,"Redemption_Maturity Extract"}</definedName>
    <definedName name="dd" localSheetId="3" hidden="1">{"Print_Detail",#N/A,FALSE,"Redemption_Maturity Extract"}</definedName>
    <definedName name="dd" localSheetId="9" hidden="1">{"Print_Detail",#N/A,FALSE,"Redemption_Maturity Extract"}</definedName>
    <definedName name="dd" hidden="1">{"Print_Detail",#N/A,FALSE,"Redemption_Maturity Extract"}</definedName>
    <definedName name="ddd" localSheetId="8" hidden="1">{"Full",#N/A,FALSE,"Sec MTN B Summary"}</definedName>
    <definedName name="ddd" localSheetId="3" hidden="1">{"Full",#N/A,FALSE,"Sec MTN B Summary"}</definedName>
    <definedName name="ddd" localSheetId="9" hidden="1">{"Full",#N/A,FALSE,"Sec MTN B Summary"}</definedName>
    <definedName name="ddd" hidden="1">{"Full",#N/A,FALSE,"Sec MTN B Summary"}</definedName>
    <definedName name="dddd" localSheetId="8" hidden="1">{"RedPrem_InitRed View",#N/A,FALSE,"Sec MTN B Summary"}</definedName>
    <definedName name="dddd" localSheetId="3" hidden="1">{"RedPrem_InitRed View",#N/A,FALSE,"Sec MTN B Summary"}</definedName>
    <definedName name="dddd" localSheetId="9" hidden="1">{"RedPrem_InitRed View",#N/A,FALSE,"Sec MTN B Summary"}</definedName>
    <definedName name="dddd" hidden="1">{"RedPrem_InitRed View",#N/A,FALSE,"Sec MTN B Summary"}</definedName>
    <definedName name="dddddd" localSheetId="8" hidden="1">{"Pivot1",#N/A,FALSE,"Redemption_Maturity Extract"}</definedName>
    <definedName name="dddddd" localSheetId="3" hidden="1">{"Pivot1",#N/A,FALSE,"Redemption_Maturity Extract"}</definedName>
    <definedName name="dddddd" localSheetId="9" hidden="1">{"Pivot1",#N/A,FALSE,"Redemption_Maturity Extract"}</definedName>
    <definedName name="dddddd" hidden="1">{"Pivot1",#N/A,FALSE,"Redemption_Maturity Extract"}</definedName>
    <definedName name="dddddddd" localSheetId="8" hidden="1">{"Pivot2",#N/A,FALSE,"Redemption_Maturity Extract"}</definedName>
    <definedName name="dddddddd" localSheetId="3" hidden="1">{"Pivot2",#N/A,FALSE,"Redemption_Maturity Extract"}</definedName>
    <definedName name="dddddddd" localSheetId="9" hidden="1">{"Pivot2",#N/A,FALSE,"Redemption_Maturity Extract"}</definedName>
    <definedName name="dddddddd" hidden="1">{"Pivot2",#N/A,FALSE,"Redemption_Maturity Extract"}</definedName>
    <definedName name="debtforce">#REF!</definedName>
    <definedName name="DebtPerc">[35]Assumptions!$I$58</definedName>
    <definedName name="DEC">[40]Backup!#REF!</definedName>
    <definedName name="Dec02AMA">[65]BS!#REF!</definedName>
    <definedName name="Dec03AMA">[8]BS!$AJ$7:$AJ$3582</definedName>
    <definedName name="Dec04AMA">[4]BS!$AO$7:$AO$3582</definedName>
    <definedName name="Dec05AMA">#REF!</definedName>
    <definedName name="Dec08AMA">[6]BS!$AJ$7:$AJ$1726</definedName>
    <definedName name="Dec09AMA">[6]BS!$AV$7:$AV$1726</definedName>
    <definedName name="Dec16AMA">[20]BS!$AD$8:$AD$2553</definedName>
    <definedName name="Dec17AMA">[20]BS!$AP$8:$AP$2554</definedName>
    <definedName name="DECT">#REF!</definedName>
    <definedName name="Degree_Days">#REF!</definedName>
    <definedName name="DELETE01" localSheetId="18" hidden="1">{#N/A,#N/A,FALSE,"Coversheet";#N/A,#N/A,FALSE,"QA"}</definedName>
    <definedName name="DELETE01" localSheetId="19" hidden="1">{#N/A,#N/A,FALSE,"Coversheet";#N/A,#N/A,FALSE,"QA"}</definedName>
    <definedName name="DELETE01" localSheetId="14" hidden="1">{#N/A,#N/A,FALSE,"Coversheet";#N/A,#N/A,FALSE,"QA"}</definedName>
    <definedName name="DELETE01" localSheetId="8" hidden="1">{#N/A,#N/A,FALSE,"Coversheet";#N/A,#N/A,FALSE,"QA"}</definedName>
    <definedName name="DELETE01" localSheetId="15" hidden="1">{#N/A,#N/A,FALSE,"Coversheet";#N/A,#N/A,FALSE,"QA"}</definedName>
    <definedName name="DELETE01" localSheetId="3" hidden="1">{#N/A,#N/A,FALSE,"Coversheet";#N/A,#N/A,FALSE,"QA"}</definedName>
    <definedName name="DELETE01" localSheetId="5" hidden="1">{#N/A,#N/A,FALSE,"Coversheet";#N/A,#N/A,FALSE,"QA"}</definedName>
    <definedName name="DELETE01" localSheetId="9" hidden="1">{#N/A,#N/A,FALSE,"Coversheet";#N/A,#N/A,FALSE,"QA"}</definedName>
    <definedName name="DELETE01" localSheetId="2" hidden="1">{#N/A,#N/A,FALSE,"Coversheet";#N/A,#N/A,FALSE,"QA"}</definedName>
    <definedName name="DELETE01" localSheetId="1" hidden="1">{#N/A,#N/A,FALSE,"Coversheet";#N/A,#N/A,FALSE,"QA"}</definedName>
    <definedName name="DELETE01" hidden="1">{#N/A,#N/A,FALSE,"Coversheet";#N/A,#N/A,FALSE,"QA"}</definedName>
    <definedName name="DELETE02" localSheetId="18" hidden="1">{#N/A,#N/A,FALSE,"Schedule F";#N/A,#N/A,FALSE,"Schedule G"}</definedName>
    <definedName name="DELETE02" localSheetId="19" hidden="1">{#N/A,#N/A,FALSE,"Schedule F";#N/A,#N/A,FALSE,"Schedule G"}</definedName>
    <definedName name="DELETE02" localSheetId="14" hidden="1">{#N/A,#N/A,FALSE,"Schedule F";#N/A,#N/A,FALSE,"Schedule G"}</definedName>
    <definedName name="DELETE02" localSheetId="8" hidden="1">{#N/A,#N/A,FALSE,"Schedule F";#N/A,#N/A,FALSE,"Schedule G"}</definedName>
    <definedName name="DELETE02" localSheetId="15" hidden="1">{#N/A,#N/A,FALSE,"Schedule F";#N/A,#N/A,FALSE,"Schedule G"}</definedName>
    <definedName name="DELETE02" localSheetId="3" hidden="1">{#N/A,#N/A,FALSE,"Schedule F";#N/A,#N/A,FALSE,"Schedule G"}</definedName>
    <definedName name="DELETE02" localSheetId="5" hidden="1">{#N/A,#N/A,FALSE,"Schedule F";#N/A,#N/A,FALSE,"Schedule G"}</definedName>
    <definedName name="DELETE02" localSheetId="9" hidden="1">{#N/A,#N/A,FALSE,"Schedule F";#N/A,#N/A,FALSE,"Schedule G"}</definedName>
    <definedName name="DELETE02" localSheetId="2" hidden="1">{#N/A,#N/A,FALSE,"Schedule F";#N/A,#N/A,FALSE,"Schedule G"}</definedName>
    <definedName name="DELETE02" localSheetId="1" hidden="1">{#N/A,#N/A,FALSE,"Schedule F";#N/A,#N/A,FALSE,"Schedule G"}</definedName>
    <definedName name="DELETE02" hidden="1">{#N/A,#N/A,FALSE,"Schedule F";#N/A,#N/A,FALSE,"Schedule G"}</definedName>
    <definedName name="Delete06" localSheetId="18" hidden="1">{#N/A,#N/A,FALSE,"Coversheet";#N/A,#N/A,FALSE,"QA"}</definedName>
    <definedName name="Delete06" localSheetId="19" hidden="1">{#N/A,#N/A,FALSE,"Coversheet";#N/A,#N/A,FALSE,"QA"}</definedName>
    <definedName name="Delete06" localSheetId="14" hidden="1">{#N/A,#N/A,FALSE,"Coversheet";#N/A,#N/A,FALSE,"QA"}</definedName>
    <definedName name="Delete06" localSheetId="8" hidden="1">{#N/A,#N/A,FALSE,"Coversheet";#N/A,#N/A,FALSE,"QA"}</definedName>
    <definedName name="Delete06" localSheetId="15" hidden="1">{#N/A,#N/A,FALSE,"Coversheet";#N/A,#N/A,FALSE,"QA"}</definedName>
    <definedName name="Delete06" localSheetId="3" hidden="1">{#N/A,#N/A,FALSE,"Coversheet";#N/A,#N/A,FALSE,"QA"}</definedName>
    <definedName name="Delete06" localSheetId="5" hidden="1">{#N/A,#N/A,FALSE,"Coversheet";#N/A,#N/A,FALSE,"QA"}</definedName>
    <definedName name="Delete06" localSheetId="9" hidden="1">{#N/A,#N/A,FALSE,"Coversheet";#N/A,#N/A,FALSE,"QA"}</definedName>
    <definedName name="Delete06" localSheetId="2" hidden="1">{#N/A,#N/A,FALSE,"Coversheet";#N/A,#N/A,FALSE,"QA"}</definedName>
    <definedName name="Delete06" localSheetId="1" hidden="1">{#N/A,#N/A,FALSE,"Coversheet";#N/A,#N/A,FALSE,"QA"}</definedName>
    <definedName name="Delete06" hidden="1">{#N/A,#N/A,FALSE,"Coversheet";#N/A,#N/A,FALSE,"QA"}</definedName>
    <definedName name="Delete09" localSheetId="18" hidden="1">{#N/A,#N/A,FALSE,"Coversheet";#N/A,#N/A,FALSE,"QA"}</definedName>
    <definedName name="Delete09" localSheetId="19" hidden="1">{#N/A,#N/A,FALSE,"Coversheet";#N/A,#N/A,FALSE,"QA"}</definedName>
    <definedName name="Delete09" localSheetId="14" hidden="1">{#N/A,#N/A,FALSE,"Coversheet";#N/A,#N/A,FALSE,"QA"}</definedName>
    <definedName name="Delete09" localSheetId="8" hidden="1">{#N/A,#N/A,FALSE,"Coversheet";#N/A,#N/A,FALSE,"QA"}</definedName>
    <definedName name="Delete09" localSheetId="15" hidden="1">{#N/A,#N/A,FALSE,"Coversheet";#N/A,#N/A,FALSE,"QA"}</definedName>
    <definedName name="Delete09" localSheetId="3" hidden="1">{#N/A,#N/A,FALSE,"Coversheet";#N/A,#N/A,FALSE,"QA"}</definedName>
    <definedName name="Delete09" localSheetId="5" hidden="1">{#N/A,#N/A,FALSE,"Coversheet";#N/A,#N/A,FALSE,"QA"}</definedName>
    <definedName name="Delete09" localSheetId="9" hidden="1">{#N/A,#N/A,FALSE,"Coversheet";#N/A,#N/A,FALSE,"QA"}</definedName>
    <definedName name="Delete09" localSheetId="2" hidden="1">{#N/A,#N/A,FALSE,"Coversheet";#N/A,#N/A,FALSE,"QA"}</definedName>
    <definedName name="Delete09" localSheetId="1" hidden="1">{#N/A,#N/A,FALSE,"Coversheet";#N/A,#N/A,FALSE,"QA"}</definedName>
    <definedName name="Delete09" hidden="1">{#N/A,#N/A,FALSE,"Coversheet";#N/A,#N/A,FALSE,"QA"}</definedName>
    <definedName name="Delete1" localSheetId="18" hidden="1">{#N/A,#N/A,FALSE,"Coversheet";#N/A,#N/A,FALSE,"QA"}</definedName>
    <definedName name="Delete1" localSheetId="19" hidden="1">{#N/A,#N/A,FALSE,"Coversheet";#N/A,#N/A,FALSE,"QA"}</definedName>
    <definedName name="Delete1" localSheetId="14" hidden="1">{#N/A,#N/A,FALSE,"Coversheet";#N/A,#N/A,FALSE,"QA"}</definedName>
    <definedName name="Delete1" localSheetId="8" hidden="1">{#N/A,#N/A,FALSE,"Coversheet";#N/A,#N/A,FALSE,"QA"}</definedName>
    <definedName name="Delete1" localSheetId="15" hidden="1">{#N/A,#N/A,FALSE,"Coversheet";#N/A,#N/A,FALSE,"QA"}</definedName>
    <definedName name="Delete1" localSheetId="3" hidden="1">{#N/A,#N/A,FALSE,"Coversheet";#N/A,#N/A,FALSE,"QA"}</definedName>
    <definedName name="Delete1" localSheetId="5" hidden="1">{#N/A,#N/A,FALSE,"Coversheet";#N/A,#N/A,FALSE,"QA"}</definedName>
    <definedName name="Delete1" localSheetId="9" hidden="1">{#N/A,#N/A,FALSE,"Coversheet";#N/A,#N/A,FALSE,"QA"}</definedName>
    <definedName name="Delete1" localSheetId="2" hidden="1">{#N/A,#N/A,FALSE,"Coversheet";#N/A,#N/A,FALSE,"QA"}</definedName>
    <definedName name="Delete1" localSheetId="1" hidden="1">{#N/A,#N/A,FALSE,"Coversheet";#N/A,#N/A,FALSE,"QA"}</definedName>
    <definedName name="Delete1" hidden="1">{#N/A,#N/A,FALSE,"Coversheet";#N/A,#N/A,FALSE,"QA"}</definedName>
    <definedName name="Delete10" localSheetId="18" hidden="1">{#N/A,#N/A,FALSE,"Schedule F";#N/A,#N/A,FALSE,"Schedule G"}</definedName>
    <definedName name="Delete10" localSheetId="19" hidden="1">{#N/A,#N/A,FALSE,"Schedule F";#N/A,#N/A,FALSE,"Schedule G"}</definedName>
    <definedName name="Delete10" localSheetId="14" hidden="1">{#N/A,#N/A,FALSE,"Schedule F";#N/A,#N/A,FALSE,"Schedule G"}</definedName>
    <definedName name="Delete10" localSheetId="8" hidden="1">{#N/A,#N/A,FALSE,"Schedule F";#N/A,#N/A,FALSE,"Schedule G"}</definedName>
    <definedName name="Delete10" localSheetId="15" hidden="1">{#N/A,#N/A,FALSE,"Schedule F";#N/A,#N/A,FALSE,"Schedule G"}</definedName>
    <definedName name="Delete10" localSheetId="3" hidden="1">{#N/A,#N/A,FALSE,"Schedule F";#N/A,#N/A,FALSE,"Schedule G"}</definedName>
    <definedName name="Delete10" localSheetId="5" hidden="1">{#N/A,#N/A,FALSE,"Schedule F";#N/A,#N/A,FALSE,"Schedule G"}</definedName>
    <definedName name="Delete10" localSheetId="9" hidden="1">{#N/A,#N/A,FALSE,"Schedule F";#N/A,#N/A,FALSE,"Schedule G"}</definedName>
    <definedName name="Delete10" localSheetId="2" hidden="1">{#N/A,#N/A,FALSE,"Schedule F";#N/A,#N/A,FALSE,"Schedule G"}</definedName>
    <definedName name="Delete10" localSheetId="1" hidden="1">{#N/A,#N/A,FALSE,"Schedule F";#N/A,#N/A,FALSE,"Schedule G"}</definedName>
    <definedName name="Delete10" hidden="1">{#N/A,#N/A,FALSE,"Schedule F";#N/A,#N/A,FALSE,"Schedule G"}</definedName>
    <definedName name="Delete21" localSheetId="18" hidden="1">{#N/A,#N/A,FALSE,"Coversheet";#N/A,#N/A,FALSE,"QA"}</definedName>
    <definedName name="Delete21" localSheetId="19" hidden="1">{#N/A,#N/A,FALSE,"Coversheet";#N/A,#N/A,FALSE,"QA"}</definedName>
    <definedName name="Delete21" localSheetId="14" hidden="1">{#N/A,#N/A,FALSE,"Coversheet";#N/A,#N/A,FALSE,"QA"}</definedName>
    <definedName name="Delete21" localSheetId="8" hidden="1">{#N/A,#N/A,FALSE,"Coversheet";#N/A,#N/A,FALSE,"QA"}</definedName>
    <definedName name="Delete21" localSheetId="15" hidden="1">{#N/A,#N/A,FALSE,"Coversheet";#N/A,#N/A,FALSE,"QA"}</definedName>
    <definedName name="Delete21" localSheetId="3" hidden="1">{#N/A,#N/A,FALSE,"Coversheet";#N/A,#N/A,FALSE,"QA"}</definedName>
    <definedName name="Delete21" localSheetId="5" hidden="1">{#N/A,#N/A,FALSE,"Coversheet";#N/A,#N/A,FALSE,"QA"}</definedName>
    <definedName name="Delete21" localSheetId="9" hidden="1">{#N/A,#N/A,FALSE,"Coversheet";#N/A,#N/A,FALSE,"QA"}</definedName>
    <definedName name="Delete21" localSheetId="2" hidden="1">{#N/A,#N/A,FALSE,"Coversheet";#N/A,#N/A,FALSE,"QA"}</definedName>
    <definedName name="Delete21" localSheetId="1" hidden="1">{#N/A,#N/A,FALSE,"Coversheet";#N/A,#N/A,FALSE,"QA"}</definedName>
    <definedName name="Delete21" hidden="1">{#N/A,#N/A,FALSE,"Coversheet";#N/A,#N/A,FALSE,"QA"}</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'[2]Sched 46'!#REF!</definedName>
    <definedName name="Demand2">[66]Inputs!$D$11</definedName>
    <definedName name="Demands">#REF!</definedName>
    <definedName name="DEPRECIATION">#REF!</definedName>
    <definedName name="DES1.T">[10]INTERNAL!$A$40:$IV$42</definedName>
    <definedName name="DES2.T">[10]INTERNAL!$A$43:$IV$45</definedName>
    <definedName name="devfee">#REF!</definedName>
    <definedName name="df" localSheetId="18" hidden="1">{#N/A,#N/A,FALSE,"CESTSUM";#N/A,#N/A,FALSE,"est sum A";#N/A,#N/A,FALSE,"est detail A"}</definedName>
    <definedName name="df" localSheetId="19" hidden="1">{#N/A,#N/A,FALSE,"CESTSUM";#N/A,#N/A,FALSE,"est sum A";#N/A,#N/A,FALSE,"est detail A"}</definedName>
    <definedName name="df" localSheetId="14" hidden="1">{#N/A,#N/A,FALSE,"CESTSUM";#N/A,#N/A,FALSE,"est sum A";#N/A,#N/A,FALSE,"est detail A"}</definedName>
    <definedName name="df" localSheetId="8" hidden="1">{#N/A,#N/A,FALSE,"CESTSUM";#N/A,#N/A,FALSE,"est sum A";#N/A,#N/A,FALSE,"est detail A"}</definedName>
    <definedName name="df" localSheetId="15" hidden="1">{#N/A,#N/A,FALSE,"CESTSUM";#N/A,#N/A,FALSE,"est sum A";#N/A,#N/A,FALSE,"est detail A"}</definedName>
    <definedName name="df" localSheetId="3" hidden="1">{#N/A,#N/A,FALSE,"CESTSUM";#N/A,#N/A,FALSE,"est sum A";#N/A,#N/A,FALSE,"est detail A"}</definedName>
    <definedName name="df" localSheetId="5" hidden="1">{#N/A,#N/A,FALSE,"CESTSUM";#N/A,#N/A,FALSE,"est sum A";#N/A,#N/A,FALSE,"est detail A"}</definedName>
    <definedName name="df" localSheetId="9" hidden="1">{#N/A,#N/A,FALSE,"CESTSUM";#N/A,#N/A,FALSE,"est sum A";#N/A,#N/A,FALSE,"est detail A"}</definedName>
    <definedName name="df" localSheetId="2" hidden="1">{#N/A,#N/A,FALSE,"CESTSUM";#N/A,#N/A,FALSE,"est sum A";#N/A,#N/A,FALSE,"est detail A"}</definedName>
    <definedName name="df" localSheetId="1" hidden="1">{#N/A,#N/A,FALSE,"CESTSUM";#N/A,#N/A,FALSE,"est sum A";#N/A,#N/A,FALSE,"est detail A"}</definedName>
    <definedName name="df" hidden="1">{#N/A,#N/A,FALSE,"CESTSUM";#N/A,#N/A,FALSE,"est sum A";#N/A,#N/A,FALSE,"est detail A"}</definedName>
    <definedName name="DF_HeatRate">[35]Assumptions!$L$23</definedName>
    <definedName name="DFIT" localSheetId="18" hidden="1">{#N/A,#N/A,FALSE,"Coversheet";#N/A,#N/A,FALSE,"QA"}</definedName>
    <definedName name="DFIT" localSheetId="19" hidden="1">{#N/A,#N/A,FALSE,"Coversheet";#N/A,#N/A,FALSE,"QA"}</definedName>
    <definedName name="DFIT" localSheetId="14" hidden="1">{#N/A,#N/A,FALSE,"Coversheet";#N/A,#N/A,FALSE,"QA"}</definedName>
    <definedName name="DFIT" localSheetId="8" hidden="1">{#N/A,#N/A,FALSE,"Coversheet";#N/A,#N/A,FALSE,"QA"}</definedName>
    <definedName name="DFIT" localSheetId="15" hidden="1">{#N/A,#N/A,FALSE,"Coversheet";#N/A,#N/A,FALSE,"QA"}</definedName>
    <definedName name="DFIT" localSheetId="3" hidden="1">{#N/A,#N/A,FALSE,"Coversheet";#N/A,#N/A,FALSE,"QA"}</definedName>
    <definedName name="DFIT" localSheetId="5" hidden="1">{#N/A,#N/A,FALSE,"Coversheet";#N/A,#N/A,FALSE,"QA"}</definedName>
    <definedName name="DFIT" localSheetId="9" hidden="1">{#N/A,#N/A,FALSE,"Coversheet";#N/A,#N/A,FALSE,"QA"}</definedName>
    <definedName name="DFIT" localSheetId="2" hidden="1">{#N/A,#N/A,FALSE,"Coversheet";#N/A,#N/A,FALSE,"QA"}</definedName>
    <definedName name="DFIT" localSheetId="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'[31]Func Study'!$AB$250</definedName>
    <definedName name="Disc">'[61]Debt Amortization'!#REF!</definedName>
    <definedName name="Discount_for_Revenue_Reqmt">'[67]Assumptions of Purchase'!$B$45</definedName>
    <definedName name="DisFac">'[31]Func Dist Factor Table'!$A$11:$G$25</definedName>
    <definedName name="Dist_factor">#REF!</definedName>
    <definedName name="DistPeakMethod">[33]Inputs!#REF!</definedName>
    <definedName name="DOCKET">#REF!</definedName>
    <definedName name="DocketNumber" localSheetId="14">'[68]JHS-19'!$AR$2</definedName>
    <definedName name="DOCKETNUMBER">'[50]Named Ranges'!$C$6</definedName>
    <definedName name="DOCKETNUMBER_E">'[51]Named Ranges E'!$C$6</definedName>
    <definedName name="DOCKETNUMBER_GAS">'[53]Named Ranges G'!$C$6</definedName>
    <definedName name="DP.T">[10]INTERNAL!$A$46:$IV$48</definedName>
    <definedName name="DUDE" localSheetId="18" hidden="1">#REF!</definedName>
    <definedName name="DUDE" localSheetId="19" hidden="1">#REF!</definedName>
    <definedName name="DUDE" localSheetId="14" hidden="1">#REF!</definedName>
    <definedName name="DUDE" localSheetId="15" hidden="1">#REF!</definedName>
    <definedName name="DUDE" localSheetId="5" hidden="1">#REF!</definedName>
    <definedName name="DUDE" localSheetId="9" hidden="1">#REF!</definedName>
    <definedName name="DUDE" localSheetId="2" hidden="1">#REF!</definedName>
    <definedName name="DUDE" localSheetId="1" hidden="1">#REF!</definedName>
    <definedName name="DUDE" hidden="1">#REF!</definedName>
    <definedName name="DurPTC">#REF!</definedName>
    <definedName name="EBFIT.T">[10]INTERNAL!$A$88:$IV$90</definedName>
    <definedName name="ec_46s1">'[2]Sched 46'!#REF!</definedName>
    <definedName name="ec_46s2">'[2]Sched 46'!#REF!</definedName>
    <definedName name="ec_46w1">'[2]Sched 46'!#REF!</definedName>
    <definedName name="ec_46w2">'[2]Sched 46'!#REF!</definedName>
    <definedName name="ec_49s1">'[2]Sched 46'!#REF!</definedName>
    <definedName name="ec_49s2">'[2]Sched 46'!#REF!</definedName>
    <definedName name="ec_49w1">'[2]Sched 46'!#REF!</definedName>
    <definedName name="ec_49w2">'[2]Sched 46'!#REF!</definedName>
    <definedName name="ee" localSheetId="18" hidden="1">{#N/A,#N/A,FALSE,"Month ";#N/A,#N/A,FALSE,"YTD";#N/A,#N/A,FALSE,"12 mo ended"}</definedName>
    <definedName name="ee" localSheetId="19"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5" hidden="1">{#N/A,#N/A,FALSE,"Month ";#N/A,#N/A,FALSE,"YTD";#N/A,#N/A,FALSE,"12 mo ended"}</definedName>
    <definedName name="ee" localSheetId="3" hidden="1">{#N/A,#N/A,FALSE,"Month ";#N/A,#N/A,FALSE,"YTD";#N/A,#N/A,FALSE,"12 mo ended"}</definedName>
    <definedName name="ee" localSheetId="5" hidden="1">{#N/A,#N/A,FALSE,"Month ";#N/A,#N/A,FALSE,"YTD";#N/A,#N/A,FALSE,"12 mo ended"}</definedName>
    <definedName name="ee" localSheetId="9" hidden="1">{#N/A,#N/A,FALSE,"Month ";#N/A,#N/A,FALSE,"YTD";#N/A,#N/A,FALSE,"12 mo ended"}</definedName>
    <definedName name="ee" localSheetId="2" hidden="1">{#N/A,#N/A,FALSE,"Month ";#N/A,#N/A,FALSE,"YTD";#N/A,#N/A,FALSE,"12 mo ended"}</definedName>
    <definedName name="ee" localSheetId="1" hidden="1">{#N/A,#N/A,FALSE,"Month ";#N/A,#N/A,FALSE,"YTD";#N/A,#N/A,FALSE,"12 mo ended"}</definedName>
    <definedName name="ee" hidden="1">{#N/A,#N/A,FALSE,"Month ";#N/A,#N/A,FALSE,"YTD";#N/A,#N/A,FALSE,"12 mo ended"}</definedName>
    <definedName name="EffTax" localSheetId="14">[10]INPUTS!$F$31</definedName>
    <definedName name="EffTax">[49]INPUTS!$F$36</definedName>
    <definedName name="Electp1">#REF!</definedName>
    <definedName name="Electp2">#REF!</definedName>
    <definedName name="Electric_Prices">'[69]Monthly Price Summary'!$B$4:$E$27</definedName>
    <definedName name="ElecWC_LineItems">[25]BS!$AO$7:$AO$3420</definedName>
    <definedName name="ElRBLine">[25]BS!$AP$7:$AP$3141</definedName>
    <definedName name="EMPLBENE">#REF!</definedName>
    <definedName name="EndDate">[35]Assumptions!$C$11</definedName>
    <definedName name="endptcyr">#REF!</definedName>
    <definedName name="energy">'[2]Sched 46'!#REF!</definedName>
    <definedName name="ENERGY_1">[10]EXTERNAL!$A$4:$IV$6</definedName>
    <definedName name="ENERGY_2">[10]EXTERNAL!$A$145:$IV$147</definedName>
    <definedName name="Engy">[30]Inputs!$D$9</definedName>
    <definedName name="Engy2">[66]Inputs!$D$12</definedName>
    <definedName name="enrgy" localSheetId="8"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9"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#REF!</definedName>
    <definedName name="enxcoescal">#REF!</definedName>
    <definedName name="enxcoownperc">#REF!</definedName>
    <definedName name="epcfee">#REF!</definedName>
    <definedName name="EPIS.T">[10]INTERNAL!$A$49:$IV$51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#REF!</definedName>
    <definedName name="error" localSheetId="18" hidden="1">{#N/A,#N/A,FALSE,"Coversheet";#N/A,#N/A,FALSE,"QA"}</definedName>
    <definedName name="error" localSheetId="19" hidden="1">{#N/A,#N/A,FALSE,"Coversheet";#N/A,#N/A,FALSE,"QA"}</definedName>
    <definedName name="error" localSheetId="14" hidden="1">{#N/A,#N/A,FALSE,"Coversheet";#N/A,#N/A,FALSE,"QA"}</definedName>
    <definedName name="error" localSheetId="8" hidden="1">{#N/A,#N/A,FALSE,"Coversheet";#N/A,#N/A,FALSE,"QA"}</definedName>
    <definedName name="error" localSheetId="15" hidden="1">{#N/A,#N/A,FALSE,"Coversheet";#N/A,#N/A,FALSE,"QA"}</definedName>
    <definedName name="error" localSheetId="3" hidden="1">{#N/A,#N/A,FALSE,"Coversheet";#N/A,#N/A,FALSE,"QA"}</definedName>
    <definedName name="error" localSheetId="5" hidden="1">{#N/A,#N/A,FALSE,"Coversheet";#N/A,#N/A,FALSE,"QA"}</definedName>
    <definedName name="error" localSheetId="9" hidden="1">{#N/A,#N/A,FALSE,"Coversheet";#N/A,#N/A,FALSE,"QA"}</definedName>
    <definedName name="error" localSheetId="2" hidden="1">{#N/A,#N/A,FALSE,"Coversheet";#N/A,#N/A,FALSE,"QA"}</definedName>
    <definedName name="error" localSheetId="1" hidden="1">{#N/A,#N/A,FALSE,"Coversheet";#N/A,#N/A,FALSE,"QA"}</definedName>
    <definedName name="error" hidden="1">{#N/A,#N/A,FALSE,"Coversheet";#N/A,#N/A,FALSE,"QA"}</definedName>
    <definedName name="Escalator">1.025</definedName>
    <definedName name="Estimate" localSheetId="18" hidden="1">{#N/A,#N/A,FALSE,"Summ";#N/A,#N/A,FALSE,"General"}</definedName>
    <definedName name="Estimate" localSheetId="19" hidden="1">{#N/A,#N/A,FALSE,"Summ";#N/A,#N/A,FALSE,"General"}</definedName>
    <definedName name="Estimate" localSheetId="14" hidden="1">{#N/A,#N/A,FALSE,"Summ";#N/A,#N/A,FALSE,"General"}</definedName>
    <definedName name="Estimate" localSheetId="8" hidden="1">{#N/A,#N/A,FALSE,"Summ";#N/A,#N/A,FALSE,"General"}</definedName>
    <definedName name="Estimate" localSheetId="15" hidden="1">{#N/A,#N/A,FALSE,"Summ";#N/A,#N/A,FALSE,"General"}</definedName>
    <definedName name="Estimate" localSheetId="3" hidden="1">{#N/A,#N/A,FALSE,"Summ";#N/A,#N/A,FALSE,"General"}</definedName>
    <definedName name="Estimate" localSheetId="5" hidden="1">{#N/A,#N/A,FALSE,"Summ";#N/A,#N/A,FALSE,"General"}</definedName>
    <definedName name="Estimate" localSheetId="9" hidden="1">{#N/A,#N/A,FALSE,"Summ";#N/A,#N/A,FALSE,"General"}</definedName>
    <definedName name="Estimate" localSheetId="2" hidden="1">{#N/A,#N/A,FALSE,"Summ";#N/A,#N/A,FALSE,"General"}</definedName>
    <definedName name="Estimate" localSheetId="1" hidden="1">{#N/A,#N/A,FALSE,"Summ";#N/A,#N/A,FALSE,"General"}</definedName>
    <definedName name="Estimate" hidden="1">{#N/A,#N/A,FALSE,"Summ";#N/A,#N/A,FALSE,"General"}</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18" hidden="1">{#N/A,#N/A,FALSE,"Summ";#N/A,#N/A,FALSE,"General"}</definedName>
    <definedName name="ex" localSheetId="19" hidden="1">{#N/A,#N/A,FALSE,"Summ";#N/A,#N/A,FALSE,"General"}</definedName>
    <definedName name="ex" localSheetId="14" hidden="1">{#N/A,#N/A,FALSE,"Summ";#N/A,#N/A,FALSE,"General"}</definedName>
    <definedName name="ex" localSheetId="8" hidden="1">{#N/A,#N/A,FALSE,"Summ";#N/A,#N/A,FALSE,"General"}</definedName>
    <definedName name="ex" localSheetId="15" hidden="1">{#N/A,#N/A,FALSE,"Summ";#N/A,#N/A,FALSE,"General"}</definedName>
    <definedName name="ex" localSheetId="3" hidden="1">{#N/A,#N/A,FALSE,"Summ";#N/A,#N/A,FALSE,"General"}</definedName>
    <definedName name="ex" localSheetId="5" hidden="1">{#N/A,#N/A,FALSE,"Summ";#N/A,#N/A,FALSE,"General"}</definedName>
    <definedName name="ex" localSheetId="9" hidden="1">{#N/A,#N/A,FALSE,"Summ";#N/A,#N/A,FALSE,"General"}</definedName>
    <definedName name="ex" localSheetId="2" hidden="1">{#N/A,#N/A,FALSE,"Summ";#N/A,#N/A,FALSE,"General"}</definedName>
    <definedName name="ex" localSheetId="1" hidden="1">{#N/A,#N/A,FALSE,"Summ";#N/A,#N/A,FALSE,"General"}</definedName>
    <definedName name="ex" hidden="1">{#N/A,#N/A,FALSE,"Summ";#N/A,#N/A,FALSE,"General"}</definedName>
    <definedName name="Exhibit_No.______MJS_4">'[23]MJS-4'!$O$3</definedName>
    <definedName name="Exhibit_No.______MJS_5">'[23]MJS-5'!$E$3</definedName>
    <definedName name="Exhibit_No.______MJS_6">'[23]MJS-6'!$F$3</definedName>
    <definedName name="Expected_Life">#REF!</definedName>
    <definedName name="F" localSheetId="18" hidden="1">#REF!</definedName>
    <definedName name="F" localSheetId="19" hidden="1">#REF!</definedName>
    <definedName name="F" localSheetId="14" hidden="1">#REF!</definedName>
    <definedName name="F" localSheetId="15" hidden="1">#REF!</definedName>
    <definedName name="F" localSheetId="5" hidden="1">#REF!</definedName>
    <definedName name="F" localSheetId="9" hidden="1">#REF!</definedName>
    <definedName name="F" localSheetId="2" hidden="1">#REF!</definedName>
    <definedName name="F" localSheetId="1" hidden="1">#REF!</definedName>
    <definedName name="F" hidden="1">#REF!</definedName>
    <definedName name="f101top">#REF!</definedName>
    <definedName name="f104top">#REF!</definedName>
    <definedName name="f138top">#REF!</definedName>
    <definedName name="f140top">#REF!</definedName>
    <definedName name="Factorck">'[31]COS Factor Table'!$O$15:$O$113</definedName>
    <definedName name="FACTORS">#REF!</definedName>
    <definedName name="FactorType">[34]Variables!$AK$2:$AL$12</definedName>
    <definedName name="FACTP">#REF!</definedName>
    <definedName name="FactSum">'[31]COS Factor Table'!$A$14:$O$113</definedName>
    <definedName name="FCR">'[59]Virtual 49 Back-Up'!$B$20</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8" hidden="1">{#N/A,#N/A,FALSE,"Month ";#N/A,#N/A,FALSE,"YTD";#N/A,#N/A,FALSE,"12 mo ended"}</definedName>
    <definedName name="fdsafdasfdsa" localSheetId="19"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5" hidden="1">{#N/A,#N/A,FALSE,"Month ";#N/A,#N/A,FALSE,"YTD";#N/A,#N/A,FALSE,"12 mo ended"}</definedName>
    <definedName name="fdsafdasfdsa" localSheetId="3" hidden="1">{#N/A,#N/A,FALSE,"Month ";#N/A,#N/A,FALSE,"YTD";#N/A,#N/A,FALSE,"12 mo ended"}</definedName>
    <definedName name="fdsafdasfdsa" localSheetId="5" hidden="1">{#N/A,#N/A,FALSE,"Month ";#N/A,#N/A,FALSE,"YTD";#N/A,#N/A,FALSE,"12 mo ended"}</definedName>
    <definedName name="fdsafdasfdsa" localSheetId="9" hidden="1">{#N/A,#N/A,FALSE,"Month ";#N/A,#N/A,FALSE,"YTD";#N/A,#N/A,FALSE,"12 mo ended"}</definedName>
    <definedName name="fdsafdasfdsa" localSheetId="2" hidden="1">{#N/A,#N/A,FALSE,"Month ";#N/A,#N/A,FALSE,"YTD";#N/A,#N/A,FALSE,"12 mo ended"}</definedName>
    <definedName name="fdsafdasfdsa" localSheetId="1" hidden="1">{#N/A,#N/A,FALSE,"Month ";#N/A,#N/A,FALSE,"YTD";#N/A,#N/A,FALSE,"12 mo ended"}</definedName>
    <definedName name="fdsafdasfdsa" hidden="1">{#N/A,#N/A,FALSE,"Month ";#N/A,#N/A,FALSE,"YTD";#N/A,#N/A,FALSE,"12 mo ended"}</definedName>
    <definedName name="FEB">[40]Backup!#REF!</definedName>
    <definedName name="Feb03AMA">'[41]BS C&amp;L'!#REF!</definedName>
    <definedName name="Feb04AMA">[4]BS!$AE$7:$AE$3582</definedName>
    <definedName name="Feb05AMA">#REF!</definedName>
    <definedName name="Feb09AMA">[6]BS!$AL$7:$AL$1725</definedName>
    <definedName name="Feb10AMA">[6]BS!$AX$7:$AX$1726</definedName>
    <definedName name="Feb17AMA">[20]BS!$AF$8:$AF$2552</definedName>
    <definedName name="FEBT">#REF!</definedName>
    <definedName name="Fed_Cap_Tax">[70]Inputs!$E$112</definedName>
    <definedName name="FEDERAL_INCOME_TAX">#REF!</definedName>
    <definedName name="FedTaxRate">[35]Assumptions!$C$33</definedName>
    <definedName name="FERC_Lookup">'[71]Map Table'!$E$2:$F$58</definedName>
    <definedName name="FERCRATE">#REF!</definedName>
    <definedName name="FF">#REF!</definedName>
    <definedName name="ffff" localSheetId="18" hidden="1">{#N/A,#N/A,FALSE,"Coversheet";#N/A,#N/A,FALSE,"QA"}</definedName>
    <definedName name="ffff" localSheetId="19" hidden="1">{#N/A,#N/A,FALSE,"Coversheet";#N/A,#N/A,FALSE,"QA"}</definedName>
    <definedName name="ffff" localSheetId="14" hidden="1">{#N/A,#N/A,FALSE,"Coversheet";#N/A,#N/A,FALSE,"QA"}</definedName>
    <definedName name="ffff" localSheetId="8" hidden="1">{#N/A,#N/A,FALSE,"Coversheet";#N/A,#N/A,FALSE,"QA"}</definedName>
    <definedName name="ffff" localSheetId="15" hidden="1">{#N/A,#N/A,FALSE,"Coversheet";#N/A,#N/A,FALSE,"QA"}</definedName>
    <definedName name="ffff" localSheetId="3" hidden="1">{#N/A,#N/A,FALSE,"Coversheet";#N/A,#N/A,FALSE,"QA"}</definedName>
    <definedName name="ffff" localSheetId="5" hidden="1">{#N/A,#N/A,FALSE,"Coversheet";#N/A,#N/A,FALSE,"QA"}</definedName>
    <definedName name="ffff" localSheetId="9" hidden="1">{#N/A,#N/A,FALSE,"Coversheet";#N/A,#N/A,FALSE,"QA"}</definedName>
    <definedName name="ffff" localSheetId="2" hidden="1">{#N/A,#N/A,FALSE,"Coversheet";#N/A,#N/A,FALSE,"QA"}</definedName>
    <definedName name="ffff" localSheetId="1" hidden="1">{#N/A,#N/A,FALSE,"Coversheet";#N/A,#N/A,FALSE,"QA"}</definedName>
    <definedName name="ffff" hidden="1">{#N/A,#N/A,FALSE,"Coversheet";#N/A,#N/A,FALSE,"QA"}</definedName>
    <definedName name="fffff" localSheetId="8" hidden="1">{"ALL",#N/A,FALSE,"A"}</definedName>
    <definedName name="fffff" localSheetId="3" hidden="1">{"ALL",#N/A,FALSE,"A"}</definedName>
    <definedName name="fffff" localSheetId="9" hidden="1">{"ALL",#N/A,FALSE,"A"}</definedName>
    <definedName name="fffff" hidden="1">{"ALL",#N/A,FALSE,"A"}</definedName>
    <definedName name="fffgf" localSheetId="18" hidden="1">{#N/A,#N/A,FALSE,"Coversheet";#N/A,#N/A,FALSE,"QA"}</definedName>
    <definedName name="fffgf" localSheetId="19" hidden="1">{#N/A,#N/A,FALSE,"Coversheet";#N/A,#N/A,FALSE,"QA"}</definedName>
    <definedName name="fffgf" localSheetId="14" hidden="1">{#N/A,#N/A,FALSE,"Coversheet";#N/A,#N/A,FALSE,"QA"}</definedName>
    <definedName name="fffgf" localSheetId="8" hidden="1">{#N/A,#N/A,FALSE,"Coversheet";#N/A,#N/A,FALSE,"QA"}</definedName>
    <definedName name="fffgf" localSheetId="15" hidden="1">{#N/A,#N/A,FALSE,"Coversheet";#N/A,#N/A,FALSE,"QA"}</definedName>
    <definedName name="fffgf" localSheetId="3" hidden="1">{#N/A,#N/A,FALSE,"Coversheet";#N/A,#N/A,FALSE,"QA"}</definedName>
    <definedName name="fffgf" localSheetId="5" hidden="1">{#N/A,#N/A,FALSE,"Coversheet";#N/A,#N/A,FALSE,"QA"}</definedName>
    <definedName name="fffgf" localSheetId="9" hidden="1">{#N/A,#N/A,FALSE,"Coversheet";#N/A,#N/A,FALSE,"QA"}</definedName>
    <definedName name="fffgf" localSheetId="2" hidden="1">{#N/A,#N/A,FALSE,"Coversheet";#N/A,#N/A,FALSE,"QA"}</definedName>
    <definedName name="fffgf" localSheetId="1" hidden="1">{#N/A,#N/A,FALSE,"Coversheet";#N/A,#N/A,FALSE,"QA"}</definedName>
    <definedName name="fffgf" hidden="1">{#N/A,#N/A,FALSE,"Coversheet";#N/A,#N/A,FALSE,"QA"}</definedName>
    <definedName name="FIELDCHRG">[24]model!#REF!</definedName>
    <definedName name="Final">#REF!</definedName>
    <definedName name="first_day">'[72]Historic Data'!$K$3</definedName>
    <definedName name="firstptcyr">#REF!</definedName>
    <definedName name="firstyearmonths">#REF!</definedName>
    <definedName name="FIT" localSheetId="14">#REF!</definedName>
    <definedName name="FIT">'[50]Named Ranges'!$C$3</definedName>
    <definedName name="FIT_E">'[51]Named Ranges E'!$C$3</definedName>
    <definedName name="FIT_GAS" localSheetId="12">'[52]Named Ranges G'!$C$3</definedName>
    <definedName name="FIT_GAS" localSheetId="13">'[52]Named Ranges G'!$C$3</definedName>
    <definedName name="FIT_GAS">'[53]Named Ranges G'!$C$3</definedName>
    <definedName name="FIT_Tax_Rate">'[39]Assumptions (Input)'!$B$5</definedName>
    <definedName name="fixedtrans">#REF!</definedName>
    <definedName name="foo" localSheetId="8" hidden="1">{#N/A,#N/A,FALSE,"Bgt";#N/A,#N/A,FALSE,"Act";#N/A,#N/A,FALSE,"Chrt Data";#N/A,#N/A,FALSE,"Bus Result";#N/A,#N/A,FALSE,"Main Charts";#N/A,#N/A,FALSE,"P&amp;L Ttl";#N/A,#N/A,FALSE,"P&amp;L C_Ttl";#N/A,#N/A,FALSE,"P&amp;L C_Oct";#N/A,#N/A,FALSE,"P&amp;L C_Sep";#N/A,#N/A,FALSE,"1996";#N/A,#N/A,FALSE,"Data"}</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9"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#REF!</definedName>
    <definedName name="FPLequit">#REF!</definedName>
    <definedName name="FranchiseTax">[38]Variables!$D$26</definedName>
    <definedName name="friend" localSheetId="8" hidden="1">{"PRINT",#N/A,TRUE,"APPA";"PRINT",#N/A,TRUE,"APS";"PRINT",#N/A,TRUE,"BHPL";"PRINT",#N/A,TRUE,"BHPL2";"PRINT",#N/A,TRUE,"CDWR";"PRINT",#N/A,TRUE,"EWEB";"PRINT",#N/A,TRUE,"LADWP";"PRINT",#N/A,TRUE,"NEVBASE"}</definedName>
    <definedName name="friend" localSheetId="3" hidden="1">{"PRINT",#N/A,TRUE,"APPA";"PRINT",#N/A,TRUE,"APS";"PRINT",#N/A,TRUE,"BHPL";"PRINT",#N/A,TRUE,"BHPL2";"PRINT",#N/A,TRUE,"CDWR";"PRINT",#N/A,TRUE,"EWEB";"PRINT",#N/A,TRUE,"LADWP";"PRINT",#N/A,TRUE,"NEVBASE"}</definedName>
    <definedName name="friend" localSheetId="9"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8" hidden="1">{"ALL",#N/A,FALSE,"A"}</definedName>
    <definedName name="fsdfsad" localSheetId="3" hidden="1">{"ALL",#N/A,FALSE,"A"}</definedName>
    <definedName name="fsdfsad" localSheetId="9" hidden="1">{"ALL",#N/A,FALSE,"A"}</definedName>
    <definedName name="fsdfsad" hidden="1">{"ALL",#N/A,FALSE,"A"}</definedName>
    <definedName name="FTAX" localSheetId="14">[10]INPUTS!$F$30</definedName>
    <definedName name="FTAX">[49]INPUTS!$F$35</definedName>
    <definedName name="Fuel">#REF!</definedName>
    <definedName name="Func">'[31]Func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'[31]Func Study'!$AB$250</definedName>
    <definedName name="gary" localSheetId="18" hidden="1">{#N/A,#N/A,FALSE,"Cover Sheet";"Use of Equipment",#N/A,FALSE,"Area C";"Equipment Hours",#N/A,FALSE,"All";"Summary",#N/A,FALSE,"All"}</definedName>
    <definedName name="gary" localSheetId="19" hidden="1">{#N/A,#N/A,FALSE,"Cover Sheet";"Use of Equipment",#N/A,FALSE,"Area C";"Equipment Hours",#N/A,FALSE,"All";"Summary",#N/A,FALSE,"All"}</definedName>
    <definedName name="gary" localSheetId="14" hidden="1">{#N/A,#N/A,FALSE,"Cover Sheet";"Use of Equipment",#N/A,FALSE,"Area C";"Equipment Hours",#N/A,FALSE,"All";"Summary",#N/A,FALSE,"All"}</definedName>
    <definedName name="gary" localSheetId="8" hidden="1">{#N/A,#N/A,FALSE,"Cover Sheet";"Use of Equipment",#N/A,FALSE,"Area C";"Equipment Hours",#N/A,FALSE,"All";"Summary",#N/A,FALSE,"All"}</definedName>
    <definedName name="gary" localSheetId="15" hidden="1">{#N/A,#N/A,FALSE,"Cover Sheet";"Use of Equipment",#N/A,FALSE,"Area C";"Equipment Hours",#N/A,FALSE,"All";"Summary",#N/A,FALSE,"All"}</definedName>
    <definedName name="gary" localSheetId="3" hidden="1">{#N/A,#N/A,FALSE,"Cover Sheet";"Use of Equipment",#N/A,FALSE,"Area C";"Equipment Hours",#N/A,FALSE,"All";"Summary",#N/A,FALSE,"All"}</definedName>
    <definedName name="gary" localSheetId="5" hidden="1">{#N/A,#N/A,FALSE,"Cover Sheet";"Use of Equipment",#N/A,FALSE,"Area C";"Equipment Hours",#N/A,FALSE,"All";"Summary",#N/A,FALSE,"All"}</definedName>
    <definedName name="gary" localSheetId="9" hidden="1">{#N/A,#N/A,FALSE,"Cover Sheet";"Use of Equipment",#N/A,FALSE,"Area C";"Equipment Hours",#N/A,FALSE,"All";"Summary",#N/A,FALSE,"All"}</definedName>
    <definedName name="gary" localSheetId="2" hidden="1">{#N/A,#N/A,FALSE,"Cover Sheet";"Use of Equipment",#N/A,FALSE,"Area C";"Equipment Hours",#N/A,FALSE,"All";"Summary",#N/A,FALSE,"All"}</definedName>
    <definedName name="gary" localSheetId="1" hidden="1">{#N/A,#N/A,FALSE,"Cover Sheet";"Use of Equipment",#N/A,FALSE,"Area C";"Equipment Hours",#N/A,FALSE,"All";"Summary",#N/A,FALSE,"All"}</definedName>
    <definedName name="gary" hidden="1">{#N/A,#N/A,FALSE,"Cover Sheet";"Use of Equipment",#N/A,FALSE,"Area C";"Equipment Hours",#N/A,FALSE,"All";"Summary",#N/A,FALSE,"All"}</definedName>
    <definedName name="GasRBLine">[4]BS!$AS$7:$AS$3631</definedName>
    <definedName name="GasWC_LineItem">[4]BS!$AR$7:$AR$3631</definedName>
    <definedName name="GDPIP">#REF!</definedName>
    <definedName name="GeoDate">'[61]Dispatch Cases'!#REF!</definedName>
    <definedName name="GP.T">[10]INTERNAL!$A$52:$IV$54</definedName>
    <definedName name="gpdip">#REF!</definedName>
    <definedName name="gr" localSheetId="8" hidden="1">{"three",#N/A,FALSE,"Capital";"four",#N/A,FALSE,"Capital"}</definedName>
    <definedName name="gr" localSheetId="3" hidden="1">{"three",#N/A,FALSE,"Capital";"four",#N/A,FALSE,"Capital"}</definedName>
    <definedName name="gr" localSheetId="9" hidden="1">{"three",#N/A,FALSE,"Capital";"four",#N/A,FALSE,"Capital"}</definedName>
    <definedName name="gr" hidden="1">{"three",#N/A,FALSE,"Capital";"four",#N/A,FALSE,"Capital"}</definedName>
    <definedName name="graph">#REF!</definedName>
    <definedName name="GREATER10MW">#REF!</definedName>
    <definedName name="GTD_Percents">#REF!</definedName>
    <definedName name="HEIGHT">#REF!</definedName>
    <definedName name="helllo" localSheetId="18" hidden="1">{#N/A,#N/A,FALSE,"Pg 6b CustCount_Gas";#N/A,#N/A,FALSE,"QA";#N/A,#N/A,FALSE,"Report";#N/A,#N/A,FALSE,"forecast"}</definedName>
    <definedName name="helllo" localSheetId="19" hidden="1">{#N/A,#N/A,FALSE,"Pg 6b CustCount_Gas";#N/A,#N/A,FALSE,"QA";#N/A,#N/A,FALSE,"Report";#N/A,#N/A,FALSE,"forecast"}</definedName>
    <definedName name="helllo" localSheetId="14" hidden="1">{#N/A,#N/A,FALSE,"Pg 6b CustCount_Gas";#N/A,#N/A,FALSE,"QA";#N/A,#N/A,FALSE,"Report";#N/A,#N/A,FALSE,"forecast"}</definedName>
    <definedName name="helllo" localSheetId="8" hidden="1">{#N/A,#N/A,FALSE,"Pg 6b CustCount_Gas";#N/A,#N/A,FALSE,"QA";#N/A,#N/A,FALSE,"Report";#N/A,#N/A,FALSE,"forecast"}</definedName>
    <definedName name="helllo" localSheetId="15" hidden="1">{#N/A,#N/A,FALSE,"Pg 6b CustCount_Gas";#N/A,#N/A,FALSE,"QA";#N/A,#N/A,FALSE,"Report";#N/A,#N/A,FALSE,"forecast"}</definedName>
    <definedName name="helllo" localSheetId="3" hidden="1">{#N/A,#N/A,FALSE,"Pg 6b CustCount_Gas";#N/A,#N/A,FALSE,"QA";#N/A,#N/A,FALSE,"Report";#N/A,#N/A,FALSE,"forecast"}</definedName>
    <definedName name="helllo" localSheetId="5" hidden="1">{#N/A,#N/A,FALSE,"Pg 6b CustCount_Gas";#N/A,#N/A,FALSE,"QA";#N/A,#N/A,FALSE,"Report";#N/A,#N/A,FALSE,"forecast"}</definedName>
    <definedName name="helllo" localSheetId="9" hidden="1">{#N/A,#N/A,FALSE,"Pg 6b CustCount_Gas";#N/A,#N/A,FALSE,"QA";#N/A,#N/A,FALSE,"Report";#N/A,#N/A,FALSE,"forecast"}</definedName>
    <definedName name="helllo" localSheetId="2" hidden="1">{#N/A,#N/A,FALSE,"Pg 6b CustCount_Gas";#N/A,#N/A,FALSE,"QA";#N/A,#N/A,FALSE,"Report";#N/A,#N/A,FALSE,"forecast"}</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8" hidden="1">{#N/A,#N/A,FALSE,"Coversheet";#N/A,#N/A,FALSE,"QA"}</definedName>
    <definedName name="HELP" localSheetId="19" hidden="1">{#N/A,#N/A,FALSE,"Coversheet";#N/A,#N/A,FALSE,"QA"}</definedName>
    <definedName name="HELP" localSheetId="14" hidden="1">{#N/A,#N/A,FALSE,"Coversheet";#N/A,#N/A,FALSE,"QA"}</definedName>
    <definedName name="HELP" localSheetId="8" hidden="1">{#N/A,#N/A,FALSE,"Coversheet";#N/A,#N/A,FALSE,"QA"}</definedName>
    <definedName name="HELP" localSheetId="15" hidden="1">{#N/A,#N/A,FALSE,"Coversheet";#N/A,#N/A,FALSE,"QA"}</definedName>
    <definedName name="HELP" localSheetId="3" hidden="1">{#N/A,#N/A,FALSE,"Coversheet";#N/A,#N/A,FALSE,"QA"}</definedName>
    <definedName name="HELP" localSheetId="5" hidden="1">{#N/A,#N/A,FALSE,"Coversheet";#N/A,#N/A,FALSE,"QA"}</definedName>
    <definedName name="HELP" localSheetId="9" hidden="1">{#N/A,#N/A,FALSE,"Coversheet";#N/A,#N/A,FALSE,"QA"}</definedName>
    <definedName name="HELP" localSheetId="2" hidden="1">{#N/A,#N/A,FALSE,"Coversheet";#N/A,#N/A,FALSE,"QA"}</definedName>
    <definedName name="HELP" localSheetId="1" hidden="1">{#N/A,#N/A,FALSE,"Coversheet";#N/A,#N/A,FALSE,"QA"}</definedName>
    <definedName name="HELP" hidden="1">{#N/A,#N/A,FALSE,"Coversheet";#N/A,#N/A,FALSE,"QA"}</definedName>
    <definedName name="howToChange">#REF!</definedName>
    <definedName name="howToCheck">#REF!</definedName>
    <definedName name="HRAccumDep">'[73]JHS-10 Adjstmts'!#REF!</definedName>
    <definedName name="HRDepExp">'[73]JHS-10 Adjstmts'!#REF!</definedName>
    <definedName name="HRDFIT">'[73]JHS-10 Adjstmts'!#REF!</definedName>
    <definedName name="HRGrossPlant">'[73]JHS-10 Adjstmts'!#REF!</definedName>
    <definedName name="HROptim" localSheetId="8" hidden="1">{#N/A,#N/A,FALSE,"Summary";#N/A,#N/A,FALSE,"SmPlants";#N/A,#N/A,FALSE,"Utah";#N/A,#N/A,FALSE,"Idaho";#N/A,#N/A,FALSE,"Lewis River";#N/A,#N/A,FALSE,"NrthUmpq";#N/A,#N/A,FALSE,"KlamRog"}</definedName>
    <definedName name="HROptim" localSheetId="3" hidden="1">{#N/A,#N/A,FALSE,"Summary";#N/A,#N/A,FALSE,"SmPlants";#N/A,#N/A,FALSE,"Utah";#N/A,#N/A,FALSE,"Idaho";#N/A,#N/A,FALSE,"Lewis River";#N/A,#N/A,FALSE,"NrthUmpq";#N/A,#N/A,FALSE,"KlamRog"}</definedName>
    <definedName name="HROptim" localSheetId="9"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'[73]JHS-10 Adjstmts'!#REF!</definedName>
    <definedName name="HRPropIns">'[73]JHS-10 Adjstmts'!#REF!</definedName>
    <definedName name="HRPropTax">'[73]JHS-10 Adjstmts'!#REF!</definedName>
    <definedName name="HRPwrCsts">'[73]JHS-10 Adjstmts'!#REF!</definedName>
    <definedName name="HTML_CodePage">1252</definedName>
    <definedName name="HTML_Control" localSheetId="14">{"'Sheet1'!$A$1:$J$121"}</definedName>
    <definedName name="HTML_Control" localSheetId="8">{"'JAN99'!$A$1:$M$66"}</definedName>
    <definedName name="HTML_Control" localSheetId="3">{"'JAN99'!$A$1:$M$66"}</definedName>
    <definedName name="HTML_Control" localSheetId="12">{"'Sheet1'!$A$1:$J$121"}</definedName>
    <definedName name="HTML_Control" localSheetId="13">{"'Sheet1'!$A$1:$J$121"}</definedName>
    <definedName name="HTML_Control" localSheetId="9">{"'JAN99'!$A$1:$M$66"}</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#REF!</definedName>
    <definedName name="HydroGen">[61]Dispatch!#REF!</definedName>
    <definedName name="IBFIT.T">[10]INTERNAL!$A$85:$IV$87</definedName>
    <definedName name="ID_0303_RVN_data">#REF!</definedName>
    <definedName name="IDcontractsRVN">#REF!</definedName>
    <definedName name="IDCRATE">#REF!</definedName>
    <definedName name="inact">#REF!</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ctaxrate">0.4</definedName>
    <definedName name="INDADJ">#REF!</definedName>
    <definedName name="inflat">#REF!</definedName>
    <definedName name="inflatCERA">#REF!</definedName>
    <definedName name="InfoPane">#REF!</definedName>
    <definedName name="InformationPane">#REF!</definedName>
    <definedName name="InfpPane">#REF!</definedName>
    <definedName name="INPUT">[74]Summary!#REF!</definedName>
    <definedName name="Inputs">'[75]Daily Calc'!#REF!</definedName>
    <definedName name="Instructions">#REF!</definedName>
    <definedName name="Insurance_Rate">'[39]Assumptions (Input)'!$B$9</definedName>
    <definedName name="INTRESEXCH">[76]Sheet1!$AG$1</definedName>
    <definedName name="inventory" localSheetId="8" hidden="1">{#N/A,#N/A,FALSE,"Summary";#N/A,#N/A,FALSE,"SmPlants";#N/A,#N/A,FALSE,"Utah";#N/A,#N/A,FALSE,"Idaho";#N/A,#N/A,FALSE,"Lewis River";#N/A,#N/A,FALSE,"NrthUmpq";#N/A,#N/A,FALSE,"KlamRog"}</definedName>
    <definedName name="inventory" localSheetId="3" hidden="1">{#N/A,#N/A,FALSE,"Summary";#N/A,#N/A,FALSE,"SmPlants";#N/A,#N/A,FALSE,"Utah";#N/A,#N/A,FALSE,"Idaho";#N/A,#N/A,FALSE,"Lewis River";#N/A,#N/A,FALSE,"NrthUmpq";#N/A,#N/A,FALSE,"KlamRog"}</definedName>
    <definedName name="inventory" localSheetId="9"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18"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[40]Backup!#REF!</definedName>
    <definedName name="Jan03AMA">'[41]BS C&amp;L'!#REF!</definedName>
    <definedName name="Jan04AMA">[4]BS!$AD$7:$AD$3582</definedName>
    <definedName name="Jan05AMA">#REF!</definedName>
    <definedName name="Jan06AMA">[9]BS!#REF!</definedName>
    <definedName name="Jan09AMA">[6]BS!$AK$7:$AK$1743</definedName>
    <definedName name="Jan10AMA">[6]BS!$AW$7:$AW$1726</definedName>
    <definedName name="Jan17AMA">[20]BS!$AE$8:$AE$2551</definedName>
    <definedName name="Jane" localSheetId="18"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5"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18" hidden="1">{#N/A,#N/A,FALSE,"Summ";#N/A,#N/A,FALSE,"General"}</definedName>
    <definedName name="jfkljsdkljiejgr" localSheetId="19" hidden="1">{#N/A,#N/A,FALSE,"Summ";#N/A,#N/A,FALSE,"General"}</definedName>
    <definedName name="jfkljsdkljiejgr" localSheetId="14" hidden="1">{#N/A,#N/A,FALSE,"Summ";#N/A,#N/A,FALSE,"General"}</definedName>
    <definedName name="jfkljsdkljiejgr" localSheetId="8" hidden="1">{#N/A,#N/A,FALSE,"Summ";#N/A,#N/A,FALSE,"General"}</definedName>
    <definedName name="jfkljsdkljiejgr" localSheetId="15" hidden="1">{#N/A,#N/A,FALSE,"Summ";#N/A,#N/A,FALSE,"General"}</definedName>
    <definedName name="jfkljsdkljiejgr" localSheetId="3" hidden="1">{#N/A,#N/A,FALSE,"Summ";#N/A,#N/A,FALSE,"General"}</definedName>
    <definedName name="jfkljsdkljiejgr" localSheetId="5" hidden="1">{#N/A,#N/A,FALSE,"Summ";#N/A,#N/A,FALSE,"General"}</definedName>
    <definedName name="jfkljsdkljiejgr" localSheetId="9" hidden="1">{#N/A,#N/A,FALSE,"Summ";#N/A,#N/A,FALSE,"General"}</definedName>
    <definedName name="jfkljsdkljiejgr" localSheetId="2" hidden="1">{#N/A,#N/A,FALSE,"Summ";#N/A,#N/A,FALSE,"General"}</definedName>
    <definedName name="jfkljsdkljiejgr" localSheetId="1" hidden="1">{#N/A,#N/A,FALSE,"Summ";#N/A,#N/A,FALSE,"General"}</definedName>
    <definedName name="jfkljsdkljiejgr" hidden="1">{#N/A,#N/A,FALSE,"Summ";#N/A,#N/A,FALSE,"General"}</definedName>
    <definedName name="JIM" localSheetId="8" hidden="1">{#N/A,#N/A,FALSE,"Sheet5"}</definedName>
    <definedName name="JIM" localSheetId="3" hidden="1">{#N/A,#N/A,FALSE,"Sheet5"}</definedName>
    <definedName name="JIM" localSheetId="9" hidden="1">{#N/A,#N/A,FALSE,"Sheet5"}</definedName>
    <definedName name="JIM" hidden="1">{#N/A,#N/A,FALSE,"Sheet5"}</definedName>
    <definedName name="jjj">[77]Inputs!$N$18</definedName>
    <definedName name="JP_Bal">[78]ACCOUNTS!$AG$31</definedName>
    <definedName name="JUL">[40]Backup!#REF!</definedName>
    <definedName name="Jul03AMA">'[41]BS C&amp;L'!#REF!</definedName>
    <definedName name="Jul04AMA">[4]BS!$AJ$7:$AJ$3582</definedName>
    <definedName name="Jul05AMA">#REF!</definedName>
    <definedName name="Jul09AMA">[6]BS!$AQ$7:$AQ$1726</definedName>
    <definedName name="julcf">#REF!</definedName>
    <definedName name="julcost">#REF!</definedName>
    <definedName name="JULT">#REF!</definedName>
    <definedName name="July17AMA">[20]BS!$AK$8:$AK$2552</definedName>
    <definedName name="JUN">[40]Backup!#REF!</definedName>
    <definedName name="Jun03AMA">'[41]BS C&amp;L'!#REF!</definedName>
    <definedName name="Jun04AMA">[4]BS!$AI$7:$AI$3582</definedName>
    <definedName name="Jun05AMA">#REF!</definedName>
    <definedName name="Jun09AMA">[6]BS!$AP$7:$AP$1726</definedName>
    <definedName name="Jun10AMA">[6]BS!$BB$7:$BB$1726</definedName>
    <definedName name="Jun17AMA">[20]BS!$AJ$8:$AJ$2553</definedName>
    <definedName name="June" localSheetId="8" hidden="1">{"three",#N/A,FALSE,"Capital";"four",#N/A,FALSE,"Capital"}</definedName>
    <definedName name="June" localSheetId="3" hidden="1">{"three",#N/A,FALSE,"Capital";"four",#N/A,FALSE,"Capital"}</definedName>
    <definedName name="June" localSheetId="9" hidden="1">{"three",#N/A,FALSE,"Capital";"four",#N/A,FALSE,"Capital"}</definedName>
    <definedName name="June" hidden="1">{"three",#N/A,FALSE,"Capital";"four",#N/A,FALSE,"Capital"}</definedName>
    <definedName name="junk" localSheetId="8" hidden="1">{"PRINT",#N/A,TRUE,"APPA";"PRINT",#N/A,TRUE,"APS";"PRINT",#N/A,TRUE,"BHPL";"PRINT",#N/A,TRUE,"BHPL2";"PRINT",#N/A,TRUE,"CDWR";"PRINT",#N/A,TRUE,"EWEB";"PRINT",#N/A,TRUE,"LADWP";"PRINT",#N/A,TRUE,"NEVBASE"}</definedName>
    <definedName name="junk" localSheetId="3" hidden="1">{"PRINT",#N/A,TRUE,"APPA";"PRINT",#N/A,TRUE,"APS";"PRINT",#N/A,TRUE,"BHPL";"PRINT",#N/A,TRUE,"BHPL2";"PRINT",#N/A,TRUE,"CDWR";"PRINT",#N/A,TRUE,"EWEB";"PRINT",#N/A,TRUE,"LADWP";"PRINT",#N/A,TRUE,"NEVBASE"}</definedName>
    <definedName name="junk" localSheetId="9"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8"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localSheetId="9"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8"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localSheetId="9"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8"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localSheetId="9"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T">#REF!</definedName>
    <definedName name="Jurisdiction">[34]Variables!$AK$15</definedName>
    <definedName name="JurisNumber">[34]Variables!$AL$15</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'[54]KJB-12 Sum'!$AS$2</definedName>
    <definedName name="k_FITrate">'[54]KJB-3,11 Def'!$L$20</definedName>
    <definedName name="K2_WBEVMODE" hidden="1">0</definedName>
    <definedName name="Keep" localSheetId="8"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localSheetId="9"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'[79]KJB-3 Sum'!$AQ$2</definedName>
    <definedName name="keep_FIT">'[79]KJB-7 Def'!$L$20</definedName>
    <definedName name="keep_KJB_3_Rate_Increase">'[79]KJB-7 Def'!$C$3</definedName>
    <definedName name="keep_KJB_4_Electric_Summary">'[79]KJB-3 Sum'!$AQ$3</definedName>
    <definedName name="keep_KJB_8_Common_Adjs">'[79]KJB-5 Cmn Adj'!$L$3</definedName>
    <definedName name="keep_KJB_9_Electric_Only">'[79]KJB-5 El Adj'!$E$3</definedName>
    <definedName name="keep_PSE">'[80]Gas Summary'!$I$5</definedName>
    <definedName name="keep_TESTYEAR">'[79]KJB-5 Cmn Adj'!$B$7</definedName>
    <definedName name="keep2" localSheetId="8"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'[80]Gas Detail Pages'!$A$9</definedName>
    <definedName name="Kwh_grc06_tye0905">#REF!</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st_Row">#N/A</definedName>
    <definedName name="LATEPAY">[76]Sheet1!$E$3:$E$25</definedName>
    <definedName name="Lease_total">#REF!</definedName>
    <definedName name="Levy_Rate">'[39]Assumptions (Input)'!$B$6</definedName>
    <definedName name="limcount" localSheetId="14">1</definedName>
    <definedName name="limcount" localSheetId="12">1</definedName>
    <definedName name="limcount" localSheetId="13">1</definedName>
    <definedName name="limcount" hidden="1">3</definedName>
    <definedName name="LINE.T">[10]INTERNAL!$A$55:$IV$57</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ine_Ext_Credit">#REF!</definedName>
    <definedName name="Line_OH">#REF!</definedName>
    <definedName name="LinkCos">'[31]JAM Download'!$K$4</definedName>
    <definedName name="Load_Factor">[81]ACCOUNTS!$AG$167</definedName>
    <definedName name="LoadArray">'[82]Load Source Data'!$C$78:$X$89</definedName>
    <definedName name="LoadGrowthAdder">#REF!</definedName>
    <definedName name="LOG">[40]Backup!#REF!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8" hidden="1">{#N/A,#N/A,FALSE,"Coversheet";#N/A,#N/A,FALSE,"QA"}</definedName>
    <definedName name="lookup" localSheetId="19" hidden="1">{#N/A,#N/A,FALSE,"Coversheet";#N/A,#N/A,FALSE,"QA"}</definedName>
    <definedName name="lookup" localSheetId="14" hidden="1">{#N/A,#N/A,FALSE,"Coversheet";#N/A,#N/A,FALSE,"QA"}</definedName>
    <definedName name="lookup" localSheetId="8" hidden="1">{#N/A,#N/A,FALSE,"Coversheet";#N/A,#N/A,FALSE,"QA"}</definedName>
    <definedName name="lookup" localSheetId="15" hidden="1">{#N/A,#N/A,FALSE,"Coversheet";#N/A,#N/A,FALSE,"QA"}</definedName>
    <definedName name="lookup" localSheetId="3" hidden="1">{#N/A,#N/A,FALSE,"Coversheet";#N/A,#N/A,FALSE,"QA"}</definedName>
    <definedName name="lookup" localSheetId="5" hidden="1">{#N/A,#N/A,FALSE,"Coversheet";#N/A,#N/A,FALSE,"QA"}</definedName>
    <definedName name="lookup" localSheetId="9" hidden="1">{#N/A,#N/A,FALSE,"Coversheet";#N/A,#N/A,FALSE,"QA"}</definedName>
    <definedName name="lookup" localSheetId="2" hidden="1">{#N/A,#N/A,FALSE,"Coversheet";#N/A,#N/A,FALSE,"QA"}</definedName>
    <definedName name="lookup" localSheetId="1" hidden="1">{#N/A,#N/A,FALSE,"Coversheet";#N/A,#N/A,FALSE,"QA"}</definedName>
    <definedName name="lookup" hidden="1">{#N/A,#N/A,FALSE,"Coversheet";#N/A,#N/A,FALSE,"QA"}</definedName>
    <definedName name="LOSS">[40]Backup!#REF!</definedName>
    <definedName name="M">'[2]Sched 46'!#REF!</definedName>
    <definedName name="M9100F4">#REF!</definedName>
    <definedName name="M9100F4_v4">[83]M9100F4!$A$1:$V$99</definedName>
    <definedName name="MACRS">'[39]MACRS RATES'!$A$3:$AT$10</definedName>
    <definedName name="MACTIT">#REF!</definedName>
    <definedName name="manutaxfit">#REF!</definedName>
    <definedName name="MAR">[40]Backup!#REF!</definedName>
    <definedName name="Mar03AMA">'[41]BS C&amp;L'!#REF!</definedName>
    <definedName name="Mar04AMA">[4]BS!$AF$7:$AF$3582</definedName>
    <definedName name="Mar05AMA">#REF!</definedName>
    <definedName name="MAR09AMA">[6]BS!$AM$7:$AM$1725</definedName>
    <definedName name="Mar10AMA">[6]BS!$AY$7:$AY$1726</definedName>
    <definedName name="Mar17AMA">[20]BS!$AG$8:$AG$2552</definedName>
    <definedName name="MART">#REF!</definedName>
    <definedName name="Master" localSheetId="8" hidden="1">{#N/A,#N/A,FALSE,"Actual";#N/A,#N/A,FALSE,"Normalized";#N/A,#N/A,FALSE,"Electric Actual";#N/A,#N/A,FALSE,"Electric Normalized"}</definedName>
    <definedName name="Master" localSheetId="3" hidden="1">{#N/A,#N/A,FALSE,"Actual";#N/A,#N/A,FALSE,"Normalized";#N/A,#N/A,FALSE,"Electric Actual";#N/A,#N/A,FALSE,"Electric Normalized"}</definedName>
    <definedName name="Master" localSheetId="9" hidden="1">{#N/A,#N/A,FALSE,"Actual";#N/A,#N/A,FALSE,"Normalized";#N/A,#N/A,FALSE,"Electric Actual";#N/A,#N/A,FALSE,"Electric Normalized"}</definedName>
    <definedName name="Master" hidden="1">{#N/A,#N/A,FALSE,"Actual";#N/A,#N/A,FALSE,"Normalized";#N/A,#N/A,FALSE,"Electric Actual";#N/A,#N/A,FALSE,"Electric Normalized"}</definedName>
    <definedName name="MAY">[40]Backup!#REF!</definedName>
    <definedName name="May03AMA">'[41]BS C&amp;L'!#REF!</definedName>
    <definedName name="May04AMA">[4]BS!$AH$7:$AH$3582</definedName>
    <definedName name="May05AMA">#REF!</definedName>
    <definedName name="MAY09AMA">[6]BS!$AO$7:$AO$1726</definedName>
    <definedName name="May10AMA">[6]BS!$BA$7:$BA$1726</definedName>
    <definedName name="May17AMA">[20]BS!$AI$8:$AI$2552</definedName>
    <definedName name="MAYT">#REF!</definedName>
    <definedName name="mcnarycost">#REF!</definedName>
    <definedName name="mcnarytoggle">#REF!</definedName>
    <definedName name="MCtoREV">#REF!</definedName>
    <definedName name="median_energy">#REF!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nu1_Button5_Click">[84]!menu1_Button5_Click</definedName>
    <definedName name="menu1_Button6_Click">[84]!menu1_Button6_Click</definedName>
    <definedName name="MERGER_COST">[76]Sheet1!$AF$3:$AJ$28</definedName>
    <definedName name="MERGERCOSTS">[85]model!#REF!</definedName>
    <definedName name="METER">'[2]Sched 46'!#REF!</definedName>
    <definedName name="Method">[30]Inputs!$C$6</definedName>
    <definedName name="Miller" localSheetId="18" hidden="1">{#N/A,#N/A,FALSE,"Expenditures";#N/A,#N/A,FALSE,"Property Placed In-Service";#N/A,#N/A,FALSE,"CWIP Balances"}</definedName>
    <definedName name="Miller" localSheetId="19" hidden="1">{#N/A,#N/A,FALSE,"Expenditures";#N/A,#N/A,FALSE,"Property Placed In-Service";#N/A,#N/A,FALSE,"CWIP Balances"}</definedName>
    <definedName name="Miller" localSheetId="14" hidden="1">{#N/A,#N/A,FALSE,"Expenditures";#N/A,#N/A,FALSE,"Property Placed In-Service";#N/A,#N/A,FALSE,"CWIP Balances"}</definedName>
    <definedName name="Miller" localSheetId="8" hidden="1">{#N/A,#N/A,FALSE,"Expenditures";#N/A,#N/A,FALSE,"Property Placed In-Service";#N/A,#N/A,FALSE,"CWIP Balances"}</definedName>
    <definedName name="Miller" localSheetId="15" hidden="1">{#N/A,#N/A,FALSE,"Expenditures";#N/A,#N/A,FALSE,"Property Placed In-Service";#N/A,#N/A,FALSE,"CWIP Balances"}</definedName>
    <definedName name="Miller" localSheetId="3" hidden="1">{#N/A,#N/A,FALSE,"Expenditures";#N/A,#N/A,FALSE,"Property Placed In-Service";#N/A,#N/A,FALSE,"CWIP Balances"}</definedName>
    <definedName name="Miller" localSheetId="5" hidden="1">{#N/A,#N/A,FALSE,"Expenditures";#N/A,#N/A,FALSE,"Property Placed In-Service";#N/A,#N/A,FALSE,"CWIP Balances"}</definedName>
    <definedName name="Miller" localSheetId="9" hidden="1">{#N/A,#N/A,FALSE,"Expenditures";#N/A,#N/A,FALSE,"Property Placed In-Service";#N/A,#N/A,FALSE,"CWIP Balances"}</definedName>
    <definedName name="Miller" localSheetId="2" hidden="1">{#N/A,#N/A,FALSE,"Expenditures";#N/A,#N/A,FALSE,"Property Placed In-Service";#N/A,#N/A,FALSE,"CWIP Balances"}</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SCELLANEOUS">#REF!</definedName>
    <definedName name="mmm" localSheetId="8" hidden="1">{"PRINT",#N/A,TRUE,"APPA";"PRINT",#N/A,TRUE,"APS";"PRINT",#N/A,TRUE,"BHPL";"PRINT",#N/A,TRUE,"BHPL2";"PRINT",#N/A,TRUE,"CDWR";"PRINT",#N/A,TRUE,"EWEB";"PRINT",#N/A,TRUE,"LADWP";"PRINT",#N/A,TRUE,"NEVBASE"}</definedName>
    <definedName name="mmm" localSheetId="3" hidden="1">{"PRINT",#N/A,TRUE,"APPA";"PRINT",#N/A,TRUE,"APS";"PRINT",#N/A,TRUE,"BHPL";"PRINT",#N/A,TRUE,"BHPL2";"PRINT",#N/A,TRUE,"CDWR";"PRINT",#N/A,TRUE,"EWEB";"PRINT",#N/A,TRUE,"LADWP";"PRINT",#N/A,TRUE,"NEVBASE"}</definedName>
    <definedName name="mmm" localSheetId="9"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[40]Backup!#REF!</definedName>
    <definedName name="monthlist">[86]Table!$R$2:$S$13</definedName>
    <definedName name="monthtotals">'[86]WA SBC'!$D$40:$O$40</definedName>
    <definedName name="MonTotalDispatch">[61]Dispatch!#REF!</definedName>
    <definedName name="MT">#REF!</definedName>
    <definedName name="MTD_Format">[87]Mthly!$B$11:$D$11,[87]Mthly!$B$31:$D$31</definedName>
    <definedName name="MTKWH">#REF!</definedName>
    <definedName name="MTR_YR3">[88]Variables!$E$14</definedName>
    <definedName name="MTREV">#REF!</definedName>
    <definedName name="MULT">#REF!</definedName>
    <definedName name="MustRunGen">[61]Dispatch!#REF!</definedName>
    <definedName name="Mwh">#REF!</definedName>
    <definedName name="name">[15]DT_A_DOL93!#REF!</definedName>
    <definedName name="nameplate">#REF!</definedName>
    <definedName name="NavPane">#REF!</definedName>
    <definedName name="NCP_360">[10]EXTERNAL!$A$13:$IV$15</definedName>
    <definedName name="NCP_361">[10]EXTERNAL!$A$16:$IV$18</definedName>
    <definedName name="NCP_362">[10]EXTERNAL!$A$19:$IV$21</definedName>
    <definedName name="Net_to_Gross_Factor">[31]Inputs!$G$8</definedName>
    <definedName name="NetToGross">[38]Variables!$D$23</definedName>
    <definedName name="new" localSheetId="18" hidden="1">{#N/A,#N/A,FALSE,"Summ";#N/A,#N/A,FALSE,"General"}</definedName>
    <definedName name="new" localSheetId="19" hidden="1">{#N/A,#N/A,FALSE,"Summ";#N/A,#N/A,FALSE,"General"}</definedName>
    <definedName name="new" localSheetId="14" hidden="1">{#N/A,#N/A,FALSE,"Summ";#N/A,#N/A,FALSE,"General"}</definedName>
    <definedName name="new" localSheetId="8" hidden="1">{#N/A,#N/A,FALSE,"Summ";#N/A,#N/A,FALSE,"General"}</definedName>
    <definedName name="new" localSheetId="15" hidden="1">{#N/A,#N/A,FALSE,"Summ";#N/A,#N/A,FALSE,"General"}</definedName>
    <definedName name="new" localSheetId="3" hidden="1">{#N/A,#N/A,FALSE,"Summ";#N/A,#N/A,FALSE,"General"}</definedName>
    <definedName name="new" localSheetId="5" hidden="1">{#N/A,#N/A,FALSE,"Summ";#N/A,#N/A,FALSE,"General"}</definedName>
    <definedName name="new" localSheetId="9" hidden="1">{#N/A,#N/A,FALSE,"Summ";#N/A,#N/A,FALSE,"General"}</definedName>
    <definedName name="new" localSheetId="2" hidden="1">{#N/A,#N/A,FALSE,"Summ";#N/A,#N/A,FALSE,"General"}</definedName>
    <definedName name="new" localSheetId="1" hidden="1">{#N/A,#N/A,FALSE,"Summ";#N/A,#N/A,FALSE,"General"}</definedName>
    <definedName name="new" hidden="1">{#N/A,#N/A,FALSE,"Summ";#N/A,#N/A,FALSE,"General"}</definedName>
    <definedName name="NEWMO1">[1]Jan!#REF!</definedName>
    <definedName name="NEWMO2">[1]Jan!#REF!</definedName>
    <definedName name="NEWMONTH">[1]Jan!#REF!</definedName>
    <definedName name="newname">[15]DT_A_DOL93!#REF!</definedName>
    <definedName name="non_AURORA_lookup">#REF!</definedName>
    <definedName name="non_core_lookup">#REF!</definedName>
    <definedName name="nonrefundtrans">#REF!</definedName>
    <definedName name="NORMALIZE">#REF!</definedName>
    <definedName name="NOV">[40]Backup!#REF!</definedName>
    <definedName name="Nov03AMA">[8]BS!$AI$7:$AI$3582</definedName>
    <definedName name="Nov04AMA">[4]BS!$AN$7:$AN$3582</definedName>
    <definedName name="Nov05AMA">#REF!</definedName>
    <definedName name="Nov09AMA">[6]BS!$AU$7:$AU$1726</definedName>
    <definedName name="novcf">#REF!</definedName>
    <definedName name="novcost">#REF!</definedName>
    <definedName name="NOVT">#REF!</definedName>
    <definedName name="NOYT" localSheetId="18" hidden="1">{#N/A,#N/A,FALSE,"Cover Sheet";"Use of Equipment",#N/A,FALSE,"Area C";"Equipment Hours",#N/A,FALSE,"All";"Summary",#N/A,FALSE,"All"}</definedName>
    <definedName name="NOYT" localSheetId="19" hidden="1">{#N/A,#N/A,FALSE,"Cover Sheet";"Use of Equipment",#N/A,FALSE,"Area C";"Equipment Hours",#N/A,FALSE,"All";"Summary",#N/A,FALSE,"All"}</definedName>
    <definedName name="NOYT" localSheetId="14" hidden="1">{#N/A,#N/A,FALSE,"Cover Sheet";"Use of Equipment",#N/A,FALSE,"Area C";"Equipment Hours",#N/A,FALSE,"All";"Summary",#N/A,FALSE,"All"}</definedName>
    <definedName name="NOYT" localSheetId="8" hidden="1">{#N/A,#N/A,FALSE,"Cover Sheet";"Use of Equipment",#N/A,FALSE,"Area C";"Equipment Hours",#N/A,FALSE,"All";"Summary",#N/A,FALSE,"All"}</definedName>
    <definedName name="NOYT" localSheetId="15" hidden="1">{#N/A,#N/A,FALSE,"Cover Sheet";"Use of Equipment",#N/A,FALSE,"Area C";"Equipment Hours",#N/A,FALSE,"All";"Summary",#N/A,FALSE,"All"}</definedName>
    <definedName name="NOYT" localSheetId="3" hidden="1">{#N/A,#N/A,FALSE,"Cover Sheet";"Use of Equipment",#N/A,FALSE,"Area C";"Equipment Hours",#N/A,FALSE,"All";"Summary",#N/A,FALSE,"All"}</definedName>
    <definedName name="NOYT" localSheetId="5" hidden="1">{#N/A,#N/A,FALSE,"Cover Sheet";"Use of Equipment",#N/A,FALSE,"Area C";"Equipment Hours",#N/A,FALSE,"All";"Summary",#N/A,FALSE,"All"}</definedName>
    <definedName name="NOYT" localSheetId="9" hidden="1">{#N/A,#N/A,FALSE,"Cover Sheet";"Use of Equipment",#N/A,FALSE,"Area C";"Equipment Hours",#N/A,FALSE,"All";"Summary",#N/A,FALSE,"All"}</definedName>
    <definedName name="NOYT" localSheetId="2" hidden="1">{#N/A,#N/A,FALSE,"Cover Sheet";"Use of Equipment",#N/A,FALSE,"Area C";"Equipment Hours",#N/A,FALSE,"All";"Summary",#N/A,FALSE,"All"}</definedName>
    <definedName name="NOYT" localSheetId="1" hidden="1">{#N/A,#N/A,FALSE,"Cover Sheet";"Use of Equipment",#N/A,FALSE,"Area C";"Equipment Hours",#N/A,FALSE,"All";"Summary",#N/A,FALSE,"All"}</definedName>
    <definedName name="NOYT" hidden="1">{#N/A,#N/A,FALSE,"Cover Sheet";"Use of Equipment",#N/A,FALSE,"Area C";"Equipment Hours",#N/A,FALSE,"All";"Summary",#N/A,FALSE,"All"}</definedName>
    <definedName name="NPC">[33]Inputs!$N$18</definedName>
    <definedName name="NRG">[10]CLASSIFIERS!$A$5:$IV$5</definedName>
    <definedName name="NUM">#REF!</definedName>
    <definedName name="Number_of_Payments">MATCH(0.01,End_Bal,-1)+1</definedName>
    <definedName name="numturbines">#REF!</definedName>
    <definedName name="numturbptc">#REF!</definedName>
    <definedName name="NvsASD" localSheetId="14">"V2005-12-31"</definedName>
    <definedName name="NvsASD">"V1999-02-28"</definedName>
    <definedName name="NvsAutoDrillOk">"VN"</definedName>
    <definedName name="NvsElapsedTime" localSheetId="14">0.00881805555400206</definedName>
    <definedName name="NvsElapsedTime">0.00604305555316387</definedName>
    <definedName name="NvsEndTime" localSheetId="14">38831.5955224537</definedName>
    <definedName name="NvsEndTime">36245.5384840278</definedName>
    <definedName name="NvsInstSpec" localSheetId="14">"%"</definedName>
    <definedName name="NvsInstSpec">"%,FPPL_SUPP_RES_CTR,TPPL_RPTD_SRC,NFOSSIL"</definedName>
    <definedName name="NvsLayoutType">"M3"</definedName>
    <definedName name="NvsNplSpec" localSheetId="14">"%,X,RZF..,CZF.."</definedName>
    <definedName name="NvsNplSpec">"%,X,RNF..,CZF.."</definedName>
    <definedName name="NvsPanelEffdt" localSheetId="14">"V2020-12-31"</definedName>
    <definedName name="NvsPanelEffdt">"V1900-01-01"</definedName>
    <definedName name="NvsPanelSetid" localSheetId="14">"VCPSTD"</definedName>
    <definedName name="NvsPanelSetid">"VSHARE"</definedName>
    <definedName name="NvsReqBU" localSheetId="14">"VCPSTD"</definedName>
    <definedName name="NvsReqBU">"V10000"</definedName>
    <definedName name="NvsReqBUOnly">"VN"</definedName>
    <definedName name="NvsTransLed">"VN"</definedName>
    <definedName name="NvsTreeASD" localSheetId="14">"V2005-12-31"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[15]DT_A_AMW93!#REF!</definedName>
    <definedName name="O_M_Input">'[39]MiscItems(Input)'!$B$5:$AO$8,'[39]MiscItems(Input)'!$B$13:$AO$13,'[39]MiscItems(Input)'!$B$15:$B$17,'[39]MiscItems(Input)'!$B$17:$AO$17,'[39]MiscItems(Input)'!$B$15:$AO$15</definedName>
    <definedName name="O_M_Rate">'[59]Virtual 49 Back-Up'!$B$21</definedName>
    <definedName name="OBCLEASE">[76]Sheet1!$AF$4:$AI$23</definedName>
    <definedName name="OCT">[40]Backup!#REF!</definedName>
    <definedName name="Oct03AMA">[8]BS!$AH$7:$AH$3582</definedName>
    <definedName name="Oct04AMA">[4]BS!$AM$7:$AM$3582</definedName>
    <definedName name="Oct05AMA">#REF!</definedName>
    <definedName name="Oct09AMA">[6]BS!$AT$7:$AT$1726</definedName>
    <definedName name="Oct17AMA">[20]BS!$AN$8:$AN$2552</definedName>
    <definedName name="octcf">#REF!</definedName>
    <definedName name="octcost">#REF!</definedName>
    <definedName name="OCTT">#REF!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HSch10YR" localSheetId="8" hidden="1">{#N/A,#N/A,FALSE,"Summary";#N/A,#N/A,FALSE,"SmPlants";#N/A,#N/A,FALSE,"Utah";#N/A,#N/A,FALSE,"Idaho";#N/A,#N/A,FALSE,"Lewis River";#N/A,#N/A,FALSE,"NrthUmpq";#N/A,#N/A,FALSE,"KlamRog"}</definedName>
    <definedName name="OHSch10YR" localSheetId="3" hidden="1">{#N/A,#N/A,FALSE,"Summary";#N/A,#N/A,FALSE,"SmPlants";#N/A,#N/A,FALSE,"Utah";#N/A,#N/A,FALSE,"Idaho";#N/A,#N/A,FALSE,"Lewis River";#N/A,#N/A,FALSE,"NrthUmpq";#N/A,#N/A,FALSE,"KlamRog"}</definedName>
    <definedName name="OHSch10YR" localSheetId="9"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8" hidden="1">{#N/A,#N/A,FALSE,"Summary";#N/A,#N/A,FALSE,"SmPlants";#N/A,#N/A,FALSE,"Utah";#N/A,#N/A,FALSE,"Idaho";#N/A,#N/A,FALSE,"Lewis River";#N/A,#N/A,FALSE,"NrthUmpq";#N/A,#N/A,FALSE,"KlamRog"}</definedName>
    <definedName name="om" localSheetId="3" hidden="1">{#N/A,#N/A,FALSE,"Summary";#N/A,#N/A,FALSE,"SmPlants";#N/A,#N/A,FALSE,"Utah";#N/A,#N/A,FALSE,"Idaho";#N/A,#N/A,FALSE,"Lewis River";#N/A,#N/A,FALSE,"NrthUmpq";#N/A,#N/A,FALSE,"KlamRog"}</definedName>
    <definedName name="om" localSheetId="9"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#REF!</definedName>
    <definedName name="ONE">[1]Jan!#REF!</definedName>
    <definedName name="OP_Mo_Year1">#REF!</definedName>
    <definedName name="OPCONT">#REF!</definedName>
    <definedName name="OPEXPPF">[89]model!#REF!</definedName>
    <definedName name="OPEXPRS">[24]model!#REF!</definedName>
    <definedName name="option">'[90]Dist Misc'!$F$120</definedName>
    <definedName name="others" localSheetId="8"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localSheetId="9"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[48]INPUTS!$F$41</definedName>
    <definedName name="OthUnc">[10]INPUTS!$F$36</definedName>
    <definedName name="outlookdata">'[91]pivoted data'!$D$3:$Q$90</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[92]TransInvest!#REF!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_Workbook_GUID" hidden="1">"VX3CWJGNQX2CCGI81U4N2V76"</definedName>
    <definedName name="PALL">#REF!</definedName>
    <definedName name="parasitic">#REF!</definedName>
    <definedName name="parasiticprice">#REF!</definedName>
    <definedName name="PBLOCK">#REF!</definedName>
    <definedName name="PBLOCKWZ">#REF!</definedName>
    <definedName name="PCOMP">#REF!</definedName>
    <definedName name="PCOMPOSITES">#REF!</definedName>
    <definedName name="PCOMPWZ">#REF!</definedName>
    <definedName name="peak_new_table">'[93]2008 Extreme Peaks - 080403'!$E$5:$AD$8</definedName>
    <definedName name="peak_table">'[93]Peaks-F01'!$C$5:$E$243</definedName>
    <definedName name="PeakMethod">[30]Inputs!$T$5</definedName>
    <definedName name="PEBBLE">[24]model!#REF!</definedName>
    <definedName name="percdebtcov">#REF!</definedName>
    <definedName name="Percent_debt">[70]Inputs!$E$129</definedName>
    <definedName name="PERCENTAGES_CALCULATED">#REF!</definedName>
    <definedName name="percpersonal">#REF!</definedName>
    <definedName name="percreal">#REF!</definedName>
    <definedName name="personalproptaxadjust">#REF!</definedName>
    <definedName name="pete" localSheetId="8" hidden="1">{#N/A,#N/A,FALSE,"Bgt";#N/A,#N/A,FALSE,"Act";#N/A,#N/A,FALSE,"Chrt Data";#N/A,#N/A,FALSE,"Bus Result";#N/A,#N/A,FALSE,"Main Charts";#N/A,#N/A,FALSE,"P&amp;L Ttl";#N/A,#N/A,FALSE,"P&amp;L C_Ttl";#N/A,#N/A,FALSE,"P&amp;L C_Oct";#N/A,#N/A,FALSE,"P&amp;L C_Sep";#N/A,#N/A,FALSE,"1996";#N/A,#N/A,FALSE,"Data"}</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9"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'[39]Plant(Input)'!$B$7:$AP$9,'[39]Plant(Input)'!$B$11,'[39]Plant(Input)'!$B$15:$AP$15,'[39]Plant(Input)'!$B$18,'[39]Plant(Input)'!$B$20:$AP$20</definedName>
    <definedName name="PMAC">[40]Backup!#REF!</definedName>
    <definedName name="postclawdev">#REF!</definedName>
    <definedName name="postclawdevshar">#REF!</definedName>
    <definedName name="postclawtaxshar">#REF!</definedName>
    <definedName name="postclawtaxshare">#REF!</definedName>
    <definedName name="postpreftaxshar">#REF!</definedName>
    <definedName name="POWER.T">[10]INTERNAL!$A$58:$IV$60</definedName>
    <definedName name="PP.T">[10]INTERNAL!$A$61:$IV$63</definedName>
    <definedName name="ppl_wkly_vect_input">#REF!</definedName>
    <definedName name="PPPPPPPPPPPPPPPP" localSheetId="8" hidden="1">{#N/A,#N/A,FALSE,"Sheet5"}</definedName>
    <definedName name="PPPPPPPPPPPPPPPP" localSheetId="3" hidden="1">{#N/A,#N/A,FALSE,"Sheet5"}</definedName>
    <definedName name="PPPPPPPPPPPPPPPP" localSheetId="9" hidden="1">{#N/A,#N/A,FALSE,"Sheet5"}</definedName>
    <definedName name="PPPPPPPPPPPPPPPP" hidden="1">{#N/A,#N/A,FALSE,"Sheet5"}</definedName>
    <definedName name="preferredreturn">#REF!</definedName>
    <definedName name="PRESENT">#REF!</definedName>
    <definedName name="presentvaluedate">#REF!</definedName>
    <definedName name="pretaxdebt">#REF!</definedName>
    <definedName name="PreTaxDebtCost">[35]Assumptions!$I$56</definedName>
    <definedName name="pretaxequit">#REF!</definedName>
    <definedName name="PreTaxWACC">[35]Assumptions!$I$62</definedName>
    <definedName name="PRICCHNG">#REF!</definedName>
    <definedName name="PriceCaseTable">#REF!</definedName>
    <definedName name="Prices_Aurora">'[69]Monthly Price Summary'!$C$4:$H$63</definedName>
    <definedName name="PricingInfo" hidden="1">[94]Inputs!#REF!</definedName>
    <definedName name="PRINT">'[2]Sched 46'!#REF!</definedName>
    <definedName name="PRINT_ADJUSTMENTS">'[95]2009 GRC Elec Prop Tax'!#REF!</definedName>
    <definedName name="_xlnm.Print_Area" localSheetId="14">'2022 E Rates'!$A$1:$L$42</definedName>
    <definedName name="_xlnm.Print_Area" localSheetId="15">'2022 G Rates'!$B$1:$K$52</definedName>
    <definedName name="Print_Area_Reset">#N/A</definedName>
    <definedName name="Print_Area1">#REF!</definedName>
    <definedName name="_xlnm.Print_Titles">#REF!</definedName>
    <definedName name="Prior_Month">[44]Sch_120!$I$21</definedName>
    <definedName name="PRO_FORMA">#REF!</definedName>
    <definedName name="PRODADJ">[24]model!#REF!</definedName>
    <definedName name="Prodprop">#REF!</definedName>
    <definedName name="Production_Factor">#REF!</definedName>
    <definedName name="PROFORMA">[10]EXTERNAL!$A$67:$IV$69</definedName>
    <definedName name="PROFORMA_RETAIL">[10]EXTERNAL!$A$91:$IV$93</definedName>
    <definedName name="PROFORMA_RETAIL_TAX">[10]EXTERNAL!$A$169:$IV$171</definedName>
    <definedName name="ProformaPrint">[96]Bremerton!#REF!</definedName>
    <definedName name="Projects">[97]Sheet1!$A$1147:$B$1887</definedName>
    <definedName name="ProposedPrint">[96]Bremerton!#REF!</definedName>
    <definedName name="PROPSALES">[24]model!#REF!</definedName>
    <definedName name="proptaxdiscfactor">#REF!</definedName>
    <definedName name="proptaxrate">#REF!</definedName>
    <definedName name="Prov_Cap_Tax">[70]Inputs!$E$111</definedName>
    <definedName name="PSE">'[98]4.04'!$A$6</definedName>
    <definedName name="PSE_Pre_Tax_Equity_Rate">'[67]Assumptions of Purchase'!$B$42</definedName>
    <definedName name="PSEBPAshare">#REF!</definedName>
    <definedName name="pseownperc">#REF!</definedName>
    <definedName name="PSEWACC">#REF!</definedName>
    <definedName name="PSPL">#REF!</definedName>
    <definedName name="PTABLES">#REF!</definedName>
    <definedName name="PTC">#REF!</definedName>
    <definedName name="ptceffective">#REF!</definedName>
    <definedName name="PTCescal">#REF!</definedName>
    <definedName name="ptcescalstart">#REF!</definedName>
    <definedName name="PTDGP.T">[10]INTERNAL!$A$64:$IV$66</definedName>
    <definedName name="PTDMOD">#REF!</definedName>
    <definedName name="PTDP.T">[10]INTERNAL!$A$67:$IV$69</definedName>
    <definedName name="PTDROLL">#REF!</definedName>
    <definedName name="PTMOD">#REF!</definedName>
    <definedName name="PTROLL">#REF!</definedName>
    <definedName name="PWORKBACK">#REF!</definedName>
    <definedName name="PWRCSTPF">[24]model!#REF!</definedName>
    <definedName name="PWRCSTRS">#REF!</definedName>
    <definedName name="PWRCSTWP">[89]model!#REF!</definedName>
    <definedName name="PWRCSTWR">[24]model!#REF!</definedName>
    <definedName name="PXPACC1_ALL_MERGE">#REF!</definedName>
    <definedName name="q" localSheetId="18" hidden="1">{#N/A,#N/A,FALSE,"Coversheet";#N/A,#N/A,FALSE,"QA"}</definedName>
    <definedName name="q" localSheetId="19" hidden="1">{#N/A,#N/A,FALSE,"Coversheet";#N/A,#N/A,FALSE,"QA"}</definedName>
    <definedName name="q" localSheetId="14" hidden="1">{#N/A,#N/A,FALSE,"Coversheet";#N/A,#N/A,FALSE,"QA"}</definedName>
    <definedName name="q" localSheetId="8" hidden="1">{#N/A,#N/A,FALSE,"Coversheet";#N/A,#N/A,FALSE,"QA"}</definedName>
    <definedName name="q" localSheetId="15" hidden="1">{#N/A,#N/A,FALSE,"Coversheet";#N/A,#N/A,FALSE,"QA"}</definedName>
    <definedName name="q" localSheetId="3" hidden="1">{#N/A,#N/A,FALSE,"Coversheet";#N/A,#N/A,FALSE,"QA"}</definedName>
    <definedName name="q" localSheetId="5" hidden="1">{#N/A,#N/A,FALSE,"Coversheet";#N/A,#N/A,FALSE,"QA"}</definedName>
    <definedName name="q" localSheetId="9" hidden="1">{#N/A,#N/A,FALSE,"Coversheet";#N/A,#N/A,FALSE,"QA"}</definedName>
    <definedName name="q" localSheetId="2" hidden="1">{#N/A,#N/A,FALSE,"Coversheet";#N/A,#N/A,FALSE,"QA"}</definedName>
    <definedName name="q" localSheetId="1" hidden="1">{#N/A,#N/A,FALSE,"Coversheet";#N/A,#N/A,FALSE,"QA"}</definedName>
    <definedName name="q" hidden="1">{#N/A,#N/A,FALSE,"Coversheet";#N/A,#N/A,FALSE,"QA"}</definedName>
    <definedName name="QA">[99]IPOA2002!#REF!</definedName>
    <definedName name="qqq" localSheetId="18" hidden="1">{#N/A,#N/A,FALSE,"schA"}</definedName>
    <definedName name="qqq" localSheetId="19" hidden="1">{#N/A,#N/A,FALSE,"schA"}</definedName>
    <definedName name="qqq" localSheetId="14" hidden="1">{#N/A,#N/A,FALSE,"schA"}</definedName>
    <definedName name="qqq" localSheetId="8" hidden="1">{#N/A,#N/A,FALSE,"schA"}</definedName>
    <definedName name="qqq" localSheetId="15" hidden="1">{#N/A,#N/A,FALSE,"schA"}</definedName>
    <definedName name="qqq" localSheetId="3" hidden="1">{#N/A,#N/A,FALSE,"schA"}</definedName>
    <definedName name="qqq" localSheetId="5" hidden="1">{#N/A,#N/A,FALSE,"schA"}</definedName>
    <definedName name="qqq" localSheetId="9" hidden="1">{#N/A,#N/A,FALSE,"schA"}</definedName>
    <definedName name="qqq" localSheetId="2" hidden="1">{#N/A,#N/A,FALSE,"schA"}</definedName>
    <definedName name="qqq" localSheetId="1" hidden="1">{#N/A,#N/A,FALSE,"schA"}</definedName>
    <definedName name="qqq" hidden="1">{#N/A,#N/A,FALSE,"schA"}</definedName>
    <definedName name="QTD_Format">[100]QTD!$B$11:$D$11,[100]QTD!$B$35:$D$35</definedName>
    <definedName name="Query1">#REF!</definedName>
    <definedName name="RATE">#REF!</definedName>
    <definedName name="RATE2">'[56]Transp Data'!$A$8:$I$112</definedName>
    <definedName name="RATEBASE">#REF!</definedName>
    <definedName name="RATEBASE_U95">#REF!</definedName>
    <definedName name="RATECASE" localSheetId="14">[24]model!#REF!</definedName>
    <definedName name="RateCase">'[101]Named Ranges E'!$B$7</definedName>
    <definedName name="Rates">[102]Codes!$A$1:$C$500</definedName>
    <definedName name="RB.T">[10]INTERNAL!$A$70:$IV$72</definedName>
    <definedName name="RC_ADJ">#REF!</definedName>
    <definedName name="RCF">[78]INPUTS!$F$48</definedName>
    <definedName name="RdSch_CY">'[103]INPUT TAB'!#REF!</definedName>
    <definedName name="RdSch_PY">'[103]INPUT TAB'!#REF!</definedName>
    <definedName name="RdSch_PY2">'[103]INPUT TAB'!#REF!</definedName>
    <definedName name="re" localSheetId="8" hidden="1">{#N/A,#N/A,FALSE,"Pg 6b CustCount_Gas";#N/A,#N/A,FALSE,"QA";#N/A,#N/A,FALSE,"Report";#N/A,#N/A,FALSE,"forecast"}</definedName>
    <definedName name="re" localSheetId="3" hidden="1">{#N/A,#N/A,FALSE,"Pg 6b CustCount_Gas";#N/A,#N/A,FALSE,"QA";#N/A,#N/A,FALSE,"Report";#N/A,#N/A,FALSE,"forecast"}</definedName>
    <definedName name="re" localSheetId="9" hidden="1">{#N/A,#N/A,FALSE,"Pg 6b CustCount_Gas";#N/A,#N/A,FALSE,"QA";#N/A,#N/A,FALSE,"Report";#N/A,#N/A,FALSE,"forecast"}</definedName>
    <definedName name="re" hidden="1">{#N/A,#N/A,FALSE,"Pg 6b CustCount_Gas";#N/A,#N/A,FALSE,"QA";#N/A,#N/A,FALSE,"Report";#N/A,#N/A,FALSE,"forecast"}</definedName>
    <definedName name="reaccrual">[28]Sheet2!#REF!</definedName>
    <definedName name="Realization">#REF!</definedName>
    <definedName name="realproptaxadjust">#REF!</definedName>
    <definedName name="REC">#REF!</definedName>
    <definedName name="rec_weco_gl_contract_aug99"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#REF!</definedName>
    <definedName name="RENAME" hidden="1">#REF!</definedName>
    <definedName name="RENAME2" localSheetId="9" hidden="1">#REF!</definedName>
    <definedName name="RENAME2" hidden="1">#REF!</definedName>
    <definedName name="Requlated_scenario">'[39]Assumptions (Input)'!$B$12</definedName>
    <definedName name="RESADJ">#REF!</definedName>
    <definedName name="resdebt">#REF!</definedName>
    <definedName name="resepcdevcost">#REF!</definedName>
    <definedName name="RESequit">#REF!</definedName>
    <definedName name="ResExchCrRate">[44]Sch_194!$M$31</definedName>
    <definedName name="RESID">[10]EXTERNAL!$A$88:$IV$90</definedName>
    <definedName name="resource_lookup">'[104]#REF'!$B$3:$C$112</definedName>
    <definedName name="ResourceSupplier">[38]Variables!$D$28</definedName>
    <definedName name="ResRCF" localSheetId="14">[48]INPUTS!$F$39</definedName>
    <definedName name="ResRCF">[49]INPUTS!$F$44</definedName>
    <definedName name="RESTATING">#REF!</definedName>
    <definedName name="Results">#REF!</definedName>
    <definedName name="ResUnc" localSheetId="14">[10]INPUTS!$F$34</definedName>
    <definedName name="ResUnc">[49]INPUTS!$F$39</definedName>
    <definedName name="retail" localSheetId="8"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localSheetId="9"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hidden="1">{#N/A,#N/A,FALSE,"Loans";#N/A,#N/A,FALSE,"Program Costs";#N/A,#N/A,FALSE,"Measures";#N/A,#N/A,FALSE,"Net Lost Rev";#N/A,#N/A,FALSE,"Incentive"}</definedName>
    <definedName name="retain">#REF!</definedName>
    <definedName name="RETIREPLAN">[24]model!#REF!</definedName>
    <definedName name="REV">#REF!</definedName>
    <definedName name="REV_SCHD">#REF!</definedName>
    <definedName name="REVADJ">#REF!</definedName>
    <definedName name="RevClass">[102]Codes!$F$2:$G$10</definedName>
    <definedName name="Revenue">#REF!</definedName>
    <definedName name="Revenue_by_month_take_2">#REF!</definedName>
    <definedName name="revenue_flag">'[39]Assumptions (Input)'!$C$12</definedName>
    <definedName name="Revenue_Taxes">'[39]Assumptions (Input)'!$B$8</definedName>
    <definedName name="RevenueCheck">#REF!</definedName>
    <definedName name="REVFAC1.T">[10]INTERNAL!$A$73:$IV$75</definedName>
    <definedName name="REVREQ">#REF!</definedName>
    <definedName name="RevReqSettle">#REF!</definedName>
    <definedName name="REVVSTRS">#REF!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14">[10]INPUTS!$F$25</definedName>
    <definedName name="ROD">[49]INPUTS!$F$30</definedName>
    <definedName name="ROE">[24]model!#REF!</definedName>
    <definedName name="ROR" localSheetId="14">[48]INPUTS!$F$24</definedName>
    <definedName name="ROR">[49]INPUTS!$F$29</definedName>
    <definedName name="royalty">#REF!</definedName>
    <definedName name="royenergyprice">#REF!</definedName>
    <definedName name="royescal">#REF!</definedName>
    <definedName name="roysched1perc">#REF!</definedName>
    <definedName name="roysched2perc">#REF!</definedName>
    <definedName name="rrr" localSheetId="8" hidden="1">{"PRINT",#N/A,TRUE,"APPA";"PRINT",#N/A,TRUE,"APS";"PRINT",#N/A,TRUE,"BHPL";"PRINT",#N/A,TRUE,"BHPL2";"PRINT",#N/A,TRUE,"CDWR";"PRINT",#N/A,TRUE,"EWEB";"PRINT",#N/A,TRUE,"LADWP";"PRINT",#N/A,TRUE,"NEVBASE"}</definedName>
    <definedName name="rrr" localSheetId="3" hidden="1">{"PRINT",#N/A,TRUE,"APPA";"PRINT",#N/A,TRUE,"APS";"PRINT",#N/A,TRUE,"BHPL";"PRINT",#N/A,TRUE,"BHPL2";"PRINT",#N/A,TRUE,"CDWR";"PRINT",#N/A,TRUE,"EWEB";"PRINT",#N/A,TRUE,"LADWP";"PRINT",#N/A,TRUE,"NEVBASE"}</definedName>
    <definedName name="rrr" localSheetId="9"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hidden="1">#REF!</definedName>
    <definedName name="Rwvu.annual._.hotel." hidden="1">[36]development!#REF!</definedName>
    <definedName name="Rwvu.bottom._.line." hidden="1">[36]development!#REF!</definedName>
    <definedName name="Rwvu.cash._.flow." localSheetId="9" hidden="1">#REF!</definedName>
    <definedName name="Rwvu.cash._.flow." hidden="1">#REF!</definedName>
    <definedName name="Rwvu.combo." hidden="1">[36]development!#REF!</definedName>
    <definedName name="Rwvu.offsite." localSheetId="9" hidden="1">#REF!</definedName>
    <definedName name="Rwvu.offsite." hidden="1">#REF!</definedName>
    <definedName name="Rwvu.onsite." localSheetId="9" hidden="1">#REF!</definedName>
    <definedName name="Rwvu.onsite." hidden="1">#REF!</definedName>
    <definedName name="SALESRESALEP">[89]model!#REF!</definedName>
    <definedName name="SALESRESALER">[89]model!#REF!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14">"3XJ3VOPHHLH2D0QXSYZLUHSMI"</definedName>
    <definedName name="SAPBEXwbID" hidden="1">"45FIHJWMI3GHFVKWLVCY66MTN"</definedName>
    <definedName name="SAPsysID" hidden="1">"708C5W7SBKP804JT78WJ0JNKI"</definedName>
    <definedName name="SAPwbID" hidden="1">"ARS"</definedName>
    <definedName name="SBRCF">[48]INPUTS!$F$40</definedName>
    <definedName name="SbUnc">[10]INPUTS!$F$35</definedName>
    <definedName name="Sch194Rlfwd">'[105]Sch94 Rlfwd'!$B$11</definedName>
    <definedName name="SCH33CUSTS">#REF!</definedName>
    <definedName name="SCH48ADJ">#REF!</definedName>
    <definedName name="SCH98NOR">#REF!</definedName>
    <definedName name="SCHED47">#REF!</definedName>
    <definedName name="schedtoggle">#REF!</definedName>
    <definedName name="Schedule">[33]Inputs!$N$14</definedName>
    <definedName name="sdlfhsdlhfkl" localSheetId="18" hidden="1">{#N/A,#N/A,FALSE,"Summ";#N/A,#N/A,FALSE,"General"}</definedName>
    <definedName name="sdlfhsdlhfkl" localSheetId="19" hidden="1">{#N/A,#N/A,FALSE,"Summ";#N/A,#N/A,FALSE,"General"}</definedName>
    <definedName name="sdlfhsdlhfkl" localSheetId="14" hidden="1">{#N/A,#N/A,FALSE,"Summ";#N/A,#N/A,FALSE,"General"}</definedName>
    <definedName name="sdlfhsdlhfkl" localSheetId="8" hidden="1">{#N/A,#N/A,FALSE,"Summ";#N/A,#N/A,FALSE,"General"}</definedName>
    <definedName name="sdlfhsdlhfkl" localSheetId="15" hidden="1">{#N/A,#N/A,FALSE,"Summ";#N/A,#N/A,FALSE,"General"}</definedName>
    <definedName name="sdlfhsdlhfkl" localSheetId="3" hidden="1">{#N/A,#N/A,FALSE,"Summ";#N/A,#N/A,FALSE,"General"}</definedName>
    <definedName name="sdlfhsdlhfkl" localSheetId="5" hidden="1">{#N/A,#N/A,FALSE,"Summ";#N/A,#N/A,FALSE,"General"}</definedName>
    <definedName name="sdlfhsdlhfkl" localSheetId="9" hidden="1">{#N/A,#N/A,FALSE,"Summ";#N/A,#N/A,FALSE,"General"}</definedName>
    <definedName name="sdlfhsdlhfkl" localSheetId="2" hidden="1">{#N/A,#N/A,FALSE,"Summ";#N/A,#N/A,FALSE,"General"}</definedName>
    <definedName name="sdlfhsdlhfkl" localSheetId="1" hidden="1">{#N/A,#N/A,FALSE,"Summ";#N/A,#N/A,FALSE,"General"}</definedName>
    <definedName name="sdlfhsdlhfkl" hidden="1">{#N/A,#N/A,FALSE,"Summ";#N/A,#N/A,FALSE,"General"}</definedName>
    <definedName name="se">#REF!</definedName>
    <definedName name="SEATAC_TEMP">#REF!</definedName>
    <definedName name="SeatacPrint">[96]Bremerton!#REF!</definedName>
    <definedName name="SECOND">[1]Jan!#REF!</definedName>
    <definedName name="SecSSW_MWH">[15]DT_A_AMW93!#REF!</definedName>
    <definedName name="SEP">[40]Backup!#REF!</definedName>
    <definedName name="Sep03AMA">[25]BS!$AN$7:$AN$3420</definedName>
    <definedName name="Sep04AMA">[4]BS!$AL$7:$AL$3582</definedName>
    <definedName name="Sep05AMA">#REF!</definedName>
    <definedName name="Sep09AMA">[6]BS!$AS$7:$AS$1726</definedName>
    <definedName name="sepcf">#REF!</definedName>
    <definedName name="sepcost">#REF!</definedName>
    <definedName name="SEPT">#REF!</definedName>
    <definedName name="Sept17AMA">[20]BS!$AM$8:$AM$2552</definedName>
    <definedName name="SERVICES_3">#REF!</definedName>
    <definedName name="seven" localSheetId="18" hidden="1">{#N/A,#N/A,FALSE,"CRPT";#N/A,#N/A,FALSE,"TREND";#N/A,#N/A,FALSE,"%Curve"}</definedName>
    <definedName name="seven" localSheetId="19" hidden="1">{#N/A,#N/A,FALSE,"CRPT";#N/A,#N/A,FALSE,"TREND";#N/A,#N/A,FALSE,"%Curve"}</definedName>
    <definedName name="seven" localSheetId="14" hidden="1">{#N/A,#N/A,FALSE,"CRPT";#N/A,#N/A,FALSE,"TREND";#N/A,#N/A,FALSE,"%Curve"}</definedName>
    <definedName name="seven" localSheetId="8" hidden="1">{#N/A,#N/A,FALSE,"CRPT";#N/A,#N/A,FALSE,"TREND";#N/A,#N/A,FALSE,"%Curve"}</definedName>
    <definedName name="seven" localSheetId="15" hidden="1">{#N/A,#N/A,FALSE,"CRPT";#N/A,#N/A,FALSE,"TREND";#N/A,#N/A,FALSE,"%Curve"}</definedName>
    <definedName name="seven" localSheetId="3" hidden="1">{#N/A,#N/A,FALSE,"CRPT";#N/A,#N/A,FALSE,"TREND";#N/A,#N/A,FALSE,"%Curve"}</definedName>
    <definedName name="seven" localSheetId="5" hidden="1">{#N/A,#N/A,FALSE,"CRPT";#N/A,#N/A,FALSE,"TREND";#N/A,#N/A,FALSE,"%Curve"}</definedName>
    <definedName name="seven" localSheetId="9" hidden="1">{#N/A,#N/A,FALSE,"CRPT";#N/A,#N/A,FALSE,"TREND";#N/A,#N/A,FALSE,"%Curve"}</definedName>
    <definedName name="seven" localSheetId="2" hidden="1">{#N/A,#N/A,FALSE,"CRPT";#N/A,#N/A,FALSE,"TREND";#N/A,#N/A,FALSE,"%Curve"}</definedName>
    <definedName name="seven" localSheetId="1" hidden="1">{#N/A,#N/A,FALSE,"CRPT";#N/A,#N/A,FALSE,"TREND";#N/A,#N/A,FALSE,"%Curve"}</definedName>
    <definedName name="seven" hidden="1">{#N/A,#N/A,FALSE,"CRPT";#N/A,#N/A,FALSE,"TREND";#N/A,#N/A,FALSE,"%Curve"}</definedName>
    <definedName name="sg">#REF!</definedName>
    <definedName name="shit" localSheetId="8"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localSheetId="9"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8"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5"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[24]model!#REF!</definedName>
    <definedName name="SLFINSURANCE">#REF!</definedName>
    <definedName name="SolarDate">'[61]Dispatch Cases'!#REF!</definedName>
    <definedName name="solver_eval">0</definedName>
    <definedName name="solver_ntri">1000</definedName>
    <definedName name="solver_rsmp">1</definedName>
    <definedName name="solver_seed">0</definedName>
    <definedName name="spippw" localSheetId="8" hidden="1">{#N/A,#N/A,FALSE,"Actual";#N/A,#N/A,FALSE,"Normalized";#N/A,#N/A,FALSE,"Electric Actual";#N/A,#N/A,FALSE,"Electric Normalized"}</definedName>
    <definedName name="spippw" localSheetId="3" hidden="1">{#N/A,#N/A,FALSE,"Actual";#N/A,#N/A,FALSE,"Normalized";#N/A,#N/A,FALSE,"Electric Actual";#N/A,#N/A,FALSE,"Electric Normalized"}</definedName>
    <definedName name="spippw" localSheetId="9" hidden="1">{#N/A,#N/A,FALSE,"Actual";#N/A,#N/A,FALSE,"Normalized";#N/A,#N/A,FALSE,"Electric Actual";#N/A,#N/A,FALSE,"Electric Normalized"}</definedName>
    <definedName name="spippw" hidden="1">{#N/A,#N/A,FALSE,"Actual";#N/A,#N/A,FALSE,"Normalized";#N/A,#N/A,FALSE,"Electric Actual";#N/A,#N/A,FALSE,"Electric Normalized"}</definedName>
    <definedName name="SPREAD">#REF!</definedName>
    <definedName name="SpreadsheetBuilder_2" hidden="1">[106]Sheet2!#REF!</definedName>
    <definedName name="SpreadsheetBuilder_3" hidden="1">[107]Sheet2!#REF!</definedName>
    <definedName name="STAFFREDUC">[89]model!#REF!</definedName>
    <definedName name="standard1" localSheetId="8" hidden="1">{"YTD-Total",#N/A,FALSE,"Provision"}</definedName>
    <definedName name="standard1" localSheetId="3" hidden="1">{"YTD-Total",#N/A,FALSE,"Provision"}</definedName>
    <definedName name="standard1" localSheetId="9" hidden="1">{"YTD-Total",#N/A,FALSE,"Provision"}</definedName>
    <definedName name="standard1" hidden="1">{"YTD-Total",#N/A,FALSE,"Provision"}</definedName>
    <definedName name="START">[1]Jan!#REF!</definedName>
    <definedName name="StartDate">[35]Assumptions!$C$9</definedName>
    <definedName name="STATE_UTILITY_TAX">'[23]MJS-7'!$N$16</definedName>
    <definedName name="stationserv">#REF!</definedName>
    <definedName name="STAX" localSheetId="14">[10]INPUTS!$F$29</definedName>
    <definedName name="STAX">[49]INPUTS!$F$34</definedName>
    <definedName name="STORM">#REF!</definedName>
    <definedName name="sue" localSheetId="18" hidden="1">{#N/A,#N/A,FALSE,"Cover Sheet";"Use of Equipment",#N/A,FALSE,"Area C";"Equipment Hours",#N/A,FALSE,"All";"Summary",#N/A,FALSE,"All"}</definedName>
    <definedName name="sue" localSheetId="19" hidden="1">{#N/A,#N/A,FALSE,"Cover Sheet";"Use of Equipment",#N/A,FALSE,"Area C";"Equipment Hours",#N/A,FALSE,"All";"Summary",#N/A,FALSE,"All"}</definedName>
    <definedName name="sue" localSheetId="14" hidden="1">{#N/A,#N/A,FALSE,"Cover Sheet";"Use of Equipment",#N/A,FALSE,"Area C";"Equipment Hours",#N/A,FALSE,"All";"Summary",#N/A,FALSE,"All"}</definedName>
    <definedName name="sue" localSheetId="8" hidden="1">{#N/A,#N/A,FALSE,"Cover Sheet";"Use of Equipment",#N/A,FALSE,"Area C";"Equipment Hours",#N/A,FALSE,"All";"Summary",#N/A,FALSE,"All"}</definedName>
    <definedName name="sue" localSheetId="15" hidden="1">{#N/A,#N/A,FALSE,"Cover Sheet";"Use of Equipment",#N/A,FALSE,"Area C";"Equipment Hours",#N/A,FALSE,"All";"Summary",#N/A,FALSE,"All"}</definedName>
    <definedName name="sue" localSheetId="3" hidden="1">{#N/A,#N/A,FALSE,"Cover Sheet";"Use of Equipment",#N/A,FALSE,"Area C";"Equipment Hours",#N/A,FALSE,"All";"Summary",#N/A,FALSE,"All"}</definedName>
    <definedName name="sue" localSheetId="5" hidden="1">{#N/A,#N/A,FALSE,"Cover Sheet";"Use of Equipment",#N/A,FALSE,"Area C";"Equipment Hours",#N/A,FALSE,"All";"Summary",#N/A,FALSE,"All"}</definedName>
    <definedName name="sue" localSheetId="9" hidden="1">{#N/A,#N/A,FALSE,"Cover Sheet";"Use of Equipment",#N/A,FALSE,"Area C";"Equipment Hours",#N/A,FALSE,"All";"Summary",#N/A,FALSE,"All"}</definedName>
    <definedName name="sue" localSheetId="2" hidden="1">{#N/A,#N/A,FALSE,"Cover Sheet";"Use of Equipment",#N/A,FALSE,"Area C";"Equipment Hours",#N/A,FALSE,"All";"Summary",#N/A,FALSE,"All"}</definedName>
    <definedName name="sue" localSheetId="1" hidden="1">{#N/A,#N/A,FALSE,"Cover Sheet";"Use of Equipment",#N/A,FALSE,"Area C";"Equipment Hours",#N/A,FALSE,"All";"Summary",#N/A,FALSE,"All"}</definedName>
    <definedName name="sue" hidden="1">{#N/A,#N/A,FALSE,"Cover Sheet";"Use of Equipment",#N/A,FALSE,"Area C";"Equipment Hours",#N/A,FALSE,"All";"Summary",#N/A,FALSE,"All"}</definedName>
    <definedName name="SUM_TAB1">#REF!</definedName>
    <definedName name="SUM_TAB2">#REF!</definedName>
    <definedName name="SUM_TAB3">#REF!</definedName>
    <definedName name="SUMMARY">#REF!</definedName>
    <definedName name="SummaryPrint">[96]Bremerton!#REF!</definedName>
    <definedName name="SUMMER">[96]Bremerton!#REF!</definedName>
    <definedName name="supentit_in_wkly_vect_input">#REF!</definedName>
    <definedName name="supentit_out_wkly_vect_input">#REF!</definedName>
    <definedName name="susan" localSheetId="18" hidden="1">{#N/A,#N/A,FALSE,"Cover Sheet";"Use of Equipment",#N/A,FALSE,"Area C";"Equipment Hours",#N/A,FALSE,"All";"Summary",#N/A,FALSE,"All"}</definedName>
    <definedName name="susan" localSheetId="19" hidden="1">{#N/A,#N/A,FALSE,"Cover Sheet";"Use of Equipment",#N/A,FALSE,"Area C";"Equipment Hours",#N/A,FALSE,"All";"Summary",#N/A,FALSE,"All"}</definedName>
    <definedName name="susan" localSheetId="14" hidden="1">{#N/A,#N/A,FALSE,"Cover Sheet";"Use of Equipment",#N/A,FALSE,"Area C";"Equipment Hours",#N/A,FALSE,"All";"Summary",#N/A,FALSE,"All"}</definedName>
    <definedName name="susan" localSheetId="8" hidden="1">{#N/A,#N/A,FALSE,"Cover Sheet";"Use of Equipment",#N/A,FALSE,"Area C";"Equipment Hours",#N/A,FALSE,"All";"Summary",#N/A,FALSE,"All"}</definedName>
    <definedName name="susan" localSheetId="15" hidden="1">{#N/A,#N/A,FALSE,"Cover Sheet";"Use of Equipment",#N/A,FALSE,"Area C";"Equipment Hours",#N/A,FALSE,"All";"Summary",#N/A,FALSE,"All"}</definedName>
    <definedName name="susan" localSheetId="3" hidden="1">{#N/A,#N/A,FALSE,"Cover Sheet";"Use of Equipment",#N/A,FALSE,"Area C";"Equipment Hours",#N/A,FALSE,"All";"Summary",#N/A,FALSE,"All"}</definedName>
    <definedName name="susan" localSheetId="5" hidden="1">{#N/A,#N/A,FALSE,"Cover Sheet";"Use of Equipment",#N/A,FALSE,"Area C";"Equipment Hours",#N/A,FALSE,"All";"Summary",#N/A,FALSE,"All"}</definedName>
    <definedName name="susan" localSheetId="9" hidden="1">{#N/A,#N/A,FALSE,"Cover Sheet";"Use of Equipment",#N/A,FALSE,"Area C";"Equipment Hours",#N/A,FALSE,"All";"Summary",#N/A,FALSE,"All"}</definedName>
    <definedName name="susan" localSheetId="2" hidden="1">{#N/A,#N/A,FALSE,"Cover Sheet";"Use of Equipment",#N/A,FALSE,"Area C";"Equipment Hours",#N/A,FALSE,"All";"Summary",#N/A,FALSE,"All"}</definedName>
    <definedName name="susan" localSheetId="1" hidden="1">{#N/A,#N/A,FALSE,"Cover Sheet";"Use of Equipment",#N/A,FALSE,"Area C";"Equipment Hours",#N/A,FALSE,"All";"Summary",#N/A,FALSE,"All"}</definedName>
    <definedName name="susan" hidden="1">{#N/A,#N/A,FALSE,"Cover Sheet";"Use of Equipment",#N/A,FALSE,"Area C";"Equipment Hours",#N/A,FALSE,"All";"Summary",#N/A,FALSE,"All"}</definedName>
    <definedName name="SW.T">[10]INTERNAL!$A$76:$IV$78</definedName>
    <definedName name="SWPTD.T">[10]INTERNAL!$A$79:$IV$81</definedName>
    <definedName name="SWSales_MWH">[15]DT_A_AMW93!#REF!</definedName>
    <definedName name="Swvu.allocations." hidden="1">#REF!</definedName>
    <definedName name="Swvu.annual._.hotel." hidden="1">[36]development!$C$5</definedName>
    <definedName name="Swvu.bottom._.line." hidden="1">[36]development!#REF!</definedName>
    <definedName name="Swvu.cash._.flow." localSheetId="9" hidden="1">#REF!</definedName>
    <definedName name="Swvu.cash._.flow." hidden="1">#REF!</definedName>
    <definedName name="Swvu.combo." hidden="1">[36]development!$B$89</definedName>
    <definedName name="Swvu.full." localSheetId="9" hidden="1">#REF!</definedName>
    <definedName name="Swvu.full." hidden="1">#REF!</definedName>
    <definedName name="Swvu.offsite." localSheetId="9" hidden="1">#REF!</definedName>
    <definedName name="Swvu.offsite." hidden="1">#REF!</definedName>
    <definedName name="Swvu.onsite." localSheetId="9" hidden="1">#REF!</definedName>
    <definedName name="Swvu.onsite." hidden="1">#REF!</definedName>
    <definedName name="t" localSheetId="18" hidden="1">{#N/A,#N/A,FALSE,"CESTSUM";#N/A,#N/A,FALSE,"est sum A";#N/A,#N/A,FALSE,"est detail A"}</definedName>
    <definedName name="t" localSheetId="19" hidden="1">{#N/A,#N/A,FALSE,"CESTSUM";#N/A,#N/A,FALSE,"est sum A";#N/A,#N/A,FALSE,"est detail A"}</definedName>
    <definedName name="t" localSheetId="14" hidden="1">{#N/A,#N/A,FALSE,"CESTSUM";#N/A,#N/A,FALSE,"est sum A";#N/A,#N/A,FALSE,"est detail A"}</definedName>
    <definedName name="t" localSheetId="8" hidden="1">{#N/A,#N/A,FALSE,"CESTSUM";#N/A,#N/A,FALSE,"est sum A";#N/A,#N/A,FALSE,"est detail A"}</definedName>
    <definedName name="t" localSheetId="15" hidden="1">{#N/A,#N/A,FALSE,"CESTSUM";#N/A,#N/A,FALSE,"est sum A";#N/A,#N/A,FALSE,"est detail A"}</definedName>
    <definedName name="t" localSheetId="3" hidden="1">{#N/A,#N/A,FALSE,"CESTSUM";#N/A,#N/A,FALSE,"est sum A";#N/A,#N/A,FALSE,"est detail A"}</definedName>
    <definedName name="t" localSheetId="5" hidden="1">{#N/A,#N/A,FALSE,"CESTSUM";#N/A,#N/A,FALSE,"est sum A";#N/A,#N/A,FALSE,"est detail A"}</definedName>
    <definedName name="t" localSheetId="9" hidden="1">{#N/A,#N/A,FALSE,"CESTSUM";#N/A,#N/A,FALSE,"est sum A";#N/A,#N/A,FALSE,"est detail A"}</definedName>
    <definedName name="t" localSheetId="2" hidden="1">{#N/A,#N/A,FALSE,"CESTSUM";#N/A,#N/A,FALSE,"est sum A";#N/A,#N/A,FALSE,"est detail A"}</definedName>
    <definedName name="t" localSheetId="1"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[30]Inputs!$G$29</definedName>
    <definedName name="TAXCORPLIC">#REF!</definedName>
    <definedName name="TAXENERGYP">[24]model!#REF!</definedName>
    <definedName name="TAXENERGYR">[24]model!#REF!</definedName>
    <definedName name="TAXEXCISE">#REF!</definedName>
    <definedName name="TAXFICA">[24]model!#REF!</definedName>
    <definedName name="TAXFUT">[24]model!#REF!</definedName>
    <definedName name="TAXINCOME">#REF!</definedName>
    <definedName name="TAXMEDICARE">[24]model!#REF!</definedName>
    <definedName name="taxown">#REF!</definedName>
    <definedName name="TAXPFINT">[24]model!#REF!</definedName>
    <definedName name="TAXPROPERTY">#REF!</definedName>
    <definedName name="TAXSUT">[24]model!#REF!</definedName>
    <definedName name="tbl_Master">#REF!</definedName>
    <definedName name="TDMOD">#REF!</definedName>
    <definedName name="TDP.T">[10]INTERNAL!$A$82:$IV$84</definedName>
    <definedName name="TDROLL">#REF!</definedName>
    <definedName name="tem" localSheetId="18" hidden="1">{#N/A,#N/A,FALSE,"Summ";#N/A,#N/A,FALSE,"General"}</definedName>
    <definedName name="tem" localSheetId="19" hidden="1">{#N/A,#N/A,FALSE,"Summ";#N/A,#N/A,FALSE,"General"}</definedName>
    <definedName name="tem" localSheetId="14" hidden="1">{#N/A,#N/A,FALSE,"Summ";#N/A,#N/A,FALSE,"General"}</definedName>
    <definedName name="tem" localSheetId="8" hidden="1">{#N/A,#N/A,FALSE,"Summ";#N/A,#N/A,FALSE,"General"}</definedName>
    <definedName name="tem" localSheetId="15" hidden="1">{#N/A,#N/A,FALSE,"Summ";#N/A,#N/A,FALSE,"General"}</definedName>
    <definedName name="tem" localSheetId="3" hidden="1">{#N/A,#N/A,FALSE,"Summ";#N/A,#N/A,FALSE,"General"}</definedName>
    <definedName name="tem" localSheetId="5" hidden="1">{#N/A,#N/A,FALSE,"Summ";#N/A,#N/A,FALSE,"General"}</definedName>
    <definedName name="tem" localSheetId="9" hidden="1">{#N/A,#N/A,FALSE,"Summ";#N/A,#N/A,FALSE,"General"}</definedName>
    <definedName name="tem" localSheetId="2" hidden="1">{#N/A,#N/A,FALSE,"Summ";#N/A,#N/A,FALSE,"General"}</definedName>
    <definedName name="tem" localSheetId="1" hidden="1">{#N/A,#N/A,FALSE,"Summ";#N/A,#N/A,FALSE,"General"}</definedName>
    <definedName name="tem" hidden="1">{#N/A,#N/A,FALSE,"Summ";#N/A,#N/A,FALSE,"General"}</definedName>
    <definedName name="tem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18" hidden="1">{#N/A,#N/A,FALSE,"CESTSUM";#N/A,#N/A,FALSE,"est sum A";#N/A,#N/A,FALSE,"est detail A"}</definedName>
    <definedName name="Temp1" localSheetId="19" hidden="1">{#N/A,#N/A,FALSE,"CESTSUM";#N/A,#N/A,FALSE,"est sum A";#N/A,#N/A,FALSE,"est detail A"}</definedName>
    <definedName name="Temp1" localSheetId="14" hidden="1">{#N/A,#N/A,FALSE,"CESTSUM";#N/A,#N/A,FALSE,"est sum A";#N/A,#N/A,FALSE,"est detail A"}</definedName>
    <definedName name="Temp1" localSheetId="8" hidden="1">{#N/A,#N/A,FALSE,"CESTSUM";#N/A,#N/A,FALSE,"est sum A";#N/A,#N/A,FALSE,"est detail A"}</definedName>
    <definedName name="Temp1" localSheetId="15" hidden="1">{#N/A,#N/A,FALSE,"CESTSUM";#N/A,#N/A,FALSE,"est sum A";#N/A,#N/A,FALSE,"est detail A"}</definedName>
    <definedName name="Temp1" localSheetId="3" hidden="1">{#N/A,#N/A,FALSE,"CESTSUM";#N/A,#N/A,FALSE,"est sum A";#N/A,#N/A,FALSE,"est detail A"}</definedName>
    <definedName name="Temp1" localSheetId="5" hidden="1">{#N/A,#N/A,FALSE,"CESTSUM";#N/A,#N/A,FALSE,"est sum A";#N/A,#N/A,FALSE,"est detail A"}</definedName>
    <definedName name="Temp1" localSheetId="9" hidden="1">{#N/A,#N/A,FALSE,"CESTSUM";#N/A,#N/A,FALSE,"est sum A";#N/A,#N/A,FALSE,"est detail A"}</definedName>
    <definedName name="Temp1" localSheetId="2" hidden="1">{#N/A,#N/A,FALSE,"CESTSUM";#N/A,#N/A,FALSE,"est sum A";#N/A,#N/A,FALSE,"est detail A"}</definedName>
    <definedName name="Temp1" localSheetId="1" hidden="1">{#N/A,#N/A,FALSE,"CESTSUM";#N/A,#N/A,FALSE,"est sum A";#N/A,#N/A,FALSE,"est detail A"}</definedName>
    <definedName name="Temp1" hidden="1">{#N/A,#N/A,FALSE,"CESTSUM";#N/A,#N/A,FALSE,"est sum A";#N/A,#N/A,FALSE,"est detail A"}</definedName>
    <definedName name="temp2" localSheetId="18" hidden="1">{#N/A,#N/A,FALSE,"CESTSUM";#N/A,#N/A,FALSE,"est sum A";#N/A,#N/A,FALSE,"est detail A"}</definedName>
    <definedName name="temp2" localSheetId="19" hidden="1">{#N/A,#N/A,FALSE,"CESTSUM";#N/A,#N/A,FALSE,"est sum A";#N/A,#N/A,FALSE,"est detail A"}</definedName>
    <definedName name="temp2" localSheetId="14" hidden="1">{#N/A,#N/A,FALSE,"CESTSUM";#N/A,#N/A,FALSE,"est sum A";#N/A,#N/A,FALSE,"est detail A"}</definedName>
    <definedName name="temp2" localSheetId="8" hidden="1">{#N/A,#N/A,FALSE,"CESTSUM";#N/A,#N/A,FALSE,"est sum A";#N/A,#N/A,FALSE,"est detail A"}</definedName>
    <definedName name="temp2" localSheetId="15" hidden="1">{#N/A,#N/A,FALSE,"CESTSUM";#N/A,#N/A,FALSE,"est sum A";#N/A,#N/A,FALSE,"est detail A"}</definedName>
    <definedName name="temp2" localSheetId="3" hidden="1">{#N/A,#N/A,FALSE,"CESTSUM";#N/A,#N/A,FALSE,"est sum A";#N/A,#N/A,FALSE,"est detail A"}</definedName>
    <definedName name="temp2" localSheetId="5" hidden="1">{#N/A,#N/A,FALSE,"CESTSUM";#N/A,#N/A,FALSE,"est sum A";#N/A,#N/A,FALSE,"est detail A"}</definedName>
    <definedName name="temp2" localSheetId="9" hidden="1">{#N/A,#N/A,FALSE,"CESTSUM";#N/A,#N/A,FALSE,"est sum A";#N/A,#N/A,FALSE,"est detail A"}</definedName>
    <definedName name="temp2" localSheetId="2"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[76]Sheet1!$A$4:$E$40</definedName>
    <definedName name="TenaskaShare">[61]Dispatch!#REF!</definedName>
    <definedName name="Test" localSheetId="14">#REF!</definedName>
    <definedName name="TEst" localSheetId="8" hidden="1">{#N/A,#N/A,FALSE,"Coversheet";#N/A,#N/A,FALSE,"QA"}</definedName>
    <definedName name="TEst" localSheetId="3" hidden="1">{#N/A,#N/A,FALSE,"Coversheet";#N/A,#N/A,FALSE,"QA"}</definedName>
    <definedName name="TEst" localSheetId="9" hidden="1">{#N/A,#N/A,FALSE,"Coversheet";#N/A,#N/A,FALSE,"QA"}</definedName>
    <definedName name="TEst" hidden="1">{#N/A,#N/A,FALSE,"Coversheet";#N/A,#N/A,FALSE,"QA"}</definedName>
    <definedName name="TEST0">#REF!</definedName>
    <definedName name="Test1">#REF!</definedName>
    <definedName name="Test2">#REF!</definedName>
    <definedName name="Test3">#REF!</definedName>
    <definedName name="Test4">#REF!</definedName>
    <definedName name="Test5">#REF!</definedName>
    <definedName name="TESTHKEY">#REF!</definedName>
    <definedName name="TESTKEYS">#REF!</definedName>
    <definedName name="TestPeriod">[31]Inputs!$C$5</definedName>
    <definedName name="TESTVKEY">#REF!</definedName>
    <definedName name="TESTYEAR" localSheetId="14">#REF!</definedName>
    <definedName name="TESTYEAR">'[50]Named Ranges'!$C$5</definedName>
    <definedName name="TESTYEAR_E">'[51]Named Ranges E'!$C$5</definedName>
    <definedName name="TESTYEAR_GAS" localSheetId="12">'[52]Named Ranges G'!$C$5</definedName>
    <definedName name="TESTYEAR_GAS" localSheetId="13">'[52]Named Ranges G'!$C$5</definedName>
    <definedName name="TESTYEAR_GAS">'[53]Named Ranges G'!$C$5</definedName>
    <definedName name="TFR">[10]CLASSIFIERS!$A$11:$IV$11</definedName>
    <definedName name="Therm_upload">#REF!</definedName>
    <definedName name="ThermalBookLife">[35]Assumptions!$C$25</definedName>
    <definedName name="therms">#REF!</definedName>
    <definedName name="thirdpartyIRR">#REF!</definedName>
    <definedName name="THM_ALL_YEARS">#REF!</definedName>
    <definedName name="Title">[35]Assumptions!$A$1</definedName>
    <definedName name="Title1">[58]Title!$A$3</definedName>
    <definedName name="Title2">[58]Title!$A$4</definedName>
    <definedName name="Title3">[58]Title!$A$5</definedName>
    <definedName name="Title8">[58]Title!$A$10</definedName>
    <definedName name="today">#REF!</definedName>
    <definedName name="TopLeft">#REF!</definedName>
    <definedName name="Total_Payment">Scheduled_Payment+Extra_Payment</definedName>
    <definedName name="totaldebt">#REF!</definedName>
    <definedName name="totalequit">#REF!</definedName>
    <definedName name="TotalRateBase">'[31]G+T+D+R+M'!$H$58</definedName>
    <definedName name="TP.T">[10]INTERNAL!$A$91:$IV$93</definedName>
    <definedName name="TP_Footer_User" hidden="1">"Dylan Moser"</definedName>
    <definedName name="TP_Footer_Version" hidden="1">"v4.00"</definedName>
    <definedName name="tr" localSheetId="18" hidden="1">{#N/A,#N/A,FALSE,"CESTSUM";#N/A,#N/A,FALSE,"est sum A";#N/A,#N/A,FALSE,"est detail A"}</definedName>
    <definedName name="tr" localSheetId="19" hidden="1">{#N/A,#N/A,FALSE,"CESTSUM";#N/A,#N/A,FALSE,"est sum A";#N/A,#N/A,FALSE,"est detail A"}</definedName>
    <definedName name="tr" localSheetId="14" hidden="1">{#N/A,#N/A,FALSE,"CESTSUM";#N/A,#N/A,FALSE,"est sum A";#N/A,#N/A,FALSE,"est detail A"}</definedName>
    <definedName name="tr" localSheetId="8" hidden="1">{#N/A,#N/A,FALSE,"CESTSUM";#N/A,#N/A,FALSE,"est sum A";#N/A,#N/A,FALSE,"est detail A"}</definedName>
    <definedName name="tr" localSheetId="15" hidden="1">{#N/A,#N/A,FALSE,"CESTSUM";#N/A,#N/A,FALSE,"est sum A";#N/A,#N/A,FALSE,"est detail A"}</definedName>
    <definedName name="tr" localSheetId="3" hidden="1">{#N/A,#N/A,FALSE,"CESTSUM";#N/A,#N/A,FALSE,"est sum A";#N/A,#N/A,FALSE,"est detail A"}</definedName>
    <definedName name="tr" localSheetId="5" hidden="1">{#N/A,#N/A,FALSE,"CESTSUM";#N/A,#N/A,FALSE,"est sum A";#N/A,#N/A,FALSE,"est detail A"}</definedName>
    <definedName name="tr" localSheetId="9" hidden="1">{#N/A,#N/A,FALSE,"CESTSUM";#N/A,#N/A,FALSE,"est sum A";#N/A,#N/A,FALSE,"est detail A"}</definedName>
    <definedName name="tr" localSheetId="2" hidden="1">{#N/A,#N/A,FALSE,"CESTSUM";#N/A,#N/A,FALSE,"est sum A";#N/A,#N/A,FALSE,"est detail A"}</definedName>
    <definedName name="tr" localSheetId="1" hidden="1">{#N/A,#N/A,FALSE,"CESTSUM";#N/A,#N/A,FALSE,"est sum A";#N/A,#N/A,FALSE,"est detail A"}</definedName>
    <definedName name="tr" hidden="1">{#N/A,#N/A,FALSE,"CESTSUM";#N/A,#N/A,FALSE,"est sum A";#N/A,#N/A,FALSE,"est detail A"}</definedName>
    <definedName name="TRADING_NET">[15]DT_A_DOL93!#REF!</definedName>
    <definedName name="tran_revenue">#REF!</definedName>
    <definedName name="trans_constraint_y_n">#REF!</definedName>
    <definedName name="transdb">#REF!</definedName>
    <definedName name="Transfer" localSheetId="18" hidden="1">#REF!</definedName>
    <definedName name="Transfer" localSheetId="19" hidden="1">#REF!</definedName>
    <definedName name="Transfer" localSheetId="14" hidden="1">#REF!</definedName>
    <definedName name="Transfer" localSheetId="15" hidden="1">#REF!</definedName>
    <definedName name="Transfer" localSheetId="5" hidden="1">#REF!</definedName>
    <definedName name="Transfer" localSheetId="9" hidden="1">#REF!</definedName>
    <definedName name="Transfer" localSheetId="2" hidden="1">#REF!</definedName>
    <definedName name="Transfer" localSheetId="1" hidden="1">#REF!</definedName>
    <definedName name="Transfer" hidden="1">#REF!</definedName>
    <definedName name="Transfers" localSheetId="18" hidden="1">#REF!</definedName>
    <definedName name="Transfers" localSheetId="19" hidden="1">#REF!</definedName>
    <definedName name="Transfers" localSheetId="14" hidden="1">#REF!</definedName>
    <definedName name="Transfers" localSheetId="15" hidden="1">#REF!</definedName>
    <definedName name="Transfers" localSheetId="5" hidden="1">#REF!</definedName>
    <definedName name="Transfers" localSheetId="9" hidden="1">#REF!</definedName>
    <definedName name="Transfers" localSheetId="2" hidden="1">#REF!</definedName>
    <definedName name="Transfers" localSheetId="1" hidden="1">#REF!</definedName>
    <definedName name="Transfers" hidden="1">#REF!</definedName>
    <definedName name="TRANSM_2">[108]Transm2!$A$1:$M$461:'[108]10 Yr FC'!$M$47</definedName>
    <definedName name="trth" localSheetId="8" hidden="1">{"ALL",#N/A,FALSE,"A"}</definedName>
    <definedName name="trth" localSheetId="3" hidden="1">{"ALL",#N/A,FALSE,"A"}</definedName>
    <definedName name="trth" localSheetId="9" hidden="1">{"ALL",#N/A,FALSE,"A"}</definedName>
    <definedName name="trth" hidden="1">{"ALL",#N/A,FALSE,"A"}</definedName>
    <definedName name="turbinesize">#REF!</definedName>
    <definedName name="twoyrswarranty">#REF!</definedName>
    <definedName name="u" localSheetId="18" hidden="1">{#N/A,#N/A,FALSE,"Summ";#N/A,#N/A,FALSE,"General"}</definedName>
    <definedName name="u" localSheetId="19" hidden="1">{#N/A,#N/A,FALSE,"Summ";#N/A,#N/A,FALSE,"General"}</definedName>
    <definedName name="u" localSheetId="14" hidden="1">{#N/A,#N/A,FALSE,"Summ";#N/A,#N/A,FALSE,"General"}</definedName>
    <definedName name="u" localSheetId="8" hidden="1">{#N/A,#N/A,FALSE,"Summ";#N/A,#N/A,FALSE,"General"}</definedName>
    <definedName name="u" localSheetId="15" hidden="1">{#N/A,#N/A,FALSE,"Summ";#N/A,#N/A,FALSE,"General"}</definedName>
    <definedName name="u" localSheetId="3" hidden="1">{#N/A,#N/A,FALSE,"Summ";#N/A,#N/A,FALSE,"General"}</definedName>
    <definedName name="u" localSheetId="5" hidden="1">{#N/A,#N/A,FALSE,"Summ";#N/A,#N/A,FALSE,"General"}</definedName>
    <definedName name="u" localSheetId="9" hidden="1">{#N/A,#N/A,FALSE,"Summ";#N/A,#N/A,FALSE,"General"}</definedName>
    <definedName name="u" localSheetId="2" hidden="1">{#N/A,#N/A,FALSE,"Summ";#N/A,#N/A,FALSE,"General"}</definedName>
    <definedName name="u" localSheetId="1" hidden="1">{#N/A,#N/A,FALSE,"Summ";#N/A,#N/A,FALSE,"General"}</definedName>
    <definedName name="u" hidden="1">{#N/A,#N/A,FALSE,"Summ";#N/A,#N/A,FALSE,"General"}</definedName>
    <definedName name="UAACT115S">'[33]Functional Study'!#REF!</definedName>
    <definedName name="UAcct103">'[31]Func Study'!$AB$1613</definedName>
    <definedName name="UAcct105Dnpg">'[31]Func Study'!$AB$2010</definedName>
    <definedName name="UAcct105S">'[31]Func Study'!$AB$2005</definedName>
    <definedName name="UAcct105Seu">'[31]Func Study'!$AB$2009</definedName>
    <definedName name="UAcct105Snppo">'[31]Func Study'!$AB$2008</definedName>
    <definedName name="UAcct105Snpps">'[31]Func Study'!$AB$2006</definedName>
    <definedName name="UAcct105Snpt">'[31]Func Study'!$AB$2007</definedName>
    <definedName name="UAcct1081390">'[31]Func Study'!$AB$2451</definedName>
    <definedName name="UAcct1081390Rcl">'[31]Func Study'!$AB$2450</definedName>
    <definedName name="UAcct1081399">'[31]Func Study'!$AB$2459</definedName>
    <definedName name="UAcct1081399Rcl">'[31]Func Study'!$AB$2458</definedName>
    <definedName name="UAcct108360">'[31]Func Study'!$AB$2355</definedName>
    <definedName name="UAcct108361">'[31]Func Study'!$AB$2359</definedName>
    <definedName name="UAcct108362">'[31]Func Study'!$AB$2363</definedName>
    <definedName name="UAcct108364">'[31]Func Study'!$AB$2367</definedName>
    <definedName name="UAcct108365">'[31]Func Study'!$AB$2371</definedName>
    <definedName name="UAcct108366">'[31]Func Study'!$AB$2375</definedName>
    <definedName name="UAcct108367">'[31]Func Study'!$AB$2379</definedName>
    <definedName name="UAcct108368">'[31]Func Study'!$AB$2383</definedName>
    <definedName name="UAcct108369">'[31]Func Study'!$AB$2387</definedName>
    <definedName name="UAcct108370">'[31]Func Study'!$AB$2391</definedName>
    <definedName name="UAcct108371">'[31]Func Study'!$AB$2395</definedName>
    <definedName name="UAcct108372">'[31]Func Study'!$AB$2399</definedName>
    <definedName name="UAcct108373">'[31]Func Study'!$AB$2403</definedName>
    <definedName name="UAcct108D">'[31]Func Study'!$AB$2415</definedName>
    <definedName name="UAcct108D00">'[31]Func Study'!$AB$2407</definedName>
    <definedName name="UAcct108Ds">'[31]Func Study'!$AB$2411</definedName>
    <definedName name="UAcct108Ep">'[31]Func Study'!$AB$2327</definedName>
    <definedName name="UAcct108Gpcn">'[31]Func Study'!$AB$2429</definedName>
    <definedName name="UAcct108Gps">'[31]Func Study'!$AB$2425</definedName>
    <definedName name="UAcct108Gpse">'[31]Func Study'!$AB$2431</definedName>
    <definedName name="UAcct108Gpsg">'[31]Func Study'!$AB$2428</definedName>
    <definedName name="UAcct108Gpsgp">'[31]Func Study'!$AB$2426</definedName>
    <definedName name="UAcct108Gpsgu">'[31]Func Study'!$AB$2427</definedName>
    <definedName name="UAcct108Gpso">'[31]Func Study'!$AB$2430</definedName>
    <definedName name="UACCT108GPSSGCH">'[31]Func Study'!$AB$2434</definedName>
    <definedName name="UACCT108GPSSGCT">'[31]Func Study'!$AB$2433</definedName>
    <definedName name="UAcct108Hp">'[31]Func Study'!$AB$2313</definedName>
    <definedName name="UAcct108Mp">'[31]Func Study'!$AB$2444</definedName>
    <definedName name="UAcct108Np">'[31]Func Study'!$AB$2305</definedName>
    <definedName name="UAcct108Op">'[31]Func Study'!$AB$2322</definedName>
    <definedName name="UACCT108OPSSCCT">'[31]Func Study'!$AB$2321</definedName>
    <definedName name="UAcct108Sp">'[31]Func Study'!$AB$2299</definedName>
    <definedName name="UACCT108SPSSGCH">'[31]Func Study'!$AB$2298</definedName>
    <definedName name="UAcct108Tp">'[31]Func Study'!$AB$2346</definedName>
    <definedName name="UAcct111Clg">'[31]Func Study'!$AB$2487</definedName>
    <definedName name="UAcct111Clgsou">'[31]Func Study'!$AB$2485</definedName>
    <definedName name="UAcct111Clh">'[31]Func Study'!$AB$2493</definedName>
    <definedName name="UAcct111Cls">'[31]Func Study'!$AB$2478</definedName>
    <definedName name="UAcct111Ipcn">'[31]Func Study'!$AB$2502</definedName>
    <definedName name="UAcct111Ips">'[31]Func Study'!$AB$2497</definedName>
    <definedName name="UAcct111Ipse">'[31]Func Study'!$AB$2500</definedName>
    <definedName name="UAcct111Ipsg">'[31]Func Study'!$AB$2501</definedName>
    <definedName name="UAcct111Ipsgp">'[31]Func Study'!$AB$2498</definedName>
    <definedName name="UAcct111Ipsgu">'[31]Func Study'!$AB$2499</definedName>
    <definedName name="UAcct111Ipso">'[31]Func Study'!$AB$2506</definedName>
    <definedName name="UACCT111IPSSGCH">'[31]Func Study'!$AB$2505</definedName>
    <definedName name="UACCT111IPSSGCT">'[31]Func Study'!$AB$2504</definedName>
    <definedName name="UAcct114">'[31]Func Study'!$AB$2017</definedName>
    <definedName name="UACCT115">'[33]Functional Study'!#REF!</definedName>
    <definedName name="UACCT115DGP">'[33]Functional Study'!#REF!</definedName>
    <definedName name="UACCT115SG">'[33]Functional Study'!#REF!</definedName>
    <definedName name="UAcct120">'[31]Func Study'!$AB$2021</definedName>
    <definedName name="UAcct124">'[31]Func Study'!$AB$2026</definedName>
    <definedName name="UAcct141">'[31]Func Study'!$AB$2173</definedName>
    <definedName name="UAcct151">'[31]Func Study'!$AB$2049</definedName>
    <definedName name="Uacct151SSECT">'[31]Func Study'!$AB$2047</definedName>
    <definedName name="UAcct154">'[31]Func Study'!$AB$2083</definedName>
    <definedName name="Uacct154SSGCT">'[31]Func Study'!$AB$2080</definedName>
    <definedName name="UAcct163">'[31]Func Study'!$AB$2093</definedName>
    <definedName name="UAcct165">'[31]Func Study'!$AB$2108</definedName>
    <definedName name="UAcct165Gps">'[31]Func Study'!$AB$2104</definedName>
    <definedName name="UAcct182">'[31]Func Study'!$AB$2033</definedName>
    <definedName name="UAcct18222">'[31]Func Study'!$AB$2163</definedName>
    <definedName name="UAcct182M">'[31]Func Study'!$AB$2118</definedName>
    <definedName name="UAcct182MSSGCH">'[31]Func Study'!$AB$2113</definedName>
    <definedName name="UAcct186">'[31]Func Study'!$AB$2041</definedName>
    <definedName name="UAcct1869">'[31]Func Study'!$AB$2168</definedName>
    <definedName name="UAcct186M">'[31]Func Study'!$AB$2129</definedName>
    <definedName name="UAcct190">'[31]Func Study'!$AB$2243</definedName>
    <definedName name="UAcct190Baddebt">'[31]Func Study'!$AB$2237</definedName>
    <definedName name="UAcct190Dop">'[31]Func Study'!$AB$2235</definedName>
    <definedName name="UAcct2281">'[31]Func Study'!$AB$2191</definedName>
    <definedName name="UAcct2282">'[31]Func Study'!$AB$2195</definedName>
    <definedName name="UAcct2283">'[31]Func Study'!$AB$2200</definedName>
    <definedName name="UACCT22841SG">'[31]Func Study'!$AB$2205</definedName>
    <definedName name="UAcct22842">'[31]Func Study'!$AB$2211</definedName>
    <definedName name="UAcct22842Trojd">'[30]Func Study'!#REF!</definedName>
    <definedName name="UAcct235">'[31]Func Study'!$AB$2187</definedName>
    <definedName name="UACCT235CN">'[31]Func Study'!$AB$2186</definedName>
    <definedName name="UAcct252">'[31]Func Study'!$AB$2219</definedName>
    <definedName name="UAcct25316">'[31]Func Study'!$AB$2057</definedName>
    <definedName name="UAcct25317">'[31]Func Study'!$AB$2061</definedName>
    <definedName name="UAcct25318">'[31]Func Study'!$AB$2098</definedName>
    <definedName name="UAcct25319">'[31]Func Study'!$AB$2065</definedName>
    <definedName name="uacct25398">'[31]Func Study'!$AB$2222</definedName>
    <definedName name="UAcct25399">'[31]Func Study'!$AB$2230</definedName>
    <definedName name="UACCT254SO">'[31]Func Study'!$AB$2202</definedName>
    <definedName name="UAcct255">'[31]Func Study'!$AB$2284</definedName>
    <definedName name="UAcct281">'[31]Func Study'!$AB$2249</definedName>
    <definedName name="UAcct282">'[31]Func Study'!$AB$2259</definedName>
    <definedName name="UAcct282Cn">'[31]Func Study'!$AB$2256</definedName>
    <definedName name="UAcct282So">'[31]Func Study'!$AB$2255</definedName>
    <definedName name="UAcct283">'[31]Func Study'!$AB$2271</definedName>
    <definedName name="UAcct283So">'[31]Func Study'!$AB$2265</definedName>
    <definedName name="UAcct301S">'[31]Func Study'!$AB$1964</definedName>
    <definedName name="UAcct301Sg">'[31]Func Study'!$AB$1966</definedName>
    <definedName name="UAcct301So">'[31]Func Study'!$AB$1965</definedName>
    <definedName name="UAcct302S">'[31]Func Study'!$AB$1969</definedName>
    <definedName name="UAcct302Sg">'[31]Func Study'!$AB$1970</definedName>
    <definedName name="UAcct302Sgp">'[31]Func Study'!$AB$1971</definedName>
    <definedName name="UAcct302Sgu">'[31]Func Study'!$AB$1972</definedName>
    <definedName name="UAcct303Cn">'[31]Func Study'!$AB$1980</definedName>
    <definedName name="UAcct303S">'[31]Func Study'!$AB$1976</definedName>
    <definedName name="UAcct303Se">'[31]Func Study'!$AB$1979</definedName>
    <definedName name="UAcct303Sg">'[31]Func Study'!$AB$1977</definedName>
    <definedName name="UAcct303Sgu">'[31]Func Study'!$AB$1981</definedName>
    <definedName name="UAcct303So">'[31]Func Study'!$AB$1978</definedName>
    <definedName name="UACCT303SSGCH">'[31]Func Study'!$AB$1983</definedName>
    <definedName name="UAcct310">'[31]Func Study'!$AB$1414</definedName>
    <definedName name="UAcct310JBG">'[31]Func Study'!$AB$1413</definedName>
    <definedName name="UAcct311">'[31]Func Study'!$AB$1421</definedName>
    <definedName name="UAcct311JBG">'[31]Func Study'!$AB$1420</definedName>
    <definedName name="UAcct312">'[31]Func Study'!$AB$1428</definedName>
    <definedName name="UAcct312JBG">'[31]Func Study'!$AB$1427</definedName>
    <definedName name="UAcct314">'[31]Func Study'!$AB$1435</definedName>
    <definedName name="UAcct314JBG">'[31]Func Study'!$AB$1434</definedName>
    <definedName name="UAcct315">'[31]Func Study'!$AB$1442</definedName>
    <definedName name="UAcct315JBG">'[31]Func Study'!$AB$1441</definedName>
    <definedName name="UAcct316">'[31]Func Study'!$AB$1450</definedName>
    <definedName name="UAcct316JBG">'[31]Func Study'!$AB$1449</definedName>
    <definedName name="UAcct320">'[31]Func Study'!$AB$1466</definedName>
    <definedName name="UAcct321">'[31]Func Study'!$AB$1471</definedName>
    <definedName name="UAcct322">'[31]Func Study'!$AB$1476</definedName>
    <definedName name="UAcct323">'[31]Func Study'!$AB$1481</definedName>
    <definedName name="UAcct324">'[31]Func Study'!$AB$1486</definedName>
    <definedName name="UAcct325">'[31]Func Study'!$AB$1491</definedName>
    <definedName name="UAcct33">'[31]Func Study'!$AB$295</definedName>
    <definedName name="UAcct330">'[31]Func Study'!$AB$1508</definedName>
    <definedName name="UAcct331">'[31]Func Study'!$AB$1513</definedName>
    <definedName name="UAcct332">'[31]Func Study'!$AB$1518</definedName>
    <definedName name="UAcct333">'[31]Func Study'!$AB$1523</definedName>
    <definedName name="UAcct334">'[31]Func Study'!$AB$1528</definedName>
    <definedName name="UAcct335">'[31]Func Study'!$AB$1533</definedName>
    <definedName name="UAcct336">'[31]Func Study'!$AB$1539</definedName>
    <definedName name="UAcct340Dgu">'[31]Func Study'!$AB$1564</definedName>
    <definedName name="UAcct340Sgu">'[31]Func Study'!$AB$1565</definedName>
    <definedName name="UAcct341Dgu">'[31]Func Study'!$AB$1569</definedName>
    <definedName name="UAcct341Sgu">'[31]Func Study'!$AB$1570</definedName>
    <definedName name="UAcct342Dgu">'[31]Func Study'!$AB$1574</definedName>
    <definedName name="UAcct342Sgu">'[31]Func Study'!$AB$1575</definedName>
    <definedName name="UAcct343">'[31]Func Study'!$AB$1584</definedName>
    <definedName name="UAcct344S">'[31]Func Study'!$AB$1587</definedName>
    <definedName name="UAcct344Sgp">'[31]Func Study'!$AB$1588</definedName>
    <definedName name="UAcct345Dgu">'[31]Func Study'!$AB$1594</definedName>
    <definedName name="UAcct345Sgu">'[31]Func Study'!$AB$1595</definedName>
    <definedName name="UAcct346">'[31]Func Study'!$AB$1601</definedName>
    <definedName name="UAcct350">'[31]Func Study'!$AB$1628</definedName>
    <definedName name="UAcct352">'[31]Func Study'!$AB$1635</definedName>
    <definedName name="UAcct353">'[31]Func Study'!$AB$1641</definedName>
    <definedName name="UAcct354">'[31]Func Study'!$AB$1647</definedName>
    <definedName name="UAcct355">'[31]Func Study'!$AB$1654</definedName>
    <definedName name="UAcct356">'[31]Func Study'!$AB$1660</definedName>
    <definedName name="UAcct357">'[31]Func Study'!$AB$1666</definedName>
    <definedName name="UAcct358">'[31]Func Study'!$AB$1672</definedName>
    <definedName name="UAcct359">'[31]Func Study'!$AB$1678</definedName>
    <definedName name="UAcct360">'[31]Func Study'!$AB$1698</definedName>
    <definedName name="UAcct361">'[31]Func Study'!$AB$1704</definedName>
    <definedName name="UAcct362">'[31]Func Study'!$AB$1710</definedName>
    <definedName name="UAcct368">'[31]Func Study'!$AB$1744</definedName>
    <definedName name="UAcct369">'[31]Func Study'!$AB$1751</definedName>
    <definedName name="UAcct370">'[31]Func Study'!$AB$1762</definedName>
    <definedName name="UAcct372A">'[31]Func Study'!$AB$1775</definedName>
    <definedName name="UAcct372Dp">'[31]Func Study'!$AB$1773</definedName>
    <definedName name="UAcct372Ds">'[31]Func Study'!$AB$1774</definedName>
    <definedName name="UAcct373">'[31]Func Study'!$AB$1782</definedName>
    <definedName name="UAcct389Cn">'[31]Func Study'!$AB$1800</definedName>
    <definedName name="UAcct389S">'[31]Func Study'!$AB$1799</definedName>
    <definedName name="UAcct389Sg">'[31]Func Study'!$AB$1802</definedName>
    <definedName name="UAcct389Sgu">'[31]Func Study'!$AB$1801</definedName>
    <definedName name="UAcct389So">'[31]Func Study'!$AB$1803</definedName>
    <definedName name="UAcct390Cn">'[31]Func Study'!$AB$1810</definedName>
    <definedName name="UAcct390JBG">'[31]Func Study'!$AB$1812</definedName>
    <definedName name="UAcct390L">'[31]Func Study'!$AB$1927</definedName>
    <definedName name="UACCT390LRCL">'[31]Func Study'!$AB$1929</definedName>
    <definedName name="UAcct390S">'[31]Func Study'!$AB$1807</definedName>
    <definedName name="UAcct390Sgp">'[31]Func Study'!$AB$1808</definedName>
    <definedName name="UAcct390Sgu">'[31]Func Study'!$AB$1809</definedName>
    <definedName name="UAcct390Sop">'[31]Func Study'!$AB$1811</definedName>
    <definedName name="UAcct390Sou">'[31]Func Study'!$AB$1813</definedName>
    <definedName name="UAcct391Cn">'[31]Func Study'!$AB$1820</definedName>
    <definedName name="UACCT391JBE">'[31]Func Study'!$AB$1825</definedName>
    <definedName name="UAcct391S">'[31]Func Study'!$AB$1817</definedName>
    <definedName name="UAcct391Sg">'[31]Func Study'!$AB$1821</definedName>
    <definedName name="UAcct391Sgp">'[31]Func Study'!$AB$1818</definedName>
    <definedName name="UAcct391Sgu">'[31]Func Study'!$AB$1819</definedName>
    <definedName name="UAcct391So">'[31]Func Study'!$AB$1823</definedName>
    <definedName name="UACCT391SSGCH">'[31]Func Study'!$AB$1824</definedName>
    <definedName name="UAcct392Cn">'[31]Func Study'!$AB$1832</definedName>
    <definedName name="UAcct392L">'[31]Func Study'!$AB$1935</definedName>
    <definedName name="UAcct392Lrcl">'[31]Func Study'!$AB$1937</definedName>
    <definedName name="UAcct392S">'[31]Func Study'!$AB$1829</definedName>
    <definedName name="UAcct392Se">'[31]Func Study'!$AB$1834</definedName>
    <definedName name="UAcct392Sg">'[31]Func Study'!$AB$1831</definedName>
    <definedName name="UAcct392Sgp">'[31]Func Study'!$AB$1835</definedName>
    <definedName name="UAcct392Sgu">'[31]Func Study'!$AB$1833</definedName>
    <definedName name="UAcct392So">'[31]Func Study'!$AB$1830</definedName>
    <definedName name="UACCT392SSGCH">'[31]Func Study'!$AB$1836</definedName>
    <definedName name="UAcct393S">'[31]Func Study'!$AB$1841</definedName>
    <definedName name="UAcct393Sg">'[31]Func Study'!$AB$1845</definedName>
    <definedName name="UAcct393Sgp">'[31]Func Study'!$AB$1842</definedName>
    <definedName name="UAcct393Sgu">'[31]Func Study'!$AB$1843</definedName>
    <definedName name="UAcct393So">'[31]Func Study'!$AB$1844</definedName>
    <definedName name="UACCT393SSGCT">'[31]Func Study'!$AB$1846</definedName>
    <definedName name="UAcct394S">'[31]Func Study'!$AB$1850</definedName>
    <definedName name="UAcct394Se">'[31]Func Study'!$AB$1854</definedName>
    <definedName name="UAcct394Sg">'[31]Func Study'!$AB$1855</definedName>
    <definedName name="UAcct394Sgp">'[31]Func Study'!$AB$1851</definedName>
    <definedName name="UAcct394Sgu">'[31]Func Study'!$AB$1852</definedName>
    <definedName name="UAcct394So">'[31]Func Study'!$AB$1853</definedName>
    <definedName name="UACCT394SSGCH">'[31]Func Study'!$AB$1856</definedName>
    <definedName name="UAcct395S">'[31]Func Study'!$AB$1861</definedName>
    <definedName name="UAcct395Se">'[31]Func Study'!$AB$1865</definedName>
    <definedName name="UAcct395Sg">'[31]Func Study'!$AB$1866</definedName>
    <definedName name="UAcct395Sgp">'[31]Func Study'!$AB$1862</definedName>
    <definedName name="UAcct395Sgu">'[31]Func Study'!$AB$1863</definedName>
    <definedName name="UAcct395So">'[31]Func Study'!$AB$1864</definedName>
    <definedName name="UACCT395SSGCH">'[31]Func Study'!$AB$1867</definedName>
    <definedName name="UAcct396S">'[31]Func Study'!$AB$1872</definedName>
    <definedName name="UAcct396Se">'[31]Func Study'!$AB$1877</definedName>
    <definedName name="UAcct396Sg">'[31]Func Study'!$AB$1874</definedName>
    <definedName name="UAcct396Sgp">'[31]Func Study'!$AB$1873</definedName>
    <definedName name="UAcct396Sgu">'[31]Func Study'!$AB$1876</definedName>
    <definedName name="UAcct396So">'[31]Func Study'!$AB$1875</definedName>
    <definedName name="UACCT396SSGCH">'[31]Func Study'!$AB$1879</definedName>
    <definedName name="UACCT396SSGCT">'[31]Func Study'!$AB$1878</definedName>
    <definedName name="UAcct397Cn">'[31]Func Study'!$AB$1890</definedName>
    <definedName name="UAcct397JBG">'[31]Func Study'!$AB$1893</definedName>
    <definedName name="UAcct397S">'[31]Func Study'!$AB$1886</definedName>
    <definedName name="UAcct397Se">'[31]Func Study'!$AB$1892</definedName>
    <definedName name="UAcct397Sg">'[31]Func Study'!$AB$1891</definedName>
    <definedName name="UAcct397Sgp">'[31]Func Study'!$AB$1887</definedName>
    <definedName name="UAcct397Sgu">'[31]Func Study'!$AB$1888</definedName>
    <definedName name="UAcct397So">'[31]Func Study'!$AB$1889</definedName>
    <definedName name="UAcct398Cn">'[31]Func Study'!$AB$1902</definedName>
    <definedName name="UAcct398S">'[31]Func Study'!$AB$1899</definedName>
    <definedName name="UAcct398Se">'[31]Func Study'!$AB$1904</definedName>
    <definedName name="UAcct398Sg">'[31]Func Study'!$AB$1905</definedName>
    <definedName name="UAcct398Sgp">'[31]Func Study'!$AB$1900</definedName>
    <definedName name="UAcct398Sgu">'[31]Func Study'!$AB$1901</definedName>
    <definedName name="UAcct398So">'[31]Func Study'!$AB$1903</definedName>
    <definedName name="UACCT398SSGCT">'[31]Func Study'!$AB$1906</definedName>
    <definedName name="UAcct399">'[31]Func Study'!$AB$1913</definedName>
    <definedName name="UAcct399G">'[31]Func Study'!$AB$1955</definedName>
    <definedName name="UAcct399L">'[31]Func Study'!$AB$1917</definedName>
    <definedName name="UAcct399Lrcl">'[31]Func Study'!$AB$1919</definedName>
    <definedName name="UAcct403360">'[31]Func Study'!$AB$1090</definedName>
    <definedName name="UAcct403361">'[31]Func Study'!$AB$1091</definedName>
    <definedName name="UAcct403362">'[31]Func Study'!$AB$1092</definedName>
    <definedName name="UAcct403364">'[31]Func Study'!$AB$1094</definedName>
    <definedName name="UAcct403365">'[31]Func Study'!$AB$1095</definedName>
    <definedName name="UAcct403366">'[31]Func Study'!$AB$1096</definedName>
    <definedName name="UAcct403367">'[31]Func Study'!$AB$1097</definedName>
    <definedName name="UAcct403368">'[31]Func Study'!$AB$1098</definedName>
    <definedName name="UAcct403369">'[31]Func Study'!$AB$1099</definedName>
    <definedName name="UAcct403370">'[31]Func Study'!$AB$1100</definedName>
    <definedName name="UAcct403371">'[31]Func Study'!$AB$1101</definedName>
    <definedName name="UAcct403372">'[31]Func Study'!$AB$1102</definedName>
    <definedName name="UAcct403373">'[31]Func Study'!$AB$1103</definedName>
    <definedName name="UAcct403Ep">'[31]Func Study'!$AB$1130</definedName>
    <definedName name="UAcct403Gpcn">'[31]Func Study'!$AB$1111</definedName>
    <definedName name="UAcct403GPDGP">'[31]Func Study'!$AB$1108</definedName>
    <definedName name="UAcct403GPDGU">'[31]Func Study'!$AB$1109</definedName>
    <definedName name="UAcct403GPJBG">'[31]Func Study'!$AB$1115</definedName>
    <definedName name="UAcct403Gps">'[31]Func Study'!$AB$1107</definedName>
    <definedName name="UAcct403Gpsg">'[31]Func Study'!$AB$1112</definedName>
    <definedName name="UAcct403Gpso">'[31]Func Study'!$AB$1113</definedName>
    <definedName name="UAcct403Gv0">'[31]Func Study'!$AB$1121</definedName>
    <definedName name="UAcct403Hp">'[31]Func Study'!$AB$1072</definedName>
    <definedName name="UACCT403JBE">'[31]Func Study'!$AB$1116</definedName>
    <definedName name="UAcct403Mp">'[31]Func Study'!$AB$1125</definedName>
    <definedName name="UAcct403Np">'[31]Func Study'!$AB$1065</definedName>
    <definedName name="UAcct403Op">'[31]Func Study'!$AB$1080</definedName>
    <definedName name="UAcct403OPCAGE">'[31]Func Study'!$AB$1078</definedName>
    <definedName name="UAcct403Sp">'[31]Func Study'!$AB$1061</definedName>
    <definedName name="UAcct403SPJBG">'[31]Func Study'!$AB$1058</definedName>
    <definedName name="UAcct403Tp">'[31]Func Study'!$AB$1087</definedName>
    <definedName name="UAcct404330">'[31]Func Study'!$AB$1177</definedName>
    <definedName name="UACCT404GP">'[31]Func Study'!$AB$1146</definedName>
    <definedName name="UACCT404GPCN">'[31]Func Study'!$AB$1143</definedName>
    <definedName name="UACCT404GPSO">'[31]Func Study'!$AB$1141</definedName>
    <definedName name="UAcct404Ipcn">'[31]Func Study'!$AB$1158</definedName>
    <definedName name="UAcct404IPJBG">'[31]Func Study'!$AB$1163</definedName>
    <definedName name="UAcct404Ips">'[31]Func Study'!$AB$1154</definedName>
    <definedName name="UAcct404Ipse">'[31]Func Study'!$AB$1155</definedName>
    <definedName name="UAcct404Ipsg">'[31]Func Study'!$AB$1156</definedName>
    <definedName name="UAcct404Ipsg1">'[31]Func Study'!$AB$1159</definedName>
    <definedName name="UAcct404Ipsg2">'[31]Func Study'!$AB$1160</definedName>
    <definedName name="UAcct404Ipso">'[31]Func Study'!$AB$1157</definedName>
    <definedName name="UAcct404M">'[31]Func Study'!$AB$1168</definedName>
    <definedName name="UACCT404OP">'[31]Func Study'!$AB$1172</definedName>
    <definedName name="UACCT404SP">'[31]Func Study'!$AB$1151</definedName>
    <definedName name="UAcct405">'[31]Func Study'!$AB$1185</definedName>
    <definedName name="UAcct406">'[31]Func Study'!$AB$1193</definedName>
    <definedName name="UAcct407">'[31]Func Study'!$AB$1202</definedName>
    <definedName name="UAcct408">'[31]Func Study'!$AB$1221</definedName>
    <definedName name="UAcct408S">'[31]Func Study'!$AB$1213</definedName>
    <definedName name="UAcct41010">'[31]Func Study'!$AB$1294</definedName>
    <definedName name="UAcct41011">'[31]Func Study'!$AB$1309</definedName>
    <definedName name="UACCT41020">'[32]Functional Study'!#REF!</definedName>
    <definedName name="UACCT41020BADDEBT">'[32]Functional Study'!#REF!</definedName>
    <definedName name="UACCT41020DITEXP">'[32]Functional Study'!#REF!</definedName>
    <definedName name="UACCT41020DNPU">'[32]Functional Study'!#REF!</definedName>
    <definedName name="UACCT41020S">'[32]Functional Study'!#REF!</definedName>
    <definedName name="UACCT41020SE">'[32]Functional Study'!#REF!</definedName>
    <definedName name="UACCT41020SG">'[32]Functional Study'!#REF!</definedName>
    <definedName name="UACCT41020SGCT">'[32]Functional Study'!#REF!</definedName>
    <definedName name="UACCT41020SGPP">'[32]Functional Study'!#REF!</definedName>
    <definedName name="UACCT41020SO">'[32]Functional Study'!#REF!</definedName>
    <definedName name="UACCT41020TROJP">'[32]Functional Study'!#REF!</definedName>
    <definedName name="UACCT4102SNPD">'[32]Functional Study'!#REF!</definedName>
    <definedName name="UAcct41110">'[31]Func Study'!$AB$1325</definedName>
    <definedName name="UAcct41111">'[32]Functional Study'!#REF!</definedName>
    <definedName name="UAcct41111Baddebt">'[32]Functional Study'!#REF!</definedName>
    <definedName name="UAcct41111Dgp">'[32]Functional Study'!#REF!</definedName>
    <definedName name="UAcct41111Dgu">'[32]Functional Study'!#REF!</definedName>
    <definedName name="UAcct41111Ditexp">'[32]Functional Study'!#REF!</definedName>
    <definedName name="UAcct41111Dnpp">'[32]Functional Study'!#REF!</definedName>
    <definedName name="UAcct41111Dnptp">'[32]Functional Study'!#REF!</definedName>
    <definedName name="UAcct41111S">'[32]Functional Study'!#REF!</definedName>
    <definedName name="UAcct41111Se">'[32]Functional Study'!#REF!</definedName>
    <definedName name="UAcct41111Sg">'[32]Functional Study'!#REF!</definedName>
    <definedName name="UAcct41111Sgpp">'[32]Functional Study'!#REF!</definedName>
    <definedName name="UAcct41111So">'[32]Functional Study'!#REF!</definedName>
    <definedName name="UAcct41111Trojp">'[32]Functional Study'!#REF!</definedName>
    <definedName name="UAcct41140">'[31]Func Study'!$AB$1232</definedName>
    <definedName name="UAcct41141">'[31]Func Study'!$AB$1237</definedName>
    <definedName name="UAcct41160">'[31]Func Study'!$AB$369</definedName>
    <definedName name="UAcct41170">'[31]Func Study'!$AB$374</definedName>
    <definedName name="UAcct4118">'[31]Func Study'!$AB$378</definedName>
    <definedName name="UAcct41181">'[31]Func Study'!$AB$381</definedName>
    <definedName name="UAcct4194">'[31]Func Study'!$AB$385</definedName>
    <definedName name="UAcct421">'[31]Func Study'!$AB$394</definedName>
    <definedName name="UAcct4311">'[31]Func Study'!$AB$401</definedName>
    <definedName name="UAcct442Se">'[31]Func Study'!$AB$259</definedName>
    <definedName name="UAcct442Sg">'[31]Func Study'!$AB$260</definedName>
    <definedName name="UAcct447">'[31]Func Study'!$AB$281</definedName>
    <definedName name="UAcct447CAEE">'[29]Func Study'!#REF!</definedName>
    <definedName name="UAcct447CAGE">'[29]Func Study'!#REF!</definedName>
    <definedName name="UAcct447Dgu">'[30]Func Study'!#REF!</definedName>
    <definedName name="UACCT447NPC">'[31]Func Study'!$AB$289</definedName>
    <definedName name="UACCT447NPCCAEW">'[31]Func Study'!$AB$286</definedName>
    <definedName name="UACCT447NPCCAGW">'[31]Func Study'!$AB$287</definedName>
    <definedName name="UACCT447NPCDGP">'[31]Func Study'!$AB$288</definedName>
    <definedName name="UAcct447S">'[31]Func Study'!$AB$280</definedName>
    <definedName name="UAcct448S">'[31]Func Study'!$AB$274</definedName>
    <definedName name="UAcct448So">'[31]Func Study'!$AB$275</definedName>
    <definedName name="UAcct449">'[31]Func Study'!$AB$294</definedName>
    <definedName name="UAcct450">'[31]Func Study'!$AB$304</definedName>
    <definedName name="UAcct450S">'[31]Func Study'!$AB$302</definedName>
    <definedName name="UAcct450So">'[31]Func Study'!$AB$303</definedName>
    <definedName name="UAcct451S">'[31]Func Study'!$AB$307</definedName>
    <definedName name="UAcct451Sg">'[31]Func Study'!$AB$308</definedName>
    <definedName name="UAcct451So">'[31]Func Study'!$AB$309</definedName>
    <definedName name="UAcct453">'[31]Func Study'!$AB$315</definedName>
    <definedName name="UAcct453CAGE">'[29]Func Study'!#REF!</definedName>
    <definedName name="UAcct453CAGW">'[29]Func Study'!#REF!</definedName>
    <definedName name="UAcct454">'[31]Func Study'!$AB$322</definedName>
    <definedName name="UAcct454JBG">'[31]Func Study'!$AB$319</definedName>
    <definedName name="UAcct454S">'[31]Func Study'!$AB$318</definedName>
    <definedName name="UAcct454Sg">'[31]Func Study'!$AB$320</definedName>
    <definedName name="UAcct454So">'[31]Func Study'!$AB$321</definedName>
    <definedName name="UAcct456">'[31]Func Study'!$AB$332</definedName>
    <definedName name="UAcct456CAEW">'[31]Func Study'!$AB$331</definedName>
    <definedName name="UAcct456S">'[31]Func Study'!$AB$325</definedName>
    <definedName name="UAcct456So">'[31]Func Study'!$AB$329</definedName>
    <definedName name="UAcct500">'[31]Func Study'!$AB$416</definedName>
    <definedName name="UAcct500JBG">'[31]Func Study'!$AB$414</definedName>
    <definedName name="UAcct501">'[31]Func Study'!$AB$423</definedName>
    <definedName name="UAcct501CAEW">'[31]Func Study'!$AB$420</definedName>
    <definedName name="UAcct501JBE">'[31]Func Study'!$AB$421</definedName>
    <definedName name="UACCT501NPCCAEW">'[31]Func Study'!$AB$426</definedName>
    <definedName name="UAcct502">'[31]Func Study'!$AB$433</definedName>
    <definedName name="UAcct502CAGE">'[31]Func Study'!$AB$431</definedName>
    <definedName name="UAcct502JBG">'[29]Func Study'!#REF!</definedName>
    <definedName name="UAcct503">'[31]Func Study'!$AB$437</definedName>
    <definedName name="UACCT503NPC">'[31]Func Study'!$AB$443</definedName>
    <definedName name="UAcct505">'[31]Func Study'!$AB$449</definedName>
    <definedName name="UAcct505CAGE">'[31]Func Study'!$AB$447</definedName>
    <definedName name="UAcct505JBG">'[29]Func Study'!#REF!</definedName>
    <definedName name="UAcct506">'[31]Func Study'!$AB$455</definedName>
    <definedName name="UAcct506CAGE">'[31]Func Study'!$AB$452</definedName>
    <definedName name="UAcct506JBG">'[29]Func Study'!#REF!</definedName>
    <definedName name="UAcct507">'[31]Func Study'!$AB$464</definedName>
    <definedName name="UAcct507CAGE">'[31]Func Study'!$AB$462</definedName>
    <definedName name="UAcct507JBG">'[29]Func Study'!#REF!</definedName>
    <definedName name="UAcct510">'[31]Func Study'!$AB$469</definedName>
    <definedName name="UAcct510CAGE">'[31]Func Study'!$AB$467</definedName>
    <definedName name="UAcct510JBG">'[29]Func Study'!#REF!</definedName>
    <definedName name="UAcct511">'[31]Func Study'!$AB$474</definedName>
    <definedName name="UAcct511CAGE">'[31]Func Study'!$AB$472</definedName>
    <definedName name="UAcct511JBG">'[29]Func Study'!#REF!</definedName>
    <definedName name="UAcct512">'[31]Func Study'!$AB$479</definedName>
    <definedName name="UAcct512CAGE">'[31]Func Study'!$AB$477</definedName>
    <definedName name="UAcct512JBG">'[29]Func Study'!#REF!</definedName>
    <definedName name="UAcct513">'[31]Func Study'!$AB$484</definedName>
    <definedName name="UAcct513CAGE">'[31]Func Study'!$AB$482</definedName>
    <definedName name="UAcct513JBG">'[29]Func Study'!#REF!</definedName>
    <definedName name="UAcct514">'[31]Func Study'!$AB$489</definedName>
    <definedName name="UAcct514CAGE">'[31]Func Study'!$AB$487</definedName>
    <definedName name="UAcct514JBG">'[29]Func Study'!#REF!</definedName>
    <definedName name="UAcct517">'[31]Func Study'!$AB$498</definedName>
    <definedName name="UAcct518">'[31]Func Study'!$AB$502</definedName>
    <definedName name="UAcct519">'[31]Func Study'!$AB$507</definedName>
    <definedName name="UAcct520">'[31]Func Study'!$AB$511</definedName>
    <definedName name="UAcct523">'[31]Func Study'!$AB$515</definedName>
    <definedName name="UAcct524">'[31]Func Study'!$AB$519</definedName>
    <definedName name="UAcct528">'[31]Func Study'!$AB$523</definedName>
    <definedName name="UAcct529">'[31]Func Study'!$AB$527</definedName>
    <definedName name="UAcct530">'[31]Func Study'!$AB$531</definedName>
    <definedName name="UAcct531">'[31]Func Study'!$AB$535</definedName>
    <definedName name="UAcct532">'[31]Func Study'!$AB$539</definedName>
    <definedName name="UAcct535">'[31]Func Study'!$AB$551</definedName>
    <definedName name="UAcct536">'[31]Func Study'!$AB$555</definedName>
    <definedName name="UAcct537">'[31]Func Study'!$AB$559</definedName>
    <definedName name="UAcct538">'[31]Func Study'!$AB$563</definedName>
    <definedName name="UAcct539">'[31]Func Study'!$AB$568</definedName>
    <definedName name="UAcct540">'[31]Func Study'!$AB$572</definedName>
    <definedName name="UAcct541">'[31]Func Study'!$AB$576</definedName>
    <definedName name="UAcct542">'[31]Func Study'!$AB$580</definedName>
    <definedName name="UAcct543">'[31]Func Study'!$AB$584</definedName>
    <definedName name="UAcct544">'[31]Func Study'!$AB$588</definedName>
    <definedName name="UAcct545">'[31]Func Study'!$AB$592</definedName>
    <definedName name="UAcct546">'[31]Func Study'!$AB$606</definedName>
    <definedName name="UAcct546CAGE">'[31]Func Study'!$AB$605</definedName>
    <definedName name="UAcct547CAEW">'[31]Func Study'!$AB$610</definedName>
    <definedName name="UACCT547NPCCAEW">'[31]Func Study'!$AB$613</definedName>
    <definedName name="UAcct547Se">'[31]Func Study'!$AB$609</definedName>
    <definedName name="UAcct548">'[31]Func Study'!$AB$621</definedName>
    <definedName name="UACCT548CAGE">'[31]Func Study'!$AB$620</definedName>
    <definedName name="UAcct549">'[31]Func Study'!$AB$626</definedName>
    <definedName name="Uacct549CAGE">'[31]Func Study'!$AB$625</definedName>
    <definedName name="UAcct5506SE">'[29]Func Study'!#REF!</definedName>
    <definedName name="UAcct551CAGE">'[31]Func Study'!$AB$634</definedName>
    <definedName name="UACCT551SG">'[31]Func Study'!$AB$635</definedName>
    <definedName name="UACCT552CAGE">'[31]Func Study'!$AB$640</definedName>
    <definedName name="UAcct552SG">'[31]Func Study'!$AB$639</definedName>
    <definedName name="UACCT553CAGE">'[31]Func Study'!$AB$646</definedName>
    <definedName name="UAcct553SG">'[31]Func Study'!$AB$645</definedName>
    <definedName name="UACCT554CAGE">'[31]Func Study'!$AB$651</definedName>
    <definedName name="UAcct554SG">'[31]Func Study'!$AB$650</definedName>
    <definedName name="UAcct555CAEE">'[29]Func Study'!#REF!</definedName>
    <definedName name="UAcct555CAEW">'[31]Func Study'!$AB$665</definedName>
    <definedName name="UAcct555CAGE">'[29]Func Study'!#REF!</definedName>
    <definedName name="UAcct555CAGW">'[31]Func Study'!$AB$664</definedName>
    <definedName name="UACCT555DGP">'[31]Func Study'!$AB$670</definedName>
    <definedName name="UACCT555NPCCAEW">'[31]Func Study'!$AB$669</definedName>
    <definedName name="UACCT555NPCCAGW">'[31]Func Study'!$AB$668</definedName>
    <definedName name="UAcct555S">'[31]Func Study'!$AB$663</definedName>
    <definedName name="UAcct555Se">'[31]Func Study'!$AB$665</definedName>
    <definedName name="UACCT555SG">'[31]Func Study'!$AB$664</definedName>
    <definedName name="UAcct556">'[31]Func Study'!$AB$676</definedName>
    <definedName name="UAcct557">'[31]Func Study'!$AB$685</definedName>
    <definedName name="UAcct560">'[31]Func Study'!$AB$715</definedName>
    <definedName name="UAcct561">'[31]Func Study'!$AB$720</definedName>
    <definedName name="UAcct562">'[31]Func Study'!$AB$726</definedName>
    <definedName name="UAcct563">'[31]Func Study'!$AB$731</definedName>
    <definedName name="UAcct564">'[31]Func Study'!$AB$735</definedName>
    <definedName name="UAcct565">'[31]Func Study'!$AB$739</definedName>
    <definedName name="UACCT565NPC">'[31]Func Study'!$AB$744</definedName>
    <definedName name="UACCT565NPCCAGW">'[31]Func Study'!$AB$742</definedName>
    <definedName name="UAcct566">'[31]Func Study'!$AB$748</definedName>
    <definedName name="UAcct567">'[31]Func Study'!$AB$752</definedName>
    <definedName name="UAcct568">'[31]Func Study'!$AB$756</definedName>
    <definedName name="UAcct569">'[31]Func Study'!$AB$760</definedName>
    <definedName name="UAcct570">'[31]Func Study'!$AB$765</definedName>
    <definedName name="UAcct571">'[31]Func Study'!$AB$770</definedName>
    <definedName name="UAcct572">'[31]Func Study'!$AB$774</definedName>
    <definedName name="UAcct573">'[31]Func Study'!$AB$778</definedName>
    <definedName name="UAcct580">'[31]Func Study'!$AB$791</definedName>
    <definedName name="UAcct581">'[31]Func Study'!$AB$796</definedName>
    <definedName name="UAcct582">'[31]Func Study'!$AB$801</definedName>
    <definedName name="UAcct583">'[31]Func Study'!$AB$806</definedName>
    <definedName name="UAcct584">'[31]Func Study'!$AB$811</definedName>
    <definedName name="UAcct585">'[31]Func Study'!$AB$816</definedName>
    <definedName name="UAcct586">'[31]Func Study'!$AB$821</definedName>
    <definedName name="UAcct587">'[31]Func Study'!$AB$826</definedName>
    <definedName name="UAcct588">'[31]Func Study'!$AB$831</definedName>
    <definedName name="UAcct589">'[31]Func Study'!$AB$836</definedName>
    <definedName name="UAcct590">'[31]Func Study'!$AB$841</definedName>
    <definedName name="UAcct591">'[31]Func Study'!$AB$846</definedName>
    <definedName name="UAcct592">'[31]Func Study'!$AB$851</definedName>
    <definedName name="UAcct593">'[31]Func Study'!$AB$856</definedName>
    <definedName name="UAcct594">'[31]Func Study'!$AB$861</definedName>
    <definedName name="UAcct595">'[31]Func Study'!$AB$866</definedName>
    <definedName name="UAcct596">'[31]Func Study'!$AB$876</definedName>
    <definedName name="UAcct597">'[31]Func Study'!$AB$881</definedName>
    <definedName name="UAcct598">'[31]Func Study'!$AB$886</definedName>
    <definedName name="UAcct901">'[31]Func Study'!$AB$898</definedName>
    <definedName name="UAcct902">'[31]Func Study'!$AB$903</definedName>
    <definedName name="UAcct903">'[31]Func Study'!$AB$908</definedName>
    <definedName name="UAcct904">'[31]Func Study'!$AB$914</definedName>
    <definedName name="Uacct904SG">'[33]Functional Study'!#REF!</definedName>
    <definedName name="UAcct905">'[31]Func Study'!$AB$919</definedName>
    <definedName name="UAcct907">'[31]Func Study'!$AB$933</definedName>
    <definedName name="UAcct908">'[31]Func Study'!$AB$938</definedName>
    <definedName name="UAcct909">'[31]Func Study'!$AB$943</definedName>
    <definedName name="UAcct910">'[31]Func Study'!$AB$948</definedName>
    <definedName name="UAcct911">'[31]Func Study'!$AB$959</definedName>
    <definedName name="UAcct912">'[31]Func Study'!$AB$964</definedName>
    <definedName name="UAcct913">'[31]Func Study'!$AB$969</definedName>
    <definedName name="UAcct916">'[31]Func Study'!$AB$974</definedName>
    <definedName name="UAcct920">'[31]Func Study'!$AB$985</definedName>
    <definedName name="UAcct920Cn">'[31]Func Study'!$AB$983</definedName>
    <definedName name="UAcct921">'[31]Func Study'!$AB$991</definedName>
    <definedName name="UAcct921Cn">'[31]Func Study'!$AB$989</definedName>
    <definedName name="UAcct923">'[31]Func Study'!$AB$997</definedName>
    <definedName name="UAcct923CAGW">'[31]Func Study'!$AB$995</definedName>
    <definedName name="UAcct924">'[31]Func Study'!$AB$1001</definedName>
    <definedName name="UAcct925">'[31]Func Study'!$AB$1005</definedName>
    <definedName name="UAcct926">'[31]Func Study'!$AB$1011</definedName>
    <definedName name="UAcct927">'[31]Func Study'!$AB$1016</definedName>
    <definedName name="UAcct928">'[31]Func Study'!$AB$1023</definedName>
    <definedName name="UAcct929">'[31]Func Study'!$AB$1028</definedName>
    <definedName name="UAcct930">'[31]Func Study'!$AB$1034</definedName>
    <definedName name="UAcct931">'[31]Func Study'!$AB$1039</definedName>
    <definedName name="UAcct935">'[31]Func Study'!$AB$1045</definedName>
    <definedName name="UAcctAGA">'[31]Func Study'!$AB$296</definedName>
    <definedName name="UAcctcwc">'[31]Func Study'!$AB$2136</definedName>
    <definedName name="UAcctd00">'[31]Func Study'!$AB$1786</definedName>
    <definedName name="UAcctdfa">'[31]Func Study'!#REF!</definedName>
    <definedName name="UAcctdfad">'[31]Func Study'!#REF!</definedName>
    <definedName name="UAcctdfap">'[31]Func Study'!#REF!</definedName>
    <definedName name="UAcctdfat">'[31]Func Study'!#REF!</definedName>
    <definedName name="UAcctds0">'[31]Func Study'!$AB$1790</definedName>
    <definedName name="UACCTECDDGP">'[31]Func Study'!$AB$687</definedName>
    <definedName name="UACCTECDMC">'[31]Func Study'!$AB$689</definedName>
    <definedName name="UACCTECDS">'[31]Func Study'!$AB$691</definedName>
    <definedName name="UACCTECDSG1">'[31]Func Study'!$AB$688</definedName>
    <definedName name="UACCTECDSG2">'[31]Func Study'!$AB$690</definedName>
    <definedName name="UACCTECDSG3">'[31]Func Study'!$AB$692</definedName>
    <definedName name="UAcctfit">'[31]Func Study'!$AB$1395</definedName>
    <definedName name="UAcctg00">'[31]Func Study'!$AB$1947</definedName>
    <definedName name="UAccth00">'[31]Func Study'!$AB$1545</definedName>
    <definedName name="UAccti00">'[31]Func Study'!$AB$1993</definedName>
    <definedName name="UAcctn00">'[31]Func Study'!$AB$1496</definedName>
    <definedName name="UAccto00">'[31]Func Study'!$AB$1606</definedName>
    <definedName name="UAcctowc">'[31]Func Study'!$AB$2149</definedName>
    <definedName name="UACCTOWCSSECH">'[31]Func Study'!$AB$2148</definedName>
    <definedName name="UAccts00">'[31]Func Study'!$AB$1455</definedName>
    <definedName name="UAcctsttax">'[31]Func Study'!$AB$1377</definedName>
    <definedName name="UAcctt00">'[31]Func Study'!$AB$1682</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#REF!</definedName>
    <definedName name="UncollectibleAccounts">[38]Variables!$D$25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#REF!</definedName>
    <definedName name="UNITCOSTS">#REF!</definedName>
    <definedName name="UTG">#REF!</definedName>
    <definedName name="UtGrossReceipts">[38]Variables!$D$29</definedName>
    <definedName name="UTN">#REF!</definedName>
    <definedName name="v" localSheetId="18" hidden="1">{#N/A,#N/A,FALSE,"Coversheet";#N/A,#N/A,FALSE,"QA"}</definedName>
    <definedName name="v" localSheetId="19" hidden="1">{#N/A,#N/A,FALSE,"Coversheet";#N/A,#N/A,FALSE,"QA"}</definedName>
    <definedName name="v" localSheetId="14" hidden="1">{#N/A,#N/A,FALSE,"Coversheet";#N/A,#N/A,FALSE,"QA"}</definedName>
    <definedName name="v" localSheetId="8" hidden="1">{#N/A,#N/A,FALSE,"Coversheet";#N/A,#N/A,FALSE,"QA"}</definedName>
    <definedName name="v" localSheetId="15" hidden="1">{#N/A,#N/A,FALSE,"Coversheet";#N/A,#N/A,FALSE,"QA"}</definedName>
    <definedName name="v" localSheetId="3" hidden="1">{#N/A,#N/A,FALSE,"Coversheet";#N/A,#N/A,FALSE,"QA"}</definedName>
    <definedName name="v" localSheetId="5" hidden="1">{#N/A,#N/A,FALSE,"Coversheet";#N/A,#N/A,FALSE,"QA"}</definedName>
    <definedName name="v" localSheetId="9" hidden="1">{#N/A,#N/A,FALSE,"Coversheet";#N/A,#N/A,FALSE,"QA"}</definedName>
    <definedName name="v" localSheetId="2" hidden="1">{#N/A,#N/A,FALSE,"Coversheet";#N/A,#N/A,FALSE,"QA"}</definedName>
    <definedName name="v" localSheetId="1" hidden="1">{#N/A,#N/A,FALSE,"Coversheet";#N/A,#N/A,FALSE,"QA"}</definedName>
    <definedName name="v" hidden="1">{#N/A,#N/A,FALSE,"Coversheet";#N/A,#N/A,FALSE,"QA"}</definedName>
    <definedName name="ValidAccount">[34]Variables!$AK$43:$AK$369</definedName>
    <definedName name="Value" localSheetId="18" hidden="1">{#N/A,#N/A,FALSE,"Summ";#N/A,#N/A,FALSE,"General"}</definedName>
    <definedName name="Value" localSheetId="19" hidden="1">{#N/A,#N/A,FALSE,"Summ";#N/A,#N/A,FALSE,"General"}</definedName>
    <definedName name="Value" localSheetId="14" hidden="1">{#N/A,#N/A,FALSE,"Summ";#N/A,#N/A,FALSE,"General"}</definedName>
    <definedName name="Value" localSheetId="8" hidden="1">{#N/A,#N/A,FALSE,"Summ";#N/A,#N/A,FALSE,"General"}</definedName>
    <definedName name="Value" localSheetId="15" hidden="1">{#N/A,#N/A,FALSE,"Summ";#N/A,#N/A,FALSE,"General"}</definedName>
    <definedName name="Value" localSheetId="3" hidden="1">{#N/A,#N/A,FALSE,"Summ";#N/A,#N/A,FALSE,"General"}</definedName>
    <definedName name="Value" localSheetId="5" hidden="1">{#N/A,#N/A,FALSE,"Summ";#N/A,#N/A,FALSE,"General"}</definedName>
    <definedName name="Value" localSheetId="9" hidden="1">{#N/A,#N/A,FALSE,"Summ";#N/A,#N/A,FALSE,"General"}</definedName>
    <definedName name="Value" localSheetId="2" hidden="1">{#N/A,#N/A,FALSE,"Summ";#N/A,#N/A,FALSE,"General"}</definedName>
    <definedName name="Value" localSheetId="1" hidden="1">{#N/A,#N/A,FALSE,"Summ";#N/A,#N/A,FALSE,"General"}</definedName>
    <definedName name="Value" hidden="1">{#N/A,#N/A,FALSE,"Summ";#N/A,#N/A,FALSE,"General"}</definedName>
    <definedName name="Values_Entered">IF(Loan_Amount*Interest_Rate*Loan_Years*Loan_Start&gt;0,1,0)</definedName>
    <definedName name="VAR">[40]Backup!#REF!</definedName>
    <definedName name="VARIABLE">[74]Summary!#REF!</definedName>
    <definedName name="vartrans">#REF!</definedName>
    <definedName name="vcdv" hidden="1">#REF!</definedName>
    <definedName name="VOMEsc">[35]Assumptions!$C$21</definedName>
    <definedName name="VOUCHER">#REF!</definedName>
    <definedName name="w" localSheetId="18" hidden="1">{#N/A,#N/A,FALSE,"Schedule F";#N/A,#N/A,FALSE,"Schedule G"}</definedName>
    <definedName name="w" localSheetId="19" hidden="1">{#N/A,#N/A,FALSE,"Schedule F";#N/A,#N/A,FALSE,"Schedule G"}</definedName>
    <definedName name="w" localSheetId="14" hidden="1">{#N/A,#N/A,FALSE,"Schedule F";#N/A,#N/A,FALSE,"Schedule G"}</definedName>
    <definedName name="w" localSheetId="8" hidden="1">{#N/A,#N/A,FALSE,"Schedule F";#N/A,#N/A,FALSE,"Schedule G"}</definedName>
    <definedName name="w" localSheetId="15" hidden="1">{#N/A,#N/A,FALSE,"Schedule F";#N/A,#N/A,FALSE,"Schedule G"}</definedName>
    <definedName name="w" localSheetId="3" hidden="1">{#N/A,#N/A,FALSE,"Schedule F";#N/A,#N/A,FALSE,"Schedule G"}</definedName>
    <definedName name="w" localSheetId="5" hidden="1">{#N/A,#N/A,FALSE,"Schedule F";#N/A,#N/A,FALSE,"Schedule G"}</definedName>
    <definedName name="w" localSheetId="9" hidden="1">{#N/A,#N/A,FALSE,"Schedule F";#N/A,#N/A,FALSE,"Schedule G"}</definedName>
    <definedName name="w" localSheetId="2" hidden="1">{#N/A,#N/A,FALSE,"Schedule F";#N/A,#N/A,FALSE,"Schedule G"}</definedName>
    <definedName name="w" localSheetId="1" hidden="1">{#N/A,#N/A,FALSE,"Schedule F";#N/A,#N/A,FALSE,"Schedule G"}</definedName>
    <definedName name="w" hidden="1">{#N/A,#N/A,FALSE,"Schedule F";#N/A,#N/A,FALSE,"Schedule G"}</definedName>
    <definedName name="WACC">[35]Assumptions!$I$61</definedName>
    <definedName name="WAGES">[24]model!#REF!</definedName>
    <definedName name="WaRevenueTax">[38]Variables!$D$27</definedName>
    <definedName name="warrantyOM">#REF!</definedName>
    <definedName name="we" localSheetId="18" hidden="1">{#N/A,#N/A,FALSE,"Pg 6b CustCount_Gas";#N/A,#N/A,FALSE,"QA";#N/A,#N/A,FALSE,"Report";#N/A,#N/A,FALSE,"forecast"}</definedName>
    <definedName name="we" localSheetId="19"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5" hidden="1">{#N/A,#N/A,FALSE,"Pg 6b CustCount_Gas";#N/A,#N/A,FALSE,"QA";#N/A,#N/A,FALSE,"Report";#N/A,#N/A,FALSE,"forecast"}</definedName>
    <definedName name="we" localSheetId="3" hidden="1">{#N/A,#N/A,FALSE,"Pg 6b CustCount_Gas";#N/A,#N/A,FALSE,"QA";#N/A,#N/A,FALSE,"Report";#N/A,#N/A,FALSE,"forecast"}</definedName>
    <definedName name="we" localSheetId="5" hidden="1">{#N/A,#N/A,FALSE,"Pg 6b CustCount_Gas";#N/A,#N/A,FALSE,"QA";#N/A,#N/A,FALSE,"Report";#N/A,#N/A,FALSE,"forecast"}</definedName>
    <definedName name="we" localSheetId="9" hidden="1">{#N/A,#N/A,FALSE,"Pg 6b CustCount_Gas";#N/A,#N/A,FALSE,"QA";#N/A,#N/A,FALSE,"Report";#N/A,#N/A,FALSE,"forecast"}</definedName>
    <definedName name="we" localSheetId="2" hidden="1">{#N/A,#N/A,FALSE,"Pg 6b CustCount_Gas";#N/A,#N/A,FALSE,"QA";#N/A,#N/A,FALSE,"Report";#N/A,#N/A,FALSE,"forecast"}</definedName>
    <definedName name="we" localSheetId="1"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18" hidden="1">{#N/A,#N/A,FALSE,"Coversheet";#N/A,#N/A,FALSE,"QA"}</definedName>
    <definedName name="WH" localSheetId="19" hidden="1">{#N/A,#N/A,FALSE,"Coversheet";#N/A,#N/A,FALSE,"QA"}</definedName>
    <definedName name="WH" localSheetId="14" hidden="1">{#N/A,#N/A,FALSE,"Coversheet";#N/A,#N/A,FALSE,"QA"}</definedName>
    <definedName name="WH" localSheetId="8" hidden="1">{#N/A,#N/A,FALSE,"Coversheet";#N/A,#N/A,FALSE,"QA"}</definedName>
    <definedName name="WH" localSheetId="15" hidden="1">{#N/A,#N/A,FALSE,"Coversheet";#N/A,#N/A,FALSE,"QA"}</definedName>
    <definedName name="WH" localSheetId="3" hidden="1">{#N/A,#N/A,FALSE,"Coversheet";#N/A,#N/A,FALSE,"QA"}</definedName>
    <definedName name="WH" localSheetId="5" hidden="1">{#N/A,#N/A,FALSE,"Coversheet";#N/A,#N/A,FALSE,"QA"}</definedName>
    <definedName name="WH" localSheetId="9" hidden="1">{#N/A,#N/A,FALSE,"Coversheet";#N/A,#N/A,FALSE,"QA"}</definedName>
    <definedName name="WH" localSheetId="2" hidden="1">{#N/A,#N/A,FALSE,"Coversheet";#N/A,#N/A,FALSE,"QA"}</definedName>
    <definedName name="WH" localSheetId="1" hidden="1">{#N/A,#N/A,FALSE,"Coversheet";#N/A,#N/A,FALSE,"QA"}</definedName>
    <definedName name="WH" hidden="1">{#N/A,#N/A,FALSE,"Coversheet";#N/A,#N/A,FALSE,"QA"}</definedName>
    <definedName name="whorn_db">#REF!</definedName>
    <definedName name="WIDTH">#REF!</definedName>
    <definedName name="WindDate">'[61]Dispatch Cases'!#REF!</definedName>
    <definedName name="WINTER">[96]Bremerton!#REF!</definedName>
    <definedName name="WinterPeak">'[109]Load Data'!$D$9:$H$12,'[109]Load Data'!$D$20:$H$22</definedName>
    <definedName name="WORK1">#REF!</definedName>
    <definedName name="WORK2">#REF!</definedName>
    <definedName name="WORK3">#REF!</definedName>
    <definedName name="WORKSHTS">'[2]Sched 46'!#REF!</definedName>
    <definedName name="wr" localSheetId="8" hidden="1">{"Output-3Column",#N/A,FALSE,"Output"}</definedName>
    <definedName name="wr" localSheetId="3" hidden="1">{"Output-3Column",#N/A,FALSE,"Output"}</definedName>
    <definedName name="wr" localSheetId="9" hidden="1">{"Output-3Column",#N/A,FALSE,"Output"}</definedName>
    <definedName name="wr" hidden="1">{"Output-3Column",#N/A,FALSE,"Output"}</definedName>
    <definedName name="WRKCAP">[24]model!#REF!</definedName>
    <definedName name="wrn" localSheetId="8" hidden="1">{"Inflation-BaseYear",#N/A,FALSE,"Inputs"}</definedName>
    <definedName name="wrn" localSheetId="3" hidden="1">{"Inflation-BaseYear",#N/A,FALSE,"Inputs"}</definedName>
    <definedName name="wrn" localSheetId="9" hidden="1">{"Inflation-BaseYear",#N/A,FALSE,"Inputs"}</definedName>
    <definedName name="wrn" hidden="1">{"Inflation-BaseYear",#N/A,FALSE,"Inputs"}</definedName>
    <definedName name="wrn.1._.Bi._.Monthly._.CR." localSheetId="18"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5"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8"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5"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8" hidden="1">{#N/A,#N/A,FALSE,"Summary";#N/A,#N/A,FALSE,"SmPlants";#N/A,#N/A,FALSE,"Utah";#N/A,#N/A,FALSE,"Idaho";#N/A,#N/A,FALSE,"Lewis River";#N/A,#N/A,FALSE,"NrthUmpq";#N/A,#N/A,FALSE,"KlamRog"}</definedName>
    <definedName name="wrn.1996._.Hydro._.5._.Year._.Forecast._.Budget." localSheetId="3" hidden="1">{#N/A,#N/A,FALSE,"Summary";#N/A,#N/A,FALSE,"SmPlants";#N/A,#N/A,FALSE,"Utah";#N/A,#N/A,FALSE,"Idaho";#N/A,#N/A,FALSE,"Lewis River";#N/A,#N/A,FALSE,"NrthUmpq";#N/A,#N/A,FALSE,"KlamRog"}</definedName>
    <definedName name="wrn.1996._.Hydro._.5._.Year._.Forecast._.Budget." localSheetId="9"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8" hidden="1">{#N/A,#N/A,FALSE,"CRPT";#N/A,#N/A,FALSE,"TREND";#N/A,#N/A,FALSE,"%Curve"}</definedName>
    <definedName name="wrn.AAI." localSheetId="19" hidden="1">{#N/A,#N/A,FALSE,"CRPT";#N/A,#N/A,FALSE,"TREND";#N/A,#N/A,FALSE,"%Curve"}</definedName>
    <definedName name="wrn.AAI." localSheetId="14" hidden="1">{#N/A,#N/A,FALSE,"CRPT";#N/A,#N/A,FALSE,"TREND";#N/A,#N/A,FALSE,"%Curve"}</definedName>
    <definedName name="wrn.AAI." localSheetId="8" hidden="1">{#N/A,#N/A,FALSE,"CRPT";#N/A,#N/A,FALSE,"TREND";#N/A,#N/A,FALSE,"%Curve"}</definedName>
    <definedName name="wrn.AAI." localSheetId="15" hidden="1">{#N/A,#N/A,FALSE,"CRPT";#N/A,#N/A,FALSE,"TREND";#N/A,#N/A,FALSE,"%Curve"}</definedName>
    <definedName name="wrn.AAI." localSheetId="3" hidden="1">{#N/A,#N/A,FALSE,"CRPT";#N/A,#N/A,FALSE,"TREND";#N/A,#N/A,FALSE,"%Curve"}</definedName>
    <definedName name="wrn.AAI." localSheetId="5" hidden="1">{#N/A,#N/A,FALSE,"CRPT";#N/A,#N/A,FALSE,"TREND";#N/A,#N/A,FALSE,"%Curve"}</definedName>
    <definedName name="wrn.AAI." localSheetId="9" hidden="1">{#N/A,#N/A,FALSE,"CRPT";#N/A,#N/A,FALSE,"TREND";#N/A,#N/A,FALSE,"%Curve"}</definedName>
    <definedName name="wrn.AAI." localSheetId="2" hidden="1">{#N/A,#N/A,FALSE,"CRPT";#N/A,#N/A,FALSE,"TREND";#N/A,#N/A,FALSE,"%Curve"}</definedName>
    <definedName name="wrn.AAI." localSheetId="1" hidden="1">{#N/A,#N/A,FALSE,"CRPT";#N/A,#N/A,FALSE,"TREND";#N/A,#N/A,FALSE,"%Curve"}</definedName>
    <definedName name="wrn.AAI." hidden="1">{#N/A,#N/A,FALSE,"CRPT";#N/A,#N/A,FALSE,"TREND";#N/A,#N/A,FALSE,"%Curve"}</definedName>
    <definedName name="wrn.AAI._.Report." localSheetId="18" hidden="1">{#N/A,#N/A,FALSE,"CRPT";#N/A,#N/A,FALSE,"TREND";#N/A,#N/A,FALSE,"% CURVE"}</definedName>
    <definedName name="wrn.AAI._.Report." localSheetId="19" hidden="1">{#N/A,#N/A,FALSE,"CRPT";#N/A,#N/A,FALSE,"TREND";#N/A,#N/A,FALSE,"% CURVE"}</definedName>
    <definedName name="wrn.AAI._.Report." localSheetId="14" hidden="1">{#N/A,#N/A,FALSE,"CRPT";#N/A,#N/A,FALSE,"TREND";#N/A,#N/A,FALSE,"% CURVE"}</definedName>
    <definedName name="wrn.AAI._.Report." localSheetId="8" hidden="1">{#N/A,#N/A,FALSE,"CRPT";#N/A,#N/A,FALSE,"TREND";#N/A,#N/A,FALSE,"% CURVE"}</definedName>
    <definedName name="wrn.AAI._.Report." localSheetId="15" hidden="1">{#N/A,#N/A,FALSE,"CRPT";#N/A,#N/A,FALSE,"TREND";#N/A,#N/A,FALSE,"% CURVE"}</definedName>
    <definedName name="wrn.AAI._.Report." localSheetId="3" hidden="1">{#N/A,#N/A,FALSE,"CRPT";#N/A,#N/A,FALSE,"TREND";#N/A,#N/A,FALSE,"% CURVE"}</definedName>
    <definedName name="wrn.AAI._.Report." localSheetId="5" hidden="1">{#N/A,#N/A,FALSE,"CRPT";#N/A,#N/A,FALSE,"TREND";#N/A,#N/A,FALSE,"% CURVE"}</definedName>
    <definedName name="wrn.AAI._.Report." localSheetId="9" hidden="1">{#N/A,#N/A,FALSE,"CRPT";#N/A,#N/A,FALSE,"TREND";#N/A,#N/A,FALSE,"% CURVE"}</definedName>
    <definedName name="wrn.AAI._.Report." localSheetId="2" hidden="1">{#N/A,#N/A,FALSE,"CRPT";#N/A,#N/A,FALSE,"TREND";#N/A,#N/A,FALSE,"% CURVE"}</definedName>
    <definedName name="wrn.AAI._.Report." localSheetId="1" hidden="1">{#N/A,#N/A,FALSE,"CRPT";#N/A,#N/A,FALSE,"TREND";#N/A,#N/A,FALSE,"% CURVE"}</definedName>
    <definedName name="wrn.AAI._.Report." hidden="1">{#N/A,#N/A,FALSE,"CRPT";#N/A,#N/A,FALSE,"TREND";#N/A,#N/A,FALSE,"% CURVE"}</definedName>
    <definedName name="wrn.Adj._.Back_Up." localSheetId="8" hidden="1">{"Page 3.4.1",#N/A,FALSE,"Totals";"Page 3.4.2",#N/A,FALSE,"Totals"}</definedName>
    <definedName name="wrn.Adj._.Back_Up." localSheetId="3" hidden="1">{"Page 3.4.1",#N/A,FALSE,"Totals";"Page 3.4.2",#N/A,FALSE,"Totals"}</definedName>
    <definedName name="wrn.Adj._.Back_Up." localSheetId="9" hidden="1">{"Page 3.4.1",#N/A,FALSE,"Totals";"Page 3.4.2",#N/A,FALSE,"Totals"}</definedName>
    <definedName name="wrn.Adj._.Back_Up." hidden="1">{"Page 3.4.1",#N/A,FALSE,"Totals";"Page 3.4.2",#N/A,FALSE,"Totals"}</definedName>
    <definedName name="wrn.ALL." localSheetId="8" hidden="1">{"ALL",#N/A,FALSE,"A"}</definedName>
    <definedName name="wrn.ALL." localSheetId="3" hidden="1">{"ALL",#N/A,FALSE,"A"}</definedName>
    <definedName name="wrn.ALL." localSheetId="9" hidden="1">{"ALL",#N/A,FALSE,"A"}</definedName>
    <definedName name="wrn.ALL." hidden="1">{"ALL",#N/A,FALSE,"A"}</definedName>
    <definedName name="wrn.All._.BSs._.and._.JEs." localSheetId="8" hidden="1">{#N/A,#N/A,FALSE,"Top level";#N/A,#N/A,FALSE,"Top level JEs";#N/A,#N/A,FALSE,"PHI";#N/A,#N/A,FALSE,"PHI JEs";#N/A,#N/A,FALSE,"PacifiCorp";#N/A,#N/A,FALSE,"PacifiCorp JEs";#N/A,#N/A,FALSE,"PGHC";#N/A,#N/A,FALSE,"PGHC JEs";#N/A,#N/A,FALSE,"Domestic"}</definedName>
    <definedName name="wrn.All._.BSs._.and._.JEs." localSheetId="3" hidden="1">{#N/A,#N/A,FALSE,"Top level";#N/A,#N/A,FALSE,"Top level JEs";#N/A,#N/A,FALSE,"PHI";#N/A,#N/A,FALSE,"PHI JEs";#N/A,#N/A,FALSE,"PacifiCorp";#N/A,#N/A,FALSE,"PacifiCorp JEs";#N/A,#N/A,FALSE,"PGHC";#N/A,#N/A,FALSE,"PGHC JEs";#N/A,#N/A,FALSE,"Domestic"}</definedName>
    <definedName name="wrn.All._.BSs._.and._.JEs." localSheetId="9"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8"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9"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8" hidden="1">{#N/A,#N/A,FALSE,"Top level MTD";#N/A,#N/A,FALSE,"PHI MTD";#N/A,#N/A,FALSE,"PacifiCorp MTD";#N/A,#N/A,FALSE,"PGHC MTD";#N/A,#N/A,FALSE,"Top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localSheetId="9"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8" hidden="1">{#N/A,#N/A,FALSE,"Cover";#N/A,#N/A,FALSE,"Lead Sheet";#N/A,#N/A,FALSE,"T-Accounts";#N/A,#N/A,FALSE,"Expense Detail 10 01 to 3  02";#N/A,#N/A,FALSE,"Expense Detail 4 01 to 9 01";#N/A,#N/A,FALSE,"Three Factor % 3  2002"}</definedName>
    <definedName name="wrn.All._.Pages." localSheetId="3" hidden="1">{#N/A,#N/A,FALSE,"Cover";#N/A,#N/A,FALSE,"Lead Sheet";#N/A,#N/A,FALSE,"T-Accounts";#N/A,#N/A,FALSE,"Expense Detail 10 01 to 3  02";#N/A,#N/A,FALSE,"Expense Detail 4 01 to 9 01";#N/A,#N/A,FALSE,"Three Factor % 3  2002"}</definedName>
    <definedName name="wrn.All._.Pages." localSheetId="9"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8" hidden="1">{"IncSt",#N/A,FALSE,"IS";"BalSht",#N/A,FALSE,"BS";"IntCash",#N/A,FALSE,"Int. Cash";"Stats",#N/A,FALSE,"Stats"}</definedName>
    <definedName name="wrn.All._.Sheets." localSheetId="3" hidden="1">{"IncSt",#N/A,FALSE,"IS";"BalSht",#N/A,FALSE,"BS";"IntCash",#N/A,FALSE,"Int. Cash";"Stats",#N/A,FALSE,"Stats"}</definedName>
    <definedName name="wrn.All._.Sheets." localSheetId="9" hidden="1">{"IncSt",#N/A,FALSE,"IS";"BalSht",#N/A,FALSE,"BS";"IntCash",#N/A,FALSE,"Int. Cash";"Stats",#N/A,FALSE,"Stats"}</definedName>
    <definedName name="wrn.All._.Sheets." hidden="1">{"IncSt",#N/A,FALSE,"IS";"BalSht",#N/A,FALSE,"BS";"IntCash",#N/A,FALSE,"Int. Cash";"Stats",#N/A,FALSE,"Stats"}</definedName>
    <definedName name="wrn.annual." localSheetId="8" hidden="1">{"annual",#N/A,FALSE,"Pro Forma"}</definedName>
    <definedName name="wrn.annual." localSheetId="3" hidden="1">{"annual",#N/A,FALSE,"Pro Forma"}</definedName>
    <definedName name="wrn.annual." localSheetId="9" hidden="1">{"annual",#N/A,FALSE,"Pro Forma"}</definedName>
    <definedName name="wrn.annual." hidden="1">{"annual",#N/A,FALSE,"Pro Forma"}</definedName>
    <definedName name="wrn.Annual._.Cost._.Adjustment."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8" hidden="1">{"annualsum",#N/A,FALSE,"Cost Summary";"annual1",#N/A,FALSE,"Phase_1";"annual2",#N/A,FALSE,"Phase_2";"annual3",#N/A,FALSE,"Phase_3";"annual4",#N/A,FALSE,"Phase_4"}</definedName>
    <definedName name="wrn.Annual._.Detail." localSheetId="3" hidden="1">{"annualsum",#N/A,FALSE,"Cost Summary";"annual1",#N/A,FALSE,"Phase_1";"annual2",#N/A,FALSE,"Phase_2";"annual3",#N/A,FALSE,"Phase_3";"annual4",#N/A,FALSE,"Phase_4"}</definedName>
    <definedName name="wrn.Annual._.Detail." localSheetId="9"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8" hidden="1">{"a_dev",#N/A,FALSE,"Golf Development";"a_memstats",#N/A,FALSE,"Golf Development";"a_opstats",#N/A,FALSE,"Golf Development";"a_rev",#N/A,FALSE,"Golf Development";"a_return",#N/A,FALSE,"Golf Development"}</definedName>
    <definedName name="wrn.Annual._.Golf." localSheetId="3" hidden="1">{"a_dev",#N/A,FALSE,"Golf Development";"a_memstats",#N/A,FALSE,"Golf Development";"a_opstats",#N/A,FALSE,"Golf Development";"a_rev",#N/A,FALSE,"Golf Development";"a_return",#N/A,FALSE,"Golf Development"}</definedName>
    <definedName name="wrn.Annual._.Golf." localSheetId="9"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8" hidden="1">{"annual hotel",#N/A,FALSE,"Hotel Development"}</definedName>
    <definedName name="wrn.Annual._.Hotel." localSheetId="3" hidden="1">{"annual hotel",#N/A,FALSE,"Hotel Development"}</definedName>
    <definedName name="wrn.Annual._.Hotel." localSheetId="9" hidden="1">{"annual hotel",#N/A,FALSE,"Hotel Development"}</definedName>
    <definedName name="wrn.Annual._.Hotel." hidden="1">{"annual hotel",#N/A,FALSE,"Hotel Development"}</definedName>
    <definedName name="wrn.Annual._.Land._.Sales." localSheetId="8" hidden="1">{"annual",#N/A,FALSE,"Land Sales"}</definedName>
    <definedName name="wrn.Annual._.Land._.Sales." localSheetId="3" hidden="1">{"annual",#N/A,FALSE,"Land Sales"}</definedName>
    <definedName name="wrn.Annual._.Land._.Sales." localSheetId="9" hidden="1">{"annual",#N/A,FALSE,"Land Sales"}</definedName>
    <definedName name="wrn.Annual._.Land._.Sales." hidden="1">{"annual",#N/A,FALSE,"Land Sales"}</definedName>
    <definedName name="wrn.Annual._.Productivity._.Calc." localSheetId="18" hidden="1">{#N/A,#N/A,FALSE,"Summary (PC)";#N/A,#N/A,FALSE,"Production (PC)";#N/A,#N/A,FALSE,"Adj Hour Wksht (PC)";#N/A,#N/A,FALSE,"605&amp;606 Hrs (PC)";#N/A,#N/A,FALSE,"Rept Interval (PC)";#N/A,#N/A,FALSE,"Sum Prod (PC)";#N/A,#N/A,FALSE,"Rec. Wksht (PC)";#N/A,#N/A,FALSE,"Loc 13 Allocation (PC)"}</definedName>
    <definedName name="wrn.Annual._.Productivity._.Calc." localSheetId="19" hidden="1">{#N/A,#N/A,FALSE,"Summary (PC)";#N/A,#N/A,FALSE,"Production (PC)";#N/A,#N/A,FALSE,"Adj Hour Wksht (PC)";#N/A,#N/A,FALSE,"605&amp;606 Hrs (PC)";#N/A,#N/A,FALSE,"Rept Interval (PC)";#N/A,#N/A,FALSE,"Sum Prod (PC)";#N/A,#N/A,FALSE,"Rec. Wksht (PC)";#N/A,#N/A,FALSE,"Loc 13 Allocation (PC)"}</definedName>
    <definedName name="wrn.Annual._.Productivity._.Calc." localSheetId="14" hidden="1">{#N/A,#N/A,FALSE,"Summary (PC)";#N/A,#N/A,FALSE,"Production (PC)";#N/A,#N/A,FALSE,"Adj Hour Wksht (PC)";#N/A,#N/A,FALSE,"605&amp;606 Hrs (PC)";#N/A,#N/A,FALSE,"Rept Interval (PC)";#N/A,#N/A,FALSE,"Sum Prod (PC)";#N/A,#N/A,FALSE,"Rec. Wksht (PC)";#N/A,#N/A,FALSE,"Loc 13 Allocation (PC)"}</definedName>
    <definedName name="wrn.Annual._.Productivity._.Calc." localSheetId="8" hidden="1">{#N/A,#N/A,FALSE,"Summary (PC)";#N/A,#N/A,FALSE,"Production (PC)";#N/A,#N/A,FALSE,"Adj Hour Wksht (PC)";#N/A,#N/A,FALSE,"605&amp;606 Hrs (PC)";#N/A,#N/A,FALSE,"Rept Interval (PC)";#N/A,#N/A,FALSE,"Sum Prod (PC)";#N/A,#N/A,FALSE,"Rec. Wksht (PC)";#N/A,#N/A,FALSE,"Loc 13 Allocation (PC)"}</definedName>
    <definedName name="wrn.Annual._.Productivity._.Calc." localSheetId="15" hidden="1">{#N/A,#N/A,FALSE,"Summary (PC)";#N/A,#N/A,FALSE,"Production (PC)";#N/A,#N/A,FALSE,"Adj Hour Wksht (PC)";#N/A,#N/A,FALSE,"605&amp;606 Hrs (PC)";#N/A,#N/A,FALSE,"Rept Interval (PC)";#N/A,#N/A,FALSE,"Sum Prod (PC)";#N/A,#N/A,FALSE,"Rec. Wksht (PC)";#N/A,#N/A,FALSE,"Loc 13 Allocation (PC)"}</definedName>
    <definedName name="wrn.Annual._.Productivity._.Calc." localSheetId="3" hidden="1">{#N/A,#N/A,FALSE,"Summary (PC)";#N/A,#N/A,FALSE,"Production (PC)";#N/A,#N/A,FALSE,"Adj Hour Wksht (PC)";#N/A,#N/A,FALSE,"605&amp;606 Hrs (PC)";#N/A,#N/A,FALSE,"Rept Interval (PC)";#N/A,#N/A,FALSE,"Sum Prod (PC)";#N/A,#N/A,FALSE,"Rec. Wksht (PC)";#N/A,#N/A,FALSE,"Loc 13 Allocation (PC)"}</definedName>
    <definedName name="wrn.Annual._.Productivity._.Calc." localSheetId="5" hidden="1">{#N/A,#N/A,FALSE,"Summary (PC)";#N/A,#N/A,FALSE,"Production (PC)";#N/A,#N/A,FALSE,"Adj Hour Wksht (PC)";#N/A,#N/A,FALSE,"605&amp;606 Hrs (PC)";#N/A,#N/A,FALSE,"Rept Interval (PC)";#N/A,#N/A,FALSE,"Sum Prod (PC)";#N/A,#N/A,FALSE,"Rec. Wksht (PC)";#N/A,#N/A,FALSE,"Loc 13 Allocation (PC)"}</definedName>
    <definedName name="wrn.Annual._.Productivity._.Calc." localSheetId="9" hidden="1">{#N/A,#N/A,FALSE,"Summary (PC)";#N/A,#N/A,FALSE,"Production (PC)";#N/A,#N/A,FALSE,"Adj Hour Wksht (PC)";#N/A,#N/A,FALSE,"605&amp;606 Hrs (PC)";#N/A,#N/A,FALSE,"Rept Interval (PC)";#N/A,#N/A,FALSE,"Sum Prod (PC)";#N/A,#N/A,FALSE,"Rec. Wksht (PC)";#N/A,#N/A,FALSE,"Loc 13 Allocation (PC)"}</definedName>
    <definedName name="wrn.Annual._.Productivity._.Calc." localSheetId="2" hidden="1">{#N/A,#N/A,FALSE,"Summary (PC)";#N/A,#N/A,FALSE,"Production (PC)";#N/A,#N/A,FALSE,"Adj Hour Wksht (PC)";#N/A,#N/A,FALSE,"605&amp;606 Hrs (PC)";#N/A,#N/A,FALSE,"Rept Interval (PC)";#N/A,#N/A,FALSE,"Sum Prod (PC)";#N/A,#N/A,FALSE,"Rec. Wksht (PC)";#N/A,#N/A,FALSE,"Loc 13 Allocation (PC)"}</definedName>
    <definedName name="wrn.Annual._.Productivity._.Calc." localSheetId="1"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8" hidden="1">{"annual",#N/A,FALSE,"Pro Forma";#N/A,#N/A,FALSE,"Golf Operations"}</definedName>
    <definedName name="wrn.Annual._.Report." localSheetId="3" hidden="1">{"annual",#N/A,FALSE,"Pro Forma";#N/A,#N/A,FALSE,"Golf Operations"}</definedName>
    <definedName name="wrn.Annual._.Report." localSheetId="9" hidden="1">{"annual",#N/A,FALSE,"Pro Forma";#N/A,#N/A,FALSE,"Golf Operations"}</definedName>
    <definedName name="wrn.Annual._.Report." hidden="1">{"annual",#N/A,FALSE,"Pro Forma";#N/A,#N/A,FALSE,"Golf Operations"}</definedName>
    <definedName name="wrn.Annual._.Report._.no._.releases." localSheetId="8" hidden="1">{"a_sales",#N/A,FALSE,"Summary";"a_debt",#N/A,FALSE,"Summary";"a_cash",#N/A,FALSE,"Summary";"a_accrual",#N/A,FALSE,"Summary"}</definedName>
    <definedName name="wrn.Annual._.Report._.no._.releases." localSheetId="3" hidden="1">{"a_sales",#N/A,FALSE,"Summary";"a_debt",#N/A,FALSE,"Summary";"a_cash",#N/A,FALSE,"Summary";"a_accrual",#N/A,FALSE,"Summary"}</definedName>
    <definedName name="wrn.Annual._.Report._.no._.releases." localSheetId="9"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8" hidden="1">{"a_sales",#N/A,FALSE,"Summary";"a_debt",#N/A,FALSE,"Summary";"a_releases",#N/A,FALSE,"Summary";"a_cash",#N/A,FALSE,"Summary";"a_accrual",#N/A,FALSE,"Summary"}</definedName>
    <definedName name="wrn.Annual._.Report._.with._.releases." localSheetId="3" hidden="1">{"a_sales",#N/A,FALSE,"Summary";"a_debt",#N/A,FALSE,"Summary";"a_releases",#N/A,FALSE,"Summary";"a_cash",#N/A,FALSE,"Summary";"a_accrual",#N/A,FALSE,"Summary"}</definedName>
    <definedName name="wrn.Annual._.Report._.with._.releases." localSheetId="9"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8" hidden="1">{"ISP1Y5",#N/A,TRUE,"Template";"ISP2Y5",#N/A,TRUE,"Template";"BSY5",#N/A,TRUE,"Template";"ICFY5",#N/A,TRUE,"Template";"TPY5",#N/A,TRUE,"Template";"CtrlY5",#N/A,TRUE,"Template"}</definedName>
    <definedName name="wrn.Annual_5yr." localSheetId="3" hidden="1">{"ISP1Y5",#N/A,TRUE,"Template";"ISP2Y5",#N/A,TRUE,"Template";"BSY5",#N/A,TRUE,"Template";"ICFY5",#N/A,TRUE,"Template";"TPY5",#N/A,TRUE,"Template";"CtrlY5",#N/A,TRUE,"Template"}</definedName>
    <definedName name="wrn.Annual_5yr." localSheetId="9"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18"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5"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1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9"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9"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8" hidden="1">{"ASSETS",#N/A,FALSE,"Assets"}</definedName>
    <definedName name="wrn.Assets." localSheetId="3" hidden="1">{"ASSETS",#N/A,FALSE,"Assets"}</definedName>
    <definedName name="wrn.Assets." localSheetId="9" hidden="1">{"ASSETS",#N/A,FALSE,"Assets"}</definedName>
    <definedName name="wrn.Assets." hidden="1">{"ASSETS",#N/A,FALSE,"Assets"}</definedName>
    <definedName name="wrn.ASSOC_CO." localSheetId="8" hidden="1">{"ASSC_CO",#N/A,FALSE,"A"}</definedName>
    <definedName name="wrn.ASSOC_CO." localSheetId="3" hidden="1">{"ASSC_CO",#N/A,FALSE,"A"}</definedName>
    <definedName name="wrn.ASSOC_CO." localSheetId="9" hidden="1">{"ASSC_CO",#N/A,FALSE,"A"}</definedName>
    <definedName name="wrn.ASSOC_CO." hidden="1">{"ASSC_CO",#N/A,FALSE,"A"}</definedName>
    <definedName name="wrn.BidCo." localSheetId="8" hidden="1">{#N/A,#N/A,FALSE,"BidCo Assumptions";#N/A,#N/A,FALSE,"Credit Stats";#N/A,#N/A,FALSE,"Bidco Summary";#N/A,#N/A,FALSE,"BIDCO Consolidated"}</definedName>
    <definedName name="wrn.BidCo." localSheetId="3" hidden="1">{#N/A,#N/A,FALSE,"BidCo Assumptions";#N/A,#N/A,FALSE,"Credit Stats";#N/A,#N/A,FALSE,"Bidco Summary";#N/A,#N/A,FALSE,"BIDCO Consolidated"}</definedName>
    <definedName name="wrn.BidCo." localSheetId="9"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8" hidden="1">{"BS",#N/A,FALSE,"A"}</definedName>
    <definedName name="wrn.BS." localSheetId="3" hidden="1">{"BS",#N/A,FALSE,"A"}</definedName>
    <definedName name="wrn.BS." localSheetId="9" hidden="1">{"BS",#N/A,FALSE,"A"}</definedName>
    <definedName name="wrn.BS." hidden="1">{"BS",#N/A,FALSE,"A"}</definedName>
    <definedName name="wrn.Budget._.Model."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8" hidden="1">{#N/A,#N/A,FALSE,"P&amp;L Ttl";#N/A,#N/A,FALSE,"P&amp;L C_Ttl New";#N/A,#N/A,FALSE,"Bus Res";#N/A,#N/A,FALSE,"Chrts";#N/A,#N/A,FALSE,"pcf";#N/A,#N/A,FALSE,"pcr ";#N/A,#N/A,FALSE,"Exp Stmt ";#N/A,#N/A,FALSE,"Exp Stmt BU";#N/A,#N/A,FALSE,"Cap";#N/A,#N/A,FALSE,"IT Ytd"}</definedName>
    <definedName name="wrn.BUS._.RPT." localSheetId="3" hidden="1">{#N/A,#N/A,FALSE,"P&amp;L Ttl";#N/A,#N/A,FALSE,"P&amp;L C_Ttl New";#N/A,#N/A,FALSE,"Bus Res";#N/A,#N/A,FALSE,"Chrts";#N/A,#N/A,FALSE,"pcf";#N/A,#N/A,FALSE,"pcr ";#N/A,#N/A,FALSE,"Exp Stmt ";#N/A,#N/A,FALSE,"Exp Stmt BU";#N/A,#N/A,FALSE,"Cap";#N/A,#N/A,FALSE,"IT Ytd"}</definedName>
    <definedName name="wrn.BUS._.RPT." localSheetId="9"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8" hidden="1">{#N/A,#N/A,FALSE,"Sheet5"}</definedName>
    <definedName name="wrn.CASH." localSheetId="3" hidden="1">{#N/A,#N/A,FALSE,"Sheet5"}</definedName>
    <definedName name="wrn.CASH." localSheetId="9" hidden="1">{#N/A,#N/A,FALSE,"Sheet5"}</definedName>
    <definedName name="wrn.CASH." hidden="1">{#N/A,#N/A,FALSE,"Sheet5"}</definedName>
    <definedName name="wrn.Cash._.and._.Accrual." localSheetId="8" hidden="1">{"a_cash",#N/A,FALSE,"Summary";"a_accrual",#N/A,FALSE,"Summary"}</definedName>
    <definedName name="wrn.Cash._.and._.Accrual." localSheetId="3" hidden="1">{"a_cash",#N/A,FALSE,"Summary";"a_accrual",#N/A,FALSE,"Summary"}</definedName>
    <definedName name="wrn.Cash._.and._.Accrual." localSheetId="9" hidden="1">{"a_cash",#N/A,FALSE,"Summary";"a_accrual",#N/A,FALSE,"Summary"}</definedName>
    <definedName name="wrn.Cash._.and._.Accrual." hidden="1">{"a_cash",#N/A,FALSE,"Summary";"a_accrual",#N/A,FALSE,"Summary"}</definedName>
    <definedName name="wrn.Combined._.YTD." localSheetId="8" hidden="1">{"YTD-Total",#N/A,TRUE,"Provision";"YTD-Utility",#N/A,TRUE,"Prov Utility";"YTD-NonUtility",#N/A,TRUE,"Prov NonUtility"}</definedName>
    <definedName name="wrn.Combined._.YTD." localSheetId="3" hidden="1">{"YTD-Total",#N/A,TRUE,"Provision";"YTD-Utility",#N/A,TRUE,"Prov Utility";"YTD-NonUtility",#N/A,TRUE,"Prov NonUtility"}</definedName>
    <definedName name="wrn.Combined._.YTD." localSheetId="9"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8"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9"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8" hidden="1">{"Conol gross povision grouped",#N/A,FALSE,"Consol Gross";"Consol Gross Grouped",#N/A,FALSE,"Consol Gross"}</definedName>
    <definedName name="wrn.ConsolGrossGrp." localSheetId="3" hidden="1">{"Conol gross povision grouped",#N/A,FALSE,"Consol Gross";"Consol Gross Grouped",#N/A,FALSE,"Consol Gross"}</definedName>
    <definedName name="wrn.ConsolGrossGrp." localSheetId="9"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18" hidden="1">{#N/A,#N/A,FALSE,"Cost Adjustment "}</definedName>
    <definedName name="wrn.Cost._.Adjustment." localSheetId="19" hidden="1">{#N/A,#N/A,FALSE,"Cost Adjustment "}</definedName>
    <definedName name="wrn.Cost._.Adjustment." localSheetId="14" hidden="1">{#N/A,#N/A,FALSE,"Cost Adjustment "}</definedName>
    <definedName name="wrn.Cost._.Adjustment." localSheetId="8" hidden="1">{#N/A,#N/A,FALSE,"Cost Adjustment "}</definedName>
    <definedName name="wrn.Cost._.Adjustment." localSheetId="15" hidden="1">{#N/A,#N/A,FALSE,"Cost Adjustment "}</definedName>
    <definedName name="wrn.Cost._.Adjustment." localSheetId="3" hidden="1">{#N/A,#N/A,FALSE,"Cost Adjustment "}</definedName>
    <definedName name="wrn.Cost._.Adjustment." localSheetId="5" hidden="1">{#N/A,#N/A,FALSE,"Cost Adjustment "}</definedName>
    <definedName name="wrn.Cost._.Adjustment." localSheetId="9" hidden="1">{#N/A,#N/A,FALSE,"Cost Adjustment "}</definedName>
    <definedName name="wrn.Cost._.Adjustment." localSheetId="2" hidden="1">{#N/A,#N/A,FALSE,"Cost Adjustment "}</definedName>
    <definedName name="wrn.Cost._.Adjustment." localSheetId="1" hidden="1">{#N/A,#N/A,FALSE,"Cost Adjustment "}</definedName>
    <definedName name="wrn.Cost._.Adjustment." hidden="1">{#N/A,#N/A,FALSE,"Cost Adjustment "}</definedName>
    <definedName name="wrn.Current._.Estimate." localSheetId="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9"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8"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DCF._.Valuation." localSheetId="8" hidden="1">{"value box",#N/A,TRUE,"DPL Inc. Fin Statements";"unlevered free cash flows",#N/A,TRUE,"DPL Inc. Fin Statements"}</definedName>
    <definedName name="wrn.DCF._.Valuation." localSheetId="3" hidden="1">{"value box",#N/A,TRUE,"DPL Inc. Fin Statements";"unlevered free cash flows",#N/A,TRUE,"DPL Inc. Fin Statements"}</definedName>
    <definedName name="wrn.DCF._.Valuation." localSheetId="9"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18" hidden="1">{#N/A,#N/A,TRUE,"Depreciation Summary";#N/A,#N/A,TRUE,"18, 21 &amp; 22 Depreciation";#N/A,#N/A,TRUE,"11 &amp; 12 Depreciation"}</definedName>
    <definedName name="wrn.Depreciation." localSheetId="19" hidden="1">{#N/A,#N/A,TRUE,"Depreciation Summary";#N/A,#N/A,TRUE,"18, 21 &amp; 22 Depreciation";#N/A,#N/A,TRUE,"11 &amp; 12 Depreciation"}</definedName>
    <definedName name="wrn.Depreciation." localSheetId="14" hidden="1">{#N/A,#N/A,TRUE,"Depreciation Summary";#N/A,#N/A,TRUE,"18, 21 &amp; 22 Depreciation";#N/A,#N/A,TRUE,"11 &amp; 12 Depreciation"}</definedName>
    <definedName name="wrn.Depreciation." localSheetId="8" hidden="1">{#N/A,#N/A,TRUE,"Depreciation Summary";#N/A,#N/A,TRUE,"18, 21 &amp; 22 Depreciation";#N/A,#N/A,TRUE,"11 &amp; 12 Depreciation"}</definedName>
    <definedName name="wrn.Depreciation." localSheetId="15" hidden="1">{#N/A,#N/A,TRUE,"Depreciation Summary";#N/A,#N/A,TRUE,"18, 21 &amp; 22 Depreciation";#N/A,#N/A,TRUE,"11 &amp; 12 Depreciation"}</definedName>
    <definedName name="wrn.Depreciation." localSheetId="3" hidden="1">{#N/A,#N/A,TRUE,"Depreciation Summary";#N/A,#N/A,TRUE,"18, 21 &amp; 22 Depreciation";#N/A,#N/A,TRUE,"11 &amp; 12 Depreciation"}</definedName>
    <definedName name="wrn.Depreciation." localSheetId="5" hidden="1">{#N/A,#N/A,TRUE,"Depreciation Summary";#N/A,#N/A,TRUE,"18, 21 &amp; 22 Depreciation";#N/A,#N/A,TRUE,"11 &amp; 12 Depreciation"}</definedName>
    <definedName name="wrn.Depreciation." localSheetId="9" hidden="1">{#N/A,#N/A,TRUE,"Depreciation Summary";#N/A,#N/A,TRUE,"18, 21 &amp; 22 Depreciation";#N/A,#N/A,TRUE,"11 &amp; 12 Depreciation"}</definedName>
    <definedName name="wrn.Depreciation." localSheetId="2" hidden="1">{#N/A,#N/A,TRUE,"Depreciation Summary";#N/A,#N/A,TRUE,"18, 21 &amp; 22 Depreciation";#N/A,#N/A,TRUE,"11 &amp; 12 Depreciation"}</definedName>
    <definedName name="wrn.Depreciation." localSheetId="1"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8" hidden="1">{"Print_Detail",#N/A,FALSE,"Redemption_Maturity Extract"}</definedName>
    <definedName name="wrn.Detail." localSheetId="3" hidden="1">{"Print_Detail",#N/A,FALSE,"Redemption_Maturity Extract"}</definedName>
    <definedName name="wrn.Detail." localSheetId="9" hidden="1">{"Print_Detail",#N/A,FALSE,"Redemption_Maturity Extract"}</definedName>
    <definedName name="wrn.Detail." hidden="1">{"Print_Detail",#N/A,FALSE,"Redemption_Maturity Extract"}</definedName>
    <definedName name="wrn.Diane._.s._.Version." localSheetId="8" hidden="1">{"Full",#N/A,FALSE,"Sec MTN B Summary"}</definedName>
    <definedName name="wrn.Diane._.s._.Version." localSheetId="3" hidden="1">{"Full",#N/A,FALSE,"Sec MTN B Summary"}</definedName>
    <definedName name="wrn.Diane._.s._.Version." localSheetId="9" hidden="1">{"Full",#N/A,FALSE,"Sec MTN B Summary"}</definedName>
    <definedName name="wrn.Diane._.s._.Version." hidden="1">{"Full",#N/A,FALSE,"Sec MTN B Summary"}</definedName>
    <definedName name="wrn.Distribution._.Version." localSheetId="8" hidden="1">{"RedPrem_InitRed View",#N/A,FALSE,"Sec MTN B Summary"}</definedName>
    <definedName name="wrn.Distribution._.Version." localSheetId="3" hidden="1">{"RedPrem_InitRed View",#N/A,FALSE,"Sec MTN B Summary"}</definedName>
    <definedName name="wrn.Distribution._.Version." localSheetId="9" hidden="1">{"RedPrem_InitRed View",#N/A,FALSE,"Sec MTN B Summary"}</definedName>
    <definedName name="wrn.Distribution._.Version." hidden="1">{"RedPrem_InitRed View",#N/A,FALSE,"Sec MTN B Summary"}</definedName>
    <definedName name="wrn.ECR." localSheetId="18" hidden="1">{#N/A,#N/A,FALSE,"schA"}</definedName>
    <definedName name="wrn.ECR." localSheetId="19" hidden="1">{#N/A,#N/A,FALSE,"schA"}</definedName>
    <definedName name="wrn.ECR." localSheetId="14" hidden="1">{#N/A,#N/A,FALSE,"schA"}</definedName>
    <definedName name="wrn.ECR." localSheetId="8" hidden="1">{#N/A,#N/A,FALSE,"schA"}</definedName>
    <definedName name="wrn.ECR." localSheetId="15" hidden="1">{#N/A,#N/A,FALSE,"schA"}</definedName>
    <definedName name="wrn.ECR." localSheetId="3" hidden="1">{#N/A,#N/A,FALSE,"schA"}</definedName>
    <definedName name="wrn.ECR." localSheetId="5" hidden="1">{#N/A,#N/A,FALSE,"schA"}</definedName>
    <definedName name="wrn.ECR." localSheetId="9" hidden="1">{#N/A,#N/A,FALSE,"schA"}</definedName>
    <definedName name="wrn.ECR." localSheetId="2" hidden="1">{#N/A,#N/A,FALSE,"schA"}</definedName>
    <definedName name="wrn.ECR." localSheetId="1" hidden="1">{#N/A,#N/A,FALSE,"schA"}</definedName>
    <definedName name="wrn.ECR." hidden="1">{#N/A,#N/A,FALSE,"schA"}</definedName>
    <definedName name="wrn.ESTIMATE." localSheetId="18" hidden="1">{#N/A,#N/A,FALSE,"CESTSUM";#N/A,#N/A,FALSE,"est sum A";#N/A,#N/A,FALSE,"est detail A"}</definedName>
    <definedName name="wrn.ESTIMATE." localSheetId="19" hidden="1">{#N/A,#N/A,FALSE,"CESTSUM";#N/A,#N/A,FALSE,"est sum A";#N/A,#N/A,FALSE,"est detail 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5" hidden="1">{#N/A,#N/A,FALSE,"CESTSUM";#N/A,#N/A,FALSE,"est sum A";#N/A,#N/A,FALSE,"est detail A"}</definedName>
    <definedName name="wrn.ESTIMATE." localSheetId="3" hidden="1">{#N/A,#N/A,FALSE,"CESTSUM";#N/A,#N/A,FALSE,"est sum A";#N/A,#N/A,FALSE,"est detail A"}</definedName>
    <definedName name="wrn.ESTIMATE." localSheetId="5" hidden="1">{#N/A,#N/A,FALSE,"CESTSUM";#N/A,#N/A,FALSE,"est sum A";#N/A,#N/A,FALSE,"est detail A"}</definedName>
    <definedName name="wrn.ESTIMATE." localSheetId="9" hidden="1">{#N/A,#N/A,FALSE,"CESTSUM";#N/A,#N/A,FALSE,"est sum A";#N/A,#N/A,FALSE,"est detail A"}</definedName>
    <definedName name="wrn.ESTIMATE." localSheetId="2" hidden="1">{#N/A,#N/A,FALSE,"CESTSUM";#N/A,#N/A,FALSE,"est sum A";#N/A,#N/A,FALSE,"est detail A"}</definedName>
    <definedName name="wrn.ESTIMATE." localSheetId="1" hidden="1">{#N/A,#N/A,FALSE,"CESTSUM";#N/A,#N/A,FALSE,"est sum A";#N/A,#N/A,FALSE,"est detail A"}</definedName>
    <definedName name="wrn.ESTIMATE." hidden="1">{#N/A,#N/A,FALSE,"CESTSUM";#N/A,#N/A,FALSE,"est sum A";#N/A,#N/A,FALSE,"est detail A"}</definedName>
    <definedName name="wrn.Factors._.Tab._.10." localSheetId="8"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8" hidden="1">{"FCB_ALL",#N/A,FALSE,"FCB"}</definedName>
    <definedName name="wrn.FCB." localSheetId="3" hidden="1">{"FCB_ALL",#N/A,FALSE,"FCB"}</definedName>
    <definedName name="wrn.FCB." localSheetId="9" hidden="1">{"FCB_ALL",#N/A,FALSE,"FCB"}</definedName>
    <definedName name="wrn.FCB." hidden="1">{"FCB_ALL",#N/A,FALSE,"FCB"}</definedName>
    <definedName name="wrn.fcb2" localSheetId="8" hidden="1">{"FCB_ALL",#N/A,FALSE,"FCB"}</definedName>
    <definedName name="wrn.fcb2" localSheetId="3" hidden="1">{"FCB_ALL",#N/A,FALSE,"FCB"}</definedName>
    <definedName name="wrn.fcb2" localSheetId="9" hidden="1">{"FCB_ALL",#N/A,FALSE,"FCB"}</definedName>
    <definedName name="wrn.fcb2" hidden="1">{"FCB_ALL",#N/A,FALSE,"FCB"}</definedName>
    <definedName name="wrn.Financials." localSheetId="8" hidden="1">{#N/A,#N/A,TRUE,"Income Statement";#N/A,#N/A,TRUE,"Balance Sheet";#N/A,#N/A,TRUE,"Cash Flow"}</definedName>
    <definedName name="wrn.Financials." localSheetId="3" hidden="1">{#N/A,#N/A,TRUE,"Income Statement";#N/A,#N/A,TRUE,"Balance Sheet";#N/A,#N/A,TRUE,"Cash Flow"}</definedName>
    <definedName name="wrn.Financials." localSheetId="9" hidden="1">{#N/A,#N/A,TRUE,"Income Statement";#N/A,#N/A,TRUE,"Balance Sheet";#N/A,#N/A,TRUE,"Cash Flow"}</definedName>
    <definedName name="wrn.Financials." hidden="1">{#N/A,#N/A,TRUE,"Income Statement";#N/A,#N/A,TRUE,"Balance Sheet";#N/A,#N/A,TRUE,"Cash Flow"}</definedName>
    <definedName name="wrn.Five._.Year._.Test." localSheetId="8" hidden="1">{"Five Year Plan",#N/A,TRUE,"Monthly Summary-IIIXIILP";"Five Year Plan",#N/A,TRUE,"Cash Flow"}</definedName>
    <definedName name="wrn.Five._.Year._.Test." localSheetId="3" hidden="1">{"Five Year Plan",#N/A,TRUE,"Monthly Summary-IIIXIILP";"Five Year Plan",#N/A,TRUE,"Cash Flow"}</definedName>
    <definedName name="wrn.Five._.Year._.Test." localSheetId="9" hidden="1">{"Five Year Plan",#N/A,TRUE,"Monthly Summary-IIIXIILP";"Five Year Plan",#N/A,TRUE,"Cash Flow"}</definedName>
    <definedName name="wrn.Five._.Year._.Test." hidden="1">{"Five Year Plan",#N/A,TRUE,"Monthly Summary-IIIXIILP";"Five Year Plan",#N/A,TRUE,"Cash Flow"}</definedName>
    <definedName name="wrn.Forecast." localSheetId="1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9"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9"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8"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9"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8" hidden="1">{"FullView",#N/A,FALSE,"Consltd-For contngcy"}</definedName>
    <definedName name="wrn.Full._.View." localSheetId="3" hidden="1">{"FullView",#N/A,FALSE,"Consltd-For contngcy"}</definedName>
    <definedName name="wrn.Full._.View." localSheetId="9" hidden="1">{"FullView",#N/A,FALSE,"Consltd-For contngcy"}</definedName>
    <definedName name="wrn.Full._.View." hidden="1">{"FullView",#N/A,FALSE,"Consltd-For contngcy"}</definedName>
    <definedName name="wrn.Fundamental." localSheetId="18" hidden="1">{#N/A,#N/A,TRUE,"CoverPage";#N/A,#N/A,TRUE,"Gas";#N/A,#N/A,TRUE,"Power";#N/A,#N/A,TRUE,"Historical DJ Mthly Prices"}</definedName>
    <definedName name="wrn.Fundamental." localSheetId="19" hidden="1">{#N/A,#N/A,TRUE,"CoverPage";#N/A,#N/A,TRUE,"Gas";#N/A,#N/A,TRUE,"Power";#N/A,#N/A,TRUE,"Historical DJ Mthly Prices"}</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5" hidden="1">{#N/A,#N/A,TRUE,"CoverPage";#N/A,#N/A,TRUE,"Gas";#N/A,#N/A,TRUE,"Power";#N/A,#N/A,TRUE,"Historical DJ Mthly Prices"}</definedName>
    <definedName name="wrn.Fundamental." localSheetId="3" hidden="1">{#N/A,#N/A,TRUE,"CoverPage";#N/A,#N/A,TRUE,"Gas";#N/A,#N/A,TRUE,"Power";#N/A,#N/A,TRUE,"Historical DJ Mthly Prices"}</definedName>
    <definedName name="wrn.Fundamental." localSheetId="5" hidden="1">{#N/A,#N/A,TRUE,"CoverPage";#N/A,#N/A,TRUE,"Gas";#N/A,#N/A,TRUE,"Power";#N/A,#N/A,TRUE,"Historical DJ Mthly Prices"}</definedName>
    <definedName name="wrn.Fundamental." localSheetId="9" hidden="1">{#N/A,#N/A,TRUE,"CoverPage";#N/A,#N/A,TRUE,"Gas";#N/A,#N/A,TRUE,"Power";#N/A,#N/A,TRUE,"Historical DJ Mthly Prices"}</definedName>
    <definedName name="wrn.Fundamental." localSheetId="2" hidden="1">{#N/A,#N/A,TRUE,"CoverPage";#N/A,#N/A,TRUE,"Gas";#N/A,#N/A,TRUE,"Power";#N/A,#N/A,TRUE,"Historical DJ Mthly Prices"}</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9" hidden="1">{#N/A,#N/A,TRUE,"CoverPage";#N/A,#N/A,TRUE,"Gas";#N/A,#N/A,TRUE,"Power";#N/A,#N/A,TRUE,"Historical DJ Mthly Prices"}</definedName>
    <definedName name="wrn.Fundamental2" localSheetId="14" hidden="1">{#N/A,#N/A,TRUE,"CoverPage";#N/A,#N/A,TRUE,"Gas";#N/A,#N/A,TRUE,"Power";#N/A,#N/A,TRUE,"Historical DJ Mthly Prices"}</definedName>
    <definedName name="wrn.Fundamental2" localSheetId="8"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3" hidden="1">{#N/A,#N/A,TRUE,"CoverPage";#N/A,#N/A,TRUE,"Gas";#N/A,#N/A,TRUE,"Power";#N/A,#N/A,TRUE,"Historical DJ Mthly Prices"}</definedName>
    <definedName name="wrn.Fundamental2" localSheetId="5" hidden="1">{#N/A,#N/A,TRUE,"CoverPage";#N/A,#N/A,TRUE,"Gas";#N/A,#N/A,TRUE,"Power";#N/A,#N/A,TRUE,"Historical DJ Mthly Prices"}</definedName>
    <definedName name="wrn.Fundamental2" localSheetId="9" hidden="1">{#N/A,#N/A,TRUE,"CoverPage";#N/A,#N/A,TRUE,"Gas";#N/A,#N/A,TRUE,"Power";#N/A,#N/A,TRUE,"Historical DJ Mthly Prices"}</definedName>
    <definedName name="wrn.Fundamental2" localSheetId="2"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GLReport." localSheetId="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9"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8" hidden="1">{"three",#N/A,FALSE,"Capital";"four",#N/A,FALSE,"Capital"}</definedName>
    <definedName name="wrn.greg." localSheetId="3" hidden="1">{"three",#N/A,FALSE,"Capital";"four",#N/A,FALSE,"Capital"}</definedName>
    <definedName name="wrn.greg." localSheetId="9" hidden="1">{"three",#N/A,FALSE,"Capital";"four",#N/A,FALSE,"Capital"}</definedName>
    <definedName name="wrn.greg." hidden="1">{"three",#N/A,FALSE,"Capital";"four",#N/A,FALSE,"Capital"}</definedName>
    <definedName name="wrn.IEO." localSheetId="18" hidden="1">{#N/A,#N/A,FALSE,"SUMMARY";#N/A,#N/A,FALSE,"AE7616";#N/A,#N/A,FALSE,"AE7617";#N/A,#N/A,FALSE,"AE7618";#N/A,#N/A,FALSE,"AE7619"}</definedName>
    <definedName name="wrn.IEO." localSheetId="19" hidden="1">{#N/A,#N/A,FALSE,"SUMMARY";#N/A,#N/A,FALSE,"AE7616";#N/A,#N/A,FALSE,"AE7617";#N/A,#N/A,FALSE,"AE7618";#N/A,#N/A,FALSE,"AE7619"}</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5" hidden="1">{#N/A,#N/A,FALSE,"SUMMARY";#N/A,#N/A,FALSE,"AE7616";#N/A,#N/A,FALSE,"AE7617";#N/A,#N/A,FALSE,"AE7618";#N/A,#N/A,FALSE,"AE7619"}</definedName>
    <definedName name="wrn.IEO." localSheetId="3" hidden="1">{#N/A,#N/A,FALSE,"SUMMARY";#N/A,#N/A,FALSE,"AE7616";#N/A,#N/A,FALSE,"AE7617";#N/A,#N/A,FALSE,"AE7618";#N/A,#N/A,FALSE,"AE7619"}</definedName>
    <definedName name="wrn.IEO." localSheetId="5" hidden="1">{#N/A,#N/A,FALSE,"SUMMARY";#N/A,#N/A,FALSE,"AE7616";#N/A,#N/A,FALSE,"AE7617";#N/A,#N/A,FALSE,"AE7618";#N/A,#N/A,FALSE,"AE7619"}</definedName>
    <definedName name="wrn.IEO." localSheetId="9" hidden="1">{#N/A,#N/A,FALSE,"SUMMARY";#N/A,#N/A,FALSE,"AE7616";#N/A,#N/A,FALSE,"AE7617";#N/A,#N/A,FALSE,"AE7618";#N/A,#N/A,FALSE,"AE7619"}</definedName>
    <definedName name="wrn.IEO." localSheetId="2" hidden="1">{#N/A,#N/A,FALSE,"SUMMARY";#N/A,#N/A,FALSE,"AE7616";#N/A,#N/A,FALSE,"AE7617";#N/A,#N/A,FALSE,"AE7618";#N/A,#N/A,FALSE,"AE7619"}</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II._.X._.Co._.Five._.Year._.Plan." localSheetId="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9"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8" hidden="1">{#N/A,#N/A,TRUE,"Title Page-Financial Stmts IIIX";#N/A,#N/A,TRUE,"Sumry_Income IIIXCo";#N/A,#N/A,TRUE,"Sumry_Balance Sheet IIIXCo";#N/A,#N/A,TRUE,"Sumry_Cash Flow IIIXCo";#N/A,#N/A,TRUE,"Antelope Creek";#N/A,#N/A,TRUE,"QEP";#N/A,#N/A,TRUE,"Raton"}</definedName>
    <definedName name="wrn.IIIXCo._.Five._.Year._.Summary._.Reports." localSheetId="3" hidden="1">{#N/A,#N/A,TRUE,"Title Page-Financial Stmts IIIX";#N/A,#N/A,TRUE,"Sumry_Income IIIXCo";#N/A,#N/A,TRUE,"Sumry_Balance Sheet IIIXCo";#N/A,#N/A,TRUE,"Sumry_Cash Flow IIIXCo";#N/A,#N/A,TRUE,"Antelope Creek";#N/A,#N/A,TRUE,"QEP";#N/A,#N/A,TRUE,"Raton"}</definedName>
    <definedName name="wrn.IIIXCo._.Five._.Year._.Summary._.Reports." localSheetId="9"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8" hidden="1">{"IIIXCo FY 04 Plan",#N/A,FALSE,"Monthly Summary-IIIXIILP"}</definedName>
    <definedName name="wrn.IIIXCo._.FY._.2004._.Plan." localSheetId="3" hidden="1">{"IIIXCo FY 04 Plan",#N/A,FALSE,"Monthly Summary-IIIXIILP"}</definedName>
    <definedName name="wrn.IIIXCo._.FY._.2004._.Plan." localSheetId="9" hidden="1">{"IIIXCo FY 04 Plan",#N/A,FALSE,"Monthly Summary-IIIXIILP"}</definedName>
    <definedName name="wrn.IIIXCo._.FY._.2004._.Plan." hidden="1">{"IIIXCo FY 04 Plan",#N/A,FALSE,"Monthly Summary-IIIXIILP"}</definedName>
    <definedName name="wrn.Incentive._.Overhead." localSheetId="18" hidden="1">{#N/A,#N/A,FALSE,"Coversheet";#N/A,#N/A,FALSE,"QA"}</definedName>
    <definedName name="wrn.Incentive._.Overhead." localSheetId="19"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5" hidden="1">{#N/A,#N/A,FALSE,"Coversheet";#N/A,#N/A,FALSE,"QA"}</definedName>
    <definedName name="wrn.Incentive._.Overhead." localSheetId="3" hidden="1">{#N/A,#N/A,FALSE,"Coversheet";#N/A,#N/A,FALSE,"QA"}</definedName>
    <definedName name="wrn.Incentive._.Overhead." localSheetId="5" hidden="1">{#N/A,#N/A,FALSE,"Coversheet";#N/A,#N/A,FALSE,"QA"}</definedName>
    <definedName name="wrn.Incentive._.Overhead." localSheetId="9" hidden="1">{#N/A,#N/A,FALSE,"Coversheet";#N/A,#N/A,FALSE,"QA"}</definedName>
    <definedName name="wrn.Incentive._.Overhead." localSheetId="2" hidden="1">{#N/A,#N/A,FALSE,"Coversheet";#N/A,#N/A,FALSE,"QA"}</definedName>
    <definedName name="wrn.Incentive._.Overhead." localSheetId="1" hidden="1">{#N/A,#N/A,FALSE,"Coversheet";#N/A,#N/A,FALSE,"QA"}</definedName>
    <definedName name="wrn.Incentive._.Overhead." hidden="1">{#N/A,#N/A,FALSE,"Coversheet";#N/A,#N/A,FALSE,"QA"}</definedName>
    <definedName name="wrn.Inputs." localSheetId="8" hidden="1">{"Inflation-BaseYear",#N/A,FALSE,"Inputs"}</definedName>
    <definedName name="wrn.Inputs." localSheetId="3" hidden="1">{"Inflation-BaseYear",#N/A,FALSE,"Inputs"}</definedName>
    <definedName name="wrn.Inputs." localSheetId="9" hidden="1">{"Inflation-BaseYear",#N/A,FALSE,"Inputs"}</definedName>
    <definedName name="wrn.Inputs." hidden="1">{"Inflation-BaseYear",#N/A,FALSE,"Inputs"}</definedName>
    <definedName name="wrn.Invested._.Capital." localSheetId="8" hidden="1">{#N/A,#N/A,FALSE,"Invested Capital-Total";#N/A,#N/A,FALSE,"Invested Capital-SEI";#N/A,#N/A,FALSE,"Invested Capital-Utah";#N/A,#N/A,FALSE,"Invested Capital-Raton"}</definedName>
    <definedName name="wrn.Invested._.Capital." localSheetId="3" hidden="1">{#N/A,#N/A,FALSE,"Invested Capital-Total";#N/A,#N/A,FALSE,"Invested Capital-SEI";#N/A,#N/A,FALSE,"Invested Capital-Utah";#N/A,#N/A,FALSE,"Invested Capital-Raton"}</definedName>
    <definedName name="wrn.Invested._.Capital." localSheetId="9"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8" hidden="1">{"LIAB",#N/A,FALSE,"Liab"}</definedName>
    <definedName name="wrn.Liab." localSheetId="3" hidden="1">{"LIAB",#N/A,FALSE,"Liab"}</definedName>
    <definedName name="wrn.Liab." localSheetId="9" hidden="1">{"LIAB",#N/A,FALSE,"Liab"}</definedName>
    <definedName name="wrn.Liab." hidden="1">{"LIAB",#N/A,FALSE,"Liab"}</definedName>
    <definedName name="wrn.limit_reports." localSheetId="18" hidden="1">{#N/A,#N/A,FALSE,"Schedule F";#N/A,#N/A,FALSE,"Schedule G"}</definedName>
    <definedName name="wrn.limit_reports." localSheetId="19" hidden="1">{#N/A,#N/A,FALSE,"Schedule F";#N/A,#N/A,FALSE,"Schedule G"}</definedName>
    <definedName name="wrn.limit_reports." localSheetId="14" hidden="1">{#N/A,#N/A,FALSE,"Schedule F";#N/A,#N/A,FALSE,"Schedule G"}</definedName>
    <definedName name="wrn.limit_reports." localSheetId="8" hidden="1">{#N/A,#N/A,FALSE,"Schedule F";#N/A,#N/A,FALSE,"Schedule G"}</definedName>
    <definedName name="wrn.limit_reports." localSheetId="15" hidden="1">{#N/A,#N/A,FALSE,"Schedule F";#N/A,#N/A,FALSE,"Schedule G"}</definedName>
    <definedName name="wrn.limit_reports." localSheetId="3" hidden="1">{#N/A,#N/A,FALSE,"Schedule F";#N/A,#N/A,FALSE,"Schedule G"}</definedName>
    <definedName name="wrn.limit_reports." localSheetId="5" hidden="1">{#N/A,#N/A,FALSE,"Schedule F";#N/A,#N/A,FALSE,"Schedule G"}</definedName>
    <definedName name="wrn.limit_reports." localSheetId="9" hidden="1">{#N/A,#N/A,FALSE,"Schedule F";#N/A,#N/A,FALSE,"Schedule G"}</definedName>
    <definedName name="wrn.limit_reports." localSheetId="2" hidden="1">{#N/A,#N/A,FALSE,"Schedule F";#N/A,#N/A,FALSE,"Schedule G"}</definedName>
    <definedName name="wrn.limit_reports." localSheetId="1" hidden="1">{#N/A,#N/A,FALSE,"Schedule F";#N/A,#N/A,FALSE,"Schedule G"}</definedName>
    <definedName name="wrn.limit_reports." hidden="1">{#N/A,#N/A,FALSE,"Schedule F";#N/A,#N/A,FALSE,"Schedule G"}</definedName>
    <definedName name="wrn.MARGIN_WO_QTR." localSheetId="18" hidden="1">{#N/A,#N/A,FALSE,"Month ";#N/A,#N/A,FALSE,"YTD";#N/A,#N/A,FALSE,"12 mo ended"}</definedName>
    <definedName name="wrn.MARGIN_WO_QTR." localSheetId="19"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5" hidden="1">{#N/A,#N/A,FALSE,"Month ";#N/A,#N/A,FALSE,"YTD";#N/A,#N/A,FALSE,"12 mo ended"}</definedName>
    <definedName name="wrn.MARGIN_WO_QTR." localSheetId="3" hidden="1">{#N/A,#N/A,FALSE,"Month ";#N/A,#N/A,FALSE,"YTD";#N/A,#N/A,FALSE,"12 mo ended"}</definedName>
    <definedName name="wrn.MARGIN_WO_QTR." localSheetId="5" hidden="1">{#N/A,#N/A,FALSE,"Month ";#N/A,#N/A,FALSE,"YTD";#N/A,#N/A,FALSE,"12 mo ended"}</definedName>
    <definedName name="wrn.MARGIN_WO_QTR." localSheetId="9" hidden="1">{#N/A,#N/A,FALSE,"Month ";#N/A,#N/A,FALSE,"YTD";#N/A,#N/A,FALSE,"12 mo ended"}</definedName>
    <definedName name="wrn.MARGIN_WO_QTR." localSheetId="2" hidden="1">{#N/A,#N/A,FALSE,"Month ";#N/A,#N/A,FALSE,"YTD";#N/A,#N/A,FALSE,"12 mo ended"}</definedName>
    <definedName name="wrn.MARGIN_WO_QTR." localSheetId="1" hidden="1">{#N/A,#N/A,FALSE,"Month ";#N/A,#N/A,FALSE,"YTD";#N/A,#N/A,FALSE,"12 mo ended"}</definedName>
    <definedName name="wrn.MARGIN_WO_QTR." hidden="1">{#N/A,#N/A,FALSE,"Month ";#N/A,#N/A,FALSE,"YTD";#N/A,#N/A,FALSE,"12 mo ended"}</definedName>
    <definedName name="wrn.Mining._.Flexibility." localSheetId="18" hidden="1">{#N/A,#N/A,FALSE,"Cover Sheet";"Use of Equipment",#N/A,FALSE,"Area C";"Equipment Hours",#N/A,FALSE,"All";"Summary",#N/A,FALSE,"All"}</definedName>
    <definedName name="wrn.Mining._.Flexibility." localSheetId="19" hidden="1">{#N/A,#N/A,FALSE,"Cover Sheet";"Use of Equipment",#N/A,FALSE,"Area C";"Equipment Hours",#N/A,FALSE,"All";"Summary",#N/A,FALSE,"All"}</definedName>
    <definedName name="wrn.Mining._.Flexibility." localSheetId="14" hidden="1">{#N/A,#N/A,FALSE,"Cover Sheet";"Use of Equipment",#N/A,FALSE,"Area C";"Equipment Hours",#N/A,FALSE,"All";"Summary",#N/A,FALSE,"All"}</definedName>
    <definedName name="wrn.Mining._.Flexibility." localSheetId="8" hidden="1">{#N/A,#N/A,FALSE,"Cover Sheet";"Use of Equipment",#N/A,FALSE,"Area C";"Equipment Hours",#N/A,FALSE,"All";"Summary",#N/A,FALSE,"All"}</definedName>
    <definedName name="wrn.Mining._.Flexibility." localSheetId="15" hidden="1">{#N/A,#N/A,FALSE,"Cover Sheet";"Use of Equipment",#N/A,FALSE,"Area C";"Equipment Hours",#N/A,FALSE,"All";"Summary",#N/A,FALSE,"All"}</definedName>
    <definedName name="wrn.Mining._.Flexibility." localSheetId="3" hidden="1">{#N/A,#N/A,FALSE,"Cover Sheet";"Use of Equipment",#N/A,FALSE,"Area C";"Equipment Hours",#N/A,FALSE,"All";"Summary",#N/A,FALSE,"All"}</definedName>
    <definedName name="wrn.Mining._.Flexibility." localSheetId="5" hidden="1">{#N/A,#N/A,FALSE,"Cover Sheet";"Use of Equipment",#N/A,FALSE,"Area C";"Equipment Hours",#N/A,FALSE,"All";"Summary",#N/A,FALSE,"All"}</definedName>
    <definedName name="wrn.Mining._.Flexibility." localSheetId="9" hidden="1">{#N/A,#N/A,FALSE,"Cover Sheet";"Use of Equipment",#N/A,FALSE,"Area C";"Equipment Hours",#N/A,FALSE,"All";"Summary",#N/A,FALSE,"All"}</definedName>
    <definedName name="wrn.Mining._.Flexibility." localSheetId="2" hidden="1">{#N/A,#N/A,FALSE,"Cover Sheet";"Use of Equipment",#N/A,FALSE,"Area C";"Equipment Hours",#N/A,FALSE,"All";"Summary",#N/A,FALSE,"All"}</definedName>
    <definedName name="wrn.Mining._.Flexibility." localSheetId="1"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1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9"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9"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8" hidden="1">{"ISP1Y1",#N/A,TRUE,"Template";"ISP2Y1",#N/A,TRUE,"Template";"BSY1",#N/A,TRUE,"Template";"ICFY1",#N/A,TRUE,"Template";"TPY1",#N/A,TRUE,"Template";"CtrlY1",#N/A,TRUE,"Template"}</definedName>
    <definedName name="wrn.Monthly_Yr1." localSheetId="3" hidden="1">{"ISP1Y1",#N/A,TRUE,"Template";"ISP2Y1",#N/A,TRUE,"Template";"BSY1",#N/A,TRUE,"Template";"ICFY1",#N/A,TRUE,"Template";"TPY1",#N/A,TRUE,"Template";"CtrlY1",#N/A,TRUE,"Template"}</definedName>
    <definedName name="wrn.Monthly_Yr1." localSheetId="9"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8"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localSheetId="9"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8" hidden="1">{"ISP1Y2",#N/A,TRUE,"Template";"ISP2Y2",#N/A,TRUE,"Template";"BSY2",#N/A,TRUE,"Template";"ICFY2",#N/A,TRUE,"Template";"TPY2",#N/A,TRUE,"Template";"CtrlY2",#N/A,TRUE,"Template"}</definedName>
    <definedName name="wrn.Monthly_Yr2." localSheetId="3" hidden="1">{"ISP1Y2",#N/A,TRUE,"Template";"ISP2Y2",#N/A,TRUE,"Template";"BSY2",#N/A,TRUE,"Template";"ICFY2",#N/A,TRUE,"Template";"TPY2",#N/A,TRUE,"Template";"CtrlY2",#N/A,TRUE,"Template"}</definedName>
    <definedName name="wrn.Monthly_Yr2." localSheetId="9"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8" hidden="1">{"NW",#N/A,FALSE,"STMT"}</definedName>
    <definedName name="wrn.NetWorth." localSheetId="3" hidden="1">{"NW",#N/A,FALSE,"STMT"}</definedName>
    <definedName name="wrn.NetWorth." localSheetId="9" hidden="1">{"NW",#N/A,FALSE,"STMT"}</definedName>
    <definedName name="wrn.NetWorth." hidden="1">{"NW",#N/A,FALSE,"STMT"}</definedName>
    <definedName name="wrn.Open._.Issues._.Only." localSheetId="8" hidden="1">{"Open issues Only",#N/A,FALSE,"TIMELINE"}</definedName>
    <definedName name="wrn.Open._.Issues._.Only." localSheetId="3" hidden="1">{"Open issues Only",#N/A,FALSE,"TIMELINE"}</definedName>
    <definedName name="wrn.Open._.Issues._.Only." localSheetId="9" hidden="1">{"Open issues Only",#N/A,FALSE,"TIMELINE"}</definedName>
    <definedName name="wrn.Open._.Issues._.Only." hidden="1">{"Open issues Only",#N/A,FALSE,"TIMELINE"}</definedName>
    <definedName name="wrn.OR._.Carrying._.Charge._.JV." localSheetId="18"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9"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8" hidden="1">{"Output-3Column",#N/A,FALSE,"Output"}</definedName>
    <definedName name="wrn.Output3Column." localSheetId="3" hidden="1">{"Output-3Column",#N/A,FALSE,"Output"}</definedName>
    <definedName name="wrn.Output3Column." localSheetId="9" hidden="1">{"Output-3Column",#N/A,FALSE,"Output"}</definedName>
    <definedName name="wrn.Output3Column." hidden="1">{"Output-3Column",#N/A,FALSE,"Output"}</definedName>
    <definedName name="wrn.OutputAll." localSheetId="8" hidden="1">{"Output-All",#N/A,FALSE,"Output"}</definedName>
    <definedName name="wrn.OutputAll." localSheetId="3" hidden="1">{"Output-All",#N/A,FALSE,"Output"}</definedName>
    <definedName name="wrn.OutputAll." localSheetId="9" hidden="1">{"Output-All",#N/A,FALSE,"Output"}</definedName>
    <definedName name="wrn.OutputAll." hidden="1">{"Output-All",#N/A,FALSE,"Output"}</definedName>
    <definedName name="wrn.OutputBaseYear." localSheetId="8" hidden="1">{"Output-BaseYear",#N/A,FALSE,"Output"}</definedName>
    <definedName name="wrn.OutputBaseYear." localSheetId="3" hidden="1">{"Output-BaseYear",#N/A,FALSE,"Output"}</definedName>
    <definedName name="wrn.OutputBaseYear." localSheetId="9" hidden="1">{"Output-BaseYear",#N/A,FALSE,"Output"}</definedName>
    <definedName name="wrn.OutputBaseYear." hidden="1">{"Output-BaseYear",#N/A,FALSE,"Output"}</definedName>
    <definedName name="wrn.OutputMin." localSheetId="8" hidden="1">{"Output-Min",#N/A,FALSE,"Output"}</definedName>
    <definedName name="wrn.OutputMin." localSheetId="3" hidden="1">{"Output-Min",#N/A,FALSE,"Output"}</definedName>
    <definedName name="wrn.OutputMin." localSheetId="9" hidden="1">{"Output-Min",#N/A,FALSE,"Output"}</definedName>
    <definedName name="wrn.OutputMin." hidden="1">{"Output-Min",#N/A,FALSE,"Output"}</definedName>
    <definedName name="wrn.OutputPercent." localSheetId="8" hidden="1">{"Output%",#N/A,FALSE,"Output"}</definedName>
    <definedName name="wrn.OutputPercent." localSheetId="3" hidden="1">{"Output%",#N/A,FALSE,"Output"}</definedName>
    <definedName name="wrn.OutputPercent." localSheetId="9" hidden="1">{"Output%",#N/A,FALSE,"Output"}</definedName>
    <definedName name="wrn.OutputPercent." hidden="1">{"Output%",#N/A,FALSE,"Output"}</definedName>
    <definedName name="wrn.pages." localSheetId="8" hidden="1">{#N/A,#N/A,FALSE,"Bgt";#N/A,#N/A,FALSE,"Act";#N/A,#N/A,FALSE,"Chrt Data";#N/A,#N/A,FALSE,"Bus Result";#N/A,#N/A,FALSE,"Main Charts";#N/A,#N/A,FALSE,"P&amp;L Ttl";#N/A,#N/A,FALSE,"P&amp;L C_Ttl";#N/A,#N/A,FALSE,"P&amp;L C_Oct";#N/A,#N/A,FALSE,"P&amp;L C_Sep";#N/A,#N/A,FALSE,"1996";#N/A,#N/A,FALSE,"Data"}</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9"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8" hidden="1">{#N/A,#N/A,FALSE,"Consltd-For contngcy";"PaymentView",#N/A,FALSE,"Consltd-For contngcy"}</definedName>
    <definedName name="wrn.Payment._.View." localSheetId="3" hidden="1">{#N/A,#N/A,FALSE,"Consltd-For contngcy";"PaymentView",#N/A,FALSE,"Consltd-For contngcy"}</definedName>
    <definedName name="wrn.Payment._.View." localSheetId="9" hidden="1">{#N/A,#N/A,FALSE,"Consltd-For contngcy";"PaymentView",#N/A,FALSE,"Consltd-For contngcy"}</definedName>
    <definedName name="wrn.Payment._.View." hidden="1">{#N/A,#N/A,FALSE,"Consltd-For contngcy";"PaymentView",#N/A,FALSE,"Consltd-For contngcy"}</definedName>
    <definedName name="wrn.Pfd." localSheetId="8" hidden="1">{"Pfd",#N/A,FALSE,"Pfd"}</definedName>
    <definedName name="wrn.Pfd." localSheetId="3" hidden="1">{"Pfd",#N/A,FALSE,"Pfd"}</definedName>
    <definedName name="wrn.Pfd." localSheetId="9" hidden="1">{"Pfd",#N/A,FALSE,"Pfd"}</definedName>
    <definedName name="wrn.Pfd." hidden="1">{"Pfd",#N/A,FALSE,"Pfd"}</definedName>
    <definedName name="wrn.PFSreconview." localSheetId="8" hidden="1">{"PFS recon view",#N/A,FALSE,"Hyperion Proof"}</definedName>
    <definedName name="wrn.PFSreconview." localSheetId="3" hidden="1">{"PFS recon view",#N/A,FALSE,"Hyperion Proof"}</definedName>
    <definedName name="wrn.PFSreconview." localSheetId="9" hidden="1">{"PFS recon view",#N/A,FALSE,"Hyperion Proof"}</definedName>
    <definedName name="wrn.PFSreconview." hidden="1">{"PFS recon view",#N/A,FALSE,"Hyperion Proof"}</definedName>
    <definedName name="wrn.PGHCreconview." localSheetId="8" hidden="1">{"PGHC recon view",#N/A,FALSE,"Hyperion Proof"}</definedName>
    <definedName name="wrn.PGHCreconview." localSheetId="3" hidden="1">{"PGHC recon view",#N/A,FALSE,"Hyperion Proof"}</definedName>
    <definedName name="wrn.PGHCreconview." localSheetId="9" hidden="1">{"PGHC recon view",#N/A,FALSE,"Hyperion Proof"}</definedName>
    <definedName name="wrn.PGHCreconview." hidden="1">{"PGHC recon view",#N/A,FALSE,"Hyperion Proof"}</definedName>
    <definedName name="wrn.PHI._.all._.other._.months." localSheetId="8" hidden="1">{#N/A,#N/A,FALSE,"PHI MTD";#N/A,#N/A,FALSE,"PHI YTD"}</definedName>
    <definedName name="wrn.PHI._.all._.other._.months." localSheetId="3" hidden="1">{#N/A,#N/A,FALSE,"PHI MTD";#N/A,#N/A,FALSE,"PHI YTD"}</definedName>
    <definedName name="wrn.PHI._.all._.other._.months." localSheetId="9" hidden="1">{#N/A,#N/A,FALSE,"PHI MTD";#N/A,#N/A,FALSE,"PHI YTD"}</definedName>
    <definedName name="wrn.PHI._.all._.other._.months." hidden="1">{#N/A,#N/A,FALSE,"PHI MTD";#N/A,#N/A,FALSE,"PHI YTD"}</definedName>
    <definedName name="wrn.PHI._.only." localSheetId="8" hidden="1">{#N/A,#N/A,FALSE,"PHI"}</definedName>
    <definedName name="wrn.PHI._.only." localSheetId="3" hidden="1">{#N/A,#N/A,FALSE,"PHI"}</definedName>
    <definedName name="wrn.PHI._.only." localSheetId="9" hidden="1">{#N/A,#N/A,FALSE,"PHI"}</definedName>
    <definedName name="wrn.PHI._.only." hidden="1">{#N/A,#N/A,FALSE,"PHI"}</definedName>
    <definedName name="wrn.PHI._.Sept._.Dec._.March." localSheetId="8" hidden="1">{#N/A,#N/A,FALSE,"PHI MTD";#N/A,#N/A,FALSE,"PHI QTD";#N/A,#N/A,FALSE,"PHI YTD"}</definedName>
    <definedName name="wrn.PHI._.Sept._.Dec._.March." localSheetId="3" hidden="1">{#N/A,#N/A,FALSE,"PHI MTD";#N/A,#N/A,FALSE,"PHI QTD";#N/A,#N/A,FALSE,"PHI YTD"}</definedName>
    <definedName name="wrn.PHI._.Sept._.Dec._.March." localSheetId="9" hidden="1">{#N/A,#N/A,FALSE,"PHI MTD";#N/A,#N/A,FALSE,"PHI QTD";#N/A,#N/A,FALSE,"PHI YTD"}</definedName>
    <definedName name="wrn.PHI._.Sept._.Dec._.March." hidden="1">{#N/A,#N/A,FALSE,"PHI MTD";#N/A,#N/A,FALSE,"PHI QTD";#N/A,#N/A,FALSE,"PHI YTD"}</definedName>
    <definedName name="wrn.Pivot1." localSheetId="8" hidden="1">{"Pivot1",#N/A,FALSE,"Redemption_Maturity Extract"}</definedName>
    <definedName name="wrn.Pivot1." localSheetId="3" hidden="1">{"Pivot1",#N/A,FALSE,"Redemption_Maturity Extract"}</definedName>
    <definedName name="wrn.Pivot1." localSheetId="9" hidden="1">{"Pivot1",#N/A,FALSE,"Redemption_Maturity Extract"}</definedName>
    <definedName name="wrn.Pivot1." hidden="1">{"Pivot1",#N/A,FALSE,"Redemption_Maturity Extract"}</definedName>
    <definedName name="wrn.Pivot2." localSheetId="8" hidden="1">{"Pivot2",#N/A,FALSE,"Redemption_Maturity Extract"}</definedName>
    <definedName name="wrn.Pivot2." localSheetId="3" hidden="1">{"Pivot2",#N/A,FALSE,"Redemption_Maturity Extract"}</definedName>
    <definedName name="wrn.Pivot2." localSheetId="9" hidden="1">{"Pivot2",#N/A,FALSE,"Redemption_Maturity Extract"}</definedName>
    <definedName name="wrn.Pivot2." hidden="1">{"Pivot2",#N/A,FALSE,"Redemption_Maturity Extract"}</definedName>
    <definedName name="wrn.Plan._.2004." localSheetId="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9"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8" hidden="1">{"PPM Co Code View",#N/A,FALSE,"Comp Codes"}</definedName>
    <definedName name="wrn.PPMCoCodeView." localSheetId="3" hidden="1">{"PPM Co Code View",#N/A,FALSE,"Comp Codes"}</definedName>
    <definedName name="wrn.PPMCoCodeView." localSheetId="9" hidden="1">{"PPM Co Code View",#N/A,FALSE,"Comp Codes"}</definedName>
    <definedName name="wrn.PPMCoCodeView." hidden="1">{"PPM Co Code View",#N/A,FALSE,"Comp Codes"}</definedName>
    <definedName name="wrn.PPMreconview." localSheetId="8" hidden="1">{"PPM Recon View",#N/A,FALSE,"Hyperion Proof"}</definedName>
    <definedName name="wrn.PPMreconview." localSheetId="3" hidden="1">{"PPM Recon View",#N/A,FALSE,"Hyperion Proof"}</definedName>
    <definedName name="wrn.PPMreconview." localSheetId="9" hidden="1">{"PPM Recon View",#N/A,FALSE,"Hyperion Proof"}</definedName>
    <definedName name="wrn.PPMreconview." hidden="1">{"PPM Recon View",#N/A,FALSE,"Hyperion Proof"}</definedName>
    <definedName name="wrn.PrintAll." localSheetId="8" hidden="1">{"PA1",#N/A,TRUE,"BORDMW";"pa2",#N/A,TRUE,"BORDMW";"PA3",#N/A,TRUE,"BORDMW";"PA4",#N/A,TRUE,"BORDMW"}</definedName>
    <definedName name="wrn.PrintAll." localSheetId="3" hidden="1">{"PA1",#N/A,TRUE,"BORDMW";"pa2",#N/A,TRUE,"BORDMW";"PA3",#N/A,TRUE,"BORDMW";"PA4",#N/A,TRUE,"BORDMW"}</definedName>
    <definedName name="wrn.PrintAll." localSheetId="9" hidden="1">{"PA1",#N/A,TRUE,"BORDMW";"pa2",#N/A,TRUE,"BORDMW";"PA3",#N/A,TRUE,"BORDMW";"PA4",#N/A,TRUE,"BORDMW"}</definedName>
    <definedName name="wrn.PrintAll." hidden="1">{"PA1",#N/A,TRUE,"BORDMW";"pa2",#N/A,TRUE,"BORDMW";"PA3",#N/A,TRUE,"BORDMW";"PA4",#N/A,TRUE,"BORDMW"}</definedName>
    <definedName name="wrn.Productivity." localSheetId="18" hidden="1">{#N/A,#N/A,TRUE,"Prod Cover Sheets";"Prod Rec Wksht",#N/A,TRUE,"Prod Rec. Wksht (OLD)";"Table 3 and 4",#N/A,TRUE,"Prod Rec. Wksht (OLD)";"Table 5",#N/A,TRUE,"Prod Rec. Wksht (OLD)";"Tables",#N/A,TRUE,"Prod (OLD)";#N/A,#N/A,TRUE,"605&amp;606 Hrs (PC)"}</definedName>
    <definedName name="wrn.Productivity." localSheetId="19" hidden="1">{#N/A,#N/A,TRUE,"Prod Cover Sheets";"Prod Rec Wksht",#N/A,TRUE,"Prod Rec. Wksht (OLD)";"Table 3 and 4",#N/A,TRUE,"Prod Rec. Wksht (OLD)";"Table 5",#N/A,TRUE,"Prod Rec. Wksht (OLD)";"Tables",#N/A,TRUE,"Prod (OLD)";#N/A,#N/A,TRUE,"605&amp;606 Hrs (PC)"}</definedName>
    <definedName name="wrn.Productivity." localSheetId="14" hidden="1">{#N/A,#N/A,TRUE,"Prod Cover Sheets";"Prod Rec Wksht",#N/A,TRUE,"Prod Rec. Wksht (OLD)";"Table 3 and 4",#N/A,TRUE,"Prod Rec. Wksht (OLD)";"Table 5",#N/A,TRUE,"Prod Rec. Wksht (OLD)";"Tables",#N/A,TRUE,"Prod (OLD)";#N/A,#N/A,TRUE,"605&amp;606 Hrs (PC)"}</definedName>
    <definedName name="wrn.Productivity." localSheetId="8" hidden="1">{#N/A,#N/A,TRUE,"Prod Cover Sheets";"Prod Rec Wksht",#N/A,TRUE,"Prod Rec. Wksht (OLD)";"Table 3 and 4",#N/A,TRUE,"Prod Rec. Wksht (OLD)";"Table 5",#N/A,TRUE,"Prod Rec. Wksht (OLD)";"Tables",#N/A,TRUE,"Prod (OLD)";#N/A,#N/A,TRUE,"605&amp;606 Hrs (PC)"}</definedName>
    <definedName name="wrn.Productivity." localSheetId="15" hidden="1">{#N/A,#N/A,TRUE,"Prod Cover Sheets";"Prod Rec Wksht",#N/A,TRUE,"Prod Rec. Wksht (OLD)";"Table 3 and 4",#N/A,TRUE,"Prod Rec. Wksht (OLD)";"Table 5",#N/A,TRUE,"Prod Rec. Wksht (OLD)";"Tables",#N/A,TRUE,"Prod (OLD)";#N/A,#N/A,TRUE,"605&amp;606 Hrs (PC)"}</definedName>
    <definedName name="wrn.Productivity." localSheetId="3" hidden="1">{#N/A,#N/A,TRUE,"Prod Cover Sheets";"Prod Rec Wksht",#N/A,TRUE,"Prod Rec. Wksht (OLD)";"Table 3 and 4",#N/A,TRUE,"Prod Rec. Wksht (OLD)";"Table 5",#N/A,TRUE,"Prod Rec. Wksht (OLD)";"Tables",#N/A,TRUE,"Prod (OLD)";#N/A,#N/A,TRUE,"605&amp;606 Hrs (PC)"}</definedName>
    <definedName name="wrn.Productivity." localSheetId="5" hidden="1">{#N/A,#N/A,TRUE,"Prod Cover Sheets";"Prod Rec Wksht",#N/A,TRUE,"Prod Rec. Wksht (OLD)";"Table 3 and 4",#N/A,TRUE,"Prod Rec. Wksht (OLD)";"Table 5",#N/A,TRUE,"Prod Rec. Wksht (OLD)";"Tables",#N/A,TRUE,"Prod (OLD)";#N/A,#N/A,TRUE,"605&amp;606 Hrs (PC)"}</definedName>
    <definedName name="wrn.Productivity." localSheetId="9" hidden="1">{#N/A,#N/A,TRUE,"Prod Cover Sheets";"Prod Rec Wksht",#N/A,TRUE,"Prod Rec. Wksht (OLD)";"Table 3 and 4",#N/A,TRUE,"Prod Rec. Wksht (OLD)";"Table 5",#N/A,TRUE,"Prod Rec. Wksht (OLD)";"Tables",#N/A,TRUE,"Prod (OLD)";#N/A,#N/A,TRUE,"605&amp;606 Hrs (PC)"}</definedName>
    <definedName name="wrn.Productivity." localSheetId="2" hidden="1">{#N/A,#N/A,TRUE,"Prod Cover Sheets";"Prod Rec Wksht",#N/A,TRUE,"Prod Rec. Wksht (OLD)";"Table 3 and 4",#N/A,TRUE,"Prod Rec. Wksht (OLD)";"Table 5",#N/A,TRUE,"Prod Rec. Wksht (OLD)";"Tables",#N/A,TRUE,"Prod (OLD)";#N/A,#N/A,TRUE,"605&amp;606 Hrs (PC)"}</definedName>
    <definedName name="wrn.Productivity." localSheetId="1"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1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9"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5"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5"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9"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18" hidden="1">{#N/A,#N/A,FALSE,"BASE";#N/A,#N/A,FALSE,"LOOPS";#N/A,#N/A,FALSE,"PLC"}</definedName>
    <definedName name="wrn.Project._.Services." localSheetId="19" hidden="1">{#N/A,#N/A,FALSE,"BASE";#N/A,#N/A,FALSE,"LOOPS";#N/A,#N/A,FALSE,"PLC"}</definedName>
    <definedName name="wrn.Project._.Services." localSheetId="14" hidden="1">{#N/A,#N/A,FALSE,"BASE";#N/A,#N/A,FALSE,"LOOPS";#N/A,#N/A,FALSE,"PLC"}</definedName>
    <definedName name="wrn.Project._.Services." localSheetId="8" hidden="1">{#N/A,#N/A,FALSE,"BASE";#N/A,#N/A,FALSE,"LOOPS";#N/A,#N/A,FALSE,"PLC"}</definedName>
    <definedName name="wrn.Project._.Services." localSheetId="15" hidden="1">{#N/A,#N/A,FALSE,"BASE";#N/A,#N/A,FALSE,"LOOPS";#N/A,#N/A,FALSE,"PLC"}</definedName>
    <definedName name="wrn.Project._.Services." localSheetId="3" hidden="1">{#N/A,#N/A,FALSE,"BASE";#N/A,#N/A,FALSE,"LOOPS";#N/A,#N/A,FALSE,"PLC"}</definedName>
    <definedName name="wrn.Project._.Services." localSheetId="5" hidden="1">{#N/A,#N/A,FALSE,"BASE";#N/A,#N/A,FALSE,"LOOPS";#N/A,#N/A,FALSE,"PLC"}</definedName>
    <definedName name="wrn.Project._.Services." localSheetId="9" hidden="1">{#N/A,#N/A,FALSE,"BASE";#N/A,#N/A,FALSE,"LOOPS";#N/A,#N/A,FALSE,"PLC"}</definedName>
    <definedName name="wrn.Project._.Services." localSheetId="2" hidden="1">{#N/A,#N/A,FALSE,"BASE";#N/A,#N/A,FALSE,"LOOPS";#N/A,#N/A,FALSE,"PLC"}</definedName>
    <definedName name="wrn.Project._.Services." localSheetId="1" hidden="1">{#N/A,#N/A,FALSE,"BASE";#N/A,#N/A,FALSE,"LOOPS";#N/A,#N/A,FALSE,"PLC"}</definedName>
    <definedName name="wrn.Project._.Services." hidden="1">{#N/A,#N/A,FALSE,"BASE";#N/A,#N/A,FALSE,"LOOPS";#N/A,#N/A,FALSE,"PLC"}</definedName>
    <definedName name="wrn.ProofElectricOnly." localSheetId="8" hidden="1">{"Electric Only",#N/A,FALSE,"Hyperion Proof"}</definedName>
    <definedName name="wrn.ProofElectricOnly." localSheetId="3" hidden="1">{"Electric Only",#N/A,FALSE,"Hyperion Proof"}</definedName>
    <definedName name="wrn.ProofElectricOnly." localSheetId="9" hidden="1">{"Electric Only",#N/A,FALSE,"Hyperion Proof"}</definedName>
    <definedName name="wrn.ProofElectricOnly." hidden="1">{"Electric Only",#N/A,FALSE,"Hyperion Proof"}</definedName>
    <definedName name="wrn.ProofTotal." localSheetId="8" hidden="1">{"Proof Total",#N/A,FALSE,"Hyperion Proof"}</definedName>
    <definedName name="wrn.ProofTotal." localSheetId="3" hidden="1">{"Proof Total",#N/A,FALSE,"Hyperion Proof"}</definedName>
    <definedName name="wrn.ProofTotal." localSheetId="9" hidden="1">{"Proof Total",#N/A,FALSE,"Hyperion Proof"}</definedName>
    <definedName name="wrn.ProofTotal." hidden="1">{"Proof Total",#N/A,FALSE,"Hyperion Proof"}</definedName>
    <definedName name="wrn.quarterly." localSheetId="8" hidden="1">{"quarterly",#N/A,FALSE,"Pro Forma"}</definedName>
    <definedName name="wrn.quarterly." localSheetId="3" hidden="1">{"quarterly",#N/A,FALSE,"Pro Forma"}</definedName>
    <definedName name="wrn.quarterly." localSheetId="9" hidden="1">{"quarterly",#N/A,FALSE,"Pro Forma"}</definedName>
    <definedName name="wrn.quarterly." hidden="1">{"quarterly",#N/A,FALSE,"Pro Forma"}</definedName>
    <definedName name="wrn.Reformat._.only." localSheetId="8" hidden="1">{#N/A,#N/A,FALSE,"Dec 1999 mapping"}</definedName>
    <definedName name="wrn.Reformat._.only." localSheetId="3" hidden="1">{#N/A,#N/A,FALSE,"Dec 1999 mapping"}</definedName>
    <definedName name="wrn.Reformat._.only." localSheetId="9" hidden="1">{#N/A,#N/A,FALSE,"Dec 1999 mapping"}</definedName>
    <definedName name="wrn.Reformat._.only." hidden="1">{#N/A,#N/A,FALSE,"Dec 1999 mapping"}</definedName>
    <definedName name="wrn.Releases._.Cash._.Accrual." localSheetId="8" hidden="1">{"a_releases",#N/A,FALSE,"Summary";"a_cash",#N/A,FALSE,"Summary";"a_accrual",#N/A,FALSE,"Summary"}</definedName>
    <definedName name="wrn.Releases._.Cash._.Accrual." localSheetId="3" hidden="1">{"a_releases",#N/A,FALSE,"Summary";"a_cash",#N/A,FALSE,"Summary";"a_accrual",#N/A,FALSE,"Summary"}</definedName>
    <definedName name="wrn.Releases._.Cash._.Accrual." localSheetId="9" hidden="1">{"a_releases",#N/A,FALSE,"Summary";"a_cash",#N/A,FALSE,"Summary";"a_accrual",#N/A,FALSE,"Summary"}</definedName>
    <definedName name="wrn.Releases._.Cash._.Accrual." hidden="1">{"a_releases",#N/A,FALSE,"Summary";"a_cash",#N/A,FALSE,"Summary";"a_accrual",#N/A,FALSE,"Summary"}</definedName>
    <definedName name="wrn.rpt96." localSheetId="8" hidden="1">{"rmrev1",#N/A,FALSE,"Forecast96";"rmrev2",#N/A,FALSE,"Forecast96";"rmrev3",#N/A,FALSE,"Forecast96"}</definedName>
    <definedName name="wrn.rpt96." localSheetId="3" hidden="1">{"rmrev1",#N/A,FALSE,"Forecast96";"rmrev2",#N/A,FALSE,"Forecast96";"rmrev3",#N/A,FALSE,"Forecast96"}</definedName>
    <definedName name="wrn.rpt96." localSheetId="9" hidden="1">{"rmrev1",#N/A,FALSE,"Forecast96";"rmrev2",#N/A,FALSE,"Forecast96";"rmrev3",#N/A,FALSE,"Forecast96"}</definedName>
    <definedName name="wrn.rpt96." hidden="1">{"rmrev1",#N/A,FALSE,"Forecast96";"rmrev2",#N/A,FALSE,"Forecast96";"rmrev3",#N/A,FALSE,"Forecast96"}</definedName>
    <definedName name="wrn.sales." localSheetId="8" hidden="1">{"sales",#N/A,FALSE,"Sales";"sales existing",#N/A,FALSE,"Sales";"sales rd1",#N/A,FALSE,"Sales";"sales rd2",#N/A,FALSE,"Sales"}</definedName>
    <definedName name="wrn.sales." localSheetId="3" hidden="1">{"sales",#N/A,FALSE,"Sales";"sales existing",#N/A,FALSE,"Sales";"sales rd1",#N/A,FALSE,"Sales";"sales rd2",#N/A,FALSE,"Sales"}</definedName>
    <definedName name="wrn.sales." localSheetId="9"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8" hidden="1">{"a_sales",#N/A,FALSE,"Summary";"a_debt",#N/A,FALSE,"Summary"}</definedName>
    <definedName name="wrn.Sales._.and._.Debt." localSheetId="3" hidden="1">{"a_sales",#N/A,FALSE,"Summary";"a_debt",#N/A,FALSE,"Summary"}</definedName>
    <definedName name="wrn.Sales._.and._.Debt." localSheetId="9" hidden="1">{"a_sales",#N/A,FALSE,"Summary";"a_debt",#N/A,FALSE,"Summary"}</definedName>
    <definedName name="wrn.Sales._.and._.Debt." hidden="1">{"a_sales",#N/A,FALSE,"Summary";"a_debt",#N/A,FALSE,"Summary"}</definedName>
    <definedName name="wrn.SALES._.VAR._.95._.BUDGET." localSheetId="8"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localSheetId="9"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8" hidden="1">{"SCHED_B&amp;C",#N/A,FALSE,"A"}</definedName>
    <definedName name="wrn.SCHED._.BC." localSheetId="3" hidden="1">{"SCHED_B&amp;C",#N/A,FALSE,"A"}</definedName>
    <definedName name="wrn.SCHED._.BC." localSheetId="9" hidden="1">{"SCHED_B&amp;C",#N/A,FALSE,"A"}</definedName>
    <definedName name="wrn.SCHED._.BC." hidden="1">{"SCHED_B&amp;C",#N/A,FALSE,"A"}</definedName>
    <definedName name="wrn.SCHED._.DE." localSheetId="8" hidden="1">{"SCHED_D&amp;E",#N/A,FALSE,"A"}</definedName>
    <definedName name="wrn.SCHED._.DE." localSheetId="3" hidden="1">{"SCHED_D&amp;E",#N/A,FALSE,"A"}</definedName>
    <definedName name="wrn.SCHED._.DE." localSheetId="9" hidden="1">{"SCHED_D&amp;E",#N/A,FALSE,"A"}</definedName>
    <definedName name="wrn.SCHED._.DE." hidden="1">{"SCHED_D&amp;E",#N/A,FALSE,"A"}</definedName>
    <definedName name="wrn.SCHEDULE." localSheetId="18" hidden="1">{#N/A,#N/A,FALSE,"7617 Fab";#N/A,#N/A,FALSE,"7617 NSK"}</definedName>
    <definedName name="wrn.SCHEDULE." localSheetId="19" hidden="1">{#N/A,#N/A,FALSE,"7617 Fab";#N/A,#N/A,FALSE,"7617 NSK"}</definedName>
    <definedName name="wrn.SCHEDULE." localSheetId="14" hidden="1">{#N/A,#N/A,FALSE,"7617 Fab";#N/A,#N/A,FALSE,"7617 NSK"}</definedName>
    <definedName name="wrn.SCHEDULE." localSheetId="8" hidden="1">{#N/A,#N/A,FALSE,"7617 Fab";#N/A,#N/A,FALSE,"7617 NSK"}</definedName>
    <definedName name="wrn.SCHEDULE." localSheetId="15" hidden="1">{#N/A,#N/A,FALSE,"7617 Fab";#N/A,#N/A,FALSE,"7617 NSK"}</definedName>
    <definedName name="wrn.SCHEDULE." localSheetId="3" hidden="1">{#N/A,#N/A,FALSE,"7617 Fab";#N/A,#N/A,FALSE,"7617 NSK"}</definedName>
    <definedName name="wrn.SCHEDULE." localSheetId="5" hidden="1">{#N/A,#N/A,FALSE,"7617 Fab";#N/A,#N/A,FALSE,"7617 NSK"}</definedName>
    <definedName name="wrn.SCHEDULE." localSheetId="9" hidden="1">{#N/A,#N/A,FALSE,"7617 Fab";#N/A,#N/A,FALSE,"7617 NSK"}</definedName>
    <definedName name="wrn.SCHEDULE." localSheetId="2" hidden="1">{#N/A,#N/A,FALSE,"7617 Fab";#N/A,#N/A,FALSE,"7617 NSK"}</definedName>
    <definedName name="wrn.SCHEDULE." localSheetId="1" hidden="1">{#N/A,#N/A,FALSE,"7617 Fab";#N/A,#N/A,FALSE,"7617 NSK"}</definedName>
    <definedName name="wrn.SCHEDULE." hidden="1">{#N/A,#N/A,FALSE,"7617 Fab";#N/A,#N/A,FALSE,"7617 NSK"}</definedName>
    <definedName name="wrn.Semi._.Annual._.Cost._.Adj." localSheetId="1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9"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9"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18" hidden="1">{#N/A,#N/A,TRUE,"(SAPC) Summary";#N/A,#N/A,TRUE,"(SAPC) Production";#N/A,#N/A,TRUE,"(SAPC) Adj Hour Wksht";#N/A,#N/A,TRUE,"(SAPC) 605&amp;606 Hrs";#N/A,#N/A,TRUE,"(SAPC) Rept Interval";#N/A,#N/A,TRUE,"(SAPC) SumProd";#N/A,#N/A,TRUE,"(SAPC) Rec. Wksht"}</definedName>
    <definedName name="wrn.Semi._.Annual._.Prod._.Calc." localSheetId="19" hidden="1">{#N/A,#N/A,TRUE,"(SAPC) Summary";#N/A,#N/A,TRUE,"(SAPC) Production";#N/A,#N/A,TRUE,"(SAPC) Adj Hour Wksht";#N/A,#N/A,TRUE,"(SAPC) 605&amp;606 Hrs";#N/A,#N/A,TRUE,"(SAPC) Rept Interval";#N/A,#N/A,TRUE,"(SAPC) SumProd";#N/A,#N/A,TRUE,"(SAPC) Rec. Wksht"}</definedName>
    <definedName name="wrn.Semi._.Annual._.Prod._.Calc." localSheetId="14" hidden="1">{#N/A,#N/A,TRUE,"(SAPC) Summary";#N/A,#N/A,TRUE,"(SAPC) Production";#N/A,#N/A,TRUE,"(SAPC) Adj Hour Wksht";#N/A,#N/A,TRUE,"(SAPC) 605&amp;606 Hrs";#N/A,#N/A,TRUE,"(SAPC) Rept Interval";#N/A,#N/A,TRUE,"(SAPC) SumProd";#N/A,#N/A,TRUE,"(SAPC) Rec. Wksht"}</definedName>
    <definedName name="wrn.Semi._.Annual._.Prod._.Calc." localSheetId="8" hidden="1">{#N/A,#N/A,TRUE,"(SAPC) Summary";#N/A,#N/A,TRUE,"(SAPC) Production";#N/A,#N/A,TRUE,"(SAPC) Adj Hour Wksht";#N/A,#N/A,TRUE,"(SAPC) 605&amp;606 Hrs";#N/A,#N/A,TRUE,"(SAPC) Rept Interval";#N/A,#N/A,TRUE,"(SAPC) SumProd";#N/A,#N/A,TRUE,"(SAPC) Rec. Wksht"}</definedName>
    <definedName name="wrn.Semi._.Annual._.Prod._.Calc." localSheetId="15" hidden="1">{#N/A,#N/A,TRUE,"(SAPC) Summary";#N/A,#N/A,TRUE,"(SAPC) Production";#N/A,#N/A,TRUE,"(SAPC) Adj Hour Wksht";#N/A,#N/A,TRUE,"(SAPC) 605&amp;606 Hrs";#N/A,#N/A,TRUE,"(SAPC) Rept Interval";#N/A,#N/A,TRUE,"(SAPC) SumProd";#N/A,#N/A,TRUE,"(SAPC) Rec. Wksht"}</definedName>
    <definedName name="wrn.Semi._.Annual._.Prod._.Calc." localSheetId="3" hidden="1">{#N/A,#N/A,TRUE,"(SAPC) Summary";#N/A,#N/A,TRUE,"(SAPC) Production";#N/A,#N/A,TRUE,"(SAPC) Adj Hour Wksht";#N/A,#N/A,TRUE,"(SAPC) 605&amp;606 Hrs";#N/A,#N/A,TRUE,"(SAPC) Rept Interval";#N/A,#N/A,TRUE,"(SAPC) SumProd";#N/A,#N/A,TRUE,"(SAPC) Rec. Wksht"}</definedName>
    <definedName name="wrn.Semi._.Annual._.Prod._.Calc." localSheetId="5" hidden="1">{#N/A,#N/A,TRUE,"(SAPC) Summary";#N/A,#N/A,TRUE,"(SAPC) Production";#N/A,#N/A,TRUE,"(SAPC) Adj Hour Wksht";#N/A,#N/A,TRUE,"(SAPC) 605&amp;606 Hrs";#N/A,#N/A,TRUE,"(SAPC) Rept Interval";#N/A,#N/A,TRUE,"(SAPC) SumProd";#N/A,#N/A,TRUE,"(SAPC) Rec. Wksht"}</definedName>
    <definedName name="wrn.Semi._.Annual._.Prod._.Calc." localSheetId="9" hidden="1">{#N/A,#N/A,TRUE,"(SAPC) Summary";#N/A,#N/A,TRUE,"(SAPC) Production";#N/A,#N/A,TRUE,"(SAPC) Adj Hour Wksht";#N/A,#N/A,TRUE,"(SAPC) 605&amp;606 Hrs";#N/A,#N/A,TRUE,"(SAPC) Rept Interval";#N/A,#N/A,TRUE,"(SAPC) SumProd";#N/A,#N/A,TRUE,"(SAPC) Rec. Wksht"}</definedName>
    <definedName name="wrn.Semi._.Annual._.Prod._.Calc." localSheetId="2" hidden="1">{#N/A,#N/A,TRUE,"(SAPC) Summary";#N/A,#N/A,TRUE,"(SAPC) Production";#N/A,#N/A,TRUE,"(SAPC) Adj Hour Wksht";#N/A,#N/A,TRUE,"(SAPC) 605&amp;606 Hrs";#N/A,#N/A,TRUE,"(SAPC) Rept Interval";#N/A,#N/A,TRUE,"(SAPC) SumProd";#N/A,#N/A,TRUE,"(SAPC) Rec. Wksht"}</definedName>
    <definedName name="wrn.Semi._.Annual._.Prod._.Calc." localSheetId="1"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9"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8" hidden="1">{"cash flow",#N/A,FALSE,"Shared Costs";"allocations",#N/A,FALSE,"Shared Costs"}</definedName>
    <definedName name="wrn.Shared._.Costs." localSheetId="3" hidden="1">{"cash flow",#N/A,FALSE,"Shared Costs";"allocations",#N/A,FALSE,"Shared Costs"}</definedName>
    <definedName name="wrn.Shared._.Costs." localSheetId="9" hidden="1">{"cash flow",#N/A,FALSE,"Shared Costs";"allocations",#N/A,FALSE,"Shared Costs"}</definedName>
    <definedName name="wrn.Shared._.Costs." hidden="1">{"cash flow",#N/A,FALSE,"Shared Costs";"allocations",#N/A,FALSE,"Shared Costs"}</definedName>
    <definedName name="wrn.SHEDA." localSheetId="8" hidden="1">{"SCHED_A",#N/A,FALSE,"A"}</definedName>
    <definedName name="wrn.SHEDA." localSheetId="3" hidden="1">{"SCHED_A",#N/A,FALSE,"A"}</definedName>
    <definedName name="wrn.SHEDA." localSheetId="9" hidden="1">{"SCHED_A",#N/A,FALSE,"A"}</definedName>
    <definedName name="wrn.SHEDA." hidden="1">{"SCHED_A",#N/A,FALSE,"A"}</definedName>
    <definedName name="wrn.SLB." localSheetId="18"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5"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8" hidden="1">{#N/A,#N/A,FALSE,"2002 Small Tool OH";#N/A,#N/A,FALSE,"QA"}</definedName>
    <definedName name="wrn.Small._.Tools._.Overhead." localSheetId="19" hidden="1">{#N/A,#N/A,FALSE,"2002 Small Tool OH";#N/A,#N/A,FALSE,"QA"}</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5" hidden="1">{#N/A,#N/A,FALSE,"2002 Small Tool OH";#N/A,#N/A,FALSE,"QA"}</definedName>
    <definedName name="wrn.Small._.Tools._.Overhead." localSheetId="3" hidden="1">{#N/A,#N/A,FALSE,"2002 Small Tool OH";#N/A,#N/A,FALSE,"QA"}</definedName>
    <definedName name="wrn.Small._.Tools._.Overhead." localSheetId="5" hidden="1">{#N/A,#N/A,FALSE,"2002 Small Tool OH";#N/A,#N/A,FALSE,"QA"}</definedName>
    <definedName name="wrn.Small._.Tools._.Overhead." localSheetId="9" hidden="1">{#N/A,#N/A,FALSE,"2002 Small Tool OH";#N/A,#N/A,FALSE,"QA"}</definedName>
    <definedName name="wrn.Small._.Tools._.Overhead." localSheetId="2"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TAND_ALONE_BOTH." localSheetId="8" hidden="1">{"FCB_ALL",#N/A,FALSE,"FCB";"GREY_ALL",#N/A,FALSE,"GREY"}</definedName>
    <definedName name="wrn.STAND_ALONE_BOTH." localSheetId="3" hidden="1">{"FCB_ALL",#N/A,FALSE,"FCB";"GREY_ALL",#N/A,FALSE,"GREY"}</definedName>
    <definedName name="wrn.STAND_ALONE_BOTH." localSheetId="9" hidden="1">{"FCB_ALL",#N/A,FALSE,"FCB";"GREY_ALL",#N/A,FALSE,"GREY"}</definedName>
    <definedName name="wrn.STAND_ALONE_BOTH." hidden="1">{"FCB_ALL",#N/A,FALSE,"FCB";"GREY_ALL",#N/A,FALSE,"GREY"}</definedName>
    <definedName name="wrn.Standard." localSheetId="8" hidden="1">{"YTD-Total",#N/A,FALSE,"Provision"}</definedName>
    <definedName name="wrn.Standard." localSheetId="3" hidden="1">{"YTD-Total",#N/A,FALSE,"Provision"}</definedName>
    <definedName name="wrn.Standard." localSheetId="9" hidden="1">{"YTD-Total",#N/A,FALSE,"Provision"}</definedName>
    <definedName name="wrn.Standard." hidden="1">{"YTD-Total",#N/A,FALSE,"Provision"}</definedName>
    <definedName name="wrn.Standard._.NonUtility._.Only." localSheetId="8" hidden="1">{"YTD-NonUtility",#N/A,FALSE,"Prov NonUtility"}</definedName>
    <definedName name="wrn.Standard._.NonUtility._.Only." localSheetId="3" hidden="1">{"YTD-NonUtility",#N/A,FALSE,"Prov NonUtility"}</definedName>
    <definedName name="wrn.Standard._.NonUtility._.Only." localSheetId="9" hidden="1">{"YTD-NonUtility",#N/A,FALSE,"Prov NonUtility"}</definedName>
    <definedName name="wrn.Standard._.NonUtility._.Only." hidden="1">{"YTD-NonUtility",#N/A,FALSE,"Prov NonUtility"}</definedName>
    <definedName name="wrn.Standard._.Utility._.Only." localSheetId="8" hidden="1">{"YTD-Utility",#N/A,FALSE,"Prov Utility"}</definedName>
    <definedName name="wrn.Standard._.Utility._.Only." localSheetId="3" hidden="1">{"YTD-Utility",#N/A,FALSE,"Prov Utility"}</definedName>
    <definedName name="wrn.Standard._.Utility._.Only." localSheetId="9" hidden="1">{"YTD-Utility",#N/A,FALSE,"Prov Utility"}</definedName>
    <definedName name="wrn.Standard._.Utility._.Only." hidden="1">{"YTD-Utility",#N/A,FALSE,"Prov Utility"}</definedName>
    <definedName name="wrn.Summary." localSheetId="18" hidden="1">{#N/A,#N/A,FALSE,"Summ";#N/A,#N/A,FALSE,"General"}</definedName>
    <definedName name="wrn.Summary." localSheetId="19" hidden="1">{#N/A,#N/A,FALSE,"Summ";#N/A,#N/A,FALSE,"General"}</definedName>
    <definedName name="wrn.Summary." localSheetId="14" hidden="1">{#N/A,#N/A,FALSE,"Summ";#N/A,#N/A,FALSE,"General"}</definedName>
    <definedName name="wrn.Summary." localSheetId="8" hidden="1">{#N/A,#N/A,FALSE,"Summ";#N/A,#N/A,FALSE,"General"}</definedName>
    <definedName name="wrn.Summary." localSheetId="15" hidden="1">{#N/A,#N/A,FALSE,"Summ";#N/A,#N/A,FALSE,"General"}</definedName>
    <definedName name="wrn.Summary." localSheetId="3" hidden="1">{#N/A,#N/A,FALSE,"Summ";#N/A,#N/A,FALSE,"General"}</definedName>
    <definedName name="wrn.Summary." localSheetId="5" hidden="1">{#N/A,#N/A,FALSE,"Summ";#N/A,#N/A,FALSE,"General"}</definedName>
    <definedName name="wrn.Summary." localSheetId="9" hidden="1">{#N/A,#N/A,FALSE,"Summ";#N/A,#N/A,FALSE,"General"}</definedName>
    <definedName name="wrn.Summary." localSheetId="2" hidden="1">{#N/A,#N/A,FALSE,"Summ";#N/A,#N/A,FALSE,"General"}</definedName>
    <definedName name="wrn.Summary." localSheetId="1" hidden="1">{#N/A,#N/A,FALSE,"Summ";#N/A,#N/A,FALSE,"General"}</definedName>
    <definedName name="wrn.Summary." hidden="1">{#N/A,#N/A,FALSE,"Summ";#N/A,#N/A,FALSE,"General"}</definedName>
    <definedName name="wrn.Summary._.View." localSheetId="8" hidden="1">{#N/A,#N/A,FALSE,"Consltd-For contngcy"}</definedName>
    <definedName name="wrn.Summary._.View." localSheetId="3" hidden="1">{#N/A,#N/A,FALSE,"Consltd-For contngcy"}</definedName>
    <definedName name="wrn.Summary._.View." localSheetId="9" hidden="1">{#N/A,#N/A,FALSE,"Consltd-For contngcy"}</definedName>
    <definedName name="wrn.Summary._.View." hidden="1">{#N/A,#N/A,FALSE,"Consltd-For contngcy"}</definedName>
    <definedName name="wrn.Tariff99." localSheetId="8" hidden="1">{"103Decup",#N/A,TRUE,"TRF103";"101Refund",#N/A,TRUE,"TRF101A";"101EEAAcct",#N/A,TRUE,"TRF101C";"107DSMRef",#N/A,TRUE,"TRF107";"107Amort",#N/A,TRUE,"DSM Amort";"102RPAInt",#N/A,TRUE,"TRF102B";"111Price1",#N/A,TRUE,"TRF111A";"111Price2",#N/A,TRUE,"TRF111B"}</definedName>
    <definedName name="wrn.Tariff99." localSheetId="3" hidden="1">{"103Decup",#N/A,TRUE,"TRF103";"101Refund",#N/A,TRUE,"TRF101A";"101EEAAcct",#N/A,TRUE,"TRF101C";"107DSMRef",#N/A,TRUE,"TRF107";"107Amort",#N/A,TRUE,"DSM Amort";"102RPAInt",#N/A,TRUE,"TRF102B";"111Price1",#N/A,TRUE,"TRF111A";"111Price2",#N/A,TRUE,"TRF111B"}</definedName>
    <definedName name="wrn.Tariff99." localSheetId="9"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1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9"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9"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1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9"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9"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8" hidden="1">{#N/A,#N/A,FALSE,"Dec 1999 UK Continuing Ops"}</definedName>
    <definedName name="wrn.UK._.Conversion._.Only." localSheetId="3" hidden="1">{#N/A,#N/A,FALSE,"Dec 1999 UK Continuing Ops"}</definedName>
    <definedName name="wrn.UK._.Conversion._.Only." localSheetId="9" hidden="1">{#N/A,#N/A,FALSE,"Dec 1999 UK Continuing Ops"}</definedName>
    <definedName name="wrn.UK._.Conversion._.Only." hidden="1">{#N/A,#N/A,FALSE,"Dec 1999 UK Continuing Ops"}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8"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5"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8" hidden="1">{"Area1",#N/A,FALSE,"OREWACC";"Area2",#N/A,FALSE,"OREWACC"}</definedName>
    <definedName name="wrn.Wacc." localSheetId="3" hidden="1">{"Area1",#N/A,FALSE,"OREWACC";"Area2",#N/A,FALSE,"OREWACC"}</definedName>
    <definedName name="wrn.Wacc." localSheetId="9" hidden="1">{"Area1",#N/A,FALSE,"OREWACC";"Area2",#N/A,FALSE,"OREWACC"}</definedName>
    <definedName name="wrn.Wacc." hidden="1">{"Area1",#N/A,FALSE,"OREWACC";"Area2",#N/A,FALSE,"OREWACC"}</definedName>
    <definedName name="wrn.YearEnd." localSheetId="8"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8" hidden="1">{"Output-BaseYear",#N/A,FALSE,"Output"}</definedName>
    <definedName name="wrng" localSheetId="3" hidden="1">{"Output-BaseYear",#N/A,FALSE,"Output"}</definedName>
    <definedName name="wrng" localSheetId="9" hidden="1">{"Output-BaseYear",#N/A,FALSE,"Output"}</definedName>
    <definedName name="wrng" hidden="1">{"Output-BaseYear",#N/A,FALSE,"Output"}</definedName>
    <definedName name="wrnh" localSheetId="8" hidden="1">{"Output-All",#N/A,FALSE,"Output"}</definedName>
    <definedName name="wrnh" localSheetId="3" hidden="1">{"Output-All",#N/A,FALSE,"Output"}</definedName>
    <definedName name="wrnh" localSheetId="9" hidden="1">{"Output-All",#N/A,FALSE,"Output"}</definedName>
    <definedName name="wrnh" hidden="1">{"Output-All",#N/A,FALSE,"Output"}</definedName>
    <definedName name="WUTC_Docket_No._UG_11____">'[23]MJS-6'!$F$2</definedName>
    <definedName name="WUTC_FILING_FEE">'[23]MJS-7'!$O$15</definedName>
    <definedName name="wvu.allocations." localSheetId="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9"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9"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9"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9"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9"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9"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9"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9"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9"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9"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#REF!</definedName>
    <definedName name="www" localSheetId="18" hidden="1">{#N/A,#N/A,FALSE,"schA"}</definedName>
    <definedName name="www" localSheetId="19" hidden="1">{#N/A,#N/A,FALSE,"schA"}</definedName>
    <definedName name="www" localSheetId="14" hidden="1">{#N/A,#N/A,FALSE,"schA"}</definedName>
    <definedName name="www" localSheetId="8" hidden="1">{#N/A,#N/A,FALSE,"schA"}</definedName>
    <definedName name="www" localSheetId="15" hidden="1">{#N/A,#N/A,FALSE,"schA"}</definedName>
    <definedName name="www" localSheetId="3" hidden="1">{#N/A,#N/A,FALSE,"schA"}</definedName>
    <definedName name="www" localSheetId="5" hidden="1">{#N/A,#N/A,FALSE,"schA"}</definedName>
    <definedName name="www" localSheetId="9" hidden="1">{#N/A,#N/A,FALSE,"schA"}</definedName>
    <definedName name="www" localSheetId="2" hidden="1">{#N/A,#N/A,FALSE,"schA"}</definedName>
    <definedName name="www" localSheetId="1" hidden="1">{#N/A,#N/A,FALSE,"schA"}</definedName>
    <definedName name="www" hidden="1">{#N/A,#N/A,FALSE,"schA"}</definedName>
    <definedName name="x" localSheetId="18" hidden="1">{#N/A,#N/A,FALSE,"Coversheet";#N/A,#N/A,FALSE,"QA"}</definedName>
    <definedName name="x" localSheetId="19" hidden="1">{#N/A,#N/A,FALSE,"Coversheet";#N/A,#N/A,FALSE,"QA"}</definedName>
    <definedName name="x" localSheetId="14" hidden="1">{#N/A,#N/A,FALSE,"Coversheet";#N/A,#N/A,FALSE,"QA"}</definedName>
    <definedName name="x" localSheetId="8" hidden="1">{#N/A,#N/A,FALSE,"Coversheet";#N/A,#N/A,FALSE,"QA"}</definedName>
    <definedName name="x" localSheetId="15" hidden="1">{#N/A,#N/A,FALSE,"Coversheet";#N/A,#N/A,FALSE,"QA"}</definedName>
    <definedName name="x" localSheetId="3" hidden="1">{#N/A,#N/A,FALSE,"Coversheet";#N/A,#N/A,FALSE,"QA"}</definedName>
    <definedName name="x" localSheetId="5" hidden="1">{#N/A,#N/A,FALSE,"Coversheet";#N/A,#N/A,FALSE,"QA"}</definedName>
    <definedName name="x" localSheetId="9" hidden="1">{#N/A,#N/A,FALSE,"Coversheet";#N/A,#N/A,FALSE,"QA"}</definedName>
    <definedName name="x" localSheetId="2" hidden="1">{#N/A,#N/A,FALSE,"Coversheet";#N/A,#N/A,FALSE,"QA"}</definedName>
    <definedName name="x" localSheetId="1" hidden="1">{#N/A,#N/A,FALSE,"Coversheet";#N/A,#N/A,FALSE,"QA"}</definedName>
    <definedName name="x" hidden="1">{#N/A,#N/A,FALSE,"Coversheet";#N/A,#N/A,FALSE,"QA"}</definedName>
    <definedName name="xx" localSheetId="18"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5"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4">#REF!</definedName>
    <definedName name="xxx" hidden="1">#REF!</definedName>
    <definedName name="XXXX" localSheetId="8" hidden="1">{#N/A,#N/A,FALSE,"2002 Small Tool OH";#N/A,#N/A,FALSE,"QA"}</definedName>
    <definedName name="XXXX" localSheetId="3" hidden="1">{#N/A,#N/A,FALSE,"2002 Small Tool OH";#N/A,#N/A,FALSE,"QA"}</definedName>
    <definedName name="XXXX" localSheetId="9" hidden="1">{#N/A,#N/A,FALSE,"2002 Small Tool OH";#N/A,#N/A,FALSE,"QA"}</definedName>
    <definedName name="XXXX" hidden="1">{#N/A,#N/A,FALSE,"2002 Small Tool OH";#N/A,#N/A,FALSE,"QA"}</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'[110]Revison Inputs'!$B$6</definedName>
    <definedName name="YEFactors">[34]Factors!$S$3:$AG$99</definedName>
    <definedName name="YTD_Format">[87]YTD!$B$13:$D$13,[87]YTD!$B$32:$D$32</definedName>
    <definedName name="yuf" localSheetId="18" hidden="1">{#N/A,#N/A,FALSE,"Summ";#N/A,#N/A,FALSE,"General"}</definedName>
    <definedName name="yuf" localSheetId="19" hidden="1">{#N/A,#N/A,FALSE,"Summ";#N/A,#N/A,FALSE,"General"}</definedName>
    <definedName name="yuf" localSheetId="14" hidden="1">{#N/A,#N/A,FALSE,"Summ";#N/A,#N/A,FALSE,"General"}</definedName>
    <definedName name="yuf" localSheetId="8" hidden="1">{#N/A,#N/A,FALSE,"Summ";#N/A,#N/A,FALSE,"General"}</definedName>
    <definedName name="yuf" localSheetId="15" hidden="1">{#N/A,#N/A,FALSE,"Summ";#N/A,#N/A,FALSE,"General"}</definedName>
    <definedName name="yuf" localSheetId="3" hidden="1">{#N/A,#N/A,FALSE,"Summ";#N/A,#N/A,FALSE,"General"}</definedName>
    <definedName name="yuf" localSheetId="5" hidden="1">{#N/A,#N/A,FALSE,"Summ";#N/A,#N/A,FALSE,"General"}</definedName>
    <definedName name="yuf" localSheetId="9" hidden="1">{#N/A,#N/A,FALSE,"Summ";#N/A,#N/A,FALSE,"General"}</definedName>
    <definedName name="yuf" localSheetId="2" hidden="1">{#N/A,#N/A,FALSE,"Summ";#N/A,#N/A,FALSE,"General"}</definedName>
    <definedName name="yuf" localSheetId="1" hidden="1">{#N/A,#N/A,FALSE,"Summ";#N/A,#N/A,FALSE,"General"}</definedName>
    <definedName name="yuf" hidden="1">{#N/A,#N/A,FALSE,"Summ";#N/A,#N/A,FALSE,"General"}</definedName>
    <definedName name="z" localSheetId="18" hidden="1">{#N/A,#N/A,FALSE,"Coversheet";#N/A,#N/A,FALSE,"QA"}</definedName>
    <definedName name="z" localSheetId="19" hidden="1">{#N/A,#N/A,FALSE,"Coversheet";#N/A,#N/A,FALSE,"QA"}</definedName>
    <definedName name="z" localSheetId="14" hidden="1">{#N/A,#N/A,FALSE,"Coversheet";#N/A,#N/A,FALSE,"QA"}</definedName>
    <definedName name="z" localSheetId="8" hidden="1">{#N/A,#N/A,FALSE,"Coversheet";#N/A,#N/A,FALSE,"QA"}</definedName>
    <definedName name="z" localSheetId="15" hidden="1">{#N/A,#N/A,FALSE,"Coversheet";#N/A,#N/A,FALSE,"QA"}</definedName>
    <definedName name="z" localSheetId="3" hidden="1">{#N/A,#N/A,FALSE,"Coversheet";#N/A,#N/A,FALSE,"QA"}</definedName>
    <definedName name="z" localSheetId="5" hidden="1">{#N/A,#N/A,FALSE,"Coversheet";#N/A,#N/A,FALSE,"QA"}</definedName>
    <definedName name="z" localSheetId="9" hidden="1">{#N/A,#N/A,FALSE,"Coversheet";#N/A,#N/A,FALSE,"QA"}</definedName>
    <definedName name="z" localSheetId="2" hidden="1">{#N/A,#N/A,FALSE,"Coversheet";#N/A,#N/A,FALSE,"QA"}</definedName>
    <definedName name="z" localSheetId="1" hidden="1">{#N/A,#N/A,FALSE,"Coversheet";#N/A,#N/A,FALSE,"QA"}</definedName>
    <definedName name="z" hidden="1">{#N/A,#N/A,FALSE,"Coversheet";#N/A,#N/A,FALSE,"QA"}</definedName>
    <definedName name="Z_01844156_6462_4A28_9785_1A86F4D0C834_.wvu.PrintTitles" hidden="1">#REF!</definedName>
    <definedName name="ZA">'[111] annual balance '!#REF!</definedName>
    <definedName name="zilfpldebtperc">#REF!</definedName>
    <definedName name="zilkhaepcdevcost">#REF!</definedName>
    <definedName name="zilkhaownperc">#REF!</definedName>
    <definedName name="zzz"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1" l="1"/>
  <c r="G39" i="1"/>
  <c r="F39" i="1"/>
  <c r="G35" i="10" l="1"/>
  <c r="K42" i="18" l="1"/>
  <c r="L42" i="18" s="1"/>
  <c r="L40" i="18"/>
  <c r="K40" i="18"/>
  <c r="J43" i="2"/>
  <c r="K41" i="2"/>
  <c r="J41" i="2"/>
  <c r="M32" i="18"/>
  <c r="M31" i="18"/>
  <c r="N34" i="2"/>
  <c r="N33" i="2"/>
  <c r="N35" i="2" s="1"/>
  <c r="J42" i="2" s="1"/>
  <c r="C8" i="9"/>
  <c r="B8" i="9"/>
  <c r="I43" i="7"/>
  <c r="K42" i="21"/>
  <c r="J43" i="21"/>
  <c r="H37" i="21"/>
  <c r="J42" i="20"/>
  <c r="I43" i="20"/>
  <c r="G37" i="20"/>
  <c r="H9" i="1"/>
  <c r="F9" i="1" s="1"/>
  <c r="J44" i="21" l="1"/>
  <c r="I44" i="20"/>
  <c r="K43" i="21"/>
  <c r="M33" i="18"/>
  <c r="K41" i="18" s="1"/>
  <c r="L41" i="18" s="1"/>
  <c r="L43" i="18" s="1"/>
  <c r="L44" i="18" s="1"/>
  <c r="G9" i="1"/>
  <c r="K44" i="21"/>
  <c r="J43" i="20"/>
  <c r="J44" i="20" s="1"/>
  <c r="H47" i="8"/>
  <c r="K45" i="20" l="1"/>
  <c r="G38" i="20" s="1"/>
  <c r="L45" i="21"/>
  <c r="H38" i="21" s="1"/>
  <c r="K43" i="18"/>
  <c r="K44" i="18" s="1"/>
  <c r="M45" i="18" s="1"/>
  <c r="H36" i="18" s="1"/>
  <c r="G47" i="8"/>
  <c r="F47" i="8"/>
  <c r="G40" i="20" l="1"/>
  <c r="H20" i="3"/>
  <c r="H40" i="21"/>
  <c r="H39" i="3"/>
  <c r="H16" i="1"/>
  <c r="G16" i="1" l="1"/>
  <c r="C15" i="9" s="1"/>
  <c r="F16" i="1"/>
  <c r="B15" i="9" l="1"/>
  <c r="H35" i="18" l="1"/>
  <c r="H38" i="2"/>
  <c r="A45" i="1"/>
  <c r="A42" i="1"/>
  <c r="A43" i="1"/>
  <c r="A41" i="1"/>
  <c r="E11" i="1"/>
  <c r="D11" i="1"/>
  <c r="F37" i="17"/>
  <c r="E37" i="17"/>
  <c r="C22" i="17"/>
  <c r="M21" i="17"/>
  <c r="C19" i="17"/>
  <c r="F40" i="17"/>
  <c r="E40" i="17"/>
  <c r="C15" i="17"/>
  <c r="M14" i="17"/>
  <c r="C12" i="17"/>
  <c r="J11" i="17"/>
  <c r="N11" i="17"/>
  <c r="I11" i="17"/>
  <c r="M11" i="17"/>
  <c r="C24" i="17"/>
  <c r="C25" i="17"/>
  <c r="M7" i="17"/>
  <c r="N37" i="17"/>
  <c r="N12" i="17"/>
  <c r="M37" i="17"/>
  <c r="M12" i="17"/>
  <c r="I18" i="17"/>
  <c r="M18" i="17"/>
  <c r="M24" i="17"/>
  <c r="M25" i="17"/>
  <c r="J18" i="17"/>
  <c r="N18" i="17"/>
  <c r="N40" i="17"/>
  <c r="N19" i="17"/>
  <c r="M40" i="17"/>
  <c r="M19" i="17"/>
  <c r="N24" i="17"/>
  <c r="N25" i="17"/>
  <c r="G30" i="1"/>
  <c r="C14" i="9"/>
  <c r="B14" i="9"/>
  <c r="D14" i="9" s="1"/>
  <c r="D15" i="9"/>
  <c r="J42" i="7"/>
  <c r="I42" i="7"/>
  <c r="J41" i="7"/>
  <c r="I41" i="7"/>
  <c r="K42" i="2"/>
  <c r="K51" i="14"/>
  <c r="K50" i="14"/>
  <c r="J51" i="14"/>
  <c r="J50" i="14"/>
  <c r="L50" i="14"/>
  <c r="P371" i="15"/>
  <c r="O371" i="15"/>
  <c r="N371" i="15"/>
  <c r="Q371" i="15"/>
  <c r="S371" i="15"/>
  <c r="R371" i="15"/>
  <c r="P370" i="15"/>
  <c r="O370" i="15"/>
  <c r="N370" i="15"/>
  <c r="Q370" i="15"/>
  <c r="S370" i="15"/>
  <c r="R370" i="15"/>
  <c r="P369" i="15"/>
  <c r="O369" i="15"/>
  <c r="N369" i="15"/>
  <c r="Q368" i="15"/>
  <c r="S368" i="15"/>
  <c r="R368" i="15"/>
  <c r="P368" i="15"/>
  <c r="O368" i="15"/>
  <c r="N368" i="15"/>
  <c r="Q367" i="15"/>
  <c r="S367" i="15"/>
  <c r="R367" i="15"/>
  <c r="P367" i="15"/>
  <c r="O367" i="15"/>
  <c r="N367" i="15"/>
  <c r="P366" i="15"/>
  <c r="O366" i="15"/>
  <c r="N366" i="15"/>
  <c r="Q366" i="15"/>
  <c r="S366" i="15"/>
  <c r="R366" i="15"/>
  <c r="S365" i="15"/>
  <c r="R365" i="15"/>
  <c r="Q365" i="15"/>
  <c r="P365" i="15"/>
  <c r="O365" i="15"/>
  <c r="N365" i="15"/>
  <c r="P364" i="15"/>
  <c r="Q364" i="15"/>
  <c r="S364" i="15"/>
  <c r="R364" i="15"/>
  <c r="O364" i="15"/>
  <c r="N364" i="15"/>
  <c r="P363" i="15"/>
  <c r="O363" i="15"/>
  <c r="N363" i="15"/>
  <c r="Q363" i="15"/>
  <c r="S363" i="15"/>
  <c r="R363" i="15"/>
  <c r="P362" i="15"/>
  <c r="O362" i="15"/>
  <c r="N362" i="15"/>
  <c r="P361" i="15"/>
  <c r="O361" i="15"/>
  <c r="N361" i="15"/>
  <c r="Q361" i="15"/>
  <c r="S361" i="15"/>
  <c r="R361" i="15"/>
  <c r="Q360" i="15"/>
  <c r="S360" i="15"/>
  <c r="R360" i="15"/>
  <c r="P360" i="15"/>
  <c r="O360" i="15"/>
  <c r="N360" i="15"/>
  <c r="Q359" i="15"/>
  <c r="S359" i="15"/>
  <c r="R359" i="15"/>
  <c r="P359" i="15"/>
  <c r="O359" i="15"/>
  <c r="N359" i="15"/>
  <c r="P358" i="15"/>
  <c r="O358" i="15"/>
  <c r="N358" i="15"/>
  <c r="Q358" i="15"/>
  <c r="S358" i="15"/>
  <c r="R358" i="15"/>
  <c r="S357" i="15"/>
  <c r="R357" i="15"/>
  <c r="Q357" i="15"/>
  <c r="P357" i="15"/>
  <c r="O357" i="15"/>
  <c r="N357" i="15"/>
  <c r="P356" i="15"/>
  <c r="O356" i="15"/>
  <c r="Q356" i="15"/>
  <c r="S356" i="15"/>
  <c r="R356" i="15"/>
  <c r="N356" i="15"/>
  <c r="P355" i="15"/>
  <c r="O355" i="15"/>
  <c r="N355" i="15"/>
  <c r="Q355" i="15"/>
  <c r="S355" i="15"/>
  <c r="R355" i="15"/>
  <c r="P354" i="15"/>
  <c r="O354" i="15"/>
  <c r="N354" i="15"/>
  <c r="P353" i="15"/>
  <c r="O353" i="15"/>
  <c r="N353" i="15"/>
  <c r="Q352" i="15"/>
  <c r="S352" i="15"/>
  <c r="R352" i="15"/>
  <c r="P352" i="15"/>
  <c r="O352" i="15"/>
  <c r="N352" i="15"/>
  <c r="Q351" i="15"/>
  <c r="S351" i="15"/>
  <c r="R351" i="15"/>
  <c r="P351" i="15"/>
  <c r="O351" i="15"/>
  <c r="N351" i="15"/>
  <c r="S350" i="15"/>
  <c r="R350" i="15"/>
  <c r="P350" i="15"/>
  <c r="O350" i="15"/>
  <c r="N350" i="15"/>
  <c r="Q350" i="15"/>
  <c r="S349" i="15"/>
  <c r="R349" i="15"/>
  <c r="Q349" i="15"/>
  <c r="P349" i="15"/>
  <c r="O349" i="15"/>
  <c r="N349" i="15"/>
  <c r="P348" i="15"/>
  <c r="O348" i="15"/>
  <c r="Q348" i="15"/>
  <c r="S348" i="15"/>
  <c r="R348" i="15"/>
  <c r="N348" i="15"/>
  <c r="P347" i="15"/>
  <c r="O347" i="15"/>
  <c r="N347" i="15"/>
  <c r="Q347" i="15"/>
  <c r="S347" i="15"/>
  <c r="R347" i="15"/>
  <c r="P346" i="15"/>
  <c r="O346" i="15"/>
  <c r="N346" i="15"/>
  <c r="P345" i="15"/>
  <c r="O345" i="15"/>
  <c r="N345" i="15"/>
  <c r="Q344" i="15"/>
  <c r="S344" i="15"/>
  <c r="R344" i="15"/>
  <c r="P344" i="15"/>
  <c r="O344" i="15"/>
  <c r="N344" i="15"/>
  <c r="Q343" i="15"/>
  <c r="S343" i="15"/>
  <c r="R343" i="15"/>
  <c r="P343" i="15"/>
  <c r="O343" i="15"/>
  <c r="N343" i="15"/>
  <c r="P342" i="15"/>
  <c r="O342" i="15"/>
  <c r="N342" i="15"/>
  <c r="Q342" i="15"/>
  <c r="S342" i="15"/>
  <c r="R342" i="15"/>
  <c r="S341" i="15"/>
  <c r="R341" i="15"/>
  <c r="Q341" i="15"/>
  <c r="P341" i="15"/>
  <c r="O341" i="15"/>
  <c r="N341" i="15"/>
  <c r="P340" i="15"/>
  <c r="O340" i="15"/>
  <c r="N340" i="15"/>
  <c r="Q340" i="15"/>
  <c r="S340" i="15"/>
  <c r="R340" i="15"/>
  <c r="P339" i="15"/>
  <c r="O339" i="15"/>
  <c r="N339" i="15"/>
  <c r="Q339" i="15"/>
  <c r="S339" i="15"/>
  <c r="R339" i="15"/>
  <c r="P338" i="15"/>
  <c r="O338" i="15"/>
  <c r="N338" i="15"/>
  <c r="P337" i="15"/>
  <c r="O337" i="15"/>
  <c r="Q337" i="15"/>
  <c r="S337" i="15"/>
  <c r="R337" i="15"/>
  <c r="N337" i="15"/>
  <c r="P336" i="15"/>
  <c r="Q336" i="15"/>
  <c r="S336" i="15"/>
  <c r="R336" i="15"/>
  <c r="O336" i="15"/>
  <c r="N336" i="15"/>
  <c r="Q335" i="15"/>
  <c r="S335" i="15"/>
  <c r="R335" i="15"/>
  <c r="P335" i="15"/>
  <c r="O335" i="15"/>
  <c r="N335" i="15"/>
  <c r="S334" i="15"/>
  <c r="R334" i="15"/>
  <c r="P334" i="15"/>
  <c r="O334" i="15"/>
  <c r="N334" i="15"/>
  <c r="Q334" i="15"/>
  <c r="S333" i="15"/>
  <c r="R333" i="15"/>
  <c r="Q333" i="15"/>
  <c r="P333" i="15"/>
  <c r="O333" i="15"/>
  <c r="N333" i="15"/>
  <c r="P332" i="15"/>
  <c r="O332" i="15"/>
  <c r="N332" i="15"/>
  <c r="Q332" i="15"/>
  <c r="S332" i="15"/>
  <c r="R332" i="15"/>
  <c r="P331" i="15"/>
  <c r="O331" i="15"/>
  <c r="N331" i="15"/>
  <c r="Q331" i="15"/>
  <c r="S331" i="15"/>
  <c r="R331" i="15"/>
  <c r="P330" i="15"/>
  <c r="O330" i="15"/>
  <c r="N330" i="15"/>
  <c r="Q330" i="15"/>
  <c r="S330" i="15"/>
  <c r="R330" i="15"/>
  <c r="P329" i="15"/>
  <c r="O329" i="15"/>
  <c r="Q329" i="15"/>
  <c r="S329" i="15"/>
  <c r="R329" i="15"/>
  <c r="N329" i="15"/>
  <c r="P328" i="15"/>
  <c r="Q328" i="15"/>
  <c r="S328" i="15"/>
  <c r="R328" i="15"/>
  <c r="O328" i="15"/>
  <c r="N328" i="15"/>
  <c r="R327" i="15"/>
  <c r="Q327" i="15"/>
  <c r="S327" i="15"/>
  <c r="P327" i="15"/>
  <c r="O327" i="15"/>
  <c r="N327" i="15"/>
  <c r="S326" i="15"/>
  <c r="R326" i="15"/>
  <c r="P326" i="15"/>
  <c r="O326" i="15"/>
  <c r="N326" i="15"/>
  <c r="Q326" i="15"/>
  <c r="S325" i="15"/>
  <c r="R325" i="15"/>
  <c r="Q325" i="15"/>
  <c r="P325" i="15"/>
  <c r="O325" i="15"/>
  <c r="N325" i="15"/>
  <c r="P324" i="15"/>
  <c r="O324" i="15"/>
  <c r="N324" i="15"/>
  <c r="Q324" i="15"/>
  <c r="S324" i="15"/>
  <c r="R324" i="15"/>
  <c r="P323" i="15"/>
  <c r="O323" i="15"/>
  <c r="N323" i="15"/>
  <c r="Q323" i="15"/>
  <c r="S323" i="15"/>
  <c r="R323" i="15"/>
  <c r="P322" i="15"/>
  <c r="O322" i="15"/>
  <c r="N322" i="15"/>
  <c r="Q322" i="15"/>
  <c r="S322" i="15"/>
  <c r="R322" i="15"/>
  <c r="P321" i="15"/>
  <c r="O321" i="15"/>
  <c r="Q321" i="15"/>
  <c r="S321" i="15"/>
  <c r="R321" i="15"/>
  <c r="N321" i="15"/>
  <c r="P320" i="15"/>
  <c r="Q320" i="15"/>
  <c r="S320" i="15"/>
  <c r="R320" i="15"/>
  <c r="O320" i="15"/>
  <c r="N320" i="15"/>
  <c r="R319" i="15"/>
  <c r="Q319" i="15"/>
  <c r="S319" i="15"/>
  <c r="P319" i="15"/>
  <c r="O319" i="15"/>
  <c r="N319" i="15"/>
  <c r="P318" i="15"/>
  <c r="O318" i="15"/>
  <c r="N318" i="15"/>
  <c r="Q318" i="15"/>
  <c r="S318" i="15"/>
  <c r="R318" i="15"/>
  <c r="S317" i="15"/>
  <c r="R317" i="15"/>
  <c r="Q317" i="15"/>
  <c r="P317" i="15"/>
  <c r="O317" i="15"/>
  <c r="N317" i="15"/>
  <c r="P316" i="15"/>
  <c r="Q316" i="15"/>
  <c r="S316" i="15"/>
  <c r="R316" i="15"/>
  <c r="O316" i="15"/>
  <c r="N316" i="15"/>
  <c r="P315" i="15"/>
  <c r="O315" i="15"/>
  <c r="N315" i="15"/>
  <c r="Q315" i="15"/>
  <c r="S315" i="15"/>
  <c r="R315" i="15"/>
  <c r="P314" i="15"/>
  <c r="O314" i="15"/>
  <c r="N314" i="15"/>
  <c r="Q314" i="15"/>
  <c r="S314" i="15"/>
  <c r="R314" i="15"/>
  <c r="P313" i="15"/>
  <c r="O313" i="15"/>
  <c r="Q313" i="15"/>
  <c r="S313" i="15"/>
  <c r="R313" i="15"/>
  <c r="N313" i="15"/>
  <c r="P312" i="15"/>
  <c r="Q312" i="15"/>
  <c r="S312" i="15"/>
  <c r="R312" i="15"/>
  <c r="O312" i="15"/>
  <c r="N312" i="15"/>
  <c r="R311" i="15"/>
  <c r="Q311" i="15"/>
  <c r="S311" i="15"/>
  <c r="P311" i="15"/>
  <c r="O311" i="15"/>
  <c r="N311" i="15"/>
  <c r="S310" i="15"/>
  <c r="R310" i="15"/>
  <c r="P310" i="15"/>
  <c r="O310" i="15"/>
  <c r="N310" i="15"/>
  <c r="Q310" i="15"/>
  <c r="S309" i="15"/>
  <c r="R309" i="15"/>
  <c r="Q309" i="15"/>
  <c r="P309" i="15"/>
  <c r="O309" i="15"/>
  <c r="N309" i="15"/>
  <c r="P308" i="15"/>
  <c r="Q308" i="15"/>
  <c r="S308" i="15"/>
  <c r="R308" i="15"/>
  <c r="O308" i="15"/>
  <c r="N308" i="15"/>
  <c r="P307" i="15"/>
  <c r="O307" i="15"/>
  <c r="N307" i="15"/>
  <c r="Q307" i="15"/>
  <c r="S307" i="15"/>
  <c r="R307" i="15"/>
  <c r="P306" i="15"/>
  <c r="O306" i="15"/>
  <c r="N306" i="15"/>
  <c r="Q306" i="15"/>
  <c r="S306" i="15"/>
  <c r="R306" i="15"/>
  <c r="P305" i="15"/>
  <c r="O305" i="15"/>
  <c r="N305" i="15"/>
  <c r="P304" i="15"/>
  <c r="Q304" i="15"/>
  <c r="S304" i="15"/>
  <c r="R304" i="15"/>
  <c r="O304" i="15"/>
  <c r="N304" i="15"/>
  <c r="Q303" i="15"/>
  <c r="S303" i="15"/>
  <c r="R303" i="15"/>
  <c r="P303" i="15"/>
  <c r="O303" i="15"/>
  <c r="N303" i="15"/>
  <c r="P302" i="15"/>
  <c r="O302" i="15"/>
  <c r="N302" i="15"/>
  <c r="Q302" i="15"/>
  <c r="S302" i="15"/>
  <c r="R302" i="15"/>
  <c r="S301" i="15"/>
  <c r="R301" i="15"/>
  <c r="Q301" i="15"/>
  <c r="P301" i="15"/>
  <c r="O301" i="15"/>
  <c r="N301" i="15"/>
  <c r="P300" i="15"/>
  <c r="Q300" i="15"/>
  <c r="S300" i="15"/>
  <c r="R300" i="15"/>
  <c r="O300" i="15"/>
  <c r="N300" i="15"/>
  <c r="P299" i="15"/>
  <c r="O299" i="15"/>
  <c r="N299" i="15"/>
  <c r="Q299" i="15"/>
  <c r="S299" i="15"/>
  <c r="R299" i="15"/>
  <c r="P298" i="15"/>
  <c r="O298" i="15"/>
  <c r="N298" i="15"/>
  <c r="Q298" i="15"/>
  <c r="S298" i="15"/>
  <c r="R298" i="15"/>
  <c r="P297" i="15"/>
  <c r="O297" i="15"/>
  <c r="N297" i="15"/>
  <c r="Q296" i="15"/>
  <c r="S296" i="15"/>
  <c r="R296" i="15"/>
  <c r="P296" i="15"/>
  <c r="O296" i="15"/>
  <c r="N296" i="15"/>
  <c r="Q295" i="15"/>
  <c r="S295" i="15"/>
  <c r="R295" i="15"/>
  <c r="P295" i="15"/>
  <c r="O295" i="15"/>
  <c r="N295" i="15"/>
  <c r="P294" i="15"/>
  <c r="O294" i="15"/>
  <c r="N294" i="15"/>
  <c r="Q294" i="15"/>
  <c r="S294" i="15"/>
  <c r="R294" i="15"/>
  <c r="S293" i="15"/>
  <c r="R293" i="15"/>
  <c r="Q293" i="15"/>
  <c r="P293" i="15"/>
  <c r="O293" i="15"/>
  <c r="N293" i="15"/>
  <c r="P292" i="15"/>
  <c r="Q292" i="15"/>
  <c r="S292" i="15"/>
  <c r="R292" i="15"/>
  <c r="O292" i="15"/>
  <c r="N292" i="15"/>
  <c r="P291" i="15"/>
  <c r="O291" i="15"/>
  <c r="N291" i="15"/>
  <c r="Q291" i="15"/>
  <c r="S291" i="15"/>
  <c r="R291" i="15"/>
  <c r="P290" i="15"/>
  <c r="O290" i="15"/>
  <c r="N290" i="15"/>
  <c r="P289" i="15"/>
  <c r="O289" i="15"/>
  <c r="N289" i="15"/>
  <c r="Q289" i="15"/>
  <c r="S289" i="15"/>
  <c r="R289" i="15"/>
  <c r="Q288" i="15"/>
  <c r="S288" i="15"/>
  <c r="R288" i="15"/>
  <c r="P288" i="15"/>
  <c r="O288" i="15"/>
  <c r="N288" i="15"/>
  <c r="Q287" i="15"/>
  <c r="S287" i="15"/>
  <c r="R287" i="15"/>
  <c r="P287" i="15"/>
  <c r="O287" i="15"/>
  <c r="N287" i="15"/>
  <c r="R286" i="15"/>
  <c r="P286" i="15"/>
  <c r="O286" i="15"/>
  <c r="N286" i="15"/>
  <c r="Q286" i="15"/>
  <c r="S286" i="15"/>
  <c r="S285" i="15"/>
  <c r="R285" i="15"/>
  <c r="Q285" i="15"/>
  <c r="P285" i="15"/>
  <c r="O285" i="15"/>
  <c r="N285" i="15"/>
  <c r="P284" i="15"/>
  <c r="Q284" i="15"/>
  <c r="S284" i="15"/>
  <c r="R284" i="15"/>
  <c r="O284" i="15"/>
  <c r="N284" i="15"/>
  <c r="P283" i="15"/>
  <c r="O283" i="15"/>
  <c r="N283" i="15"/>
  <c r="Q283" i="15"/>
  <c r="S283" i="15"/>
  <c r="R283" i="15"/>
  <c r="P282" i="15"/>
  <c r="O282" i="15"/>
  <c r="N282" i="15"/>
  <c r="Q282" i="15"/>
  <c r="S282" i="15"/>
  <c r="R282" i="15"/>
  <c r="P281" i="15"/>
  <c r="O281" i="15"/>
  <c r="Q281" i="15"/>
  <c r="S281" i="15"/>
  <c r="R281" i="15"/>
  <c r="N281" i="15"/>
  <c r="Q280" i="15"/>
  <c r="S280" i="15"/>
  <c r="R280" i="15"/>
  <c r="P280" i="15"/>
  <c r="O280" i="15"/>
  <c r="N280" i="15"/>
  <c r="Q279" i="15"/>
  <c r="S279" i="15"/>
  <c r="R279" i="15"/>
  <c r="P279" i="15"/>
  <c r="O279" i="15"/>
  <c r="N279" i="15"/>
  <c r="P278" i="15"/>
  <c r="O278" i="15"/>
  <c r="N278" i="15"/>
  <c r="Q277" i="15"/>
  <c r="S277" i="15"/>
  <c r="R277" i="15"/>
  <c r="P277" i="15"/>
  <c r="O277" i="15"/>
  <c r="N277" i="15"/>
  <c r="Q276" i="15"/>
  <c r="S276" i="15"/>
  <c r="R276" i="15"/>
  <c r="P276" i="15"/>
  <c r="O276" i="15"/>
  <c r="N276" i="15"/>
  <c r="P275" i="15"/>
  <c r="O275" i="15"/>
  <c r="N275" i="15"/>
  <c r="Q275" i="15"/>
  <c r="S275" i="15"/>
  <c r="R275" i="15"/>
  <c r="P274" i="15"/>
  <c r="O274" i="15"/>
  <c r="N274" i="15"/>
  <c r="Q274" i="15"/>
  <c r="S274" i="15"/>
  <c r="R274" i="15"/>
  <c r="P273" i="15"/>
  <c r="O273" i="15"/>
  <c r="Q273" i="15"/>
  <c r="S273" i="15"/>
  <c r="R273" i="15"/>
  <c r="N273" i="15"/>
  <c r="Q272" i="15"/>
  <c r="S272" i="15"/>
  <c r="R272" i="15"/>
  <c r="P272" i="15"/>
  <c r="O272" i="15"/>
  <c r="N272" i="15"/>
  <c r="P271" i="15"/>
  <c r="O271" i="15"/>
  <c r="Q271" i="15"/>
  <c r="S271" i="15"/>
  <c r="R271" i="15"/>
  <c r="N271" i="15"/>
  <c r="P270" i="15"/>
  <c r="O270" i="15"/>
  <c r="N270" i="15"/>
  <c r="Q270" i="15"/>
  <c r="S270" i="15"/>
  <c r="R270" i="15"/>
  <c r="Q269" i="15"/>
  <c r="S269" i="15"/>
  <c r="R269" i="15"/>
  <c r="P269" i="15"/>
  <c r="O269" i="15"/>
  <c r="N269" i="15"/>
  <c r="Q268" i="15"/>
  <c r="S268" i="15"/>
  <c r="R268" i="15"/>
  <c r="P268" i="15"/>
  <c r="O268" i="15"/>
  <c r="N268" i="15"/>
  <c r="P267" i="15"/>
  <c r="O267" i="15"/>
  <c r="N267" i="15"/>
  <c r="Q267" i="15"/>
  <c r="S267" i="15"/>
  <c r="R267" i="15"/>
  <c r="P266" i="15"/>
  <c r="O266" i="15"/>
  <c r="N266" i="15"/>
  <c r="Q266" i="15"/>
  <c r="S266" i="15"/>
  <c r="R266" i="15"/>
  <c r="P265" i="15"/>
  <c r="O265" i="15"/>
  <c r="N265" i="15"/>
  <c r="P264" i="15"/>
  <c r="O264" i="15"/>
  <c r="N264" i="15"/>
  <c r="Q264" i="15"/>
  <c r="S264" i="15"/>
  <c r="R264" i="15"/>
  <c r="R263" i="15"/>
  <c r="Q263" i="15"/>
  <c r="S263" i="15"/>
  <c r="P263" i="15"/>
  <c r="O263" i="15"/>
  <c r="N263" i="15"/>
  <c r="P262" i="15"/>
  <c r="O262" i="15"/>
  <c r="N262" i="15"/>
  <c r="Q262" i="15"/>
  <c r="S262" i="15"/>
  <c r="R262" i="15"/>
  <c r="P261" i="15"/>
  <c r="Q261" i="15"/>
  <c r="S261" i="15"/>
  <c r="R261" i="15"/>
  <c r="O261" i="15"/>
  <c r="N261" i="15"/>
  <c r="P260" i="15"/>
  <c r="O260" i="15"/>
  <c r="N260" i="15"/>
  <c r="Q260" i="15"/>
  <c r="S260" i="15"/>
  <c r="R260" i="15"/>
  <c r="P259" i="15"/>
  <c r="O259" i="15"/>
  <c r="N259" i="15"/>
  <c r="P258" i="15"/>
  <c r="O258" i="15"/>
  <c r="N258" i="15"/>
  <c r="Q258" i="15"/>
  <c r="S258" i="15"/>
  <c r="R258" i="15"/>
  <c r="P257" i="15"/>
  <c r="O257" i="15"/>
  <c r="N257" i="15"/>
  <c r="Q257" i="15"/>
  <c r="S257" i="15"/>
  <c r="R257" i="15"/>
  <c r="P256" i="15"/>
  <c r="O256" i="15"/>
  <c r="Q256" i="15"/>
  <c r="S256" i="15"/>
  <c r="R256" i="15"/>
  <c r="N256" i="15"/>
  <c r="P255" i="15"/>
  <c r="Q255" i="15"/>
  <c r="S255" i="15"/>
  <c r="R255" i="15"/>
  <c r="O255" i="15"/>
  <c r="N255" i="15"/>
  <c r="Q254" i="15"/>
  <c r="S254" i="15"/>
  <c r="R254" i="15"/>
  <c r="P254" i="15"/>
  <c r="O254" i="15"/>
  <c r="N254" i="15"/>
  <c r="S253" i="15"/>
  <c r="R253" i="15"/>
  <c r="P253" i="15"/>
  <c r="O253" i="15"/>
  <c r="N253" i="15"/>
  <c r="Q253" i="15"/>
  <c r="P252" i="15"/>
  <c r="O252" i="15"/>
  <c r="N252" i="15"/>
  <c r="Q252" i="15"/>
  <c r="S252" i="15"/>
  <c r="R252" i="15"/>
  <c r="P251" i="15"/>
  <c r="O251" i="15"/>
  <c r="N251" i="15"/>
  <c r="P250" i="15"/>
  <c r="O250" i="15"/>
  <c r="N250" i="15"/>
  <c r="P249" i="15"/>
  <c r="O249" i="15"/>
  <c r="N249" i="15"/>
  <c r="Q249" i="15"/>
  <c r="S249" i="15"/>
  <c r="R249" i="15"/>
  <c r="P248" i="15"/>
  <c r="O248" i="15"/>
  <c r="N248" i="15"/>
  <c r="P247" i="15"/>
  <c r="Q247" i="15"/>
  <c r="S247" i="15"/>
  <c r="R247" i="15"/>
  <c r="O247" i="15"/>
  <c r="N247" i="15"/>
  <c r="R246" i="15"/>
  <c r="Q246" i="15"/>
  <c r="S246" i="15"/>
  <c r="P246" i="15"/>
  <c r="O246" i="15"/>
  <c r="N246" i="15"/>
  <c r="S245" i="15"/>
  <c r="R245" i="15"/>
  <c r="P245" i="15"/>
  <c r="O245" i="15"/>
  <c r="N245" i="15"/>
  <c r="Q245" i="15"/>
  <c r="S244" i="15"/>
  <c r="R244" i="15"/>
  <c r="P244" i="15"/>
  <c r="O244" i="15"/>
  <c r="N244" i="15"/>
  <c r="Q244" i="15"/>
  <c r="P243" i="15"/>
  <c r="O243" i="15"/>
  <c r="N243" i="15"/>
  <c r="Q243" i="15"/>
  <c r="S243" i="15"/>
  <c r="R243" i="15"/>
  <c r="P242" i="15"/>
  <c r="O242" i="15"/>
  <c r="N242" i="15"/>
  <c r="P241" i="15"/>
  <c r="O241" i="15"/>
  <c r="N241" i="15"/>
  <c r="Q241" i="15"/>
  <c r="S241" i="15"/>
  <c r="R241" i="15"/>
  <c r="R240" i="15"/>
  <c r="P240" i="15"/>
  <c r="O240" i="15"/>
  <c r="Q240" i="15"/>
  <c r="S240" i="15"/>
  <c r="N240" i="15"/>
  <c r="P239" i="15"/>
  <c r="Q239" i="15"/>
  <c r="S239" i="15"/>
  <c r="R239" i="15"/>
  <c r="O239" i="15"/>
  <c r="N239" i="15"/>
  <c r="R238" i="15"/>
  <c r="Q238" i="15"/>
  <c r="S238" i="15"/>
  <c r="P238" i="15"/>
  <c r="O238" i="15"/>
  <c r="N238" i="15"/>
  <c r="P237" i="15"/>
  <c r="O237" i="15"/>
  <c r="N237" i="15"/>
  <c r="Q237" i="15"/>
  <c r="S237" i="15"/>
  <c r="R237" i="15"/>
  <c r="S236" i="15"/>
  <c r="R236" i="15"/>
  <c r="P236" i="15"/>
  <c r="O236" i="15"/>
  <c r="N236" i="15"/>
  <c r="Q236" i="15"/>
  <c r="P235" i="15"/>
  <c r="O235" i="15"/>
  <c r="N235" i="15"/>
  <c r="Q235" i="15"/>
  <c r="S235" i="15"/>
  <c r="R235" i="15"/>
  <c r="P234" i="15"/>
  <c r="O234" i="15"/>
  <c r="N234" i="15"/>
  <c r="Q234" i="15"/>
  <c r="S234" i="15"/>
  <c r="R234" i="15"/>
  <c r="Q233" i="15"/>
  <c r="S233" i="15"/>
  <c r="R233" i="15"/>
  <c r="P233" i="15"/>
  <c r="O233" i="15"/>
  <c r="N233" i="15"/>
  <c r="P232" i="15"/>
  <c r="O232" i="15"/>
  <c r="Q232" i="15"/>
  <c r="S232" i="15"/>
  <c r="R232" i="15"/>
  <c r="N232" i="15"/>
  <c r="Q231" i="15"/>
  <c r="S231" i="15"/>
  <c r="R231" i="15"/>
  <c r="P231" i="15"/>
  <c r="O231" i="15"/>
  <c r="N231" i="15"/>
  <c r="Q230" i="15"/>
  <c r="S230" i="15"/>
  <c r="R230" i="15"/>
  <c r="P230" i="15"/>
  <c r="O230" i="15"/>
  <c r="N230" i="15"/>
  <c r="P229" i="15"/>
  <c r="O229" i="15"/>
  <c r="N229" i="15"/>
  <c r="Q229" i="15"/>
  <c r="S229" i="15"/>
  <c r="R229" i="15"/>
  <c r="P228" i="15"/>
  <c r="O228" i="15"/>
  <c r="N228" i="15"/>
  <c r="Q228" i="15"/>
  <c r="S228" i="15"/>
  <c r="R228" i="15"/>
  <c r="P227" i="15"/>
  <c r="O227" i="15"/>
  <c r="N227" i="15"/>
  <c r="P226" i="15"/>
  <c r="O226" i="15"/>
  <c r="N226" i="15"/>
  <c r="Q226" i="15"/>
  <c r="S226" i="15"/>
  <c r="R226" i="15"/>
  <c r="Q225" i="15"/>
  <c r="S225" i="15"/>
  <c r="R225" i="15"/>
  <c r="P225" i="15"/>
  <c r="O225" i="15"/>
  <c r="N225" i="15"/>
  <c r="P224" i="15"/>
  <c r="O224" i="15"/>
  <c r="N224" i="15"/>
  <c r="P223" i="15"/>
  <c r="O223" i="15"/>
  <c r="Q223" i="15"/>
  <c r="S223" i="15"/>
  <c r="R223" i="15"/>
  <c r="N223" i="15"/>
  <c r="R222" i="15"/>
  <c r="Q222" i="15"/>
  <c r="S222" i="15"/>
  <c r="P222" i="15"/>
  <c r="O222" i="15"/>
  <c r="N222" i="15"/>
  <c r="Q221" i="15"/>
  <c r="S221" i="15"/>
  <c r="R221" i="15"/>
  <c r="P221" i="15"/>
  <c r="O221" i="15"/>
  <c r="N221" i="15"/>
  <c r="S220" i="15"/>
  <c r="R220" i="15"/>
  <c r="P220" i="15"/>
  <c r="O220" i="15"/>
  <c r="N220" i="15"/>
  <c r="Q220" i="15"/>
  <c r="P219" i="15"/>
  <c r="O219" i="15"/>
  <c r="N219" i="15"/>
  <c r="Q219" i="15"/>
  <c r="S219" i="15"/>
  <c r="R219" i="15"/>
  <c r="P218" i="15"/>
  <c r="O218" i="15"/>
  <c r="N218" i="15"/>
  <c r="Q218" i="15"/>
  <c r="S218" i="15"/>
  <c r="R218" i="15"/>
  <c r="Q217" i="15"/>
  <c r="S217" i="15"/>
  <c r="R217" i="15"/>
  <c r="P217" i="15"/>
  <c r="O217" i="15"/>
  <c r="N217" i="15"/>
  <c r="P216" i="15"/>
  <c r="O216" i="15"/>
  <c r="N216" i="15"/>
  <c r="P215" i="15"/>
  <c r="O215" i="15"/>
  <c r="Q215" i="15"/>
  <c r="S215" i="15"/>
  <c r="R215" i="15"/>
  <c r="N215" i="15"/>
  <c r="R214" i="15"/>
  <c r="Q214" i="15"/>
  <c r="S214" i="15"/>
  <c r="P214" i="15"/>
  <c r="O214" i="15"/>
  <c r="N214" i="15"/>
  <c r="Q213" i="15"/>
  <c r="S213" i="15"/>
  <c r="R213" i="15"/>
  <c r="P213" i="15"/>
  <c r="O213" i="15"/>
  <c r="N213" i="15"/>
  <c r="S212" i="15"/>
  <c r="R212" i="15"/>
  <c r="P212" i="15"/>
  <c r="O212" i="15"/>
  <c r="N212" i="15"/>
  <c r="Q212" i="15"/>
  <c r="P211" i="15"/>
  <c r="O211" i="15"/>
  <c r="N211" i="15"/>
  <c r="Q211" i="15"/>
  <c r="S211" i="15"/>
  <c r="R211" i="15"/>
  <c r="P210" i="15"/>
  <c r="O210" i="15"/>
  <c r="N210" i="15"/>
  <c r="Q210" i="15"/>
  <c r="S210" i="15"/>
  <c r="R210" i="15"/>
  <c r="Q209" i="15"/>
  <c r="S209" i="15"/>
  <c r="R209" i="15"/>
  <c r="P209" i="15"/>
  <c r="O209" i="15"/>
  <c r="N209" i="15"/>
  <c r="P208" i="15"/>
  <c r="O208" i="15"/>
  <c r="N208" i="15"/>
  <c r="P207" i="15"/>
  <c r="O207" i="15"/>
  <c r="Q207" i="15"/>
  <c r="S207" i="15"/>
  <c r="R207" i="15"/>
  <c r="N207" i="15"/>
  <c r="R206" i="15"/>
  <c r="Q206" i="15"/>
  <c r="S206" i="15"/>
  <c r="P206" i="15"/>
  <c r="O206" i="15"/>
  <c r="N206" i="15"/>
  <c r="Q205" i="15"/>
  <c r="S205" i="15"/>
  <c r="R205" i="15"/>
  <c r="P205" i="15"/>
  <c r="O205" i="15"/>
  <c r="N205" i="15"/>
  <c r="S204" i="15"/>
  <c r="R204" i="15"/>
  <c r="P204" i="15"/>
  <c r="O204" i="15"/>
  <c r="N204" i="15"/>
  <c r="Q204" i="15"/>
  <c r="P203" i="15"/>
  <c r="O203" i="15"/>
  <c r="N203" i="15"/>
  <c r="Q203" i="15"/>
  <c r="S203" i="15"/>
  <c r="R203" i="15"/>
  <c r="P202" i="15"/>
  <c r="O202" i="15"/>
  <c r="N202" i="15"/>
  <c r="Q202" i="15"/>
  <c r="S202" i="15"/>
  <c r="R202" i="15"/>
  <c r="P201" i="15"/>
  <c r="O201" i="15"/>
  <c r="N201" i="15"/>
  <c r="Q201" i="15"/>
  <c r="S201" i="15"/>
  <c r="R201" i="15"/>
  <c r="P200" i="15"/>
  <c r="O200" i="15"/>
  <c r="N200" i="15"/>
  <c r="P199" i="15"/>
  <c r="Q199" i="15"/>
  <c r="S199" i="15"/>
  <c r="R199" i="15"/>
  <c r="O199" i="15"/>
  <c r="N199" i="15"/>
  <c r="P198" i="15"/>
  <c r="O198" i="15"/>
  <c r="Q198" i="15"/>
  <c r="S198" i="15"/>
  <c r="R198" i="15"/>
  <c r="N198" i="15"/>
  <c r="P197" i="15"/>
  <c r="Q197" i="15"/>
  <c r="S197" i="15"/>
  <c r="R197" i="15"/>
  <c r="O197" i="15"/>
  <c r="N197" i="15"/>
  <c r="P196" i="15"/>
  <c r="O196" i="15"/>
  <c r="N196" i="15"/>
  <c r="Q196" i="15"/>
  <c r="S196" i="15"/>
  <c r="R196" i="15"/>
  <c r="P195" i="15"/>
  <c r="O195" i="15"/>
  <c r="N195" i="15"/>
  <c r="Q195" i="15"/>
  <c r="S195" i="15"/>
  <c r="R195" i="15"/>
  <c r="P194" i="15"/>
  <c r="O194" i="15"/>
  <c r="N194" i="15"/>
  <c r="Q194" i="15"/>
  <c r="S194" i="15"/>
  <c r="R194" i="15"/>
  <c r="Q193" i="15"/>
  <c r="S193" i="15"/>
  <c r="R193" i="15"/>
  <c r="P193" i="15"/>
  <c r="O193" i="15"/>
  <c r="N193" i="15"/>
  <c r="P192" i="15"/>
  <c r="O192" i="15"/>
  <c r="N192" i="15"/>
  <c r="P191" i="15"/>
  <c r="O191" i="15"/>
  <c r="N191" i="15"/>
  <c r="Q191" i="15"/>
  <c r="S191" i="15"/>
  <c r="R191" i="15"/>
  <c r="P190" i="15"/>
  <c r="O190" i="15"/>
  <c r="Q190" i="15"/>
  <c r="S190" i="15"/>
  <c r="R190" i="15"/>
  <c r="N190" i="15"/>
  <c r="S189" i="15"/>
  <c r="R189" i="15"/>
  <c r="Q189" i="15"/>
  <c r="P189" i="15"/>
  <c r="O189" i="15"/>
  <c r="N189" i="15"/>
  <c r="S188" i="15"/>
  <c r="R188" i="15"/>
  <c r="P188" i="15"/>
  <c r="O188" i="15"/>
  <c r="N188" i="15"/>
  <c r="Q188" i="15"/>
  <c r="S187" i="15"/>
  <c r="R187" i="15"/>
  <c r="P187" i="15"/>
  <c r="O187" i="15"/>
  <c r="N187" i="15"/>
  <c r="Q187" i="15"/>
  <c r="P186" i="15"/>
  <c r="O186" i="15"/>
  <c r="N186" i="15"/>
  <c r="P185" i="15"/>
  <c r="Q185" i="15"/>
  <c r="S185" i="15"/>
  <c r="R185" i="15"/>
  <c r="O185" i="15"/>
  <c r="N185" i="15"/>
  <c r="P184" i="15"/>
  <c r="Q184" i="15"/>
  <c r="S184" i="15"/>
  <c r="R184" i="15"/>
  <c r="O184" i="15"/>
  <c r="N184" i="15"/>
  <c r="P183" i="15"/>
  <c r="Q183" i="15"/>
  <c r="S183" i="15"/>
  <c r="R183" i="15"/>
  <c r="O183" i="15"/>
  <c r="N183" i="15"/>
  <c r="P182" i="15"/>
  <c r="Q182" i="15"/>
  <c r="S182" i="15"/>
  <c r="R182" i="15"/>
  <c r="O182" i="15"/>
  <c r="N182" i="15"/>
  <c r="Q181" i="15"/>
  <c r="S181" i="15"/>
  <c r="R181" i="15"/>
  <c r="P181" i="15"/>
  <c r="O181" i="15"/>
  <c r="N181" i="15"/>
  <c r="S180" i="15"/>
  <c r="R180" i="15"/>
  <c r="Q180" i="15"/>
  <c r="P180" i="15"/>
  <c r="O180" i="15"/>
  <c r="N180" i="15"/>
  <c r="P179" i="15"/>
  <c r="O179" i="15"/>
  <c r="N179" i="15"/>
  <c r="S178" i="15"/>
  <c r="R178" i="15"/>
  <c r="Q178" i="15"/>
  <c r="P178" i="15"/>
  <c r="O178" i="15"/>
  <c r="N178" i="15"/>
  <c r="R177" i="15"/>
  <c r="Q177" i="15"/>
  <c r="S177" i="15"/>
  <c r="P177" i="15"/>
  <c r="O177" i="15"/>
  <c r="N177" i="15"/>
  <c r="S176" i="15"/>
  <c r="R176" i="15"/>
  <c r="Q176" i="15"/>
  <c r="P176" i="15"/>
  <c r="O176" i="15"/>
  <c r="N176" i="15"/>
  <c r="S175" i="15"/>
  <c r="R175" i="15"/>
  <c r="Q175" i="15"/>
  <c r="P175" i="15"/>
  <c r="O175" i="15"/>
  <c r="N175" i="15"/>
  <c r="S174" i="15"/>
  <c r="R174" i="15"/>
  <c r="P174" i="15"/>
  <c r="O174" i="15"/>
  <c r="N174" i="15"/>
  <c r="Q174" i="15"/>
  <c r="P173" i="15"/>
  <c r="O173" i="15"/>
  <c r="N173" i="15"/>
  <c r="Q173" i="15"/>
  <c r="S173" i="15"/>
  <c r="R173" i="15"/>
  <c r="P172" i="15"/>
  <c r="O172" i="15"/>
  <c r="N172" i="15"/>
  <c r="Q172" i="15"/>
  <c r="S172" i="15"/>
  <c r="R172" i="15"/>
  <c r="P171" i="15"/>
  <c r="O171" i="15"/>
  <c r="N171" i="15"/>
  <c r="Q171" i="15"/>
  <c r="S171" i="15"/>
  <c r="R171" i="15"/>
  <c r="P170" i="15"/>
  <c r="O170" i="15"/>
  <c r="N170" i="15"/>
  <c r="Q169" i="15"/>
  <c r="S169" i="15"/>
  <c r="R169" i="15"/>
  <c r="P169" i="15"/>
  <c r="O169" i="15"/>
  <c r="N169" i="15"/>
  <c r="R168" i="15"/>
  <c r="Q168" i="15"/>
  <c r="S168" i="15"/>
  <c r="P168" i="15"/>
  <c r="O168" i="15"/>
  <c r="N168" i="15"/>
  <c r="S167" i="15"/>
  <c r="R167" i="15"/>
  <c r="Q167" i="15"/>
  <c r="P167" i="15"/>
  <c r="O167" i="15"/>
  <c r="N167" i="15"/>
  <c r="S166" i="15"/>
  <c r="R166" i="15"/>
  <c r="P166" i="15"/>
  <c r="O166" i="15"/>
  <c r="N166" i="15"/>
  <c r="Q166" i="15"/>
  <c r="P165" i="15"/>
  <c r="O165" i="15"/>
  <c r="N165" i="15"/>
  <c r="Q165" i="15"/>
  <c r="S165" i="15"/>
  <c r="R165" i="15"/>
  <c r="P164" i="15"/>
  <c r="O164" i="15"/>
  <c r="N164" i="15"/>
  <c r="Q164" i="15"/>
  <c r="S164" i="15"/>
  <c r="R164" i="15"/>
  <c r="P163" i="15"/>
  <c r="O163" i="15"/>
  <c r="N163" i="15"/>
  <c r="P162" i="15"/>
  <c r="O162" i="15"/>
  <c r="Q162" i="15"/>
  <c r="S162" i="15"/>
  <c r="R162" i="15"/>
  <c r="N162" i="15"/>
  <c r="Q161" i="15"/>
  <c r="S161" i="15"/>
  <c r="R161" i="15"/>
  <c r="P161" i="15"/>
  <c r="O161" i="15"/>
  <c r="N161" i="15"/>
  <c r="R160" i="15"/>
  <c r="Q160" i="15"/>
  <c r="S160" i="15"/>
  <c r="P160" i="15"/>
  <c r="O160" i="15"/>
  <c r="N160" i="15"/>
  <c r="S159" i="15"/>
  <c r="R159" i="15"/>
  <c r="Q159" i="15"/>
  <c r="P159" i="15"/>
  <c r="O159" i="15"/>
  <c r="N159" i="15"/>
  <c r="P158" i="15"/>
  <c r="O158" i="15"/>
  <c r="N158" i="15"/>
  <c r="Q158" i="15"/>
  <c r="S158" i="15"/>
  <c r="R158" i="15"/>
  <c r="P157" i="15"/>
  <c r="O157" i="15"/>
  <c r="N157" i="15"/>
  <c r="Q157" i="15"/>
  <c r="S157" i="15"/>
  <c r="R157" i="15"/>
  <c r="P156" i="15"/>
  <c r="O156" i="15"/>
  <c r="N156" i="15"/>
  <c r="Q156" i="15"/>
  <c r="S156" i="15"/>
  <c r="R156" i="15"/>
  <c r="P155" i="15"/>
  <c r="O155" i="15"/>
  <c r="N155" i="15"/>
  <c r="P154" i="15"/>
  <c r="O154" i="15"/>
  <c r="Q154" i="15"/>
  <c r="S154" i="15"/>
  <c r="R154" i="15"/>
  <c r="N154" i="15"/>
  <c r="P153" i="15"/>
  <c r="Q153" i="15"/>
  <c r="S153" i="15"/>
  <c r="R153" i="15"/>
  <c r="O153" i="15"/>
  <c r="N153" i="15"/>
  <c r="R152" i="15"/>
  <c r="Q152" i="15"/>
  <c r="S152" i="15"/>
  <c r="P152" i="15"/>
  <c r="O152" i="15"/>
  <c r="N152" i="15"/>
  <c r="S151" i="15"/>
  <c r="R151" i="15"/>
  <c r="Q151" i="15"/>
  <c r="P151" i="15"/>
  <c r="O151" i="15"/>
  <c r="N151" i="15"/>
  <c r="P150" i="15"/>
  <c r="O150" i="15"/>
  <c r="N150" i="15"/>
  <c r="Q150" i="15"/>
  <c r="S150" i="15"/>
  <c r="R150" i="15"/>
  <c r="P149" i="15"/>
  <c r="O149" i="15"/>
  <c r="N149" i="15"/>
  <c r="Q149" i="15"/>
  <c r="S149" i="15"/>
  <c r="R149" i="15"/>
  <c r="P148" i="15"/>
  <c r="O148" i="15"/>
  <c r="N148" i="15"/>
  <c r="Q148" i="15"/>
  <c r="S148" i="15"/>
  <c r="R148" i="15"/>
  <c r="P147" i="15"/>
  <c r="O147" i="15"/>
  <c r="N147" i="15"/>
  <c r="Q147" i="15"/>
  <c r="S147" i="15"/>
  <c r="R147" i="15"/>
  <c r="P146" i="15"/>
  <c r="O146" i="15"/>
  <c r="Q146" i="15"/>
  <c r="S146" i="15"/>
  <c r="R146" i="15"/>
  <c r="N146" i="15"/>
  <c r="P145" i="15"/>
  <c r="Q145" i="15"/>
  <c r="S145" i="15"/>
  <c r="R145" i="15"/>
  <c r="O145" i="15"/>
  <c r="N145" i="15"/>
  <c r="Q144" i="15"/>
  <c r="S144" i="15"/>
  <c r="R144" i="15"/>
  <c r="P144" i="15"/>
  <c r="O144" i="15"/>
  <c r="N144" i="15"/>
  <c r="S143" i="15"/>
  <c r="R143" i="15"/>
  <c r="Q143" i="15"/>
  <c r="P143" i="15"/>
  <c r="O143" i="15"/>
  <c r="N143" i="15"/>
  <c r="S142" i="15"/>
  <c r="R142" i="15"/>
  <c r="P142" i="15"/>
  <c r="O142" i="15"/>
  <c r="N142" i="15"/>
  <c r="Q142" i="15"/>
  <c r="P141" i="15"/>
  <c r="O141" i="15"/>
  <c r="N141" i="15"/>
  <c r="Q141" i="15"/>
  <c r="S141" i="15"/>
  <c r="R141" i="15"/>
  <c r="P140" i="15"/>
  <c r="O140" i="15"/>
  <c r="N140" i="15"/>
  <c r="Q140" i="15"/>
  <c r="S140" i="15"/>
  <c r="R140" i="15"/>
  <c r="P139" i="15"/>
  <c r="O139" i="15"/>
  <c r="N139" i="15"/>
  <c r="Q139" i="15"/>
  <c r="S139" i="15"/>
  <c r="R139" i="15"/>
  <c r="P138" i="15"/>
  <c r="O138" i="15"/>
  <c r="Q138" i="15"/>
  <c r="S138" i="15"/>
  <c r="R138" i="15"/>
  <c r="N138" i="15"/>
  <c r="Q137" i="15"/>
  <c r="S137" i="15"/>
  <c r="R137" i="15"/>
  <c r="P137" i="15"/>
  <c r="O137" i="15"/>
  <c r="N137" i="15"/>
  <c r="Q136" i="15"/>
  <c r="S136" i="15"/>
  <c r="R136" i="15"/>
  <c r="P136" i="15"/>
  <c r="O136" i="15"/>
  <c r="N136" i="15"/>
  <c r="S135" i="15"/>
  <c r="R135" i="15"/>
  <c r="Q135" i="15"/>
  <c r="P135" i="15"/>
  <c r="O135" i="15"/>
  <c r="N135" i="15"/>
  <c r="S134" i="15"/>
  <c r="R134" i="15"/>
  <c r="P134" i="15"/>
  <c r="O134" i="15"/>
  <c r="N134" i="15"/>
  <c r="Q134" i="15"/>
  <c r="P133" i="15"/>
  <c r="O133" i="15"/>
  <c r="N133" i="15"/>
  <c r="Q133" i="15"/>
  <c r="S133" i="15"/>
  <c r="R133" i="15"/>
  <c r="P132" i="15"/>
  <c r="O132" i="15"/>
  <c r="N132" i="15"/>
  <c r="P131" i="15"/>
  <c r="O131" i="15"/>
  <c r="N131" i="15"/>
  <c r="P130" i="15"/>
  <c r="Q130" i="15"/>
  <c r="S130" i="15"/>
  <c r="R130" i="15"/>
  <c r="O130" i="15"/>
  <c r="N130" i="15"/>
  <c r="P129" i="15"/>
  <c r="O129" i="15"/>
  <c r="Q129" i="15"/>
  <c r="S129" i="15"/>
  <c r="R129" i="15"/>
  <c r="N129" i="15"/>
  <c r="P128" i="15"/>
  <c r="Q128" i="15"/>
  <c r="S128" i="15"/>
  <c r="R128" i="15"/>
  <c r="O128" i="15"/>
  <c r="N128" i="15"/>
  <c r="S127" i="15"/>
  <c r="R127" i="15"/>
  <c r="Q127" i="15"/>
  <c r="P127" i="15"/>
  <c r="O127" i="15"/>
  <c r="N127" i="15"/>
  <c r="P126" i="15"/>
  <c r="O126" i="15"/>
  <c r="N126" i="15"/>
  <c r="Q126" i="15"/>
  <c r="S126" i="15"/>
  <c r="R126" i="15"/>
  <c r="S125" i="15"/>
  <c r="R125" i="15"/>
  <c r="P125" i="15"/>
  <c r="O125" i="15"/>
  <c r="N125" i="15"/>
  <c r="Q125" i="15"/>
  <c r="P124" i="15"/>
  <c r="O124" i="15"/>
  <c r="N124" i="15"/>
  <c r="Q124" i="15"/>
  <c r="S124" i="15"/>
  <c r="R124" i="15"/>
  <c r="P123" i="15"/>
  <c r="O123" i="15"/>
  <c r="N123" i="15"/>
  <c r="P122" i="15"/>
  <c r="Q122" i="15"/>
  <c r="S122" i="15"/>
  <c r="R122" i="15"/>
  <c r="O122" i="15"/>
  <c r="N122" i="15"/>
  <c r="P121" i="15"/>
  <c r="O121" i="15"/>
  <c r="Q121" i="15"/>
  <c r="S121" i="15"/>
  <c r="R121" i="15"/>
  <c r="N121" i="15"/>
  <c r="P120" i="15"/>
  <c r="Q120" i="15"/>
  <c r="S120" i="15"/>
  <c r="R120" i="15"/>
  <c r="O120" i="15"/>
  <c r="N120" i="15"/>
  <c r="S119" i="15"/>
  <c r="R119" i="15"/>
  <c r="Q119" i="15"/>
  <c r="P119" i="15"/>
  <c r="O119" i="15"/>
  <c r="N119" i="15"/>
  <c r="P118" i="15"/>
  <c r="O118" i="15"/>
  <c r="N118" i="15"/>
  <c r="Q118" i="15"/>
  <c r="S118" i="15"/>
  <c r="R118" i="15"/>
  <c r="S117" i="15"/>
  <c r="R117" i="15"/>
  <c r="P117" i="15"/>
  <c r="O117" i="15"/>
  <c r="N117" i="15"/>
  <c r="Q117" i="15"/>
  <c r="P116" i="15"/>
  <c r="O116" i="15"/>
  <c r="N116" i="15"/>
  <c r="Q116" i="15"/>
  <c r="S116" i="15"/>
  <c r="R116" i="15"/>
  <c r="P115" i="15"/>
  <c r="O115" i="15"/>
  <c r="N115" i="15"/>
  <c r="P114" i="15"/>
  <c r="O114" i="15"/>
  <c r="N114" i="15"/>
  <c r="Q114" i="15"/>
  <c r="S114" i="15"/>
  <c r="R114" i="15"/>
  <c r="P113" i="15"/>
  <c r="O113" i="15"/>
  <c r="Q113" i="15"/>
  <c r="S113" i="15"/>
  <c r="R113" i="15"/>
  <c r="N113" i="15"/>
  <c r="P112" i="15"/>
  <c r="Q112" i="15"/>
  <c r="S112" i="15"/>
  <c r="R112" i="15"/>
  <c r="O112" i="15"/>
  <c r="N112" i="15"/>
  <c r="S111" i="15"/>
  <c r="R111" i="15"/>
  <c r="P111" i="15"/>
  <c r="Q111" i="15"/>
  <c r="O111" i="15"/>
  <c r="N111" i="15"/>
  <c r="P110" i="15"/>
  <c r="O110" i="15"/>
  <c r="N110" i="15"/>
  <c r="Q110" i="15"/>
  <c r="S110" i="15"/>
  <c r="R110" i="15"/>
  <c r="P109" i="15"/>
  <c r="O109" i="15"/>
  <c r="N109" i="15"/>
  <c r="P108" i="15"/>
  <c r="O108" i="15"/>
  <c r="N108" i="15"/>
  <c r="Q108" i="15"/>
  <c r="S108" i="15"/>
  <c r="R108" i="15"/>
  <c r="P107" i="15"/>
  <c r="O107" i="15"/>
  <c r="N107" i="15"/>
  <c r="Q107" i="15"/>
  <c r="S107" i="15"/>
  <c r="R107" i="15"/>
  <c r="P106" i="15"/>
  <c r="O106" i="15"/>
  <c r="N106" i="15"/>
  <c r="Q106" i="15"/>
  <c r="S106" i="15"/>
  <c r="R106" i="15"/>
  <c r="P105" i="15"/>
  <c r="O105" i="15"/>
  <c r="N105" i="15"/>
  <c r="Q105" i="15"/>
  <c r="S105" i="15"/>
  <c r="R105" i="15"/>
  <c r="P104" i="15"/>
  <c r="O104" i="15"/>
  <c r="Q104" i="15"/>
  <c r="S104" i="15"/>
  <c r="R104" i="15"/>
  <c r="N104" i="15"/>
  <c r="P103" i="15"/>
  <c r="O103" i="15"/>
  <c r="N103" i="15"/>
  <c r="Q103" i="15"/>
  <c r="S103" i="15"/>
  <c r="R103" i="15"/>
  <c r="P102" i="15"/>
  <c r="Q102" i="15"/>
  <c r="S102" i="15"/>
  <c r="R102" i="15"/>
  <c r="O102" i="15"/>
  <c r="N102" i="15"/>
  <c r="P101" i="15"/>
  <c r="O101" i="15"/>
  <c r="N101" i="15"/>
  <c r="Q101" i="15"/>
  <c r="S101" i="15"/>
  <c r="R101" i="15"/>
  <c r="P100" i="15"/>
  <c r="O100" i="15"/>
  <c r="Q100" i="15"/>
  <c r="S100" i="15"/>
  <c r="R100" i="15"/>
  <c r="N100" i="15"/>
  <c r="P99" i="15"/>
  <c r="Q99" i="15"/>
  <c r="S99" i="15"/>
  <c r="R99" i="15"/>
  <c r="O99" i="15"/>
  <c r="N99" i="15"/>
  <c r="Q98" i="15"/>
  <c r="S98" i="15"/>
  <c r="R98" i="15"/>
  <c r="P98" i="15"/>
  <c r="O98" i="15"/>
  <c r="N98" i="15"/>
  <c r="R97" i="15"/>
  <c r="P97" i="15"/>
  <c r="O97" i="15"/>
  <c r="N97" i="15"/>
  <c r="Q97" i="15"/>
  <c r="S97" i="15"/>
  <c r="P96" i="15"/>
  <c r="O96" i="15"/>
  <c r="N96" i="15"/>
  <c r="Q96" i="15"/>
  <c r="S96" i="15"/>
  <c r="R96" i="15"/>
  <c r="P95" i="15"/>
  <c r="O95" i="15"/>
  <c r="N95" i="15"/>
  <c r="Q95" i="15"/>
  <c r="S95" i="15"/>
  <c r="R95" i="15"/>
  <c r="P94" i="15"/>
  <c r="Q94" i="15"/>
  <c r="S94" i="15"/>
  <c r="R94" i="15"/>
  <c r="O94" i="15"/>
  <c r="N94" i="15"/>
  <c r="P93" i="15"/>
  <c r="O93" i="15"/>
  <c r="N93" i="15"/>
  <c r="Q93" i="15"/>
  <c r="S93" i="15"/>
  <c r="R93" i="15"/>
  <c r="P92" i="15"/>
  <c r="O92" i="15"/>
  <c r="Q92" i="15"/>
  <c r="S92" i="15"/>
  <c r="R92" i="15"/>
  <c r="N92" i="15"/>
  <c r="P91" i="15"/>
  <c r="Q91" i="15"/>
  <c r="S91" i="15"/>
  <c r="R91" i="15"/>
  <c r="O91" i="15"/>
  <c r="N91" i="15"/>
  <c r="Q90" i="15"/>
  <c r="S90" i="15"/>
  <c r="R90" i="15"/>
  <c r="P90" i="15"/>
  <c r="O90" i="15"/>
  <c r="N90" i="15"/>
  <c r="P89" i="15"/>
  <c r="O89" i="15"/>
  <c r="N89" i="15"/>
  <c r="Q89" i="15"/>
  <c r="S89" i="15"/>
  <c r="R89" i="15"/>
  <c r="P88" i="15"/>
  <c r="O88" i="15"/>
  <c r="N88" i="15"/>
  <c r="Q88" i="15"/>
  <c r="S88" i="15"/>
  <c r="R88" i="15"/>
  <c r="P87" i="15"/>
  <c r="O87" i="15"/>
  <c r="N87" i="15"/>
  <c r="Q87" i="15"/>
  <c r="S87" i="15"/>
  <c r="R87" i="15"/>
  <c r="P86" i="15"/>
  <c r="Q86" i="15"/>
  <c r="S86" i="15"/>
  <c r="R86" i="15"/>
  <c r="O86" i="15"/>
  <c r="N86" i="15"/>
  <c r="P85" i="15"/>
  <c r="O85" i="15"/>
  <c r="N85" i="15"/>
  <c r="Q85" i="15"/>
  <c r="S85" i="15"/>
  <c r="R85" i="15"/>
  <c r="P84" i="15"/>
  <c r="O84" i="15"/>
  <c r="Q84" i="15"/>
  <c r="S84" i="15"/>
  <c r="R84" i="15"/>
  <c r="N84" i="15"/>
  <c r="P83" i="15"/>
  <c r="Q83" i="15"/>
  <c r="S83" i="15"/>
  <c r="R83" i="15"/>
  <c r="O83" i="15"/>
  <c r="N83" i="15"/>
  <c r="Q82" i="15"/>
  <c r="S82" i="15"/>
  <c r="R82" i="15"/>
  <c r="P82" i="15"/>
  <c r="O82" i="15"/>
  <c r="N82" i="15"/>
  <c r="P81" i="15"/>
  <c r="O81" i="15"/>
  <c r="N81" i="15"/>
  <c r="Q81" i="15"/>
  <c r="S81" i="15"/>
  <c r="R81" i="15"/>
  <c r="S80" i="15"/>
  <c r="R80" i="15"/>
  <c r="P80" i="15"/>
  <c r="O80" i="15"/>
  <c r="N80" i="15"/>
  <c r="Q80" i="15"/>
  <c r="P79" i="15"/>
  <c r="O79" i="15"/>
  <c r="N79" i="15"/>
  <c r="Q79" i="15"/>
  <c r="S79" i="15"/>
  <c r="R79" i="15"/>
  <c r="P78" i="15"/>
  <c r="Q78" i="15"/>
  <c r="S78" i="15"/>
  <c r="R78" i="15"/>
  <c r="O78" i="15"/>
  <c r="N78" i="15"/>
  <c r="P77" i="15"/>
  <c r="O77" i="15"/>
  <c r="N77" i="15"/>
  <c r="Q77" i="15"/>
  <c r="S77" i="15"/>
  <c r="R77" i="15"/>
  <c r="P76" i="15"/>
  <c r="O76" i="15"/>
  <c r="Q76" i="15"/>
  <c r="S76" i="15"/>
  <c r="R76" i="15"/>
  <c r="N76" i="15"/>
  <c r="P75" i="15"/>
  <c r="Q75" i="15"/>
  <c r="S75" i="15"/>
  <c r="R75" i="15"/>
  <c r="O75" i="15"/>
  <c r="N75" i="15"/>
  <c r="Q74" i="15"/>
  <c r="S74" i="15"/>
  <c r="R74" i="15"/>
  <c r="P74" i="15"/>
  <c r="O74" i="15"/>
  <c r="N74" i="15"/>
  <c r="R73" i="15"/>
  <c r="P73" i="15"/>
  <c r="O73" i="15"/>
  <c r="N73" i="15"/>
  <c r="Q73" i="15"/>
  <c r="S73" i="15"/>
  <c r="P72" i="15"/>
  <c r="O72" i="15"/>
  <c r="N72" i="15"/>
  <c r="Q72" i="15"/>
  <c r="S72" i="15"/>
  <c r="R72" i="15"/>
  <c r="P71" i="15"/>
  <c r="O71" i="15"/>
  <c r="N71" i="15"/>
  <c r="Q71" i="15"/>
  <c r="S71" i="15"/>
  <c r="R71" i="15"/>
  <c r="P70" i="15"/>
  <c r="Q70" i="15"/>
  <c r="S70" i="15"/>
  <c r="R70" i="15"/>
  <c r="O70" i="15"/>
  <c r="N70" i="15"/>
  <c r="P69" i="15"/>
  <c r="O69" i="15"/>
  <c r="N69" i="15"/>
  <c r="Q69" i="15"/>
  <c r="S69" i="15"/>
  <c r="R69" i="15"/>
  <c r="P68" i="15"/>
  <c r="O68" i="15"/>
  <c r="Q68" i="15"/>
  <c r="S68" i="15"/>
  <c r="R68" i="15"/>
  <c r="N68" i="15"/>
  <c r="P67" i="15"/>
  <c r="Q67" i="15"/>
  <c r="S67" i="15"/>
  <c r="R67" i="15"/>
  <c r="O67" i="15"/>
  <c r="N67" i="15"/>
  <c r="Q66" i="15"/>
  <c r="S66" i="15"/>
  <c r="R66" i="15"/>
  <c r="P66" i="15"/>
  <c r="O66" i="15"/>
  <c r="N66" i="15"/>
  <c r="R65" i="15"/>
  <c r="P65" i="15"/>
  <c r="O65" i="15"/>
  <c r="N65" i="15"/>
  <c r="Q65" i="15"/>
  <c r="S65" i="15"/>
  <c r="P64" i="15"/>
  <c r="O64" i="15"/>
  <c r="N64" i="15"/>
  <c r="Q64" i="15"/>
  <c r="S64" i="15"/>
  <c r="R64" i="15"/>
  <c r="P63" i="15"/>
  <c r="O63" i="15"/>
  <c r="N63" i="15"/>
  <c r="P62" i="15"/>
  <c r="O62" i="15"/>
  <c r="N62" i="15"/>
  <c r="Q62" i="15"/>
  <c r="S62" i="15"/>
  <c r="R62" i="15"/>
  <c r="Q61" i="15"/>
  <c r="S61" i="15"/>
  <c r="R61" i="15"/>
  <c r="P61" i="15"/>
  <c r="O61" i="15"/>
  <c r="N61" i="15"/>
  <c r="P60" i="15"/>
  <c r="O60" i="15"/>
  <c r="Q60" i="15"/>
  <c r="S60" i="15"/>
  <c r="R60" i="15"/>
  <c r="N60" i="15"/>
  <c r="S59" i="15"/>
  <c r="R59" i="15"/>
  <c r="P59" i="15"/>
  <c r="Q59" i="15"/>
  <c r="O59" i="15"/>
  <c r="N59" i="15"/>
  <c r="Q58" i="15"/>
  <c r="S58" i="15"/>
  <c r="R58" i="15"/>
  <c r="P58" i="15"/>
  <c r="O58" i="15"/>
  <c r="N58" i="15"/>
  <c r="P57" i="15"/>
  <c r="O57" i="15"/>
  <c r="N57" i="15"/>
  <c r="Q57" i="15"/>
  <c r="S57" i="15"/>
  <c r="R57" i="15"/>
  <c r="S56" i="15"/>
  <c r="R56" i="15"/>
  <c r="P56" i="15"/>
  <c r="O56" i="15"/>
  <c r="N56" i="15"/>
  <c r="Q56" i="15"/>
  <c r="P55" i="15"/>
  <c r="O55" i="15"/>
  <c r="N55" i="15"/>
  <c r="Q55" i="15"/>
  <c r="S55" i="15"/>
  <c r="R55" i="15"/>
  <c r="P54" i="15"/>
  <c r="O54" i="15"/>
  <c r="N54" i="15"/>
  <c r="Q53" i="15"/>
  <c r="S53" i="15"/>
  <c r="R53" i="15"/>
  <c r="P53" i="15"/>
  <c r="O53" i="15"/>
  <c r="N53" i="15"/>
  <c r="R52" i="15"/>
  <c r="P52" i="15"/>
  <c r="O52" i="15"/>
  <c r="Q52" i="15"/>
  <c r="S52" i="15"/>
  <c r="N52" i="15"/>
  <c r="S51" i="15"/>
  <c r="R51" i="15"/>
  <c r="P51" i="15"/>
  <c r="Q51" i="15"/>
  <c r="O51" i="15"/>
  <c r="N51" i="15"/>
  <c r="R50" i="15"/>
  <c r="Q50" i="15"/>
  <c r="S50" i="15"/>
  <c r="P50" i="15"/>
  <c r="O50" i="15"/>
  <c r="N50" i="15"/>
  <c r="S49" i="15"/>
  <c r="R49" i="15"/>
  <c r="P49" i="15"/>
  <c r="O49" i="15"/>
  <c r="N49" i="15"/>
  <c r="Q49" i="15"/>
  <c r="P48" i="15"/>
  <c r="O48" i="15"/>
  <c r="N48" i="15"/>
  <c r="Q48" i="15"/>
  <c r="S48" i="15"/>
  <c r="R48" i="15"/>
  <c r="P47" i="15"/>
  <c r="O47" i="15"/>
  <c r="N47" i="15"/>
  <c r="Q47" i="15"/>
  <c r="S47" i="15"/>
  <c r="R47" i="15"/>
  <c r="Q46" i="15"/>
  <c r="S46" i="15"/>
  <c r="R46" i="15"/>
  <c r="P46" i="15"/>
  <c r="O46" i="15"/>
  <c r="N46" i="15"/>
  <c r="P45" i="15"/>
  <c r="O45" i="15"/>
  <c r="Q45" i="15"/>
  <c r="S45" i="15"/>
  <c r="R45" i="15"/>
  <c r="N45" i="15"/>
  <c r="P44" i="15"/>
  <c r="O44" i="15"/>
  <c r="Q44" i="15"/>
  <c r="S44" i="15"/>
  <c r="R44" i="15"/>
  <c r="N44" i="15"/>
  <c r="P43" i="15"/>
  <c r="Q43" i="15"/>
  <c r="S43" i="15"/>
  <c r="R43" i="15"/>
  <c r="O43" i="15"/>
  <c r="N43" i="15"/>
  <c r="S42" i="15"/>
  <c r="R42" i="15"/>
  <c r="Q42" i="15"/>
  <c r="P42" i="15"/>
  <c r="O42" i="15"/>
  <c r="N42" i="15"/>
  <c r="P41" i="15"/>
  <c r="O41" i="15"/>
  <c r="N41" i="15"/>
  <c r="Q41" i="15"/>
  <c r="S41" i="15"/>
  <c r="R41" i="15"/>
  <c r="P40" i="15"/>
  <c r="O40" i="15"/>
  <c r="N40" i="15"/>
  <c r="P39" i="15"/>
  <c r="O39" i="15"/>
  <c r="N39" i="15"/>
  <c r="P38" i="15"/>
  <c r="O38" i="15"/>
  <c r="N38" i="15"/>
  <c r="Q38" i="15"/>
  <c r="S38" i="15"/>
  <c r="R38" i="15"/>
  <c r="P37" i="15"/>
  <c r="O37" i="15"/>
  <c r="Q37" i="15"/>
  <c r="S37" i="15"/>
  <c r="R37" i="15"/>
  <c r="N37" i="15"/>
  <c r="B37" i="15"/>
  <c r="B38" i="15"/>
  <c r="P36" i="15"/>
  <c r="O36" i="15"/>
  <c r="Q36" i="15"/>
  <c r="N36" i="15"/>
  <c r="C36" i="15"/>
  <c r="A8" i="15"/>
  <c r="Z377" i="14"/>
  <c r="Y377" i="14"/>
  <c r="U377" i="14"/>
  <c r="T377" i="14"/>
  <c r="V377" i="14"/>
  <c r="X377" i="14"/>
  <c r="S377" i="14"/>
  <c r="N377" i="14"/>
  <c r="L377" i="14"/>
  <c r="J377" i="14"/>
  <c r="Y376" i="14"/>
  <c r="Z376" i="14"/>
  <c r="U376" i="14"/>
  <c r="V376" i="14"/>
  <c r="X376" i="14"/>
  <c r="T376" i="14"/>
  <c r="S376" i="14"/>
  <c r="N376" i="14"/>
  <c r="L376" i="14"/>
  <c r="J376" i="14"/>
  <c r="Z375" i="14"/>
  <c r="Y375" i="14"/>
  <c r="V375" i="14"/>
  <c r="X375" i="14"/>
  <c r="U375" i="14"/>
  <c r="T375" i="14"/>
  <c r="S375" i="14"/>
  <c r="N375" i="14"/>
  <c r="J375" i="14"/>
  <c r="L375" i="14"/>
  <c r="K375" i="14"/>
  <c r="AA374" i="14"/>
  <c r="Z374" i="14"/>
  <c r="Y374" i="14"/>
  <c r="W374" i="14"/>
  <c r="U374" i="14"/>
  <c r="T374" i="14"/>
  <c r="S374" i="14"/>
  <c r="V374" i="14"/>
  <c r="X374" i="14"/>
  <c r="O374" i="14"/>
  <c r="N374" i="14"/>
  <c r="L374" i="14"/>
  <c r="K374" i="14"/>
  <c r="J374" i="14"/>
  <c r="Z373" i="14"/>
  <c r="Y373" i="14"/>
  <c r="U373" i="14"/>
  <c r="T373" i="14"/>
  <c r="S373" i="14"/>
  <c r="N373" i="14"/>
  <c r="L373" i="14"/>
  <c r="J373" i="14"/>
  <c r="Y372" i="14"/>
  <c r="Z372" i="14"/>
  <c r="U372" i="14"/>
  <c r="T372" i="14"/>
  <c r="S372" i="14"/>
  <c r="N372" i="14"/>
  <c r="O372" i="14"/>
  <c r="L372" i="14"/>
  <c r="K372" i="14"/>
  <c r="J372" i="14"/>
  <c r="Z371" i="14"/>
  <c r="Y371" i="14"/>
  <c r="V371" i="14"/>
  <c r="X371" i="14"/>
  <c r="U371" i="14"/>
  <c r="T371" i="14"/>
  <c r="S371" i="14"/>
  <c r="N371" i="14"/>
  <c r="J371" i="14"/>
  <c r="L371" i="14"/>
  <c r="K371" i="14"/>
  <c r="AA370" i="14"/>
  <c r="Z370" i="14"/>
  <c r="Y370" i="14"/>
  <c r="W370" i="14"/>
  <c r="U370" i="14"/>
  <c r="T370" i="14"/>
  <c r="S370" i="14"/>
  <c r="V370" i="14"/>
  <c r="X370" i="14"/>
  <c r="N370" i="14"/>
  <c r="K370" i="14"/>
  <c r="J370" i="14"/>
  <c r="L370" i="14"/>
  <c r="O370" i="14"/>
  <c r="Z369" i="14"/>
  <c r="Y369" i="14"/>
  <c r="U369" i="14"/>
  <c r="T369" i="14"/>
  <c r="V369" i="14"/>
  <c r="X369" i="14"/>
  <c r="S369" i="14"/>
  <c r="N369" i="14"/>
  <c r="L369" i="14"/>
  <c r="J369" i="14"/>
  <c r="Y368" i="14"/>
  <c r="Z368" i="14"/>
  <c r="U368" i="14"/>
  <c r="V368" i="14"/>
  <c r="X368" i="14"/>
  <c r="T368" i="14"/>
  <c r="S368" i="14"/>
  <c r="N368" i="14"/>
  <c r="L368" i="14"/>
  <c r="J368" i="14"/>
  <c r="Z367" i="14"/>
  <c r="Y367" i="14"/>
  <c r="V367" i="14"/>
  <c r="X367" i="14"/>
  <c r="U367" i="14"/>
  <c r="T367" i="14"/>
  <c r="S367" i="14"/>
  <c r="O367" i="14"/>
  <c r="N367" i="14"/>
  <c r="J367" i="14"/>
  <c r="L367" i="14"/>
  <c r="K367" i="14"/>
  <c r="Z366" i="14"/>
  <c r="Y366" i="14"/>
  <c r="U366" i="14"/>
  <c r="T366" i="14"/>
  <c r="S366" i="14"/>
  <c r="V366" i="14"/>
  <c r="X366" i="14"/>
  <c r="AA366" i="14"/>
  <c r="O366" i="14"/>
  <c r="N366" i="14"/>
  <c r="L366" i="14"/>
  <c r="K366" i="14"/>
  <c r="J366" i="14"/>
  <c r="Z365" i="14"/>
  <c r="Y365" i="14"/>
  <c r="U365" i="14"/>
  <c r="T365" i="14"/>
  <c r="S365" i="14"/>
  <c r="V365" i="14"/>
  <c r="X365" i="14"/>
  <c r="N365" i="14"/>
  <c r="L365" i="14"/>
  <c r="J365" i="14"/>
  <c r="Y364" i="14"/>
  <c r="Z364" i="14"/>
  <c r="U364" i="14"/>
  <c r="T364" i="14"/>
  <c r="S364" i="14"/>
  <c r="V364" i="14"/>
  <c r="X364" i="14"/>
  <c r="N364" i="14"/>
  <c r="O364" i="14"/>
  <c r="L364" i="14"/>
  <c r="K364" i="14"/>
  <c r="J364" i="14"/>
  <c r="Z363" i="14"/>
  <c r="Y363" i="14"/>
  <c r="V363" i="14"/>
  <c r="X363" i="14"/>
  <c r="U363" i="14"/>
  <c r="T363" i="14"/>
  <c r="S363" i="14"/>
  <c r="O363" i="14"/>
  <c r="N363" i="14"/>
  <c r="J363" i="14"/>
  <c r="L363" i="14"/>
  <c r="K363" i="14"/>
  <c r="Z362" i="14"/>
  <c r="Y362" i="14"/>
  <c r="U362" i="14"/>
  <c r="T362" i="14"/>
  <c r="S362" i="14"/>
  <c r="V362" i="14"/>
  <c r="X362" i="14"/>
  <c r="AA362" i="14"/>
  <c r="N362" i="14"/>
  <c r="J362" i="14"/>
  <c r="L362" i="14"/>
  <c r="O362" i="14"/>
  <c r="Z361" i="14"/>
  <c r="Y361" i="14"/>
  <c r="X361" i="14"/>
  <c r="U361" i="14"/>
  <c r="T361" i="14"/>
  <c r="V361" i="14"/>
  <c r="S361" i="14"/>
  <c r="N361" i="14"/>
  <c r="L361" i="14"/>
  <c r="J361" i="14"/>
  <c r="Y360" i="14"/>
  <c r="Z360" i="14"/>
  <c r="U360" i="14"/>
  <c r="V360" i="14"/>
  <c r="X360" i="14"/>
  <c r="T360" i="14"/>
  <c r="S360" i="14"/>
  <c r="N360" i="14"/>
  <c r="L360" i="14"/>
  <c r="O360" i="14"/>
  <c r="J360" i="14"/>
  <c r="Z359" i="14"/>
  <c r="Y359" i="14"/>
  <c r="V359" i="14"/>
  <c r="X359" i="14"/>
  <c r="U359" i="14"/>
  <c r="T359" i="14"/>
  <c r="S359" i="14"/>
  <c r="N359" i="14"/>
  <c r="J359" i="14"/>
  <c r="L359" i="14"/>
  <c r="AA358" i="14"/>
  <c r="Z358" i="14"/>
  <c r="Y358" i="14"/>
  <c r="W358" i="14"/>
  <c r="U358" i="14"/>
  <c r="T358" i="14"/>
  <c r="S358" i="14"/>
  <c r="V358" i="14"/>
  <c r="X358" i="14"/>
  <c r="O358" i="14"/>
  <c r="N358" i="14"/>
  <c r="L358" i="14"/>
  <c r="K358" i="14"/>
  <c r="J358" i="14"/>
  <c r="Z357" i="14"/>
  <c r="Y357" i="14"/>
  <c r="X357" i="14"/>
  <c r="U357" i="14"/>
  <c r="T357" i="14"/>
  <c r="S357" i="14"/>
  <c r="V357" i="14"/>
  <c r="N357" i="14"/>
  <c r="L357" i="14"/>
  <c r="J357" i="14"/>
  <c r="Y356" i="14"/>
  <c r="Z356" i="14"/>
  <c r="U356" i="14"/>
  <c r="T356" i="14"/>
  <c r="S356" i="14"/>
  <c r="N356" i="14"/>
  <c r="O356" i="14"/>
  <c r="L356" i="14"/>
  <c r="K356" i="14"/>
  <c r="J356" i="14"/>
  <c r="Z355" i="14"/>
  <c r="Y355" i="14"/>
  <c r="V355" i="14"/>
  <c r="X355" i="14"/>
  <c r="U355" i="14"/>
  <c r="T355" i="14"/>
  <c r="S355" i="14"/>
  <c r="N355" i="14"/>
  <c r="J355" i="14"/>
  <c r="L355" i="14"/>
  <c r="AA354" i="14"/>
  <c r="Z354" i="14"/>
  <c r="Y354" i="14"/>
  <c r="W354" i="14"/>
  <c r="U354" i="14"/>
  <c r="T354" i="14"/>
  <c r="S354" i="14"/>
  <c r="V354" i="14"/>
  <c r="X354" i="14"/>
  <c r="N354" i="14"/>
  <c r="K354" i="14"/>
  <c r="J354" i="14"/>
  <c r="L354" i="14"/>
  <c r="O354" i="14"/>
  <c r="Z353" i="14"/>
  <c r="Y353" i="14"/>
  <c r="U353" i="14"/>
  <c r="T353" i="14"/>
  <c r="V353" i="14"/>
  <c r="X353" i="14"/>
  <c r="S353" i="14"/>
  <c r="N353" i="14"/>
  <c r="L353" i="14"/>
  <c r="J353" i="14"/>
  <c r="Y352" i="14"/>
  <c r="Z352" i="14"/>
  <c r="U352" i="14"/>
  <c r="V352" i="14"/>
  <c r="X352" i="14"/>
  <c r="T352" i="14"/>
  <c r="S352" i="14"/>
  <c r="N352" i="14"/>
  <c r="L352" i="14"/>
  <c r="J352" i="14"/>
  <c r="Z351" i="14"/>
  <c r="Y351" i="14"/>
  <c r="V351" i="14"/>
  <c r="X351" i="14"/>
  <c r="U351" i="14"/>
  <c r="T351" i="14"/>
  <c r="S351" i="14"/>
  <c r="O351" i="14"/>
  <c r="N351" i="14"/>
  <c r="J351" i="14"/>
  <c r="L351" i="14"/>
  <c r="K351" i="14"/>
  <c r="Z350" i="14"/>
  <c r="Y350" i="14"/>
  <c r="U350" i="14"/>
  <c r="T350" i="14"/>
  <c r="S350" i="14"/>
  <c r="V350" i="14"/>
  <c r="X350" i="14"/>
  <c r="W350" i="14"/>
  <c r="O350" i="14"/>
  <c r="N350" i="14"/>
  <c r="L350" i="14"/>
  <c r="K350" i="14"/>
  <c r="J350" i="14"/>
  <c r="Z349" i="14"/>
  <c r="Y349" i="14"/>
  <c r="U349" i="14"/>
  <c r="T349" i="14"/>
  <c r="S349" i="14"/>
  <c r="N349" i="14"/>
  <c r="L349" i="14"/>
  <c r="J349" i="14"/>
  <c r="Y348" i="14"/>
  <c r="Z348" i="14"/>
  <c r="U348" i="14"/>
  <c r="T348" i="14"/>
  <c r="S348" i="14"/>
  <c r="V348" i="14"/>
  <c r="X348" i="14"/>
  <c r="N348" i="14"/>
  <c r="O348" i="14"/>
  <c r="L348" i="14"/>
  <c r="K348" i="14"/>
  <c r="J348" i="14"/>
  <c r="Z347" i="14"/>
  <c r="Y347" i="14"/>
  <c r="V347" i="14"/>
  <c r="X347" i="14"/>
  <c r="U347" i="14"/>
  <c r="T347" i="14"/>
  <c r="S347" i="14"/>
  <c r="N347" i="14"/>
  <c r="J347" i="14"/>
  <c r="L347" i="14"/>
  <c r="K347" i="14"/>
  <c r="Z346" i="14"/>
  <c r="Y346" i="14"/>
  <c r="U346" i="14"/>
  <c r="T346" i="14"/>
  <c r="S346" i="14"/>
  <c r="V346" i="14"/>
  <c r="X346" i="14"/>
  <c r="W346" i="14"/>
  <c r="N346" i="14"/>
  <c r="J346" i="14"/>
  <c r="L346" i="14"/>
  <c r="Z345" i="14"/>
  <c r="Y345" i="14"/>
  <c r="U345" i="14"/>
  <c r="T345" i="14"/>
  <c r="V345" i="14"/>
  <c r="X345" i="14"/>
  <c r="S345" i="14"/>
  <c r="N345" i="14"/>
  <c r="L345" i="14"/>
  <c r="O345" i="14"/>
  <c r="J345" i="14"/>
  <c r="Y344" i="14"/>
  <c r="Z344" i="14"/>
  <c r="U344" i="14"/>
  <c r="V344" i="14"/>
  <c r="X344" i="14"/>
  <c r="T344" i="14"/>
  <c r="S344" i="14"/>
  <c r="N344" i="14"/>
  <c r="L344" i="14"/>
  <c r="J344" i="14"/>
  <c r="Y343" i="14"/>
  <c r="Z343" i="14"/>
  <c r="V343" i="14"/>
  <c r="X343" i="14"/>
  <c r="U343" i="14"/>
  <c r="T343" i="14"/>
  <c r="S343" i="14"/>
  <c r="O343" i="14"/>
  <c r="N343" i="14"/>
  <c r="J343" i="14"/>
  <c r="L343" i="14"/>
  <c r="K343" i="14"/>
  <c r="AA342" i="14"/>
  <c r="Z342" i="14"/>
  <c r="Y342" i="14"/>
  <c r="U342" i="14"/>
  <c r="T342" i="14"/>
  <c r="S342" i="14"/>
  <c r="V342" i="14"/>
  <c r="X342" i="14"/>
  <c r="W342" i="14"/>
  <c r="O342" i="14"/>
  <c r="N342" i="14"/>
  <c r="L342" i="14"/>
  <c r="K342" i="14"/>
  <c r="J342" i="14"/>
  <c r="Z341" i="14"/>
  <c r="Y341" i="14"/>
  <c r="U341" i="14"/>
  <c r="T341" i="14"/>
  <c r="S341" i="14"/>
  <c r="N341" i="14"/>
  <c r="L341" i="14"/>
  <c r="J341" i="14"/>
  <c r="Y340" i="14"/>
  <c r="Z340" i="14"/>
  <c r="U340" i="14"/>
  <c r="T340" i="14"/>
  <c r="S340" i="14"/>
  <c r="V340" i="14"/>
  <c r="X340" i="14"/>
  <c r="N340" i="14"/>
  <c r="O340" i="14"/>
  <c r="L340" i="14"/>
  <c r="K340" i="14"/>
  <c r="J340" i="14"/>
  <c r="Z339" i="14"/>
  <c r="Y339" i="14"/>
  <c r="U339" i="14"/>
  <c r="V339" i="14"/>
  <c r="X339" i="14"/>
  <c r="T339" i="14"/>
  <c r="S339" i="14"/>
  <c r="O339" i="14"/>
  <c r="N339" i="14"/>
  <c r="J339" i="14"/>
  <c r="L339" i="14"/>
  <c r="K339" i="14"/>
  <c r="Z338" i="14"/>
  <c r="Y338" i="14"/>
  <c r="V338" i="14"/>
  <c r="X338" i="14"/>
  <c r="U338" i="14"/>
  <c r="T338" i="14"/>
  <c r="S338" i="14"/>
  <c r="N338" i="14"/>
  <c r="K338" i="14"/>
  <c r="J338" i="14"/>
  <c r="L338" i="14"/>
  <c r="O338" i="14"/>
  <c r="Z337" i="14"/>
  <c r="Y337" i="14"/>
  <c r="U337" i="14"/>
  <c r="T337" i="14"/>
  <c r="V337" i="14"/>
  <c r="X337" i="14"/>
  <c r="S337" i="14"/>
  <c r="N337" i="14"/>
  <c r="L337" i="14"/>
  <c r="J337" i="14"/>
  <c r="Y336" i="14"/>
  <c r="Z336" i="14"/>
  <c r="X336" i="14"/>
  <c r="U336" i="14"/>
  <c r="V336" i="14"/>
  <c r="T336" i="14"/>
  <c r="S336" i="14"/>
  <c r="N336" i="14"/>
  <c r="L336" i="14"/>
  <c r="J336" i="14"/>
  <c r="Z335" i="14"/>
  <c r="Y335" i="14"/>
  <c r="V335" i="14"/>
  <c r="X335" i="14"/>
  <c r="U335" i="14"/>
  <c r="T335" i="14"/>
  <c r="S335" i="14"/>
  <c r="N335" i="14"/>
  <c r="J335" i="14"/>
  <c r="L335" i="14"/>
  <c r="K335" i="14"/>
  <c r="AA334" i="14"/>
  <c r="Z334" i="14"/>
  <c r="Y334" i="14"/>
  <c r="W334" i="14"/>
  <c r="U334" i="14"/>
  <c r="T334" i="14"/>
  <c r="S334" i="14"/>
  <c r="V334" i="14"/>
  <c r="X334" i="14"/>
  <c r="O334" i="14"/>
  <c r="N334" i="14"/>
  <c r="L334" i="14"/>
  <c r="K334" i="14"/>
  <c r="J334" i="14"/>
  <c r="Z333" i="14"/>
  <c r="Y333" i="14"/>
  <c r="U333" i="14"/>
  <c r="T333" i="14"/>
  <c r="S333" i="14"/>
  <c r="N333" i="14"/>
  <c r="L333" i="14"/>
  <c r="J333" i="14"/>
  <c r="Y332" i="14"/>
  <c r="Z332" i="14"/>
  <c r="U332" i="14"/>
  <c r="T332" i="14"/>
  <c r="S332" i="14"/>
  <c r="N332" i="14"/>
  <c r="O332" i="14"/>
  <c r="L332" i="14"/>
  <c r="K332" i="14"/>
  <c r="J332" i="14"/>
  <c r="Z331" i="14"/>
  <c r="Y331" i="14"/>
  <c r="U331" i="14"/>
  <c r="T331" i="14"/>
  <c r="V331" i="14"/>
  <c r="X331" i="14"/>
  <c r="S331" i="14"/>
  <c r="O331" i="14"/>
  <c r="N331" i="14"/>
  <c r="J331" i="14"/>
  <c r="L331" i="14"/>
  <c r="K331" i="14"/>
  <c r="Z330" i="14"/>
  <c r="Y330" i="14"/>
  <c r="W330" i="14"/>
  <c r="V330" i="14"/>
  <c r="X330" i="14"/>
  <c r="AA330" i="14"/>
  <c r="U330" i="14"/>
  <c r="T330" i="14"/>
  <c r="S330" i="14"/>
  <c r="N330" i="14"/>
  <c r="K330" i="14"/>
  <c r="J330" i="14"/>
  <c r="L330" i="14"/>
  <c r="O330" i="14"/>
  <c r="Z329" i="14"/>
  <c r="Y329" i="14"/>
  <c r="U329" i="14"/>
  <c r="T329" i="14"/>
  <c r="V329" i="14"/>
  <c r="X329" i="14"/>
  <c r="S329" i="14"/>
  <c r="N329" i="14"/>
  <c r="J329" i="14"/>
  <c r="L329" i="14"/>
  <c r="Y328" i="14"/>
  <c r="Z328" i="14"/>
  <c r="X328" i="14"/>
  <c r="U328" i="14"/>
  <c r="V328" i="14"/>
  <c r="T328" i="14"/>
  <c r="S328" i="14"/>
  <c r="N328" i="14"/>
  <c r="L328" i="14"/>
  <c r="K328" i="14"/>
  <c r="J328" i="14"/>
  <c r="Z327" i="14"/>
  <c r="Y327" i="14"/>
  <c r="V327" i="14"/>
  <c r="X327" i="14"/>
  <c r="U327" i="14"/>
  <c r="T327" i="14"/>
  <c r="S327" i="14"/>
  <c r="N327" i="14"/>
  <c r="J327" i="14"/>
  <c r="L327" i="14"/>
  <c r="AA326" i="14"/>
  <c r="Z326" i="14"/>
  <c r="Y326" i="14"/>
  <c r="W326" i="14"/>
  <c r="U326" i="14"/>
  <c r="T326" i="14"/>
  <c r="S326" i="14"/>
  <c r="V326" i="14"/>
  <c r="X326" i="14"/>
  <c r="N326" i="14"/>
  <c r="K326" i="14"/>
  <c r="J326" i="14"/>
  <c r="L326" i="14"/>
  <c r="O326" i="14"/>
  <c r="Z325" i="14"/>
  <c r="Y325" i="14"/>
  <c r="U325" i="14"/>
  <c r="T325" i="14"/>
  <c r="S325" i="14"/>
  <c r="O325" i="14"/>
  <c r="N325" i="14"/>
  <c r="L325" i="14"/>
  <c r="K325" i="14"/>
  <c r="J325" i="14"/>
  <c r="Y324" i="14"/>
  <c r="Z324" i="14"/>
  <c r="U324" i="14"/>
  <c r="T324" i="14"/>
  <c r="S324" i="14"/>
  <c r="N324" i="14"/>
  <c r="O324" i="14"/>
  <c r="L324" i="14"/>
  <c r="K324" i="14"/>
  <c r="J324" i="14"/>
  <c r="Z323" i="14"/>
  <c r="Y323" i="14"/>
  <c r="U323" i="14"/>
  <c r="T323" i="14"/>
  <c r="V323" i="14"/>
  <c r="X323" i="14"/>
  <c r="S323" i="14"/>
  <c r="N323" i="14"/>
  <c r="J323" i="14"/>
  <c r="L323" i="14"/>
  <c r="K323" i="14"/>
  <c r="Z322" i="14"/>
  <c r="Y322" i="14"/>
  <c r="V322" i="14"/>
  <c r="X322" i="14"/>
  <c r="U322" i="14"/>
  <c r="T322" i="14"/>
  <c r="S322" i="14"/>
  <c r="N322" i="14"/>
  <c r="K322" i="14"/>
  <c r="J322" i="14"/>
  <c r="L322" i="14"/>
  <c r="O322" i="14"/>
  <c r="Z321" i="14"/>
  <c r="Y321" i="14"/>
  <c r="V321" i="14"/>
  <c r="X321" i="14"/>
  <c r="U321" i="14"/>
  <c r="T321" i="14"/>
  <c r="S321" i="14"/>
  <c r="N321" i="14"/>
  <c r="L321" i="14"/>
  <c r="O321" i="14"/>
  <c r="J321" i="14"/>
  <c r="Y320" i="14"/>
  <c r="Z320" i="14"/>
  <c r="U320" i="14"/>
  <c r="T320" i="14"/>
  <c r="S320" i="14"/>
  <c r="N320" i="14"/>
  <c r="L320" i="14"/>
  <c r="O320" i="14"/>
  <c r="J320" i="14"/>
  <c r="Z319" i="14"/>
  <c r="Y319" i="14"/>
  <c r="V319" i="14"/>
  <c r="X319" i="14"/>
  <c r="U319" i="14"/>
  <c r="T319" i="14"/>
  <c r="S319" i="14"/>
  <c r="N319" i="14"/>
  <c r="J319" i="14"/>
  <c r="L319" i="14"/>
  <c r="Z318" i="14"/>
  <c r="Y318" i="14"/>
  <c r="U318" i="14"/>
  <c r="T318" i="14"/>
  <c r="S318" i="14"/>
  <c r="V318" i="14"/>
  <c r="X318" i="14"/>
  <c r="O318" i="14"/>
  <c r="N318" i="14"/>
  <c r="L318" i="14"/>
  <c r="K318" i="14"/>
  <c r="J318" i="14"/>
  <c r="Y317" i="14"/>
  <c r="Z317" i="14"/>
  <c r="U317" i="14"/>
  <c r="T317" i="14"/>
  <c r="S317" i="14"/>
  <c r="V317" i="14"/>
  <c r="X317" i="14"/>
  <c r="N317" i="14"/>
  <c r="L317" i="14"/>
  <c r="J317" i="14"/>
  <c r="Z316" i="14"/>
  <c r="Y316" i="14"/>
  <c r="U316" i="14"/>
  <c r="T316" i="14"/>
  <c r="S316" i="14"/>
  <c r="N316" i="14"/>
  <c r="L316" i="14"/>
  <c r="O316" i="14"/>
  <c r="J316" i="14"/>
  <c r="Z315" i="14"/>
  <c r="Y315" i="14"/>
  <c r="V315" i="14"/>
  <c r="X315" i="14"/>
  <c r="U315" i="14"/>
  <c r="T315" i="14"/>
  <c r="S315" i="14"/>
  <c r="N315" i="14"/>
  <c r="J315" i="14"/>
  <c r="L315" i="14"/>
  <c r="Z314" i="14"/>
  <c r="Y314" i="14"/>
  <c r="W314" i="14"/>
  <c r="V314" i="14"/>
  <c r="X314" i="14"/>
  <c r="AA314" i="14"/>
  <c r="U314" i="14"/>
  <c r="T314" i="14"/>
  <c r="S314" i="14"/>
  <c r="N314" i="14"/>
  <c r="K314" i="14"/>
  <c r="J314" i="14"/>
  <c r="L314" i="14"/>
  <c r="O314" i="14"/>
  <c r="Z313" i="14"/>
  <c r="Y313" i="14"/>
  <c r="U313" i="14"/>
  <c r="T313" i="14"/>
  <c r="S313" i="14"/>
  <c r="V313" i="14"/>
  <c r="X313" i="14"/>
  <c r="N313" i="14"/>
  <c r="L313" i="14"/>
  <c r="J313" i="14"/>
  <c r="Y312" i="14"/>
  <c r="Z312" i="14"/>
  <c r="U312" i="14"/>
  <c r="T312" i="14"/>
  <c r="S312" i="14"/>
  <c r="V312" i="14"/>
  <c r="X312" i="14"/>
  <c r="N312" i="14"/>
  <c r="L312" i="14"/>
  <c r="K312" i="14"/>
  <c r="J312" i="14"/>
  <c r="Z311" i="14"/>
  <c r="Y311" i="14"/>
  <c r="U311" i="14"/>
  <c r="T311" i="14"/>
  <c r="S311" i="14"/>
  <c r="V311" i="14"/>
  <c r="X311" i="14"/>
  <c r="O311" i="14"/>
  <c r="N311" i="14"/>
  <c r="L311" i="14"/>
  <c r="K311" i="14"/>
  <c r="J311" i="14"/>
  <c r="AA310" i="14"/>
  <c r="Z310" i="14"/>
  <c r="Y310" i="14"/>
  <c r="U310" i="14"/>
  <c r="T310" i="14"/>
  <c r="S310" i="14"/>
  <c r="V310" i="14"/>
  <c r="X310" i="14"/>
  <c r="W310" i="14"/>
  <c r="N310" i="14"/>
  <c r="J310" i="14"/>
  <c r="L310" i="14"/>
  <c r="Z309" i="14"/>
  <c r="Y309" i="14"/>
  <c r="U309" i="14"/>
  <c r="T309" i="14"/>
  <c r="S309" i="14"/>
  <c r="V309" i="14"/>
  <c r="X309" i="14"/>
  <c r="N309" i="14"/>
  <c r="J309" i="14"/>
  <c r="L309" i="14"/>
  <c r="Y308" i="14"/>
  <c r="Z308" i="14"/>
  <c r="U308" i="14"/>
  <c r="T308" i="14"/>
  <c r="S308" i="14"/>
  <c r="V308" i="14"/>
  <c r="X308" i="14"/>
  <c r="N308" i="14"/>
  <c r="L308" i="14"/>
  <c r="O308" i="14"/>
  <c r="J308" i="14"/>
  <c r="Y307" i="14"/>
  <c r="Z307" i="14"/>
  <c r="V307" i="14"/>
  <c r="X307" i="14"/>
  <c r="U307" i="14"/>
  <c r="T307" i="14"/>
  <c r="S307" i="14"/>
  <c r="N307" i="14"/>
  <c r="J307" i="14"/>
  <c r="L307" i="14"/>
  <c r="Z306" i="14"/>
  <c r="Y306" i="14"/>
  <c r="V306" i="14"/>
  <c r="X306" i="14"/>
  <c r="AA306" i="14"/>
  <c r="U306" i="14"/>
  <c r="T306" i="14"/>
  <c r="S306" i="14"/>
  <c r="N306" i="14"/>
  <c r="K306" i="14"/>
  <c r="J306" i="14"/>
  <c r="L306" i="14"/>
  <c r="O306" i="14"/>
  <c r="Z305" i="14"/>
  <c r="Y305" i="14"/>
  <c r="U305" i="14"/>
  <c r="T305" i="14"/>
  <c r="S305" i="14"/>
  <c r="V305" i="14"/>
  <c r="X305" i="14"/>
  <c r="N305" i="14"/>
  <c r="L305" i="14"/>
  <c r="J305" i="14"/>
  <c r="Y304" i="14"/>
  <c r="Z304" i="14"/>
  <c r="U304" i="14"/>
  <c r="T304" i="14"/>
  <c r="S304" i="14"/>
  <c r="V304" i="14"/>
  <c r="X304" i="14"/>
  <c r="N304" i="14"/>
  <c r="L304" i="14"/>
  <c r="K304" i="14"/>
  <c r="J304" i="14"/>
  <c r="Z303" i="14"/>
  <c r="Y303" i="14"/>
  <c r="U303" i="14"/>
  <c r="T303" i="14"/>
  <c r="S303" i="14"/>
  <c r="V303" i="14"/>
  <c r="X303" i="14"/>
  <c r="O303" i="14"/>
  <c r="N303" i="14"/>
  <c r="L303" i="14"/>
  <c r="K303" i="14"/>
  <c r="J303" i="14"/>
  <c r="Z302" i="14"/>
  <c r="Y302" i="14"/>
  <c r="U302" i="14"/>
  <c r="T302" i="14"/>
  <c r="S302" i="14"/>
  <c r="V302" i="14"/>
  <c r="X302" i="14"/>
  <c r="N302" i="14"/>
  <c r="J302" i="14"/>
  <c r="L302" i="14"/>
  <c r="Z301" i="14"/>
  <c r="Y301" i="14"/>
  <c r="U301" i="14"/>
  <c r="T301" i="14"/>
  <c r="S301" i="14"/>
  <c r="V301" i="14"/>
  <c r="X301" i="14"/>
  <c r="N301" i="14"/>
  <c r="J301" i="14"/>
  <c r="L301" i="14"/>
  <c r="Y300" i="14"/>
  <c r="Z300" i="14"/>
  <c r="U300" i="14"/>
  <c r="T300" i="14"/>
  <c r="S300" i="14"/>
  <c r="N300" i="14"/>
  <c r="L300" i="14"/>
  <c r="O300" i="14"/>
  <c r="J300" i="14"/>
  <c r="Y299" i="14"/>
  <c r="Z299" i="14"/>
  <c r="V299" i="14"/>
  <c r="X299" i="14"/>
  <c r="U299" i="14"/>
  <c r="T299" i="14"/>
  <c r="S299" i="14"/>
  <c r="N299" i="14"/>
  <c r="J299" i="14"/>
  <c r="L299" i="14"/>
  <c r="Z298" i="14"/>
  <c r="Y298" i="14"/>
  <c r="W298" i="14"/>
  <c r="V298" i="14"/>
  <c r="X298" i="14"/>
  <c r="AA298" i="14"/>
  <c r="U298" i="14"/>
  <c r="T298" i="14"/>
  <c r="S298" i="14"/>
  <c r="N298" i="14"/>
  <c r="J298" i="14"/>
  <c r="L298" i="14"/>
  <c r="O298" i="14"/>
  <c r="Z297" i="14"/>
  <c r="Y297" i="14"/>
  <c r="X297" i="14"/>
  <c r="U297" i="14"/>
  <c r="T297" i="14"/>
  <c r="S297" i="14"/>
  <c r="V297" i="14"/>
  <c r="N297" i="14"/>
  <c r="L297" i="14"/>
  <c r="J297" i="14"/>
  <c r="Y296" i="14"/>
  <c r="Z296" i="14"/>
  <c r="U296" i="14"/>
  <c r="T296" i="14"/>
  <c r="S296" i="14"/>
  <c r="V296" i="14"/>
  <c r="X296" i="14"/>
  <c r="N296" i="14"/>
  <c r="L296" i="14"/>
  <c r="K296" i="14"/>
  <c r="J296" i="14"/>
  <c r="Z295" i="14"/>
  <c r="Y295" i="14"/>
  <c r="U295" i="14"/>
  <c r="T295" i="14"/>
  <c r="S295" i="14"/>
  <c r="V295" i="14"/>
  <c r="X295" i="14"/>
  <c r="O295" i="14"/>
  <c r="N295" i="14"/>
  <c r="L295" i="14"/>
  <c r="K295" i="14"/>
  <c r="J295" i="14"/>
  <c r="AA294" i="14"/>
  <c r="Z294" i="14"/>
  <c r="Y294" i="14"/>
  <c r="U294" i="14"/>
  <c r="T294" i="14"/>
  <c r="S294" i="14"/>
  <c r="V294" i="14"/>
  <c r="X294" i="14"/>
  <c r="W294" i="14"/>
  <c r="N294" i="14"/>
  <c r="J294" i="14"/>
  <c r="L294" i="14"/>
  <c r="Z293" i="14"/>
  <c r="Y293" i="14"/>
  <c r="U293" i="14"/>
  <c r="T293" i="14"/>
  <c r="S293" i="14"/>
  <c r="V293" i="14"/>
  <c r="X293" i="14"/>
  <c r="N293" i="14"/>
  <c r="J293" i="14"/>
  <c r="L293" i="14"/>
  <c r="Y292" i="14"/>
  <c r="Z292" i="14"/>
  <c r="U292" i="14"/>
  <c r="T292" i="14"/>
  <c r="S292" i="14"/>
  <c r="N292" i="14"/>
  <c r="L292" i="14"/>
  <c r="O292" i="14"/>
  <c r="J292" i="14"/>
  <c r="Y291" i="14"/>
  <c r="Z291" i="14"/>
  <c r="V291" i="14"/>
  <c r="X291" i="14"/>
  <c r="U291" i="14"/>
  <c r="T291" i="14"/>
  <c r="S291" i="14"/>
  <c r="N291" i="14"/>
  <c r="J291" i="14"/>
  <c r="L291" i="14"/>
  <c r="Z290" i="14"/>
  <c r="Y290" i="14"/>
  <c r="W290" i="14"/>
  <c r="V290" i="14"/>
  <c r="X290" i="14"/>
  <c r="AA290" i="14"/>
  <c r="U290" i="14"/>
  <c r="T290" i="14"/>
  <c r="S290" i="14"/>
  <c r="N290" i="14"/>
  <c r="J290" i="14"/>
  <c r="L290" i="14"/>
  <c r="Z289" i="14"/>
  <c r="Y289" i="14"/>
  <c r="U289" i="14"/>
  <c r="T289" i="14"/>
  <c r="S289" i="14"/>
  <c r="V289" i="14"/>
  <c r="X289" i="14"/>
  <c r="N289" i="14"/>
  <c r="L289" i="14"/>
  <c r="J289" i="14"/>
  <c r="Y288" i="14"/>
  <c r="Z288" i="14"/>
  <c r="U288" i="14"/>
  <c r="T288" i="14"/>
  <c r="S288" i="14"/>
  <c r="V288" i="14"/>
  <c r="X288" i="14"/>
  <c r="N288" i="14"/>
  <c r="L288" i="14"/>
  <c r="K288" i="14"/>
  <c r="J288" i="14"/>
  <c r="Z287" i="14"/>
  <c r="Y287" i="14"/>
  <c r="U287" i="14"/>
  <c r="T287" i="14"/>
  <c r="S287" i="14"/>
  <c r="V287" i="14"/>
  <c r="X287" i="14"/>
  <c r="O287" i="14"/>
  <c r="N287" i="14"/>
  <c r="L287" i="14"/>
  <c r="K287" i="14"/>
  <c r="J287" i="14"/>
  <c r="Y286" i="14"/>
  <c r="Z286" i="14"/>
  <c r="V286" i="14"/>
  <c r="X286" i="14"/>
  <c r="W286" i="14"/>
  <c r="U286" i="14"/>
  <c r="T286" i="14"/>
  <c r="S286" i="14"/>
  <c r="N286" i="14"/>
  <c r="J286" i="14"/>
  <c r="L286" i="14"/>
  <c r="K286" i="14"/>
  <c r="Z285" i="14"/>
  <c r="Y285" i="14"/>
  <c r="U285" i="14"/>
  <c r="T285" i="14"/>
  <c r="S285" i="14"/>
  <c r="V285" i="14"/>
  <c r="X285" i="14"/>
  <c r="W285" i="14"/>
  <c r="N285" i="14"/>
  <c r="J285" i="14"/>
  <c r="L285" i="14"/>
  <c r="O285" i="14"/>
  <c r="Z284" i="14"/>
  <c r="Y284" i="14"/>
  <c r="U284" i="14"/>
  <c r="T284" i="14"/>
  <c r="S284" i="14"/>
  <c r="N284" i="14"/>
  <c r="L284" i="14"/>
  <c r="J284" i="14"/>
  <c r="Y283" i="14"/>
  <c r="Z283" i="14"/>
  <c r="U283" i="14"/>
  <c r="T283" i="14"/>
  <c r="V283" i="14"/>
  <c r="X283" i="14"/>
  <c r="S283" i="14"/>
  <c r="N283" i="14"/>
  <c r="J283" i="14"/>
  <c r="L283" i="14"/>
  <c r="Z282" i="14"/>
  <c r="Y282" i="14"/>
  <c r="U282" i="14"/>
  <c r="V282" i="14"/>
  <c r="X282" i="14"/>
  <c r="T282" i="14"/>
  <c r="S282" i="14"/>
  <c r="O282" i="14"/>
  <c r="N282" i="14"/>
  <c r="J282" i="14"/>
  <c r="L282" i="14"/>
  <c r="K282" i="14"/>
  <c r="Z281" i="14"/>
  <c r="Y281" i="14"/>
  <c r="X281" i="14"/>
  <c r="W281" i="14"/>
  <c r="U281" i="14"/>
  <c r="T281" i="14"/>
  <c r="S281" i="14"/>
  <c r="V281" i="14"/>
  <c r="N281" i="14"/>
  <c r="L281" i="14"/>
  <c r="J281" i="14"/>
  <c r="Y280" i="14"/>
  <c r="X280" i="14"/>
  <c r="W280" i="14"/>
  <c r="U280" i="14"/>
  <c r="T280" i="14"/>
  <c r="S280" i="14"/>
  <c r="V280" i="14"/>
  <c r="N280" i="14"/>
  <c r="L280" i="14"/>
  <c r="J280" i="14"/>
  <c r="Y279" i="14"/>
  <c r="Z279" i="14"/>
  <c r="U279" i="14"/>
  <c r="T279" i="14"/>
  <c r="S279" i="14"/>
  <c r="N279" i="14"/>
  <c r="L279" i="14"/>
  <c r="K279" i="14"/>
  <c r="J279" i="14"/>
  <c r="Y278" i="14"/>
  <c r="Z278" i="14"/>
  <c r="AA278" i="14"/>
  <c r="U278" i="14"/>
  <c r="T278" i="14"/>
  <c r="S278" i="14"/>
  <c r="V278" i="14"/>
  <c r="X278" i="14"/>
  <c r="W278" i="14"/>
  <c r="N278" i="14"/>
  <c r="O278" i="14"/>
  <c r="J278" i="14"/>
  <c r="L278" i="14"/>
  <c r="K278" i="14"/>
  <c r="Y277" i="14"/>
  <c r="Z277" i="14"/>
  <c r="U277" i="14"/>
  <c r="T277" i="14"/>
  <c r="S277" i="14"/>
  <c r="V277" i="14"/>
  <c r="X277" i="14"/>
  <c r="N277" i="14"/>
  <c r="L277" i="14"/>
  <c r="J277" i="14"/>
  <c r="Z276" i="14"/>
  <c r="Y276" i="14"/>
  <c r="U276" i="14"/>
  <c r="T276" i="14"/>
  <c r="S276" i="14"/>
  <c r="V276" i="14"/>
  <c r="X276" i="14"/>
  <c r="O276" i="14"/>
  <c r="N276" i="14"/>
  <c r="J276" i="14"/>
  <c r="L276" i="14"/>
  <c r="K276" i="14"/>
  <c r="Z275" i="14"/>
  <c r="Y275" i="14"/>
  <c r="U275" i="14"/>
  <c r="T275" i="14"/>
  <c r="S275" i="14"/>
  <c r="O275" i="14"/>
  <c r="N275" i="14"/>
  <c r="J275" i="14"/>
  <c r="L275" i="14"/>
  <c r="K275" i="14"/>
  <c r="AA274" i="14"/>
  <c r="Y274" i="14"/>
  <c r="Z274" i="14"/>
  <c r="V274" i="14"/>
  <c r="X274" i="14"/>
  <c r="W274" i="14"/>
  <c r="U274" i="14"/>
  <c r="T274" i="14"/>
  <c r="S274" i="14"/>
  <c r="N274" i="14"/>
  <c r="J274" i="14"/>
  <c r="L274" i="14"/>
  <c r="Y273" i="14"/>
  <c r="Z273" i="14"/>
  <c r="U273" i="14"/>
  <c r="T273" i="14"/>
  <c r="S273" i="14"/>
  <c r="N273" i="14"/>
  <c r="K273" i="14"/>
  <c r="J273" i="14"/>
  <c r="L273" i="14"/>
  <c r="O273" i="14"/>
  <c r="Y272" i="14"/>
  <c r="Z272" i="14"/>
  <c r="U272" i="14"/>
  <c r="V272" i="14"/>
  <c r="X272" i="14"/>
  <c r="T272" i="14"/>
  <c r="S272" i="14"/>
  <c r="N272" i="14"/>
  <c r="L272" i="14"/>
  <c r="J272" i="14"/>
  <c r="Y271" i="14"/>
  <c r="Z271" i="14"/>
  <c r="V271" i="14"/>
  <c r="X271" i="14"/>
  <c r="AA271" i="14"/>
  <c r="U271" i="14"/>
  <c r="T271" i="14"/>
  <c r="S271" i="14"/>
  <c r="N271" i="14"/>
  <c r="J271" i="14"/>
  <c r="L271" i="14"/>
  <c r="O271" i="14"/>
  <c r="Z270" i="14"/>
  <c r="Y270" i="14"/>
  <c r="X270" i="14"/>
  <c r="U270" i="14"/>
  <c r="T270" i="14"/>
  <c r="S270" i="14"/>
  <c r="V270" i="14"/>
  <c r="N270" i="14"/>
  <c r="L270" i="14"/>
  <c r="O270" i="14"/>
  <c r="J270" i="14"/>
  <c r="Y269" i="14"/>
  <c r="Z269" i="14"/>
  <c r="U269" i="14"/>
  <c r="T269" i="14"/>
  <c r="S269" i="14"/>
  <c r="V269" i="14"/>
  <c r="X269" i="14"/>
  <c r="N269" i="14"/>
  <c r="L269" i="14"/>
  <c r="J269" i="14"/>
  <c r="Y268" i="14"/>
  <c r="Z268" i="14"/>
  <c r="U268" i="14"/>
  <c r="T268" i="14"/>
  <c r="S268" i="14"/>
  <c r="N268" i="14"/>
  <c r="O268" i="14"/>
  <c r="J268" i="14"/>
  <c r="L268" i="14"/>
  <c r="K268" i="14"/>
  <c r="Z267" i="14"/>
  <c r="Y267" i="14"/>
  <c r="U267" i="14"/>
  <c r="T267" i="14"/>
  <c r="S267" i="14"/>
  <c r="V267" i="14"/>
  <c r="X267" i="14"/>
  <c r="N267" i="14"/>
  <c r="J267" i="14"/>
  <c r="L267" i="14"/>
  <c r="K267" i="14"/>
  <c r="Y266" i="14"/>
  <c r="Z266" i="14"/>
  <c r="V266" i="14"/>
  <c r="X266" i="14"/>
  <c r="U266" i="14"/>
  <c r="T266" i="14"/>
  <c r="S266" i="14"/>
  <c r="N266" i="14"/>
  <c r="J266" i="14"/>
  <c r="L266" i="14"/>
  <c r="Y265" i="14"/>
  <c r="Z265" i="14"/>
  <c r="U265" i="14"/>
  <c r="T265" i="14"/>
  <c r="V265" i="14"/>
  <c r="X265" i="14"/>
  <c r="S265" i="14"/>
  <c r="N265" i="14"/>
  <c r="K265" i="14"/>
  <c r="J265" i="14"/>
  <c r="L265" i="14"/>
  <c r="O265" i="14"/>
  <c r="Y264" i="14"/>
  <c r="Z264" i="14"/>
  <c r="V264" i="14"/>
  <c r="X264" i="14"/>
  <c r="U264" i="14"/>
  <c r="T264" i="14"/>
  <c r="S264" i="14"/>
  <c r="N264" i="14"/>
  <c r="L264" i="14"/>
  <c r="J264" i="14"/>
  <c r="Y263" i="14"/>
  <c r="Z263" i="14"/>
  <c r="W263" i="14"/>
  <c r="V263" i="14"/>
  <c r="X263" i="14"/>
  <c r="AA263" i="14"/>
  <c r="U263" i="14"/>
  <c r="T263" i="14"/>
  <c r="S263" i="14"/>
  <c r="N263" i="14"/>
  <c r="J263" i="14"/>
  <c r="L263" i="14"/>
  <c r="Z262" i="14"/>
  <c r="Y262" i="14"/>
  <c r="X262" i="14"/>
  <c r="W262" i="14"/>
  <c r="U262" i="14"/>
  <c r="T262" i="14"/>
  <c r="S262" i="14"/>
  <c r="V262" i="14"/>
  <c r="N262" i="14"/>
  <c r="L262" i="14"/>
  <c r="J262" i="14"/>
  <c r="Y261" i="14"/>
  <c r="Z261" i="14"/>
  <c r="U261" i="14"/>
  <c r="T261" i="14"/>
  <c r="S261" i="14"/>
  <c r="V261" i="14"/>
  <c r="X261" i="14"/>
  <c r="N261" i="14"/>
  <c r="L261" i="14"/>
  <c r="J261" i="14"/>
  <c r="Y260" i="14"/>
  <c r="Z260" i="14"/>
  <c r="U260" i="14"/>
  <c r="T260" i="14"/>
  <c r="S260" i="14"/>
  <c r="O260" i="14"/>
  <c r="N260" i="14"/>
  <c r="J260" i="14"/>
  <c r="L260" i="14"/>
  <c r="K260" i="14"/>
  <c r="Z259" i="14"/>
  <c r="Y259" i="14"/>
  <c r="U259" i="14"/>
  <c r="T259" i="14"/>
  <c r="S259" i="14"/>
  <c r="N259" i="14"/>
  <c r="J259" i="14"/>
  <c r="L259" i="14"/>
  <c r="Z258" i="14"/>
  <c r="Y258" i="14"/>
  <c r="U258" i="14"/>
  <c r="T258" i="14"/>
  <c r="S258" i="14"/>
  <c r="N258" i="14"/>
  <c r="J258" i="14"/>
  <c r="L258" i="14"/>
  <c r="Y257" i="14"/>
  <c r="Z257" i="14"/>
  <c r="U257" i="14"/>
  <c r="T257" i="14"/>
  <c r="S257" i="14"/>
  <c r="N257" i="14"/>
  <c r="K257" i="14"/>
  <c r="J257" i="14"/>
  <c r="L257" i="14"/>
  <c r="O257" i="14"/>
  <c r="Y256" i="14"/>
  <c r="Z256" i="14"/>
  <c r="V256" i="14"/>
  <c r="X256" i="14"/>
  <c r="U256" i="14"/>
  <c r="T256" i="14"/>
  <c r="S256" i="14"/>
  <c r="N256" i="14"/>
  <c r="J256" i="14"/>
  <c r="L256" i="14"/>
  <c r="Y255" i="14"/>
  <c r="Z255" i="14"/>
  <c r="V255" i="14"/>
  <c r="X255" i="14"/>
  <c r="U255" i="14"/>
  <c r="T255" i="14"/>
  <c r="S255" i="14"/>
  <c r="N255" i="14"/>
  <c r="K255" i="14"/>
  <c r="J255" i="14"/>
  <c r="L255" i="14"/>
  <c r="O255" i="14"/>
  <c r="Z254" i="14"/>
  <c r="Y254" i="14"/>
  <c r="U254" i="14"/>
  <c r="T254" i="14"/>
  <c r="S254" i="14"/>
  <c r="V254" i="14"/>
  <c r="X254" i="14"/>
  <c r="N254" i="14"/>
  <c r="L254" i="14"/>
  <c r="K254" i="14"/>
  <c r="J254" i="14"/>
  <c r="Y253" i="14"/>
  <c r="Z253" i="14"/>
  <c r="U253" i="14"/>
  <c r="T253" i="14"/>
  <c r="S253" i="14"/>
  <c r="V253" i="14"/>
  <c r="X253" i="14"/>
  <c r="N253" i="14"/>
  <c r="L253" i="14"/>
  <c r="J253" i="14"/>
  <c r="Z252" i="14"/>
  <c r="Y252" i="14"/>
  <c r="U252" i="14"/>
  <c r="T252" i="14"/>
  <c r="S252" i="14"/>
  <c r="N252" i="14"/>
  <c r="J252" i="14"/>
  <c r="L252" i="14"/>
  <c r="AA251" i="14"/>
  <c r="Z251" i="14"/>
  <c r="Y251" i="14"/>
  <c r="U251" i="14"/>
  <c r="T251" i="14"/>
  <c r="S251" i="14"/>
  <c r="V251" i="14"/>
  <c r="X251" i="14"/>
  <c r="W251" i="14"/>
  <c r="O251" i="14"/>
  <c r="N251" i="14"/>
  <c r="J251" i="14"/>
  <c r="L251" i="14"/>
  <c r="K251" i="14"/>
  <c r="Z250" i="14"/>
  <c r="Y250" i="14"/>
  <c r="V250" i="14"/>
  <c r="X250" i="14"/>
  <c r="U250" i="14"/>
  <c r="T250" i="14"/>
  <c r="S250" i="14"/>
  <c r="N250" i="14"/>
  <c r="J250" i="14"/>
  <c r="L250" i="14"/>
  <c r="Y249" i="14"/>
  <c r="Z249" i="14"/>
  <c r="U249" i="14"/>
  <c r="T249" i="14"/>
  <c r="S249" i="14"/>
  <c r="N249" i="14"/>
  <c r="J249" i="14"/>
  <c r="L249" i="14"/>
  <c r="O249" i="14"/>
  <c r="Y248" i="14"/>
  <c r="Z248" i="14"/>
  <c r="V248" i="14"/>
  <c r="X248" i="14"/>
  <c r="U248" i="14"/>
  <c r="T248" i="14"/>
  <c r="S248" i="14"/>
  <c r="N248" i="14"/>
  <c r="J248" i="14"/>
  <c r="L248" i="14"/>
  <c r="Y247" i="14"/>
  <c r="Z247" i="14"/>
  <c r="W247" i="14"/>
  <c r="V247" i="14"/>
  <c r="X247" i="14"/>
  <c r="U247" i="14"/>
  <c r="T247" i="14"/>
  <c r="S247" i="14"/>
  <c r="N247" i="14"/>
  <c r="J247" i="14"/>
  <c r="L247" i="14"/>
  <c r="Z246" i="14"/>
  <c r="Y246" i="14"/>
  <c r="W246" i="14"/>
  <c r="U246" i="14"/>
  <c r="T246" i="14"/>
  <c r="S246" i="14"/>
  <c r="V246" i="14"/>
  <c r="X246" i="14"/>
  <c r="AA246" i="14"/>
  <c r="O246" i="14"/>
  <c r="N246" i="14"/>
  <c r="L246" i="14"/>
  <c r="K246" i="14"/>
  <c r="J246" i="14"/>
  <c r="Y245" i="14"/>
  <c r="X245" i="14"/>
  <c r="W245" i="14"/>
  <c r="U245" i="14"/>
  <c r="T245" i="14"/>
  <c r="S245" i="14"/>
  <c r="V245" i="14"/>
  <c r="N245" i="14"/>
  <c r="L245" i="14"/>
  <c r="J245" i="14"/>
  <c r="Y244" i="14"/>
  <c r="Z244" i="14"/>
  <c r="U244" i="14"/>
  <c r="T244" i="14"/>
  <c r="S244" i="14"/>
  <c r="V244" i="14"/>
  <c r="X244" i="14"/>
  <c r="O244" i="14"/>
  <c r="N244" i="14"/>
  <c r="J244" i="14"/>
  <c r="L244" i="14"/>
  <c r="K244" i="14"/>
  <c r="Z243" i="14"/>
  <c r="Y243" i="14"/>
  <c r="U243" i="14"/>
  <c r="T243" i="14"/>
  <c r="S243" i="14"/>
  <c r="V243" i="14"/>
  <c r="X243" i="14"/>
  <c r="N243" i="14"/>
  <c r="J243" i="14"/>
  <c r="L243" i="14"/>
  <c r="Z242" i="14"/>
  <c r="Y242" i="14"/>
  <c r="U242" i="14"/>
  <c r="T242" i="14"/>
  <c r="V242" i="14"/>
  <c r="X242" i="14"/>
  <c r="S242" i="14"/>
  <c r="N242" i="14"/>
  <c r="J242" i="14"/>
  <c r="L242" i="14"/>
  <c r="Z241" i="14"/>
  <c r="Y241" i="14"/>
  <c r="U241" i="14"/>
  <c r="T241" i="14"/>
  <c r="S241" i="14"/>
  <c r="N241" i="14"/>
  <c r="J241" i="14"/>
  <c r="L241" i="14"/>
  <c r="O241" i="14"/>
  <c r="Y240" i="14"/>
  <c r="Z240" i="14"/>
  <c r="U240" i="14"/>
  <c r="V240" i="14"/>
  <c r="X240" i="14"/>
  <c r="T240" i="14"/>
  <c r="S240" i="14"/>
  <c r="N240" i="14"/>
  <c r="L240" i="14"/>
  <c r="J240" i="14"/>
  <c r="Y239" i="14"/>
  <c r="Z239" i="14"/>
  <c r="W239" i="14"/>
  <c r="V239" i="14"/>
  <c r="X239" i="14"/>
  <c r="AA239" i="14"/>
  <c r="U239" i="14"/>
  <c r="T239" i="14"/>
  <c r="S239" i="14"/>
  <c r="N239" i="14"/>
  <c r="J239" i="14"/>
  <c r="L239" i="14"/>
  <c r="O239" i="14"/>
  <c r="Z238" i="14"/>
  <c r="Y238" i="14"/>
  <c r="X238" i="14"/>
  <c r="U238" i="14"/>
  <c r="T238" i="14"/>
  <c r="S238" i="14"/>
  <c r="V238" i="14"/>
  <c r="N238" i="14"/>
  <c r="L238" i="14"/>
  <c r="O238" i="14"/>
  <c r="K238" i="14"/>
  <c r="J238" i="14"/>
  <c r="AA237" i="14"/>
  <c r="Y237" i="14"/>
  <c r="Z237" i="14"/>
  <c r="U237" i="14"/>
  <c r="T237" i="14"/>
  <c r="S237" i="14"/>
  <c r="V237" i="14"/>
  <c r="X237" i="14"/>
  <c r="W237" i="14"/>
  <c r="N237" i="14"/>
  <c r="L237" i="14"/>
  <c r="J237" i="14"/>
  <c r="Y236" i="14"/>
  <c r="Z236" i="14"/>
  <c r="U236" i="14"/>
  <c r="T236" i="14"/>
  <c r="S236" i="14"/>
  <c r="N236" i="14"/>
  <c r="O236" i="14"/>
  <c r="J236" i="14"/>
  <c r="L236" i="14"/>
  <c r="K236" i="14"/>
  <c r="Z235" i="14"/>
  <c r="Y235" i="14"/>
  <c r="U235" i="14"/>
  <c r="T235" i="14"/>
  <c r="S235" i="14"/>
  <c r="V235" i="14"/>
  <c r="X235" i="14"/>
  <c r="N235" i="14"/>
  <c r="J235" i="14"/>
  <c r="L235" i="14"/>
  <c r="K235" i="14"/>
  <c r="AA234" i="14"/>
  <c r="Z234" i="14"/>
  <c r="Y234" i="14"/>
  <c r="U234" i="14"/>
  <c r="T234" i="14"/>
  <c r="S234" i="14"/>
  <c r="V234" i="14"/>
  <c r="X234" i="14"/>
  <c r="W234" i="14"/>
  <c r="N234" i="14"/>
  <c r="J234" i="14"/>
  <c r="L234" i="14"/>
  <c r="Z233" i="14"/>
  <c r="Y233" i="14"/>
  <c r="U233" i="14"/>
  <c r="T233" i="14"/>
  <c r="S233" i="14"/>
  <c r="N233" i="14"/>
  <c r="K233" i="14"/>
  <c r="J233" i="14"/>
  <c r="L233" i="14"/>
  <c r="O233" i="14"/>
  <c r="Y232" i="14"/>
  <c r="Z232" i="14"/>
  <c r="V232" i="14"/>
  <c r="X232" i="14"/>
  <c r="U232" i="14"/>
  <c r="T232" i="14"/>
  <c r="S232" i="14"/>
  <c r="N232" i="14"/>
  <c r="J232" i="14"/>
  <c r="L232" i="14"/>
  <c r="Y231" i="14"/>
  <c r="Z231" i="14"/>
  <c r="V231" i="14"/>
  <c r="X231" i="14"/>
  <c r="U231" i="14"/>
  <c r="T231" i="14"/>
  <c r="S231" i="14"/>
  <c r="N231" i="14"/>
  <c r="K231" i="14"/>
  <c r="J231" i="14"/>
  <c r="L231" i="14"/>
  <c r="O231" i="14"/>
  <c r="Z230" i="14"/>
  <c r="Y230" i="14"/>
  <c r="U230" i="14"/>
  <c r="T230" i="14"/>
  <c r="S230" i="14"/>
  <c r="V230" i="14"/>
  <c r="X230" i="14"/>
  <c r="N230" i="14"/>
  <c r="L230" i="14"/>
  <c r="K230" i="14"/>
  <c r="J230" i="14"/>
  <c r="Z229" i="14"/>
  <c r="Y229" i="14"/>
  <c r="X229" i="14"/>
  <c r="U229" i="14"/>
  <c r="T229" i="14"/>
  <c r="S229" i="14"/>
  <c r="V229" i="14"/>
  <c r="N229" i="14"/>
  <c r="L229" i="14"/>
  <c r="J229" i="14"/>
  <c r="Z228" i="14"/>
  <c r="Y228" i="14"/>
  <c r="U228" i="14"/>
  <c r="T228" i="14"/>
  <c r="S228" i="14"/>
  <c r="O228" i="14"/>
  <c r="N228" i="14"/>
  <c r="K228" i="14"/>
  <c r="J228" i="14"/>
  <c r="L228" i="14"/>
  <c r="Z227" i="14"/>
  <c r="Y227" i="14"/>
  <c r="X227" i="14"/>
  <c r="W227" i="14"/>
  <c r="U227" i="14"/>
  <c r="T227" i="14"/>
  <c r="S227" i="14"/>
  <c r="V227" i="14"/>
  <c r="N227" i="14"/>
  <c r="L227" i="14"/>
  <c r="J227" i="14"/>
  <c r="Y226" i="14"/>
  <c r="Z226" i="14"/>
  <c r="U226" i="14"/>
  <c r="T226" i="14"/>
  <c r="S226" i="14"/>
  <c r="V226" i="14"/>
  <c r="X226" i="14"/>
  <c r="N226" i="14"/>
  <c r="J226" i="14"/>
  <c r="L226" i="14"/>
  <c r="Z225" i="14"/>
  <c r="Y225" i="14"/>
  <c r="V225" i="14"/>
  <c r="X225" i="14"/>
  <c r="U225" i="14"/>
  <c r="T225" i="14"/>
  <c r="S225" i="14"/>
  <c r="N225" i="14"/>
  <c r="J225" i="14"/>
  <c r="L225" i="14"/>
  <c r="K225" i="14"/>
  <c r="Z224" i="14"/>
  <c r="Y224" i="14"/>
  <c r="U224" i="14"/>
  <c r="T224" i="14"/>
  <c r="S224" i="14"/>
  <c r="N224" i="14"/>
  <c r="J224" i="14"/>
  <c r="L224" i="14"/>
  <c r="O224" i="14"/>
  <c r="Y223" i="14"/>
  <c r="Z223" i="14"/>
  <c r="U223" i="14"/>
  <c r="V223" i="14"/>
  <c r="X223" i="14"/>
  <c r="T223" i="14"/>
  <c r="S223" i="14"/>
  <c r="N223" i="14"/>
  <c r="J223" i="14"/>
  <c r="L223" i="14"/>
  <c r="Y222" i="14"/>
  <c r="Z222" i="14"/>
  <c r="V222" i="14"/>
  <c r="X222" i="14"/>
  <c r="U222" i="14"/>
  <c r="T222" i="14"/>
  <c r="S222" i="14"/>
  <c r="N222" i="14"/>
  <c r="J222" i="14"/>
  <c r="L222" i="14"/>
  <c r="Y221" i="14"/>
  <c r="Z221" i="14"/>
  <c r="X221" i="14"/>
  <c r="W221" i="14"/>
  <c r="V221" i="14"/>
  <c r="U221" i="14"/>
  <c r="T221" i="14"/>
  <c r="S221" i="14"/>
  <c r="N221" i="14"/>
  <c r="O221" i="14"/>
  <c r="L221" i="14"/>
  <c r="K221" i="14"/>
  <c r="J221" i="14"/>
  <c r="Y220" i="14"/>
  <c r="Z220" i="14"/>
  <c r="X220" i="14"/>
  <c r="W220" i="14"/>
  <c r="U220" i="14"/>
  <c r="T220" i="14"/>
  <c r="S220" i="14"/>
  <c r="V220" i="14"/>
  <c r="N220" i="14"/>
  <c r="L220" i="14"/>
  <c r="J220" i="14"/>
  <c r="Y219" i="14"/>
  <c r="Z219" i="14"/>
  <c r="X219" i="14"/>
  <c r="U219" i="14"/>
  <c r="T219" i="14"/>
  <c r="S219" i="14"/>
  <c r="V219" i="14"/>
  <c r="N219" i="14"/>
  <c r="O219" i="14"/>
  <c r="L219" i="14"/>
  <c r="K219" i="14"/>
  <c r="J219" i="14"/>
  <c r="Z218" i="14"/>
  <c r="Y218" i="14"/>
  <c r="U218" i="14"/>
  <c r="T218" i="14"/>
  <c r="S218" i="14"/>
  <c r="O218" i="14"/>
  <c r="N218" i="14"/>
  <c r="J218" i="14"/>
  <c r="L218" i="14"/>
  <c r="K218" i="14"/>
  <c r="Z217" i="14"/>
  <c r="Y217" i="14"/>
  <c r="U217" i="14"/>
  <c r="T217" i="14"/>
  <c r="V217" i="14"/>
  <c r="X217" i="14"/>
  <c r="S217" i="14"/>
  <c r="N217" i="14"/>
  <c r="J217" i="14"/>
  <c r="L217" i="14"/>
  <c r="K217" i="14"/>
  <c r="AA216" i="14"/>
  <c r="Z216" i="14"/>
  <c r="Y216" i="14"/>
  <c r="U216" i="14"/>
  <c r="T216" i="14"/>
  <c r="S216" i="14"/>
  <c r="V216" i="14"/>
  <c r="X216" i="14"/>
  <c r="W216" i="14"/>
  <c r="N216" i="14"/>
  <c r="J216" i="14"/>
  <c r="L216" i="14"/>
  <c r="O216" i="14"/>
  <c r="Y215" i="14"/>
  <c r="Z215" i="14"/>
  <c r="W215" i="14"/>
  <c r="U215" i="14"/>
  <c r="V215" i="14"/>
  <c r="X215" i="14"/>
  <c r="AA215" i="14"/>
  <c r="T215" i="14"/>
  <c r="S215" i="14"/>
  <c r="N215" i="14"/>
  <c r="J215" i="14"/>
  <c r="L215" i="14"/>
  <c r="Y214" i="14"/>
  <c r="Z214" i="14"/>
  <c r="W214" i="14"/>
  <c r="V214" i="14"/>
  <c r="X214" i="14"/>
  <c r="AA214" i="14"/>
  <c r="U214" i="14"/>
  <c r="T214" i="14"/>
  <c r="S214" i="14"/>
  <c r="N214" i="14"/>
  <c r="J214" i="14"/>
  <c r="L214" i="14"/>
  <c r="Y213" i="14"/>
  <c r="Z213" i="14"/>
  <c r="V213" i="14"/>
  <c r="X213" i="14"/>
  <c r="U213" i="14"/>
  <c r="T213" i="14"/>
  <c r="S213" i="14"/>
  <c r="N213" i="14"/>
  <c r="J213" i="14"/>
  <c r="L213" i="14"/>
  <c r="Y212" i="14"/>
  <c r="Z212" i="14"/>
  <c r="X212" i="14"/>
  <c r="W212" i="14"/>
  <c r="U212" i="14"/>
  <c r="T212" i="14"/>
  <c r="S212" i="14"/>
  <c r="V212" i="14"/>
  <c r="N212" i="14"/>
  <c r="L212" i="14"/>
  <c r="J212" i="14"/>
  <c r="Y211" i="14"/>
  <c r="Z211" i="14"/>
  <c r="U211" i="14"/>
  <c r="T211" i="14"/>
  <c r="S211" i="14"/>
  <c r="V211" i="14"/>
  <c r="X211" i="14"/>
  <c r="N211" i="14"/>
  <c r="L211" i="14"/>
  <c r="K211" i="14"/>
  <c r="J211" i="14"/>
  <c r="Z210" i="14"/>
  <c r="Y210" i="14"/>
  <c r="U210" i="14"/>
  <c r="T210" i="14"/>
  <c r="S210" i="14"/>
  <c r="O210" i="14"/>
  <c r="N210" i="14"/>
  <c r="J210" i="14"/>
  <c r="L210" i="14"/>
  <c r="K210" i="14"/>
  <c r="Z209" i="14"/>
  <c r="Y209" i="14"/>
  <c r="V209" i="14"/>
  <c r="X209" i="14"/>
  <c r="U209" i="14"/>
  <c r="T209" i="14"/>
  <c r="S209" i="14"/>
  <c r="O209" i="14"/>
  <c r="N209" i="14"/>
  <c r="J209" i="14"/>
  <c r="L209" i="14"/>
  <c r="K209" i="14"/>
  <c r="Z208" i="14"/>
  <c r="Y208" i="14"/>
  <c r="U208" i="14"/>
  <c r="T208" i="14"/>
  <c r="S208" i="14"/>
  <c r="N208" i="14"/>
  <c r="J208" i="14"/>
  <c r="L208" i="14"/>
  <c r="O208" i="14"/>
  <c r="Y207" i="14"/>
  <c r="Z207" i="14"/>
  <c r="U207" i="14"/>
  <c r="T207" i="14"/>
  <c r="V207" i="14"/>
  <c r="X207" i="14"/>
  <c r="S207" i="14"/>
  <c r="N207" i="14"/>
  <c r="L207" i="14"/>
  <c r="J207" i="14"/>
  <c r="Y206" i="14"/>
  <c r="Z206" i="14"/>
  <c r="V206" i="14"/>
  <c r="X206" i="14"/>
  <c r="U206" i="14"/>
  <c r="T206" i="14"/>
  <c r="S206" i="14"/>
  <c r="N206" i="14"/>
  <c r="J206" i="14"/>
  <c r="L206" i="14"/>
  <c r="Y205" i="14"/>
  <c r="Z205" i="14"/>
  <c r="V205" i="14"/>
  <c r="X205" i="14"/>
  <c r="U205" i="14"/>
  <c r="T205" i="14"/>
  <c r="S205" i="14"/>
  <c r="N205" i="14"/>
  <c r="J205" i="14"/>
  <c r="L205" i="14"/>
  <c r="Z204" i="14"/>
  <c r="Y204" i="14"/>
  <c r="X204" i="14"/>
  <c r="AA204" i="14"/>
  <c r="W204" i="14"/>
  <c r="U204" i="14"/>
  <c r="T204" i="14"/>
  <c r="S204" i="14"/>
  <c r="V204" i="14"/>
  <c r="N204" i="14"/>
  <c r="L204" i="14"/>
  <c r="J204" i="14"/>
  <c r="Y203" i="14"/>
  <c r="Z203" i="14"/>
  <c r="U203" i="14"/>
  <c r="T203" i="14"/>
  <c r="S203" i="14"/>
  <c r="N203" i="14"/>
  <c r="L203" i="14"/>
  <c r="K203" i="14"/>
  <c r="J203" i="14"/>
  <c r="Z202" i="14"/>
  <c r="Y202" i="14"/>
  <c r="U202" i="14"/>
  <c r="T202" i="14"/>
  <c r="S202" i="14"/>
  <c r="O202" i="14"/>
  <c r="N202" i="14"/>
  <c r="J202" i="14"/>
  <c r="L202" i="14"/>
  <c r="K202" i="14"/>
  <c r="Z201" i="14"/>
  <c r="Y201" i="14"/>
  <c r="U201" i="14"/>
  <c r="T201" i="14"/>
  <c r="V201" i="14"/>
  <c r="X201" i="14"/>
  <c r="S201" i="14"/>
  <c r="O201" i="14"/>
  <c r="N201" i="14"/>
  <c r="J201" i="14"/>
  <c r="L201" i="14"/>
  <c r="K201" i="14"/>
  <c r="Z200" i="14"/>
  <c r="Y200" i="14"/>
  <c r="U200" i="14"/>
  <c r="T200" i="14"/>
  <c r="S200" i="14"/>
  <c r="V200" i="14"/>
  <c r="X200" i="14"/>
  <c r="N200" i="14"/>
  <c r="J200" i="14"/>
  <c r="L200" i="14"/>
  <c r="O200" i="14"/>
  <c r="Y199" i="14"/>
  <c r="Z199" i="14"/>
  <c r="X199" i="14"/>
  <c r="U199" i="14"/>
  <c r="T199" i="14"/>
  <c r="V199" i="14"/>
  <c r="S199" i="14"/>
  <c r="N199" i="14"/>
  <c r="J199" i="14"/>
  <c r="L199" i="14"/>
  <c r="Y198" i="14"/>
  <c r="Z198" i="14"/>
  <c r="V198" i="14"/>
  <c r="X198" i="14"/>
  <c r="U198" i="14"/>
  <c r="T198" i="14"/>
  <c r="S198" i="14"/>
  <c r="N198" i="14"/>
  <c r="J198" i="14"/>
  <c r="L198" i="14"/>
  <c r="Y197" i="14"/>
  <c r="Z197" i="14"/>
  <c r="V197" i="14"/>
  <c r="X197" i="14"/>
  <c r="U197" i="14"/>
  <c r="T197" i="14"/>
  <c r="S197" i="14"/>
  <c r="O197" i="14"/>
  <c r="N197" i="14"/>
  <c r="J197" i="14"/>
  <c r="L197" i="14"/>
  <c r="K197" i="14"/>
  <c r="Z196" i="14"/>
  <c r="Y196" i="14"/>
  <c r="X196" i="14"/>
  <c r="AA196" i="14"/>
  <c r="U196" i="14"/>
  <c r="T196" i="14"/>
  <c r="S196" i="14"/>
  <c r="V196" i="14"/>
  <c r="N196" i="14"/>
  <c r="L196" i="14"/>
  <c r="J196" i="14"/>
  <c r="Y195" i="14"/>
  <c r="Z195" i="14"/>
  <c r="U195" i="14"/>
  <c r="T195" i="14"/>
  <c r="S195" i="14"/>
  <c r="N195" i="14"/>
  <c r="L195" i="14"/>
  <c r="K195" i="14"/>
  <c r="J195" i="14"/>
  <c r="Z194" i="14"/>
  <c r="Y194" i="14"/>
  <c r="U194" i="14"/>
  <c r="T194" i="14"/>
  <c r="S194" i="14"/>
  <c r="O194" i="14"/>
  <c r="N194" i="14"/>
  <c r="J194" i="14"/>
  <c r="L194" i="14"/>
  <c r="K194" i="14"/>
  <c r="Z193" i="14"/>
  <c r="Y193" i="14"/>
  <c r="U193" i="14"/>
  <c r="T193" i="14"/>
  <c r="V193" i="14"/>
  <c r="X193" i="14"/>
  <c r="S193" i="14"/>
  <c r="O193" i="14"/>
  <c r="N193" i="14"/>
  <c r="J193" i="14"/>
  <c r="L193" i="14"/>
  <c r="K193" i="14"/>
  <c r="Z192" i="14"/>
  <c r="Y192" i="14"/>
  <c r="U192" i="14"/>
  <c r="T192" i="14"/>
  <c r="S192" i="14"/>
  <c r="V192" i="14"/>
  <c r="X192" i="14"/>
  <c r="N192" i="14"/>
  <c r="J192" i="14"/>
  <c r="L192" i="14"/>
  <c r="O192" i="14"/>
  <c r="Y191" i="14"/>
  <c r="Z191" i="14"/>
  <c r="U191" i="14"/>
  <c r="T191" i="14"/>
  <c r="V191" i="14"/>
  <c r="X191" i="14"/>
  <c r="S191" i="14"/>
  <c r="N191" i="14"/>
  <c r="J191" i="14"/>
  <c r="L191" i="14"/>
  <c r="Y190" i="14"/>
  <c r="Z190" i="14"/>
  <c r="V190" i="14"/>
  <c r="X190" i="14"/>
  <c r="U190" i="14"/>
  <c r="T190" i="14"/>
  <c r="S190" i="14"/>
  <c r="N190" i="14"/>
  <c r="J190" i="14"/>
  <c r="L190" i="14"/>
  <c r="Y189" i="14"/>
  <c r="Z189" i="14"/>
  <c r="V189" i="14"/>
  <c r="X189" i="14"/>
  <c r="U189" i="14"/>
  <c r="T189" i="14"/>
  <c r="S189" i="14"/>
  <c r="O189" i="14"/>
  <c r="N189" i="14"/>
  <c r="J189" i="14"/>
  <c r="L189" i="14"/>
  <c r="K189" i="14"/>
  <c r="Z188" i="14"/>
  <c r="Y188" i="14"/>
  <c r="X188" i="14"/>
  <c r="W188" i="14"/>
  <c r="U188" i="14"/>
  <c r="T188" i="14"/>
  <c r="S188" i="14"/>
  <c r="V188" i="14"/>
  <c r="N188" i="14"/>
  <c r="L188" i="14"/>
  <c r="J188" i="14"/>
  <c r="Y187" i="14"/>
  <c r="Z187" i="14"/>
  <c r="U187" i="14"/>
  <c r="T187" i="14"/>
  <c r="S187" i="14"/>
  <c r="N187" i="14"/>
  <c r="L187" i="14"/>
  <c r="K187" i="14"/>
  <c r="J187" i="14"/>
  <c r="Z186" i="14"/>
  <c r="Y186" i="14"/>
  <c r="U186" i="14"/>
  <c r="T186" i="14"/>
  <c r="S186" i="14"/>
  <c r="V186" i="14"/>
  <c r="X186" i="14"/>
  <c r="W186" i="14"/>
  <c r="N186" i="14"/>
  <c r="J186" i="14"/>
  <c r="L186" i="14"/>
  <c r="K186" i="14"/>
  <c r="Z185" i="14"/>
  <c r="Y185" i="14"/>
  <c r="W185" i="14"/>
  <c r="V185" i="14"/>
  <c r="X185" i="14"/>
  <c r="U185" i="14"/>
  <c r="T185" i="14"/>
  <c r="S185" i="14"/>
  <c r="N185" i="14"/>
  <c r="K185" i="14"/>
  <c r="J185" i="14"/>
  <c r="L185" i="14"/>
  <c r="O185" i="14"/>
  <c r="Z184" i="14"/>
  <c r="Y184" i="14"/>
  <c r="X184" i="14"/>
  <c r="V184" i="14"/>
  <c r="U184" i="14"/>
  <c r="T184" i="14"/>
  <c r="S184" i="14"/>
  <c r="N184" i="14"/>
  <c r="L184" i="14"/>
  <c r="O184" i="14"/>
  <c r="K184" i="14"/>
  <c r="J184" i="14"/>
  <c r="Y183" i="14"/>
  <c r="Z183" i="14"/>
  <c r="U183" i="14"/>
  <c r="T183" i="14"/>
  <c r="V183" i="14"/>
  <c r="X183" i="14"/>
  <c r="S183" i="14"/>
  <c r="N183" i="14"/>
  <c r="J183" i="14"/>
  <c r="L183" i="14"/>
  <c r="Z182" i="14"/>
  <c r="Y182" i="14"/>
  <c r="U182" i="14"/>
  <c r="V182" i="14"/>
  <c r="X182" i="14"/>
  <c r="T182" i="14"/>
  <c r="S182" i="14"/>
  <c r="O182" i="14"/>
  <c r="N182" i="14"/>
  <c r="L182" i="14"/>
  <c r="K182" i="14"/>
  <c r="J182" i="14"/>
  <c r="AA181" i="14"/>
  <c r="Z181" i="14"/>
  <c r="Y181" i="14"/>
  <c r="U181" i="14"/>
  <c r="T181" i="14"/>
  <c r="S181" i="14"/>
  <c r="V181" i="14"/>
  <c r="X181" i="14"/>
  <c r="W181" i="14"/>
  <c r="N181" i="14"/>
  <c r="J181" i="14"/>
  <c r="L181" i="14"/>
  <c r="Y180" i="14"/>
  <c r="Z180" i="14"/>
  <c r="X180" i="14"/>
  <c r="W180" i="14"/>
  <c r="U180" i="14"/>
  <c r="T180" i="14"/>
  <c r="S180" i="14"/>
  <c r="V180" i="14"/>
  <c r="N180" i="14"/>
  <c r="O180" i="14"/>
  <c r="L180" i="14"/>
  <c r="K180" i="14"/>
  <c r="J180" i="14"/>
  <c r="Y179" i="14"/>
  <c r="Z179" i="14"/>
  <c r="U179" i="14"/>
  <c r="T179" i="14"/>
  <c r="S179" i="14"/>
  <c r="N179" i="14"/>
  <c r="L179" i="14"/>
  <c r="J179" i="14"/>
  <c r="Y178" i="14"/>
  <c r="Z178" i="14"/>
  <c r="U178" i="14"/>
  <c r="T178" i="14"/>
  <c r="V178" i="14"/>
  <c r="X178" i="14"/>
  <c r="S178" i="14"/>
  <c r="N178" i="14"/>
  <c r="J178" i="14"/>
  <c r="L178" i="14"/>
  <c r="K178" i="14"/>
  <c r="Z177" i="14"/>
  <c r="Y177" i="14"/>
  <c r="U177" i="14"/>
  <c r="T177" i="14"/>
  <c r="S177" i="14"/>
  <c r="O177" i="14"/>
  <c r="N177" i="14"/>
  <c r="L177" i="14"/>
  <c r="K177" i="14"/>
  <c r="J177" i="14"/>
  <c r="Y176" i="14"/>
  <c r="Z176" i="14"/>
  <c r="U176" i="14"/>
  <c r="T176" i="14"/>
  <c r="S176" i="14"/>
  <c r="V176" i="14"/>
  <c r="X176" i="14"/>
  <c r="N176" i="14"/>
  <c r="J176" i="14"/>
  <c r="L176" i="14"/>
  <c r="Z175" i="14"/>
  <c r="Y175" i="14"/>
  <c r="U175" i="14"/>
  <c r="T175" i="14"/>
  <c r="V175" i="14"/>
  <c r="X175" i="14"/>
  <c r="S175" i="14"/>
  <c r="N175" i="14"/>
  <c r="J175" i="14"/>
  <c r="L175" i="14"/>
  <c r="K175" i="14"/>
  <c r="Y174" i="14"/>
  <c r="Z174" i="14"/>
  <c r="X174" i="14"/>
  <c r="U174" i="14"/>
  <c r="T174" i="14"/>
  <c r="S174" i="14"/>
  <c r="V174" i="14"/>
  <c r="N174" i="14"/>
  <c r="K174" i="14"/>
  <c r="J174" i="14"/>
  <c r="L174" i="14"/>
  <c r="O174" i="14"/>
  <c r="Y173" i="14"/>
  <c r="Z173" i="14"/>
  <c r="U173" i="14"/>
  <c r="T173" i="14"/>
  <c r="V173" i="14"/>
  <c r="X173" i="14"/>
  <c r="S173" i="14"/>
  <c r="N173" i="14"/>
  <c r="J173" i="14"/>
  <c r="L173" i="14"/>
  <c r="Z172" i="14"/>
  <c r="Y172" i="14"/>
  <c r="W172" i="14"/>
  <c r="U172" i="14"/>
  <c r="T172" i="14"/>
  <c r="S172" i="14"/>
  <c r="V172" i="14"/>
  <c r="X172" i="14"/>
  <c r="AA172" i="14"/>
  <c r="N172" i="14"/>
  <c r="L172" i="14"/>
  <c r="J172" i="14"/>
  <c r="Z171" i="14"/>
  <c r="Y171" i="14"/>
  <c r="V171" i="14"/>
  <c r="X171" i="14"/>
  <c r="U171" i="14"/>
  <c r="T171" i="14"/>
  <c r="S171" i="14"/>
  <c r="N171" i="14"/>
  <c r="J171" i="14"/>
  <c r="L171" i="14"/>
  <c r="Z170" i="14"/>
  <c r="Y170" i="14"/>
  <c r="U170" i="14"/>
  <c r="T170" i="14"/>
  <c r="S170" i="14"/>
  <c r="V170" i="14"/>
  <c r="X170" i="14"/>
  <c r="N170" i="14"/>
  <c r="J170" i="14"/>
  <c r="L170" i="14"/>
  <c r="Z169" i="14"/>
  <c r="Y169" i="14"/>
  <c r="U169" i="14"/>
  <c r="T169" i="14"/>
  <c r="S169" i="14"/>
  <c r="N169" i="14"/>
  <c r="L169" i="14"/>
  <c r="J169" i="14"/>
  <c r="Y168" i="14"/>
  <c r="Z168" i="14"/>
  <c r="U168" i="14"/>
  <c r="T168" i="14"/>
  <c r="S168" i="14"/>
  <c r="N168" i="14"/>
  <c r="J168" i="14"/>
  <c r="L168" i="14"/>
  <c r="Z167" i="14"/>
  <c r="Y167" i="14"/>
  <c r="V167" i="14"/>
  <c r="X167" i="14"/>
  <c r="U167" i="14"/>
  <c r="T167" i="14"/>
  <c r="S167" i="14"/>
  <c r="O167" i="14"/>
  <c r="N167" i="14"/>
  <c r="K167" i="14"/>
  <c r="J167" i="14"/>
  <c r="L167" i="14"/>
  <c r="Y166" i="14"/>
  <c r="Z166" i="14"/>
  <c r="W166" i="14"/>
  <c r="V166" i="14"/>
  <c r="X166" i="14"/>
  <c r="U166" i="14"/>
  <c r="T166" i="14"/>
  <c r="S166" i="14"/>
  <c r="N166" i="14"/>
  <c r="J166" i="14"/>
  <c r="L166" i="14"/>
  <c r="Y165" i="14"/>
  <c r="Z165" i="14"/>
  <c r="V165" i="14"/>
  <c r="X165" i="14"/>
  <c r="U165" i="14"/>
  <c r="T165" i="14"/>
  <c r="S165" i="14"/>
  <c r="N165" i="14"/>
  <c r="L165" i="14"/>
  <c r="J165" i="14"/>
  <c r="Y164" i="14"/>
  <c r="Z164" i="14"/>
  <c r="U164" i="14"/>
  <c r="T164" i="14"/>
  <c r="S164" i="14"/>
  <c r="N164" i="14"/>
  <c r="L164" i="14"/>
  <c r="J164" i="14"/>
  <c r="Z163" i="14"/>
  <c r="Y163" i="14"/>
  <c r="U163" i="14"/>
  <c r="V163" i="14"/>
  <c r="X163" i="14"/>
  <c r="T163" i="14"/>
  <c r="S163" i="14"/>
  <c r="N163" i="14"/>
  <c r="L163" i="14"/>
  <c r="J163" i="14"/>
  <c r="Y162" i="14"/>
  <c r="Z162" i="14"/>
  <c r="U162" i="14"/>
  <c r="T162" i="14"/>
  <c r="S162" i="14"/>
  <c r="O162" i="14"/>
  <c r="N162" i="14"/>
  <c r="K162" i="14"/>
  <c r="J162" i="14"/>
  <c r="L162" i="14"/>
  <c r="Z161" i="14"/>
  <c r="Y161" i="14"/>
  <c r="U161" i="14"/>
  <c r="T161" i="14"/>
  <c r="S161" i="14"/>
  <c r="N161" i="14"/>
  <c r="L161" i="14"/>
  <c r="O161" i="14"/>
  <c r="J161" i="14"/>
  <c r="Y160" i="14"/>
  <c r="Z160" i="14"/>
  <c r="W160" i="14"/>
  <c r="U160" i="14"/>
  <c r="T160" i="14"/>
  <c r="S160" i="14"/>
  <c r="V160" i="14"/>
  <c r="X160" i="14"/>
  <c r="AA160" i="14"/>
  <c r="N160" i="14"/>
  <c r="J160" i="14"/>
  <c r="L160" i="14"/>
  <c r="Y159" i="14"/>
  <c r="Z159" i="14"/>
  <c r="V159" i="14"/>
  <c r="X159" i="14"/>
  <c r="U159" i="14"/>
  <c r="T159" i="14"/>
  <c r="S159" i="14"/>
  <c r="N159" i="14"/>
  <c r="K159" i="14"/>
  <c r="J159" i="14"/>
  <c r="L159" i="14"/>
  <c r="O159" i="14"/>
  <c r="AA158" i="14"/>
  <c r="Y158" i="14"/>
  <c r="Z158" i="14"/>
  <c r="V158" i="14"/>
  <c r="X158" i="14"/>
  <c r="W158" i="14"/>
  <c r="U158" i="14"/>
  <c r="T158" i="14"/>
  <c r="S158" i="14"/>
  <c r="N158" i="14"/>
  <c r="J158" i="14"/>
  <c r="L158" i="14"/>
  <c r="Y157" i="14"/>
  <c r="Z157" i="14"/>
  <c r="U157" i="14"/>
  <c r="T157" i="14"/>
  <c r="V157" i="14"/>
  <c r="X157" i="14"/>
  <c r="S157" i="14"/>
  <c r="N157" i="14"/>
  <c r="K157" i="14"/>
  <c r="J157" i="14"/>
  <c r="L157" i="14"/>
  <c r="O157" i="14"/>
  <c r="Z156" i="14"/>
  <c r="Y156" i="14"/>
  <c r="U156" i="14"/>
  <c r="T156" i="14"/>
  <c r="S156" i="14"/>
  <c r="O156" i="14"/>
  <c r="N156" i="14"/>
  <c r="L156" i="14"/>
  <c r="K156" i="14"/>
  <c r="J156" i="14"/>
  <c r="Y155" i="14"/>
  <c r="Z155" i="14"/>
  <c r="V155" i="14"/>
  <c r="X155" i="14"/>
  <c r="W155" i="14"/>
  <c r="U155" i="14"/>
  <c r="T155" i="14"/>
  <c r="S155" i="14"/>
  <c r="N155" i="14"/>
  <c r="L155" i="14"/>
  <c r="J155" i="14"/>
  <c r="Z154" i="14"/>
  <c r="Y154" i="14"/>
  <c r="W154" i="14"/>
  <c r="U154" i="14"/>
  <c r="T154" i="14"/>
  <c r="V154" i="14"/>
  <c r="X154" i="14"/>
  <c r="S154" i="14"/>
  <c r="N154" i="14"/>
  <c r="J154" i="14"/>
  <c r="L154" i="14"/>
  <c r="K154" i="14"/>
  <c r="AA153" i="14"/>
  <c r="Z153" i="14"/>
  <c r="Y153" i="14"/>
  <c r="X153" i="14"/>
  <c r="W153" i="14"/>
  <c r="U153" i="14"/>
  <c r="T153" i="14"/>
  <c r="S153" i="14"/>
  <c r="V153" i="14"/>
  <c r="O153" i="14"/>
  <c r="N153" i="14"/>
  <c r="L153" i="14"/>
  <c r="K153" i="14"/>
  <c r="J153" i="14"/>
  <c r="Y152" i="14"/>
  <c r="Z152" i="14"/>
  <c r="X152" i="14"/>
  <c r="U152" i="14"/>
  <c r="T152" i="14"/>
  <c r="V152" i="14"/>
  <c r="S152" i="14"/>
  <c r="N152" i="14"/>
  <c r="J152" i="14"/>
  <c r="L152" i="14"/>
  <c r="Y151" i="14"/>
  <c r="Z151" i="14"/>
  <c r="U151" i="14"/>
  <c r="T151" i="14"/>
  <c r="S151" i="14"/>
  <c r="N151" i="14"/>
  <c r="K151" i="14"/>
  <c r="J151" i="14"/>
  <c r="L151" i="14"/>
  <c r="O151" i="14"/>
  <c r="Z150" i="14"/>
  <c r="Y150" i="14"/>
  <c r="V150" i="14"/>
  <c r="X150" i="14"/>
  <c r="U150" i="14"/>
  <c r="T150" i="14"/>
  <c r="S150" i="14"/>
  <c r="N150" i="14"/>
  <c r="L150" i="14"/>
  <c r="J150" i="14"/>
  <c r="Y149" i="14"/>
  <c r="Z149" i="14"/>
  <c r="V149" i="14"/>
  <c r="X149" i="14"/>
  <c r="U149" i="14"/>
  <c r="T149" i="14"/>
  <c r="S149" i="14"/>
  <c r="N149" i="14"/>
  <c r="J149" i="14"/>
  <c r="L149" i="14"/>
  <c r="Z148" i="14"/>
  <c r="Y148" i="14"/>
  <c r="U148" i="14"/>
  <c r="T148" i="14"/>
  <c r="S148" i="14"/>
  <c r="O148" i="14"/>
  <c r="N148" i="14"/>
  <c r="L148" i="14"/>
  <c r="K148" i="14"/>
  <c r="J148" i="14"/>
  <c r="Y147" i="14"/>
  <c r="Z147" i="14"/>
  <c r="U147" i="14"/>
  <c r="V147" i="14"/>
  <c r="X147" i="14"/>
  <c r="T147" i="14"/>
  <c r="S147" i="14"/>
  <c r="N147" i="14"/>
  <c r="J147" i="14"/>
  <c r="L147" i="14"/>
  <c r="Z146" i="14"/>
  <c r="Y146" i="14"/>
  <c r="U146" i="14"/>
  <c r="T146" i="14"/>
  <c r="V146" i="14"/>
  <c r="X146" i="14"/>
  <c r="S146" i="14"/>
  <c r="N146" i="14"/>
  <c r="O146" i="14"/>
  <c r="K146" i="14"/>
  <c r="J146" i="14"/>
  <c r="L146" i="14"/>
  <c r="Z145" i="14"/>
  <c r="Y145" i="14"/>
  <c r="W145" i="14"/>
  <c r="U145" i="14"/>
  <c r="T145" i="14"/>
  <c r="S145" i="14"/>
  <c r="V145" i="14"/>
  <c r="X145" i="14"/>
  <c r="AA145" i="14"/>
  <c r="N145" i="14"/>
  <c r="L145" i="14"/>
  <c r="J145" i="14"/>
  <c r="Y144" i="14"/>
  <c r="Z144" i="14"/>
  <c r="V144" i="14"/>
  <c r="X144" i="14"/>
  <c r="W144" i="14"/>
  <c r="U144" i="14"/>
  <c r="T144" i="14"/>
  <c r="S144" i="14"/>
  <c r="N144" i="14"/>
  <c r="L144" i="14"/>
  <c r="J144" i="14"/>
  <c r="Y143" i="14"/>
  <c r="Z143" i="14"/>
  <c r="U143" i="14"/>
  <c r="T143" i="14"/>
  <c r="S143" i="14"/>
  <c r="O143" i="14"/>
  <c r="N143" i="14"/>
  <c r="K143" i="14"/>
  <c r="J143" i="14"/>
  <c r="L143" i="14"/>
  <c r="Z142" i="14"/>
  <c r="Y142" i="14"/>
  <c r="W142" i="14"/>
  <c r="V142" i="14"/>
  <c r="X142" i="14"/>
  <c r="U142" i="14"/>
  <c r="T142" i="14"/>
  <c r="S142" i="14"/>
  <c r="N142" i="14"/>
  <c r="J142" i="14"/>
  <c r="L142" i="14"/>
  <c r="Y141" i="14"/>
  <c r="Z141" i="14"/>
  <c r="X141" i="14"/>
  <c r="V141" i="14"/>
  <c r="U141" i="14"/>
  <c r="T141" i="14"/>
  <c r="S141" i="14"/>
  <c r="N141" i="14"/>
  <c r="L141" i="14"/>
  <c r="O141" i="14"/>
  <c r="J141" i="14"/>
  <c r="Y140" i="14"/>
  <c r="Z140" i="14"/>
  <c r="U140" i="14"/>
  <c r="T140" i="14"/>
  <c r="S140" i="14"/>
  <c r="O140" i="14"/>
  <c r="N140" i="14"/>
  <c r="L140" i="14"/>
  <c r="K140" i="14"/>
  <c r="J140" i="14"/>
  <c r="AA139" i="14"/>
  <c r="Z139" i="14"/>
  <c r="Y139" i="14"/>
  <c r="X139" i="14"/>
  <c r="W139" i="14"/>
  <c r="U139" i="14"/>
  <c r="V139" i="14"/>
  <c r="T139" i="14"/>
  <c r="S139" i="14"/>
  <c r="N139" i="14"/>
  <c r="J139" i="14"/>
  <c r="L139" i="14"/>
  <c r="K139" i="14"/>
  <c r="Y138" i="14"/>
  <c r="Z138" i="14"/>
  <c r="U138" i="14"/>
  <c r="T138" i="14"/>
  <c r="S138" i="14"/>
  <c r="V138" i="14"/>
  <c r="X138" i="14"/>
  <c r="W138" i="14"/>
  <c r="O138" i="14"/>
  <c r="N138" i="14"/>
  <c r="K138" i="14"/>
  <c r="J138" i="14"/>
  <c r="L138" i="14"/>
  <c r="Z137" i="14"/>
  <c r="Y137" i="14"/>
  <c r="U137" i="14"/>
  <c r="T137" i="14"/>
  <c r="S137" i="14"/>
  <c r="V137" i="14"/>
  <c r="X137" i="14"/>
  <c r="AA137" i="14"/>
  <c r="N137" i="14"/>
  <c r="L137" i="14"/>
  <c r="J137" i="14"/>
  <c r="Y136" i="14"/>
  <c r="Z136" i="14"/>
  <c r="U136" i="14"/>
  <c r="T136" i="14"/>
  <c r="S136" i="14"/>
  <c r="N136" i="14"/>
  <c r="J136" i="14"/>
  <c r="L136" i="14"/>
  <c r="Z135" i="14"/>
  <c r="Y135" i="14"/>
  <c r="U135" i="14"/>
  <c r="T135" i="14"/>
  <c r="V135" i="14"/>
  <c r="X135" i="14"/>
  <c r="AA135" i="14"/>
  <c r="S135" i="14"/>
  <c r="O135" i="14"/>
  <c r="N135" i="14"/>
  <c r="J135" i="14"/>
  <c r="L135" i="14"/>
  <c r="K135" i="14"/>
  <c r="Z134" i="14"/>
  <c r="Y134" i="14"/>
  <c r="V134" i="14"/>
  <c r="X134" i="14"/>
  <c r="U134" i="14"/>
  <c r="T134" i="14"/>
  <c r="S134" i="14"/>
  <c r="N134" i="14"/>
  <c r="J134" i="14"/>
  <c r="L134" i="14"/>
  <c r="Y133" i="14"/>
  <c r="Z133" i="14"/>
  <c r="W133" i="14"/>
  <c r="U133" i="14"/>
  <c r="T133" i="14"/>
  <c r="S133" i="14"/>
  <c r="V133" i="14"/>
  <c r="X133" i="14"/>
  <c r="AA133" i="14"/>
  <c r="N133" i="14"/>
  <c r="K133" i="14"/>
  <c r="J133" i="14"/>
  <c r="L133" i="14"/>
  <c r="O133" i="14"/>
  <c r="Y132" i="14"/>
  <c r="Z132" i="14"/>
  <c r="U132" i="14"/>
  <c r="T132" i="14"/>
  <c r="S132" i="14"/>
  <c r="O132" i="14"/>
  <c r="N132" i="14"/>
  <c r="L132" i="14"/>
  <c r="K132" i="14"/>
  <c r="J132" i="14"/>
  <c r="Z131" i="14"/>
  <c r="Y131" i="14"/>
  <c r="X131" i="14"/>
  <c r="V131" i="14"/>
  <c r="U131" i="14"/>
  <c r="T131" i="14"/>
  <c r="S131" i="14"/>
  <c r="N131" i="14"/>
  <c r="J131" i="14"/>
  <c r="L131" i="14"/>
  <c r="Z130" i="14"/>
  <c r="Y130" i="14"/>
  <c r="U130" i="14"/>
  <c r="T130" i="14"/>
  <c r="V130" i="14"/>
  <c r="X130" i="14"/>
  <c r="AA130" i="14"/>
  <c r="S130" i="14"/>
  <c r="O130" i="14"/>
  <c r="N130" i="14"/>
  <c r="J130" i="14"/>
  <c r="L130" i="14"/>
  <c r="K130" i="14"/>
  <c r="Z129" i="14"/>
  <c r="Y129" i="14"/>
  <c r="U129" i="14"/>
  <c r="T129" i="14"/>
  <c r="S129" i="14"/>
  <c r="O129" i="14"/>
  <c r="N129" i="14"/>
  <c r="L129" i="14"/>
  <c r="K129" i="14"/>
  <c r="J129" i="14"/>
  <c r="Y128" i="14"/>
  <c r="Z128" i="14"/>
  <c r="X128" i="14"/>
  <c r="W128" i="14"/>
  <c r="V128" i="14"/>
  <c r="U128" i="14"/>
  <c r="T128" i="14"/>
  <c r="S128" i="14"/>
  <c r="N128" i="14"/>
  <c r="J128" i="14"/>
  <c r="L128" i="14"/>
  <c r="Y127" i="14"/>
  <c r="Z127" i="14"/>
  <c r="V127" i="14"/>
  <c r="X127" i="14"/>
  <c r="U127" i="14"/>
  <c r="T127" i="14"/>
  <c r="S127" i="14"/>
  <c r="N127" i="14"/>
  <c r="J127" i="14"/>
  <c r="L127" i="14"/>
  <c r="Y126" i="14"/>
  <c r="Z126" i="14"/>
  <c r="V126" i="14"/>
  <c r="X126" i="14"/>
  <c r="W126" i="14"/>
  <c r="U126" i="14"/>
  <c r="T126" i="14"/>
  <c r="S126" i="14"/>
  <c r="N126" i="14"/>
  <c r="L126" i="14"/>
  <c r="J126" i="14"/>
  <c r="Y125" i="14"/>
  <c r="Z125" i="14"/>
  <c r="V125" i="14"/>
  <c r="X125" i="14"/>
  <c r="W125" i="14"/>
  <c r="U125" i="14"/>
  <c r="T125" i="14"/>
  <c r="S125" i="14"/>
  <c r="N125" i="14"/>
  <c r="L125" i="14"/>
  <c r="J125" i="14"/>
  <c r="Y124" i="14"/>
  <c r="Z124" i="14"/>
  <c r="U124" i="14"/>
  <c r="T124" i="14"/>
  <c r="S124" i="14"/>
  <c r="N124" i="14"/>
  <c r="L124" i="14"/>
  <c r="K124" i="14"/>
  <c r="J124" i="14"/>
  <c r="Y123" i="14"/>
  <c r="Z123" i="14"/>
  <c r="U123" i="14"/>
  <c r="T123" i="14"/>
  <c r="S123" i="14"/>
  <c r="N123" i="14"/>
  <c r="L123" i="14"/>
  <c r="J123" i="14"/>
  <c r="Z122" i="14"/>
  <c r="Y122" i="14"/>
  <c r="U122" i="14"/>
  <c r="T122" i="14"/>
  <c r="S122" i="14"/>
  <c r="N122" i="14"/>
  <c r="L122" i="14"/>
  <c r="J122" i="14"/>
  <c r="Y121" i="14"/>
  <c r="Z121" i="14"/>
  <c r="U121" i="14"/>
  <c r="T121" i="14"/>
  <c r="S121" i="14"/>
  <c r="V121" i="14"/>
  <c r="X121" i="14"/>
  <c r="N121" i="14"/>
  <c r="J121" i="14"/>
  <c r="L121" i="14"/>
  <c r="Z120" i="14"/>
  <c r="Y120" i="14"/>
  <c r="U120" i="14"/>
  <c r="T120" i="14"/>
  <c r="V120" i="14"/>
  <c r="X120" i="14"/>
  <c r="AA120" i="14"/>
  <c r="S120" i="14"/>
  <c r="N120" i="14"/>
  <c r="J120" i="14"/>
  <c r="L120" i="14"/>
  <c r="K120" i="14"/>
  <c r="Z119" i="14"/>
  <c r="Y119" i="14"/>
  <c r="X119" i="14"/>
  <c r="U119" i="14"/>
  <c r="T119" i="14"/>
  <c r="S119" i="14"/>
  <c r="V119" i="14"/>
  <c r="N119" i="14"/>
  <c r="L119" i="14"/>
  <c r="O119" i="14"/>
  <c r="K119" i="14"/>
  <c r="J119" i="14"/>
  <c r="Y118" i="14"/>
  <c r="Z118" i="14"/>
  <c r="U118" i="14"/>
  <c r="T118" i="14"/>
  <c r="S118" i="14"/>
  <c r="V118" i="14"/>
  <c r="X118" i="14"/>
  <c r="N118" i="14"/>
  <c r="L118" i="14"/>
  <c r="J118" i="14"/>
  <c r="Z117" i="14"/>
  <c r="Y117" i="14"/>
  <c r="U117" i="14"/>
  <c r="T117" i="14"/>
  <c r="S117" i="14"/>
  <c r="O117" i="14"/>
  <c r="N117" i="14"/>
  <c r="K117" i="14"/>
  <c r="J117" i="14"/>
  <c r="L117" i="14"/>
  <c r="Z116" i="14"/>
  <c r="Y116" i="14"/>
  <c r="V116" i="14"/>
  <c r="X116" i="14"/>
  <c r="U116" i="14"/>
  <c r="T116" i="14"/>
  <c r="S116" i="14"/>
  <c r="N116" i="14"/>
  <c r="L116" i="14"/>
  <c r="K116" i="14"/>
  <c r="J116" i="14"/>
  <c r="Y115" i="14"/>
  <c r="Z115" i="14"/>
  <c r="U115" i="14"/>
  <c r="T115" i="14"/>
  <c r="S115" i="14"/>
  <c r="V115" i="14"/>
  <c r="X115" i="14"/>
  <c r="N115" i="14"/>
  <c r="J115" i="14"/>
  <c r="L115" i="14"/>
  <c r="Z114" i="14"/>
  <c r="Y114" i="14"/>
  <c r="U114" i="14"/>
  <c r="T114" i="14"/>
  <c r="S114" i="14"/>
  <c r="O114" i="14"/>
  <c r="N114" i="14"/>
  <c r="L114" i="14"/>
  <c r="K114" i="14"/>
  <c r="J114" i="14"/>
  <c r="Y113" i="14"/>
  <c r="Z113" i="14"/>
  <c r="U113" i="14"/>
  <c r="T113" i="14"/>
  <c r="S113" i="14"/>
  <c r="V113" i="14"/>
  <c r="X113" i="14"/>
  <c r="N113" i="14"/>
  <c r="L113" i="14"/>
  <c r="J113" i="14"/>
  <c r="Z112" i="14"/>
  <c r="Y112" i="14"/>
  <c r="V112" i="14"/>
  <c r="X112" i="14"/>
  <c r="U112" i="14"/>
  <c r="T112" i="14"/>
  <c r="S112" i="14"/>
  <c r="N112" i="14"/>
  <c r="K112" i="14"/>
  <c r="J112" i="14"/>
  <c r="L112" i="14"/>
  <c r="O112" i="14"/>
  <c r="Z111" i="14"/>
  <c r="Y111" i="14"/>
  <c r="W111" i="14"/>
  <c r="U111" i="14"/>
  <c r="T111" i="14"/>
  <c r="S111" i="14"/>
  <c r="V111" i="14"/>
  <c r="X111" i="14"/>
  <c r="AA111" i="14"/>
  <c r="N111" i="14"/>
  <c r="L111" i="14"/>
  <c r="K111" i="14"/>
  <c r="J111" i="14"/>
  <c r="AA110" i="14"/>
  <c r="Y110" i="14"/>
  <c r="Z110" i="14"/>
  <c r="U110" i="14"/>
  <c r="T110" i="14"/>
  <c r="V110" i="14"/>
  <c r="X110" i="14"/>
  <c r="W110" i="14"/>
  <c r="S110" i="14"/>
  <c r="N110" i="14"/>
  <c r="L110" i="14"/>
  <c r="J110" i="14"/>
  <c r="Y109" i="14"/>
  <c r="Z109" i="14"/>
  <c r="U109" i="14"/>
  <c r="T109" i="14"/>
  <c r="V109" i="14"/>
  <c r="X109" i="14"/>
  <c r="S109" i="14"/>
  <c r="N109" i="14"/>
  <c r="J109" i="14"/>
  <c r="L109" i="14"/>
  <c r="Z108" i="14"/>
  <c r="Y108" i="14"/>
  <c r="U108" i="14"/>
  <c r="T108" i="14"/>
  <c r="S108" i="14"/>
  <c r="O108" i="14"/>
  <c r="N108" i="14"/>
  <c r="L108" i="14"/>
  <c r="K108" i="14"/>
  <c r="J108" i="14"/>
  <c r="Y107" i="14"/>
  <c r="Z107" i="14"/>
  <c r="U107" i="14"/>
  <c r="T107" i="14"/>
  <c r="V107" i="14"/>
  <c r="X107" i="14"/>
  <c r="S107" i="14"/>
  <c r="N107" i="14"/>
  <c r="L107" i="14"/>
  <c r="J107" i="14"/>
  <c r="Y106" i="14"/>
  <c r="Z106" i="14"/>
  <c r="U106" i="14"/>
  <c r="T106" i="14"/>
  <c r="S106" i="14"/>
  <c r="N106" i="14"/>
  <c r="L106" i="14"/>
  <c r="O106" i="14"/>
  <c r="J106" i="14"/>
  <c r="Y105" i="14"/>
  <c r="Z105" i="14"/>
  <c r="U105" i="14"/>
  <c r="V105" i="14"/>
  <c r="X105" i="14"/>
  <c r="T105" i="14"/>
  <c r="S105" i="14"/>
  <c r="N105" i="14"/>
  <c r="J105" i="14"/>
  <c r="L105" i="14"/>
  <c r="Y104" i="14"/>
  <c r="Z104" i="14"/>
  <c r="U104" i="14"/>
  <c r="T104" i="14"/>
  <c r="S104" i="14"/>
  <c r="V104" i="14"/>
  <c r="X104" i="14"/>
  <c r="N104" i="14"/>
  <c r="O104" i="14"/>
  <c r="J104" i="14"/>
  <c r="L104" i="14"/>
  <c r="K104" i="14"/>
  <c r="Y103" i="14"/>
  <c r="Z103" i="14"/>
  <c r="U103" i="14"/>
  <c r="T103" i="14"/>
  <c r="S103" i="14"/>
  <c r="N103" i="14"/>
  <c r="J103" i="14"/>
  <c r="L103" i="14"/>
  <c r="K103" i="14"/>
  <c r="Y102" i="14"/>
  <c r="Z102" i="14"/>
  <c r="U102" i="14"/>
  <c r="T102" i="14"/>
  <c r="S102" i="14"/>
  <c r="V102" i="14"/>
  <c r="X102" i="14"/>
  <c r="N102" i="14"/>
  <c r="J102" i="14"/>
  <c r="L102" i="14"/>
  <c r="Y101" i="14"/>
  <c r="Z101" i="14"/>
  <c r="U101" i="14"/>
  <c r="T101" i="14"/>
  <c r="S101" i="14"/>
  <c r="N101" i="14"/>
  <c r="J101" i="14"/>
  <c r="L101" i="14"/>
  <c r="K101" i="14"/>
  <c r="Z100" i="14"/>
  <c r="Y100" i="14"/>
  <c r="V100" i="14"/>
  <c r="X100" i="14"/>
  <c r="U100" i="14"/>
  <c r="T100" i="14"/>
  <c r="S100" i="14"/>
  <c r="N100" i="14"/>
  <c r="J100" i="14"/>
  <c r="L100" i="14"/>
  <c r="O100" i="14"/>
  <c r="Y99" i="14"/>
  <c r="Z99" i="14"/>
  <c r="U99" i="14"/>
  <c r="T99" i="14"/>
  <c r="S99" i="14"/>
  <c r="V99" i="14"/>
  <c r="X99" i="14"/>
  <c r="N99" i="14"/>
  <c r="J99" i="14"/>
  <c r="L99" i="14"/>
  <c r="K99" i="14"/>
  <c r="Y98" i="14"/>
  <c r="Z98" i="14"/>
  <c r="U98" i="14"/>
  <c r="T98" i="14"/>
  <c r="S98" i="14"/>
  <c r="N98" i="14"/>
  <c r="J98" i="14"/>
  <c r="L98" i="14"/>
  <c r="Y97" i="14"/>
  <c r="Z97" i="14"/>
  <c r="V97" i="14"/>
  <c r="X97" i="14"/>
  <c r="W97" i="14"/>
  <c r="U97" i="14"/>
  <c r="T97" i="14"/>
  <c r="S97" i="14"/>
  <c r="N97" i="14"/>
  <c r="J97" i="14"/>
  <c r="L97" i="14"/>
  <c r="K97" i="14"/>
  <c r="Y96" i="14"/>
  <c r="Z96" i="14"/>
  <c r="U96" i="14"/>
  <c r="T96" i="14"/>
  <c r="V96" i="14"/>
  <c r="X96" i="14"/>
  <c r="S96" i="14"/>
  <c r="N96" i="14"/>
  <c r="J96" i="14"/>
  <c r="L96" i="14"/>
  <c r="O96" i="14"/>
  <c r="Y95" i="14"/>
  <c r="Z95" i="14"/>
  <c r="U95" i="14"/>
  <c r="T95" i="14"/>
  <c r="S95" i="14"/>
  <c r="V95" i="14"/>
  <c r="X95" i="14"/>
  <c r="N95" i="14"/>
  <c r="J95" i="14"/>
  <c r="L95" i="14"/>
  <c r="K95" i="14"/>
  <c r="Y94" i="14"/>
  <c r="Z94" i="14"/>
  <c r="U94" i="14"/>
  <c r="T94" i="14"/>
  <c r="S94" i="14"/>
  <c r="V94" i="14"/>
  <c r="X94" i="14"/>
  <c r="N94" i="14"/>
  <c r="J94" i="14"/>
  <c r="L94" i="14"/>
  <c r="Y93" i="14"/>
  <c r="Z93" i="14"/>
  <c r="U93" i="14"/>
  <c r="T93" i="14"/>
  <c r="V93" i="14"/>
  <c r="X93" i="14"/>
  <c r="W93" i="14"/>
  <c r="S93" i="14"/>
  <c r="N93" i="14"/>
  <c r="J93" i="14"/>
  <c r="L93" i="14"/>
  <c r="K93" i="14"/>
  <c r="Y92" i="14"/>
  <c r="Z92" i="14"/>
  <c r="V92" i="14"/>
  <c r="X92" i="14"/>
  <c r="U92" i="14"/>
  <c r="T92" i="14"/>
  <c r="S92" i="14"/>
  <c r="N92" i="14"/>
  <c r="J92" i="14"/>
  <c r="L92" i="14"/>
  <c r="Y91" i="14"/>
  <c r="Z91" i="14"/>
  <c r="U91" i="14"/>
  <c r="T91" i="14"/>
  <c r="V91" i="14"/>
  <c r="X91" i="14"/>
  <c r="S91" i="14"/>
  <c r="N91" i="14"/>
  <c r="J91" i="14"/>
  <c r="L91" i="14"/>
  <c r="Y90" i="14"/>
  <c r="Z90" i="14"/>
  <c r="U90" i="14"/>
  <c r="T90" i="14"/>
  <c r="S90" i="14"/>
  <c r="N90" i="14"/>
  <c r="J90" i="14"/>
  <c r="L90" i="14"/>
  <c r="Y89" i="14"/>
  <c r="Z89" i="14"/>
  <c r="V89" i="14"/>
  <c r="X89" i="14"/>
  <c r="U89" i="14"/>
  <c r="T89" i="14"/>
  <c r="S89" i="14"/>
  <c r="N89" i="14"/>
  <c r="J89" i="14"/>
  <c r="L89" i="14"/>
  <c r="K89" i="14"/>
  <c r="Y88" i="14"/>
  <c r="Z88" i="14"/>
  <c r="U88" i="14"/>
  <c r="T88" i="14"/>
  <c r="V88" i="14"/>
  <c r="X88" i="14"/>
  <c r="S88" i="14"/>
  <c r="N88" i="14"/>
  <c r="J88" i="14"/>
  <c r="L88" i="14"/>
  <c r="K88" i="14"/>
  <c r="Y87" i="14"/>
  <c r="Z87" i="14"/>
  <c r="U87" i="14"/>
  <c r="T87" i="14"/>
  <c r="S87" i="14"/>
  <c r="N87" i="14"/>
  <c r="J87" i="14"/>
  <c r="L87" i="14"/>
  <c r="Y86" i="14"/>
  <c r="Z86" i="14"/>
  <c r="U86" i="14"/>
  <c r="T86" i="14"/>
  <c r="V86" i="14"/>
  <c r="X86" i="14"/>
  <c r="S86" i="14"/>
  <c r="N86" i="14"/>
  <c r="J86" i="14"/>
  <c r="L86" i="14"/>
  <c r="Y85" i="14"/>
  <c r="Z85" i="14"/>
  <c r="U85" i="14"/>
  <c r="T85" i="14"/>
  <c r="V85" i="14"/>
  <c r="X85" i="14"/>
  <c r="S85" i="14"/>
  <c r="N85" i="14"/>
  <c r="J85" i="14"/>
  <c r="L85" i="14"/>
  <c r="K85" i="14"/>
  <c r="Z84" i="14"/>
  <c r="Y84" i="14"/>
  <c r="U84" i="14"/>
  <c r="T84" i="14"/>
  <c r="S84" i="14"/>
  <c r="V84" i="14"/>
  <c r="X84" i="14"/>
  <c r="W84" i="14"/>
  <c r="N84" i="14"/>
  <c r="J84" i="14"/>
  <c r="L84" i="14"/>
  <c r="Y83" i="14"/>
  <c r="Z83" i="14"/>
  <c r="U83" i="14"/>
  <c r="T83" i="14"/>
  <c r="V83" i="14"/>
  <c r="X83" i="14"/>
  <c r="S83" i="14"/>
  <c r="N83" i="14"/>
  <c r="J83" i="14"/>
  <c r="L83" i="14"/>
  <c r="Y82" i="14"/>
  <c r="Z82" i="14"/>
  <c r="U82" i="14"/>
  <c r="T82" i="14"/>
  <c r="S82" i="14"/>
  <c r="N82" i="14"/>
  <c r="J82" i="14"/>
  <c r="L82" i="14"/>
  <c r="K82" i="14"/>
  <c r="Y81" i="14"/>
  <c r="Z81" i="14"/>
  <c r="U81" i="14"/>
  <c r="T81" i="14"/>
  <c r="S81" i="14"/>
  <c r="V81" i="14"/>
  <c r="X81" i="14"/>
  <c r="N81" i="14"/>
  <c r="J81" i="14"/>
  <c r="L81" i="14"/>
  <c r="K81" i="14"/>
  <c r="Y80" i="14"/>
  <c r="Z80" i="14"/>
  <c r="U80" i="14"/>
  <c r="T80" i="14"/>
  <c r="V80" i="14"/>
  <c r="X80" i="14"/>
  <c r="S80" i="14"/>
  <c r="N80" i="14"/>
  <c r="J80" i="14"/>
  <c r="L80" i="14"/>
  <c r="K80" i="14"/>
  <c r="Y79" i="14"/>
  <c r="Z79" i="14"/>
  <c r="U79" i="14"/>
  <c r="T79" i="14"/>
  <c r="S79" i="14"/>
  <c r="N79" i="14"/>
  <c r="L79" i="14"/>
  <c r="O79" i="14"/>
  <c r="J79" i="14"/>
  <c r="Y78" i="14"/>
  <c r="Z78" i="14"/>
  <c r="V78" i="14"/>
  <c r="X78" i="14"/>
  <c r="W78" i="14"/>
  <c r="U78" i="14"/>
  <c r="T78" i="14"/>
  <c r="S78" i="14"/>
  <c r="N78" i="14"/>
  <c r="L78" i="14"/>
  <c r="J78" i="14"/>
  <c r="Y77" i="14"/>
  <c r="Z77" i="14"/>
  <c r="V77" i="14"/>
  <c r="X77" i="14"/>
  <c r="U77" i="14"/>
  <c r="T77" i="14"/>
  <c r="S77" i="14"/>
  <c r="N77" i="14"/>
  <c r="J77" i="14"/>
  <c r="L77" i="14"/>
  <c r="K77" i="14"/>
  <c r="Y76" i="14"/>
  <c r="Z76" i="14"/>
  <c r="U76" i="14"/>
  <c r="T76" i="14"/>
  <c r="S76" i="14"/>
  <c r="N76" i="14"/>
  <c r="J76" i="14"/>
  <c r="L76" i="14"/>
  <c r="A76" i="14"/>
  <c r="A88" i="14"/>
  <c r="A100" i="14"/>
  <c r="Y75" i="14"/>
  <c r="Z75" i="14"/>
  <c r="U75" i="14"/>
  <c r="T75" i="14"/>
  <c r="V75" i="14"/>
  <c r="X75" i="14"/>
  <c r="S75" i="14"/>
  <c r="N75" i="14"/>
  <c r="J75" i="14"/>
  <c r="L75" i="14"/>
  <c r="B75" i="14"/>
  <c r="B87" i="14"/>
  <c r="B99" i="14"/>
  <c r="B111" i="14"/>
  <c r="B123" i="14"/>
  <c r="B135" i="14"/>
  <c r="B147" i="14"/>
  <c r="B159" i="14"/>
  <c r="B171" i="14"/>
  <c r="B183" i="14"/>
  <c r="B195" i="14"/>
  <c r="B207" i="14"/>
  <c r="B219" i="14"/>
  <c r="B231" i="14"/>
  <c r="B243" i="14"/>
  <c r="B255" i="14"/>
  <c r="B267" i="14"/>
  <c r="B279" i="14"/>
  <c r="B291" i="14"/>
  <c r="B303" i="14"/>
  <c r="B315" i="14"/>
  <c r="B327" i="14"/>
  <c r="B339" i="14"/>
  <c r="B351" i="14"/>
  <c r="B363" i="14"/>
  <c r="B375" i="14"/>
  <c r="Y74" i="14"/>
  <c r="Z74" i="14"/>
  <c r="W74" i="14"/>
  <c r="U74" i="14"/>
  <c r="T74" i="14"/>
  <c r="S74" i="14"/>
  <c r="V74" i="14"/>
  <c r="X74" i="14"/>
  <c r="N74" i="14"/>
  <c r="J74" i="14"/>
  <c r="L74" i="14"/>
  <c r="Y73" i="14"/>
  <c r="Z73" i="14"/>
  <c r="U73" i="14"/>
  <c r="V73" i="14"/>
  <c r="X73" i="14"/>
  <c r="T73" i="14"/>
  <c r="S73" i="14"/>
  <c r="N73" i="14"/>
  <c r="J73" i="14"/>
  <c r="L73" i="14"/>
  <c r="Y72" i="14"/>
  <c r="Z72" i="14"/>
  <c r="V72" i="14"/>
  <c r="X72" i="14"/>
  <c r="U72" i="14"/>
  <c r="T72" i="14"/>
  <c r="S72" i="14"/>
  <c r="N72" i="14"/>
  <c r="J72" i="14"/>
  <c r="L72" i="14"/>
  <c r="K72" i="14"/>
  <c r="Y71" i="14"/>
  <c r="Z71" i="14"/>
  <c r="U71" i="14"/>
  <c r="T71" i="14"/>
  <c r="S71" i="14"/>
  <c r="N71" i="14"/>
  <c r="J71" i="14"/>
  <c r="L71" i="14"/>
  <c r="K71" i="14"/>
  <c r="Y70" i="14"/>
  <c r="Z70" i="14"/>
  <c r="U70" i="14"/>
  <c r="T70" i="14"/>
  <c r="S70" i="14"/>
  <c r="V70" i="14"/>
  <c r="X70" i="14"/>
  <c r="N70" i="14"/>
  <c r="J70" i="14"/>
  <c r="L70" i="14"/>
  <c r="Y69" i="14"/>
  <c r="Z69" i="14"/>
  <c r="U69" i="14"/>
  <c r="T69" i="14"/>
  <c r="V69" i="14"/>
  <c r="X69" i="14"/>
  <c r="S69" i="14"/>
  <c r="N69" i="14"/>
  <c r="J69" i="14"/>
  <c r="L69" i="14"/>
  <c r="K69" i="14"/>
  <c r="Y68" i="14"/>
  <c r="Z68" i="14"/>
  <c r="V68" i="14"/>
  <c r="X68" i="14"/>
  <c r="W68" i="14"/>
  <c r="U68" i="14"/>
  <c r="T68" i="14"/>
  <c r="S68" i="14"/>
  <c r="N68" i="14"/>
  <c r="J68" i="14"/>
  <c r="L68" i="14"/>
  <c r="A68" i="14"/>
  <c r="Y67" i="14"/>
  <c r="Z67" i="14"/>
  <c r="V67" i="14"/>
  <c r="X67" i="14"/>
  <c r="U67" i="14"/>
  <c r="T67" i="14"/>
  <c r="S67" i="14"/>
  <c r="N67" i="14"/>
  <c r="J67" i="14"/>
  <c r="L67" i="14"/>
  <c r="K67" i="14"/>
  <c r="B67" i="14"/>
  <c r="B79" i="14"/>
  <c r="B91" i="14"/>
  <c r="B103" i="14"/>
  <c r="B115" i="14"/>
  <c r="B127" i="14"/>
  <c r="B139" i="14"/>
  <c r="B151" i="14"/>
  <c r="B163" i="14"/>
  <c r="B175" i="14"/>
  <c r="B187" i="14"/>
  <c r="B199" i="14"/>
  <c r="B211" i="14"/>
  <c r="B223" i="14"/>
  <c r="B235" i="14"/>
  <c r="B247" i="14"/>
  <c r="B259" i="14"/>
  <c r="B271" i="14"/>
  <c r="B283" i="14"/>
  <c r="B295" i="14"/>
  <c r="B307" i="14"/>
  <c r="B319" i="14"/>
  <c r="B331" i="14"/>
  <c r="B343" i="14"/>
  <c r="B355" i="14"/>
  <c r="B367" i="14"/>
  <c r="Y66" i="14"/>
  <c r="Z66" i="14"/>
  <c r="U66" i="14"/>
  <c r="T66" i="14"/>
  <c r="S66" i="14"/>
  <c r="N66" i="14"/>
  <c r="J66" i="14"/>
  <c r="L66" i="14"/>
  <c r="Y65" i="14"/>
  <c r="Z65" i="14"/>
  <c r="V65" i="14"/>
  <c r="X65" i="14"/>
  <c r="U65" i="14"/>
  <c r="T65" i="14"/>
  <c r="S65" i="14"/>
  <c r="N65" i="14"/>
  <c r="J65" i="14"/>
  <c r="L65" i="14"/>
  <c r="K65" i="14"/>
  <c r="B65" i="14"/>
  <c r="B77" i="14"/>
  <c r="B89" i="14"/>
  <c r="B101" i="14"/>
  <c r="B113" i="14"/>
  <c r="B125" i="14"/>
  <c r="B137" i="14"/>
  <c r="B149" i="14"/>
  <c r="B161" i="14"/>
  <c r="B173" i="14"/>
  <c r="B185" i="14"/>
  <c r="B197" i="14"/>
  <c r="B209" i="14"/>
  <c r="B221" i="14"/>
  <c r="B233" i="14"/>
  <c r="B245" i="14"/>
  <c r="B257" i="14"/>
  <c r="B269" i="14"/>
  <c r="B281" i="14"/>
  <c r="B293" i="14"/>
  <c r="B305" i="14"/>
  <c r="B317" i="14"/>
  <c r="B329" i="14"/>
  <c r="B341" i="14"/>
  <c r="B353" i="14"/>
  <c r="B365" i="14"/>
  <c r="B377" i="14"/>
  <c r="A65" i="14"/>
  <c r="A77" i="14"/>
  <c r="A89" i="14"/>
  <c r="Y64" i="14"/>
  <c r="Z64" i="14"/>
  <c r="U64" i="14"/>
  <c r="T64" i="14"/>
  <c r="V64" i="14"/>
  <c r="X64" i="14"/>
  <c r="S64" i="14"/>
  <c r="N64" i="14"/>
  <c r="J64" i="14"/>
  <c r="L64" i="14"/>
  <c r="B64" i="14"/>
  <c r="B76" i="14"/>
  <c r="B88" i="14"/>
  <c r="B100" i="14"/>
  <c r="B112" i="14"/>
  <c r="B124" i="14"/>
  <c r="B136" i="14"/>
  <c r="B148" i="14"/>
  <c r="B160" i="14"/>
  <c r="B172" i="14"/>
  <c r="B184" i="14"/>
  <c r="B196" i="14"/>
  <c r="B208" i="14"/>
  <c r="B220" i="14"/>
  <c r="B232" i="14"/>
  <c r="B244" i="14"/>
  <c r="B256" i="14"/>
  <c r="B268" i="14"/>
  <c r="B280" i="14"/>
  <c r="B292" i="14"/>
  <c r="B304" i="14"/>
  <c r="B316" i="14"/>
  <c r="B328" i="14"/>
  <c r="B340" i="14"/>
  <c r="B352" i="14"/>
  <c r="B364" i="14"/>
  <c r="B376" i="14"/>
  <c r="A64" i="14"/>
  <c r="Y63" i="14"/>
  <c r="Z63" i="14"/>
  <c r="U63" i="14"/>
  <c r="T63" i="14"/>
  <c r="S63" i="14"/>
  <c r="V63" i="14"/>
  <c r="X63" i="14"/>
  <c r="N63" i="14"/>
  <c r="J63" i="14"/>
  <c r="L63" i="14"/>
  <c r="B63" i="14"/>
  <c r="A63" i="14"/>
  <c r="Y62" i="14"/>
  <c r="Z62" i="14"/>
  <c r="U62" i="14"/>
  <c r="T62" i="14"/>
  <c r="V62" i="14"/>
  <c r="X62" i="14"/>
  <c r="S62" i="14"/>
  <c r="N62" i="14"/>
  <c r="J62" i="14"/>
  <c r="L62" i="14"/>
  <c r="B62" i="14"/>
  <c r="B74" i="14"/>
  <c r="B86" i="14"/>
  <c r="B98" i="14"/>
  <c r="B110" i="14"/>
  <c r="B122" i="14"/>
  <c r="B134" i="14"/>
  <c r="B146" i="14"/>
  <c r="B158" i="14"/>
  <c r="B170" i="14"/>
  <c r="B182" i="14"/>
  <c r="B194" i="14"/>
  <c r="B206" i="14"/>
  <c r="B218" i="14"/>
  <c r="B230" i="14"/>
  <c r="B242" i="14"/>
  <c r="B254" i="14"/>
  <c r="B266" i="14"/>
  <c r="B278" i="14"/>
  <c r="B290" i="14"/>
  <c r="B302" i="14"/>
  <c r="B314" i="14"/>
  <c r="B326" i="14"/>
  <c r="B338" i="14"/>
  <c r="B350" i="14"/>
  <c r="B362" i="14"/>
  <c r="B374" i="14"/>
  <c r="A62" i="14"/>
  <c r="A74" i="14"/>
  <c r="A86" i="14"/>
  <c r="A98" i="14"/>
  <c r="Y61" i="14"/>
  <c r="Z61" i="14"/>
  <c r="U61" i="14"/>
  <c r="T61" i="14"/>
  <c r="S61" i="14"/>
  <c r="V61" i="14"/>
  <c r="X61" i="14"/>
  <c r="N61" i="14"/>
  <c r="J61" i="14"/>
  <c r="L61" i="14"/>
  <c r="C61" i="14"/>
  <c r="B61" i="14"/>
  <c r="B73" i="14"/>
  <c r="B85" i="14"/>
  <c r="B97" i="14"/>
  <c r="B109" i="14"/>
  <c r="B121" i="14"/>
  <c r="B133" i="14"/>
  <c r="B145" i="14"/>
  <c r="B157" i="14"/>
  <c r="B169" i="14"/>
  <c r="B181" i="14"/>
  <c r="B193" i="14"/>
  <c r="B205" i="14"/>
  <c r="B217" i="14"/>
  <c r="B229" i="14"/>
  <c r="B241" i="14"/>
  <c r="B253" i="14"/>
  <c r="B265" i="14"/>
  <c r="B277" i="14"/>
  <c r="B289" i="14"/>
  <c r="B301" i="14"/>
  <c r="B313" i="14"/>
  <c r="B325" i="14"/>
  <c r="B337" i="14"/>
  <c r="B349" i="14"/>
  <c r="B361" i="14"/>
  <c r="B373" i="14"/>
  <c r="A61" i="14"/>
  <c r="A73" i="14"/>
  <c r="Y60" i="14"/>
  <c r="Z60" i="14"/>
  <c r="U60" i="14"/>
  <c r="T60" i="14"/>
  <c r="S60" i="14"/>
  <c r="V60" i="14"/>
  <c r="X60" i="14"/>
  <c r="N60" i="14"/>
  <c r="J60" i="14"/>
  <c r="L60" i="14"/>
  <c r="B60" i="14"/>
  <c r="B72" i="14"/>
  <c r="B84" i="14"/>
  <c r="B96" i="14"/>
  <c r="B108" i="14"/>
  <c r="B120" i="14"/>
  <c r="B132" i="14"/>
  <c r="B144" i="14"/>
  <c r="B156" i="14"/>
  <c r="B168" i="14"/>
  <c r="B180" i="14"/>
  <c r="B192" i="14"/>
  <c r="B204" i="14"/>
  <c r="B216" i="14"/>
  <c r="B228" i="14"/>
  <c r="B240" i="14"/>
  <c r="B252" i="14"/>
  <c r="B264" i="14"/>
  <c r="B276" i="14"/>
  <c r="B288" i="14"/>
  <c r="B300" i="14"/>
  <c r="B312" i="14"/>
  <c r="B324" i="14"/>
  <c r="B336" i="14"/>
  <c r="B348" i="14"/>
  <c r="B360" i="14"/>
  <c r="B372" i="14"/>
  <c r="A60" i="14"/>
  <c r="Y59" i="14"/>
  <c r="Z59" i="14"/>
  <c r="U59" i="14"/>
  <c r="T59" i="14"/>
  <c r="V59" i="14"/>
  <c r="X59" i="14"/>
  <c r="S59" i="14"/>
  <c r="N59" i="14"/>
  <c r="J59" i="14"/>
  <c r="L59" i="14"/>
  <c r="K59" i="14"/>
  <c r="B59" i="14"/>
  <c r="B71" i="14"/>
  <c r="B83" i="14"/>
  <c r="B95" i="14"/>
  <c r="B107" i="14"/>
  <c r="B119" i="14"/>
  <c r="B131" i="14"/>
  <c r="B143" i="14"/>
  <c r="B155" i="14"/>
  <c r="B167" i="14"/>
  <c r="B179" i="14"/>
  <c r="B191" i="14"/>
  <c r="B203" i="14"/>
  <c r="B215" i="14"/>
  <c r="B227" i="14"/>
  <c r="B239" i="14"/>
  <c r="B251" i="14"/>
  <c r="B263" i="14"/>
  <c r="B275" i="14"/>
  <c r="B287" i="14"/>
  <c r="B299" i="14"/>
  <c r="B311" i="14"/>
  <c r="B323" i="14"/>
  <c r="B335" i="14"/>
  <c r="B347" i="14"/>
  <c r="B359" i="14"/>
  <c r="B371" i="14"/>
  <c r="A59" i="14"/>
  <c r="A71" i="14"/>
  <c r="Y58" i="14"/>
  <c r="Z58" i="14"/>
  <c r="U58" i="14"/>
  <c r="T58" i="14"/>
  <c r="S58" i="14"/>
  <c r="N58" i="14"/>
  <c r="J58" i="14"/>
  <c r="L58" i="14"/>
  <c r="B58" i="14"/>
  <c r="B70" i="14"/>
  <c r="B82" i="14"/>
  <c r="B94" i="14"/>
  <c r="B106" i="14"/>
  <c r="B118" i="14"/>
  <c r="B130" i="14"/>
  <c r="B142" i="14"/>
  <c r="B154" i="14"/>
  <c r="B166" i="14"/>
  <c r="B178" i="14"/>
  <c r="B190" i="14"/>
  <c r="B202" i="14"/>
  <c r="B214" i="14"/>
  <c r="B226" i="14"/>
  <c r="B238" i="14"/>
  <c r="B250" i="14"/>
  <c r="B262" i="14"/>
  <c r="B274" i="14"/>
  <c r="B286" i="14"/>
  <c r="B298" i="14"/>
  <c r="B310" i="14"/>
  <c r="B322" i="14"/>
  <c r="B334" i="14"/>
  <c r="B346" i="14"/>
  <c r="B358" i="14"/>
  <c r="B370" i="14"/>
  <c r="A58" i="14"/>
  <c r="A70" i="14"/>
  <c r="A82" i="14"/>
  <c r="A94" i="14"/>
  <c r="Y57" i="14"/>
  <c r="Z57" i="14"/>
  <c r="U57" i="14"/>
  <c r="T57" i="14"/>
  <c r="S57" i="14"/>
  <c r="N57" i="14"/>
  <c r="J57" i="14"/>
  <c r="L57" i="14"/>
  <c r="B57" i="14"/>
  <c r="B69" i="14"/>
  <c r="B81" i="14"/>
  <c r="B93" i="14"/>
  <c r="B105" i="14"/>
  <c r="B117" i="14"/>
  <c r="B129" i="14"/>
  <c r="B141" i="14"/>
  <c r="B153" i="14"/>
  <c r="B165" i="14"/>
  <c r="B177" i="14"/>
  <c r="B189" i="14"/>
  <c r="B201" i="14"/>
  <c r="B213" i="14"/>
  <c r="B225" i="14"/>
  <c r="B237" i="14"/>
  <c r="B249" i="14"/>
  <c r="B261" i="14"/>
  <c r="B273" i="14"/>
  <c r="B285" i="14"/>
  <c r="B297" i="14"/>
  <c r="B309" i="14"/>
  <c r="B321" i="14"/>
  <c r="B333" i="14"/>
  <c r="B345" i="14"/>
  <c r="B357" i="14"/>
  <c r="B369" i="14"/>
  <c r="A57" i="14"/>
  <c r="Y56" i="14"/>
  <c r="Z56" i="14"/>
  <c r="U56" i="14"/>
  <c r="T56" i="14"/>
  <c r="S56" i="14"/>
  <c r="N56" i="14"/>
  <c r="J56" i="14"/>
  <c r="L56" i="14"/>
  <c r="B56" i="14"/>
  <c r="A56" i="14"/>
  <c r="Y55" i="14"/>
  <c r="Z55" i="14"/>
  <c r="U55" i="14"/>
  <c r="T55" i="14"/>
  <c r="S55" i="14"/>
  <c r="N55" i="14"/>
  <c r="J55" i="14"/>
  <c r="L55" i="14"/>
  <c r="B55" i="14"/>
  <c r="A55" i="14"/>
  <c r="A67" i="14"/>
  <c r="Y54" i="14"/>
  <c r="Z54" i="14"/>
  <c r="U54" i="14"/>
  <c r="T54" i="14"/>
  <c r="S54" i="14"/>
  <c r="N54" i="14"/>
  <c r="J54" i="14"/>
  <c r="L54" i="14"/>
  <c r="B54" i="14"/>
  <c r="B66" i="14"/>
  <c r="A54" i="14"/>
  <c r="A66" i="14"/>
  <c r="A78" i="14"/>
  <c r="Y47" i="14"/>
  <c r="Z47" i="14"/>
  <c r="U47" i="14"/>
  <c r="T47" i="14"/>
  <c r="S47" i="14"/>
  <c r="N47" i="14"/>
  <c r="J47" i="14"/>
  <c r="L47" i="14"/>
  <c r="C47" i="14"/>
  <c r="Y46" i="14"/>
  <c r="Z46" i="14"/>
  <c r="U46" i="14"/>
  <c r="T46" i="14"/>
  <c r="S46" i="14"/>
  <c r="N46" i="14"/>
  <c r="J46" i="14"/>
  <c r="L46" i="14"/>
  <c r="C46" i="14"/>
  <c r="Y45" i="14"/>
  <c r="Z45" i="14"/>
  <c r="U45" i="14"/>
  <c r="T45" i="14"/>
  <c r="S45" i="14"/>
  <c r="N45" i="14"/>
  <c r="J45" i="14"/>
  <c r="L45" i="14"/>
  <c r="C45" i="14"/>
  <c r="Y44" i="14"/>
  <c r="Z44" i="14"/>
  <c r="U44" i="14"/>
  <c r="T44" i="14"/>
  <c r="S44" i="14"/>
  <c r="N44" i="14"/>
  <c r="J44" i="14"/>
  <c r="L44" i="14"/>
  <c r="K44" i="14"/>
  <c r="C44" i="14"/>
  <c r="Y43" i="14"/>
  <c r="Z43" i="14"/>
  <c r="U43" i="14"/>
  <c r="T43" i="14"/>
  <c r="S43" i="14"/>
  <c r="N43" i="14"/>
  <c r="J43" i="14"/>
  <c r="L43" i="14"/>
  <c r="C43" i="14"/>
  <c r="Y42" i="14"/>
  <c r="Z42" i="14"/>
  <c r="U42" i="14"/>
  <c r="T42" i="14"/>
  <c r="S42" i="14"/>
  <c r="N42" i="14"/>
  <c r="J42" i="14"/>
  <c r="L42" i="14"/>
  <c r="C42" i="14"/>
  <c r="Y41" i="14"/>
  <c r="Z41" i="14"/>
  <c r="U41" i="14"/>
  <c r="T41" i="14"/>
  <c r="S41" i="14"/>
  <c r="N41" i="14"/>
  <c r="J41" i="14"/>
  <c r="L41" i="14"/>
  <c r="K41" i="14"/>
  <c r="C41" i="14"/>
  <c r="Y40" i="14"/>
  <c r="Z40" i="14"/>
  <c r="U40" i="14"/>
  <c r="T40" i="14"/>
  <c r="S40" i="14"/>
  <c r="V40" i="14"/>
  <c r="X40" i="14"/>
  <c r="N40" i="14"/>
  <c r="J40" i="14"/>
  <c r="L40" i="14"/>
  <c r="C40" i="14"/>
  <c r="Y39" i="14"/>
  <c r="Z39" i="14"/>
  <c r="U39" i="14"/>
  <c r="T39" i="14"/>
  <c r="S39" i="14"/>
  <c r="N39" i="14"/>
  <c r="J39" i="14"/>
  <c r="L39" i="14"/>
  <c r="C39" i="14"/>
  <c r="Y38" i="14"/>
  <c r="Z38" i="14"/>
  <c r="U38" i="14"/>
  <c r="T38" i="14"/>
  <c r="S38" i="14"/>
  <c r="N38" i="14"/>
  <c r="J38" i="14"/>
  <c r="L38" i="14"/>
  <c r="C38" i="14"/>
  <c r="Y37" i="14"/>
  <c r="Z37" i="14"/>
  <c r="U37" i="14"/>
  <c r="T37" i="14"/>
  <c r="S37" i="14"/>
  <c r="N37" i="14"/>
  <c r="J37" i="14"/>
  <c r="L37" i="14"/>
  <c r="C37" i="14"/>
  <c r="Z36" i="14"/>
  <c r="Y36" i="14"/>
  <c r="U36" i="14"/>
  <c r="T36" i="14"/>
  <c r="S36" i="14"/>
  <c r="O36" i="14"/>
  <c r="N36" i="14"/>
  <c r="L36" i="14"/>
  <c r="K36" i="14"/>
  <c r="J36" i="14"/>
  <c r="C36" i="14"/>
  <c r="A8" i="14"/>
  <c r="L51" i="14"/>
  <c r="K79" i="14"/>
  <c r="O76" i="14"/>
  <c r="K76" i="14"/>
  <c r="V41" i="14"/>
  <c r="X41" i="14"/>
  <c r="W41" i="14"/>
  <c r="O91" i="14"/>
  <c r="K42" i="14"/>
  <c r="O42" i="14"/>
  <c r="O77" i="14"/>
  <c r="O72" i="14"/>
  <c r="O69" i="14"/>
  <c r="V57" i="14"/>
  <c r="X57" i="14"/>
  <c r="W57" i="14"/>
  <c r="V45" i="14"/>
  <c r="X45" i="14"/>
  <c r="W45" i="14"/>
  <c r="V46" i="14"/>
  <c r="X46" i="14"/>
  <c r="W46" i="14"/>
  <c r="V42" i="14"/>
  <c r="X42" i="14"/>
  <c r="W42" i="14"/>
  <c r="V43" i="14"/>
  <c r="X43" i="14"/>
  <c r="W43" i="14"/>
  <c r="AA59" i="14"/>
  <c r="AA100" i="14"/>
  <c r="K100" i="14"/>
  <c r="AA83" i="14"/>
  <c r="O47" i="14"/>
  <c r="K47" i="14"/>
  <c r="K39" i="14"/>
  <c r="O39" i="14"/>
  <c r="O61" i="14"/>
  <c r="K61" i="14"/>
  <c r="W65" i="14"/>
  <c r="AA65" i="14"/>
  <c r="O90" i="14"/>
  <c r="K90" i="14"/>
  <c r="K58" i="14"/>
  <c r="O58" i="14"/>
  <c r="AA64" i="14"/>
  <c r="C58" i="14"/>
  <c r="AA68" i="14"/>
  <c r="O101" i="14"/>
  <c r="O68" i="14"/>
  <c r="AA88" i="14"/>
  <c r="K91" i="14"/>
  <c r="W100" i="14"/>
  <c r="C76" i="14"/>
  <c r="V56" i="14"/>
  <c r="X56" i="14"/>
  <c r="C66" i="14"/>
  <c r="W59" i="14"/>
  <c r="O80" i="14"/>
  <c r="O82" i="14"/>
  <c r="O85" i="14"/>
  <c r="V38" i="14"/>
  <c r="X38" i="14"/>
  <c r="AA38" i="14"/>
  <c r="O59" i="14"/>
  <c r="C77" i="14"/>
  <c r="O93" i="14"/>
  <c r="K96" i="14"/>
  <c r="O56" i="14"/>
  <c r="W83" i="14"/>
  <c r="O97" i="14"/>
  <c r="O41" i="14"/>
  <c r="V54" i="14"/>
  <c r="X54" i="14"/>
  <c r="W54" i="14"/>
  <c r="K56" i="14"/>
  <c r="O64" i="14"/>
  <c r="AA93" i="14"/>
  <c r="AA95" i="14"/>
  <c r="S36" i="15"/>
  <c r="A9" i="15"/>
  <c r="B39" i="15"/>
  <c r="Q40" i="15"/>
  <c r="S40" i="15"/>
  <c r="R40" i="15"/>
  <c r="Q39" i="15"/>
  <c r="S39" i="15"/>
  <c r="R39" i="15"/>
  <c r="Q54" i="15"/>
  <c r="S54" i="15"/>
  <c r="R54" i="15"/>
  <c r="Q63" i="15"/>
  <c r="S63" i="15"/>
  <c r="R63" i="15"/>
  <c r="Q109" i="15"/>
  <c r="S109" i="15"/>
  <c r="R109" i="15"/>
  <c r="Q132" i="15"/>
  <c r="S132" i="15"/>
  <c r="R132" i="15"/>
  <c r="Q155" i="15"/>
  <c r="S155" i="15"/>
  <c r="R155" i="15"/>
  <c r="Q170" i="15"/>
  <c r="S170" i="15"/>
  <c r="R170" i="15"/>
  <c r="A37" i="15"/>
  <c r="Q115" i="15"/>
  <c r="S115" i="15"/>
  <c r="R115" i="15"/>
  <c r="Q123" i="15"/>
  <c r="S123" i="15"/>
  <c r="R123" i="15"/>
  <c r="Q131" i="15"/>
  <c r="S131" i="15"/>
  <c r="R131" i="15"/>
  <c r="Q163" i="15"/>
  <c r="S163" i="15"/>
  <c r="R163" i="15"/>
  <c r="Q179" i="15"/>
  <c r="S179" i="15"/>
  <c r="R179" i="15"/>
  <c r="Q200" i="15"/>
  <c r="S200" i="15"/>
  <c r="R200" i="15"/>
  <c r="Q251" i="15"/>
  <c r="S251" i="15"/>
  <c r="R251" i="15"/>
  <c r="Q186" i="15"/>
  <c r="S186" i="15"/>
  <c r="R186" i="15"/>
  <c r="Q242" i="15"/>
  <c r="S242" i="15"/>
  <c r="R242" i="15"/>
  <c r="Q259" i="15"/>
  <c r="S259" i="15"/>
  <c r="R259" i="15"/>
  <c r="Q265" i="15"/>
  <c r="S265" i="15"/>
  <c r="R265" i="15"/>
  <c r="Q192" i="15"/>
  <c r="S192" i="15"/>
  <c r="R192" i="15"/>
  <c r="Q227" i="15"/>
  <c r="S227" i="15"/>
  <c r="R227" i="15"/>
  <c r="Q208" i="15"/>
  <c r="S208" i="15"/>
  <c r="R208" i="15"/>
  <c r="Q216" i="15"/>
  <c r="S216" i="15"/>
  <c r="R216" i="15"/>
  <c r="Q224" i="15"/>
  <c r="S224" i="15"/>
  <c r="R224" i="15"/>
  <c r="Q248" i="15"/>
  <c r="S248" i="15"/>
  <c r="R248" i="15"/>
  <c r="Q250" i="15"/>
  <c r="S250" i="15"/>
  <c r="R250" i="15"/>
  <c r="Q297" i="15"/>
  <c r="S297" i="15"/>
  <c r="R297" i="15"/>
  <c r="Q346" i="15"/>
  <c r="S346" i="15"/>
  <c r="R346" i="15"/>
  <c r="Q353" i="15"/>
  <c r="S353" i="15"/>
  <c r="R353" i="15"/>
  <c r="Q362" i="15"/>
  <c r="S362" i="15"/>
  <c r="R362" i="15"/>
  <c r="Q338" i="15"/>
  <c r="S338" i="15"/>
  <c r="R338" i="15"/>
  <c r="Q278" i="15"/>
  <c r="S278" i="15"/>
  <c r="R278" i="15"/>
  <c r="Q369" i="15"/>
  <c r="S369" i="15"/>
  <c r="R369" i="15"/>
  <c r="Q290" i="15"/>
  <c r="S290" i="15"/>
  <c r="R290" i="15"/>
  <c r="Q305" i="15"/>
  <c r="S305" i="15"/>
  <c r="R305" i="15"/>
  <c r="Q345" i="15"/>
  <c r="S345" i="15"/>
  <c r="R345" i="15"/>
  <c r="Q354" i="15"/>
  <c r="S354" i="15"/>
  <c r="R354" i="15"/>
  <c r="W81" i="14"/>
  <c r="AA81" i="14"/>
  <c r="W40" i="14"/>
  <c r="AA40" i="14"/>
  <c r="W104" i="14"/>
  <c r="AA104" i="14"/>
  <c r="W121" i="14"/>
  <c r="AA121" i="14"/>
  <c r="W63" i="14"/>
  <c r="AA63" i="14"/>
  <c r="A112" i="14"/>
  <c r="C100" i="14"/>
  <c r="W60" i="14"/>
  <c r="AA60" i="14"/>
  <c r="W99" i="14"/>
  <c r="AA99" i="14"/>
  <c r="AA45" i="14"/>
  <c r="C67" i="14"/>
  <c r="A79" i="14"/>
  <c r="O66" i="14"/>
  <c r="K66" i="14"/>
  <c r="W94" i="14"/>
  <c r="AA94" i="14"/>
  <c r="W113" i="14"/>
  <c r="AA113" i="14"/>
  <c r="K127" i="14"/>
  <c r="O127" i="14"/>
  <c r="K38" i="14"/>
  <c r="V39" i="14"/>
  <c r="X39" i="14"/>
  <c r="O44" i="14"/>
  <c r="V47" i="14"/>
  <c r="X47" i="14"/>
  <c r="K54" i="14"/>
  <c r="O54" i="14"/>
  <c r="A69" i="14"/>
  <c r="C57" i="14"/>
  <c r="K64" i="14"/>
  <c r="AA69" i="14"/>
  <c r="W69" i="14"/>
  <c r="AA74" i="14"/>
  <c r="O75" i="14"/>
  <c r="K75" i="14"/>
  <c r="O84" i="14"/>
  <c r="K84" i="14"/>
  <c r="AA84" i="14"/>
  <c r="W86" i="14"/>
  <c r="AA86" i="14"/>
  <c r="AA91" i="14"/>
  <c r="W91" i="14"/>
  <c r="AA97" i="14"/>
  <c r="W102" i="14"/>
  <c r="AA102" i="14"/>
  <c r="AA119" i="14"/>
  <c r="W119" i="14"/>
  <c r="AA138" i="14"/>
  <c r="W171" i="14"/>
  <c r="AA171" i="14"/>
  <c r="O78" i="14"/>
  <c r="K78" i="14"/>
  <c r="V44" i="14"/>
  <c r="X44" i="14"/>
  <c r="O45" i="14"/>
  <c r="K45" i="14"/>
  <c r="C55" i="14"/>
  <c r="AA57" i="14"/>
  <c r="V58" i="14"/>
  <c r="X58" i="14"/>
  <c r="A72" i="14"/>
  <c r="C60" i="14"/>
  <c r="A110" i="14"/>
  <c r="C98" i="14"/>
  <c r="C63" i="14"/>
  <c r="A75" i="14"/>
  <c r="A101" i="14"/>
  <c r="C89" i="14"/>
  <c r="K68" i="14"/>
  <c r="C86" i="14"/>
  <c r="W88" i="14"/>
  <c r="K105" i="14"/>
  <c r="O105" i="14"/>
  <c r="O107" i="14"/>
  <c r="K107" i="14"/>
  <c r="AA112" i="14"/>
  <c r="W112" i="14"/>
  <c r="AA115" i="14"/>
  <c r="W115" i="14"/>
  <c r="W120" i="14"/>
  <c r="W141" i="14"/>
  <c r="AA141" i="14"/>
  <c r="AA157" i="14"/>
  <c r="W157" i="14"/>
  <c r="AA165" i="14"/>
  <c r="W165" i="14"/>
  <c r="AA174" i="14"/>
  <c r="W174" i="14"/>
  <c r="V37" i="14"/>
  <c r="X37" i="14"/>
  <c r="O38" i="14"/>
  <c r="K40" i="14"/>
  <c r="O40" i="14"/>
  <c r="AA41" i="14"/>
  <c r="AA42" i="14"/>
  <c r="O57" i="14"/>
  <c r="K57" i="14"/>
  <c r="O92" i="14"/>
  <c r="K92" i="14"/>
  <c r="W95" i="14"/>
  <c r="O98" i="14"/>
  <c r="K98" i="14"/>
  <c r="O110" i="14"/>
  <c r="K110" i="14"/>
  <c r="W80" i="14"/>
  <c r="AA80" i="14"/>
  <c r="AA92" i="14"/>
  <c r="W92" i="14"/>
  <c r="K46" i="14"/>
  <c r="O46" i="14"/>
  <c r="O55" i="14"/>
  <c r="K55" i="14"/>
  <c r="AA56" i="14"/>
  <c r="K60" i="14"/>
  <c r="O60" i="14"/>
  <c r="K62" i="14"/>
  <c r="O62" i="14"/>
  <c r="C82" i="14"/>
  <c r="W72" i="14"/>
  <c r="AA72" i="14"/>
  <c r="W73" i="14"/>
  <c r="AA73" i="14"/>
  <c r="W75" i="14"/>
  <c r="AA75" i="14"/>
  <c r="AA77" i="14"/>
  <c r="W77" i="14"/>
  <c r="W89" i="14"/>
  <c r="AA89" i="14"/>
  <c r="A106" i="14"/>
  <c r="C94" i="14"/>
  <c r="AA96" i="14"/>
  <c r="W96" i="14"/>
  <c r="V101" i="14"/>
  <c r="X101" i="14"/>
  <c r="O109" i="14"/>
  <c r="K109" i="14"/>
  <c r="W134" i="14"/>
  <c r="AA134" i="14"/>
  <c r="O142" i="14"/>
  <c r="K142" i="14"/>
  <c r="AA146" i="14"/>
  <c r="W146" i="14"/>
  <c r="W147" i="14"/>
  <c r="AA147" i="14"/>
  <c r="K155" i="14"/>
  <c r="O155" i="14"/>
  <c r="K171" i="14"/>
  <c r="O171" i="14"/>
  <c r="A80" i="14"/>
  <c r="C68" i="14"/>
  <c r="O115" i="14"/>
  <c r="K115" i="14"/>
  <c r="A9" i="14"/>
  <c r="V36" i="14"/>
  <c r="O43" i="14"/>
  <c r="K43" i="14"/>
  <c r="W61" i="14"/>
  <c r="AA61" i="14"/>
  <c r="O63" i="14"/>
  <c r="K63" i="14"/>
  <c r="O70" i="14"/>
  <c r="K70" i="14"/>
  <c r="O87" i="14"/>
  <c r="K87" i="14"/>
  <c r="W107" i="14"/>
  <c r="AA107" i="14"/>
  <c r="W116" i="14"/>
  <c r="AA116" i="14"/>
  <c r="W118" i="14"/>
  <c r="AA118" i="14"/>
  <c r="AA127" i="14"/>
  <c r="W127" i="14"/>
  <c r="AA149" i="14"/>
  <c r="W149" i="14"/>
  <c r="O158" i="14"/>
  <c r="K158" i="14"/>
  <c r="W176" i="14"/>
  <c r="AA176" i="14"/>
  <c r="AA183" i="14"/>
  <c r="W183" i="14"/>
  <c r="O83" i="14"/>
  <c r="K83" i="14"/>
  <c r="K126" i="14"/>
  <c r="O126" i="14"/>
  <c r="O37" i="14"/>
  <c r="K37" i="14"/>
  <c r="V55" i="14"/>
  <c r="X55" i="14"/>
  <c r="B68" i="14"/>
  <c r="B80" i="14"/>
  <c r="B92" i="14"/>
  <c r="B104" i="14"/>
  <c r="B116" i="14"/>
  <c r="B128" i="14"/>
  <c r="B140" i="14"/>
  <c r="B152" i="14"/>
  <c r="B164" i="14"/>
  <c r="B176" i="14"/>
  <c r="B188" i="14"/>
  <c r="B200" i="14"/>
  <c r="B212" i="14"/>
  <c r="B224" i="14"/>
  <c r="B236" i="14"/>
  <c r="B248" i="14"/>
  <c r="B260" i="14"/>
  <c r="B272" i="14"/>
  <c r="B284" i="14"/>
  <c r="B296" i="14"/>
  <c r="B308" i="14"/>
  <c r="B320" i="14"/>
  <c r="B332" i="14"/>
  <c r="B344" i="14"/>
  <c r="B356" i="14"/>
  <c r="B368" i="14"/>
  <c r="C56" i="14"/>
  <c r="W56" i="14"/>
  <c r="O65" i="14"/>
  <c r="W67" i="14"/>
  <c r="AA67" i="14"/>
  <c r="A85" i="14"/>
  <c r="C73" i="14"/>
  <c r="V76" i="14"/>
  <c r="X76" i="14"/>
  <c r="B78" i="14"/>
  <c r="B90" i="14"/>
  <c r="B102" i="14"/>
  <c r="B114" i="14"/>
  <c r="B126" i="14"/>
  <c r="B138" i="14"/>
  <c r="B150" i="14"/>
  <c r="B162" i="14"/>
  <c r="B174" i="14"/>
  <c r="B186" i="14"/>
  <c r="B198" i="14"/>
  <c r="B210" i="14"/>
  <c r="B222" i="14"/>
  <c r="B234" i="14"/>
  <c r="B246" i="14"/>
  <c r="B258" i="14"/>
  <c r="B270" i="14"/>
  <c r="B282" i="14"/>
  <c r="B294" i="14"/>
  <c r="B306" i="14"/>
  <c r="B318" i="14"/>
  <c r="B330" i="14"/>
  <c r="B342" i="14"/>
  <c r="B354" i="14"/>
  <c r="B366" i="14"/>
  <c r="AA85" i="14"/>
  <c r="W85" i="14"/>
  <c r="O88" i="14"/>
  <c r="W105" i="14"/>
  <c r="AA105" i="14"/>
  <c r="V108" i="14"/>
  <c r="X108" i="14"/>
  <c r="O120" i="14"/>
  <c r="K121" i="14"/>
  <c r="O121" i="14"/>
  <c r="AA125" i="14"/>
  <c r="W137" i="14"/>
  <c r="AA144" i="14"/>
  <c r="W178" i="14"/>
  <c r="AA178" i="14"/>
  <c r="A83" i="14"/>
  <c r="C71" i="14"/>
  <c r="K73" i="14"/>
  <c r="O73" i="14"/>
  <c r="A90" i="14"/>
  <c r="W62" i="14"/>
  <c r="AA62" i="14"/>
  <c r="W64" i="14"/>
  <c r="W70" i="14"/>
  <c r="AA70" i="14"/>
  <c r="O74" i="14"/>
  <c r="C88" i="14"/>
  <c r="AA78" i="14"/>
  <c r="O102" i="14"/>
  <c r="K102" i="14"/>
  <c r="AA109" i="14"/>
  <c r="W109" i="14"/>
  <c r="O122" i="14"/>
  <c r="K122" i="14"/>
  <c r="K123" i="14"/>
  <c r="O123" i="14"/>
  <c r="K125" i="14"/>
  <c r="O125" i="14"/>
  <c r="AA126" i="14"/>
  <c r="O128" i="14"/>
  <c r="K128" i="14"/>
  <c r="O134" i="14"/>
  <c r="K134" i="14"/>
  <c r="O144" i="14"/>
  <c r="K144" i="14"/>
  <c r="O152" i="14"/>
  <c r="K152" i="14"/>
  <c r="AA175" i="14"/>
  <c r="W175" i="14"/>
  <c r="AA191" i="14"/>
  <c r="W191" i="14"/>
  <c r="W211" i="14"/>
  <c r="AA211" i="14"/>
  <c r="C65" i="14"/>
  <c r="C70" i="14"/>
  <c r="C74" i="14"/>
  <c r="O81" i="14"/>
  <c r="V82" i="14"/>
  <c r="X82" i="14"/>
  <c r="O94" i="14"/>
  <c r="K94" i="14"/>
  <c r="O95" i="14"/>
  <c r="O111" i="14"/>
  <c r="K113" i="14"/>
  <c r="O113" i="14"/>
  <c r="V114" i="14"/>
  <c r="X114" i="14"/>
  <c r="O116" i="14"/>
  <c r="V117" i="14"/>
  <c r="X117" i="14"/>
  <c r="O118" i="14"/>
  <c r="K118" i="14"/>
  <c r="V122" i="14"/>
  <c r="X122" i="14"/>
  <c r="O124" i="14"/>
  <c r="W130" i="14"/>
  <c r="W135" i="14"/>
  <c r="V136" i="14"/>
  <c r="X136" i="14"/>
  <c r="K161" i="14"/>
  <c r="O166" i="14"/>
  <c r="K166" i="14"/>
  <c r="AA167" i="14"/>
  <c r="W167" i="14"/>
  <c r="W193" i="14"/>
  <c r="AA193" i="14"/>
  <c r="W200" i="14"/>
  <c r="AA200" i="14"/>
  <c r="O204" i="14"/>
  <c r="K204" i="14"/>
  <c r="K227" i="14"/>
  <c r="O227" i="14"/>
  <c r="AA231" i="14"/>
  <c r="W231" i="14"/>
  <c r="K150" i="14"/>
  <c r="O150" i="14"/>
  <c r="W152" i="14"/>
  <c r="AA152" i="14"/>
  <c r="O207" i="14"/>
  <c r="K207" i="14"/>
  <c r="O214" i="14"/>
  <c r="K214" i="14"/>
  <c r="O215" i="14"/>
  <c r="K215" i="14"/>
  <c r="C59" i="14"/>
  <c r="O71" i="14"/>
  <c r="K74" i="14"/>
  <c r="O89" i="14"/>
  <c r="V90" i="14"/>
  <c r="X90" i="14"/>
  <c r="O103" i="14"/>
  <c r="K106" i="14"/>
  <c r="AA128" i="14"/>
  <c r="V129" i="14"/>
  <c r="X129" i="14"/>
  <c r="V140" i="14"/>
  <c r="X140" i="14"/>
  <c r="K141" i="14"/>
  <c r="K147" i="14"/>
  <c r="O147" i="14"/>
  <c r="V156" i="14"/>
  <c r="X156" i="14"/>
  <c r="W163" i="14"/>
  <c r="AA163" i="14"/>
  <c r="AA188" i="14"/>
  <c r="W201" i="14"/>
  <c r="AA201" i="14"/>
  <c r="V71" i="14"/>
  <c r="X71" i="14"/>
  <c r="V103" i="14"/>
  <c r="X103" i="14"/>
  <c r="W131" i="14"/>
  <c r="AA131" i="14"/>
  <c r="AA142" i="14"/>
  <c r="O154" i="14"/>
  <c r="AA155" i="14"/>
  <c r="AA159" i="14"/>
  <c r="W159" i="14"/>
  <c r="AA186" i="14"/>
  <c r="W196" i="14"/>
  <c r="O188" i="14"/>
  <c r="K188" i="14"/>
  <c r="AA199" i="14"/>
  <c r="W199" i="14"/>
  <c r="W217" i="14"/>
  <c r="AA217" i="14"/>
  <c r="O223" i="14"/>
  <c r="K223" i="14"/>
  <c r="C54" i="14"/>
  <c r="C62" i="14"/>
  <c r="V66" i="14"/>
  <c r="X66" i="14"/>
  <c r="V79" i="14"/>
  <c r="X79" i="14"/>
  <c r="V98" i="14"/>
  <c r="X98" i="14"/>
  <c r="V123" i="14"/>
  <c r="X123" i="14"/>
  <c r="K131" i="14"/>
  <c r="O131" i="14"/>
  <c r="O136" i="14"/>
  <c r="K136" i="14"/>
  <c r="O139" i="14"/>
  <c r="V143" i="14"/>
  <c r="X143" i="14"/>
  <c r="AA154" i="14"/>
  <c r="K169" i="14"/>
  <c r="O169" i="14"/>
  <c r="O170" i="14"/>
  <c r="K170" i="14"/>
  <c r="K181" i="14"/>
  <c r="O181" i="14"/>
  <c r="AA184" i="14"/>
  <c r="W184" i="14"/>
  <c r="O186" i="14"/>
  <c r="O191" i="14"/>
  <c r="K191" i="14"/>
  <c r="W209" i="14"/>
  <c r="AA209" i="14"/>
  <c r="O86" i="14"/>
  <c r="K86" i="14"/>
  <c r="W150" i="14"/>
  <c r="AA150" i="14"/>
  <c r="O160" i="14"/>
  <c r="K160" i="14"/>
  <c r="K172" i="14"/>
  <c r="O172" i="14"/>
  <c r="O173" i="14"/>
  <c r="K173" i="14"/>
  <c r="O183" i="14"/>
  <c r="K183" i="14"/>
  <c r="W192" i="14"/>
  <c r="AA192" i="14"/>
  <c r="O196" i="14"/>
  <c r="K196" i="14"/>
  <c r="AA205" i="14"/>
  <c r="W205" i="14"/>
  <c r="AA206" i="14"/>
  <c r="W206" i="14"/>
  <c r="C64" i="14"/>
  <c r="O67" i="14"/>
  <c r="V87" i="14"/>
  <c r="X87" i="14"/>
  <c r="O99" i="14"/>
  <c r="V106" i="14"/>
  <c r="X106" i="14"/>
  <c r="K137" i="14"/>
  <c r="O137" i="14"/>
  <c r="K145" i="14"/>
  <c r="O145" i="14"/>
  <c r="O149" i="14"/>
  <c r="K149" i="14"/>
  <c r="V162" i="14"/>
  <c r="X162" i="14"/>
  <c r="K164" i="14"/>
  <c r="O164" i="14"/>
  <c r="O165" i="14"/>
  <c r="K165" i="14"/>
  <c r="AA170" i="14"/>
  <c r="W170" i="14"/>
  <c r="O199" i="14"/>
  <c r="K199" i="14"/>
  <c r="W243" i="14"/>
  <c r="AA243" i="14"/>
  <c r="V148" i="14"/>
  <c r="X148" i="14"/>
  <c r="V151" i="14"/>
  <c r="X151" i="14"/>
  <c r="K163" i="14"/>
  <c r="O163" i="14"/>
  <c r="V168" i="14"/>
  <c r="X168" i="14"/>
  <c r="AA173" i="14"/>
  <c r="O190" i="14"/>
  <c r="K190" i="14"/>
  <c r="O198" i="14"/>
  <c r="K198" i="14"/>
  <c r="O256" i="14"/>
  <c r="K256" i="14"/>
  <c r="V124" i="14"/>
  <c r="X124" i="14"/>
  <c r="V132" i="14"/>
  <c r="X132" i="14"/>
  <c r="V161" i="14"/>
  <c r="X161" i="14"/>
  <c r="W173" i="14"/>
  <c r="O175" i="14"/>
  <c r="V177" i="14"/>
  <c r="X177" i="14"/>
  <c r="K179" i="14"/>
  <c r="O179" i="14"/>
  <c r="AA180" i="14"/>
  <c r="AA182" i="14"/>
  <c r="W182" i="14"/>
  <c r="AA207" i="14"/>
  <c r="W207" i="14"/>
  <c r="K213" i="14"/>
  <c r="O213" i="14"/>
  <c r="O222" i="14"/>
  <c r="K222" i="14"/>
  <c r="AA264" i="14"/>
  <c r="W264" i="14"/>
  <c r="W269" i="14"/>
  <c r="AA269" i="14"/>
  <c r="W219" i="14"/>
  <c r="AA219" i="14"/>
  <c r="W242" i="14"/>
  <c r="AA242" i="14"/>
  <c r="W250" i="14"/>
  <c r="AA250" i="14"/>
  <c r="W253" i="14"/>
  <c r="AA253" i="14"/>
  <c r="V164" i="14"/>
  <c r="X164" i="14"/>
  <c r="AA166" i="14"/>
  <c r="O168" i="14"/>
  <c r="K168" i="14"/>
  <c r="AA190" i="14"/>
  <c r="W190" i="14"/>
  <c r="AA198" i="14"/>
  <c r="W198" i="14"/>
  <c r="AA223" i="14"/>
  <c r="W223" i="14"/>
  <c r="W235" i="14"/>
  <c r="AA235" i="14"/>
  <c r="W225" i="14"/>
  <c r="AA225" i="14"/>
  <c r="Z245" i="14"/>
  <c r="AA245" i="14"/>
  <c r="AA255" i="14"/>
  <c r="W255" i="14"/>
  <c r="AA222" i="14"/>
  <c r="W222" i="14"/>
  <c r="O272" i="14"/>
  <c r="K272" i="14"/>
  <c r="AA185" i="14"/>
  <c r="AA189" i="14"/>
  <c r="W189" i="14"/>
  <c r="AA197" i="14"/>
  <c r="W197" i="14"/>
  <c r="AA212" i="14"/>
  <c r="AA213" i="14"/>
  <c r="W213" i="14"/>
  <c r="AA220" i="14"/>
  <c r="AA256" i="14"/>
  <c r="W256" i="14"/>
  <c r="K262" i="14"/>
  <c r="O262" i="14"/>
  <c r="V169" i="14"/>
  <c r="X169" i="14"/>
  <c r="O176" i="14"/>
  <c r="K176" i="14"/>
  <c r="V187" i="14"/>
  <c r="X187" i="14"/>
  <c r="V195" i="14"/>
  <c r="X195" i="14"/>
  <c r="V203" i="14"/>
  <c r="X203" i="14"/>
  <c r="K205" i="14"/>
  <c r="O205" i="14"/>
  <c r="O206" i="14"/>
  <c r="K206" i="14"/>
  <c r="O212" i="14"/>
  <c r="K212" i="14"/>
  <c r="O220" i="14"/>
  <c r="K220" i="14"/>
  <c r="V224" i="14"/>
  <c r="X224" i="14"/>
  <c r="AA232" i="14"/>
  <c r="W232" i="14"/>
  <c r="K243" i="14"/>
  <c r="O243" i="14"/>
  <c r="AA248" i="14"/>
  <c r="W248" i="14"/>
  <c r="AA297" i="14"/>
  <c r="W297" i="14"/>
  <c r="V208" i="14"/>
  <c r="X208" i="14"/>
  <c r="W226" i="14"/>
  <c r="AA226" i="14"/>
  <c r="O232" i="14"/>
  <c r="K232" i="14"/>
  <c r="O248" i="14"/>
  <c r="K248" i="14"/>
  <c r="W266" i="14"/>
  <c r="AA266" i="14"/>
  <c r="K226" i="14"/>
  <c r="O226" i="14"/>
  <c r="K229" i="14"/>
  <c r="O229" i="14"/>
  <c r="K252" i="14"/>
  <c r="O252" i="14"/>
  <c r="V268" i="14"/>
  <c r="X268" i="14"/>
  <c r="O274" i="14"/>
  <c r="K274" i="14"/>
  <c r="AA345" i="14"/>
  <c r="W345" i="14"/>
  <c r="W347" i="14"/>
  <c r="AA347" i="14"/>
  <c r="AA353" i="14"/>
  <c r="W353" i="14"/>
  <c r="V228" i="14"/>
  <c r="X228" i="14"/>
  <c r="AA238" i="14"/>
  <c r="W238" i="14"/>
  <c r="AA240" i="14"/>
  <c r="W240" i="14"/>
  <c r="K245" i="14"/>
  <c r="O245" i="14"/>
  <c r="W267" i="14"/>
  <c r="AA267" i="14"/>
  <c r="AA291" i="14"/>
  <c r="W291" i="14"/>
  <c r="K294" i="14"/>
  <c r="O294" i="14"/>
  <c r="O337" i="14"/>
  <c r="K337" i="14"/>
  <c r="K277" i="14"/>
  <c r="O277" i="14"/>
  <c r="O293" i="14"/>
  <c r="K293" i="14"/>
  <c r="W302" i="14"/>
  <c r="AA302" i="14"/>
  <c r="AA305" i="14"/>
  <c r="W305" i="14"/>
  <c r="W309" i="14"/>
  <c r="AA309" i="14"/>
  <c r="V194" i="14"/>
  <c r="X194" i="14"/>
  <c r="V202" i="14"/>
  <c r="X202" i="14"/>
  <c r="V210" i="14"/>
  <c r="X210" i="14"/>
  <c r="V218" i="14"/>
  <c r="X218" i="14"/>
  <c r="AA227" i="14"/>
  <c r="O230" i="14"/>
  <c r="O234" i="14"/>
  <c r="K234" i="14"/>
  <c r="O254" i="14"/>
  <c r="K259" i="14"/>
  <c r="O259" i="14"/>
  <c r="K261" i="14"/>
  <c r="O261" i="14"/>
  <c r="AA270" i="14"/>
  <c r="W270" i="14"/>
  <c r="AA272" i="14"/>
  <c r="W272" i="14"/>
  <c r="W276" i="14"/>
  <c r="AA276" i="14"/>
  <c r="K285" i="14"/>
  <c r="AA230" i="14"/>
  <c r="W230" i="14"/>
  <c r="O247" i="14"/>
  <c r="K247" i="14"/>
  <c r="AA254" i="14"/>
  <c r="W254" i="14"/>
  <c r="V258" i="14"/>
  <c r="X258" i="14"/>
  <c r="O263" i="14"/>
  <c r="K263" i="14"/>
  <c r="W271" i="14"/>
  <c r="W277" i="14"/>
  <c r="AA277" i="14"/>
  <c r="V179" i="14"/>
  <c r="X179" i="14"/>
  <c r="O217" i="14"/>
  <c r="O225" i="14"/>
  <c r="W229" i="14"/>
  <c r="AA229" i="14"/>
  <c r="O240" i="14"/>
  <c r="K240" i="14"/>
  <c r="K241" i="14"/>
  <c r="W261" i="14"/>
  <c r="AA261" i="14"/>
  <c r="O266" i="14"/>
  <c r="K266" i="14"/>
  <c r="K270" i="14"/>
  <c r="O178" i="14"/>
  <c r="O187" i="14"/>
  <c r="K192" i="14"/>
  <c r="O195" i="14"/>
  <c r="K200" i="14"/>
  <c r="O203" i="14"/>
  <c r="K208" i="14"/>
  <c r="O211" i="14"/>
  <c r="K216" i="14"/>
  <c r="AA221" i="14"/>
  <c r="K224" i="14"/>
  <c r="V233" i="14"/>
  <c r="X233" i="14"/>
  <c r="V236" i="14"/>
  <c r="X236" i="14"/>
  <c r="V257" i="14"/>
  <c r="X257" i="14"/>
  <c r="K237" i="14"/>
  <c r="O237" i="14"/>
  <c r="V249" i="14"/>
  <c r="X249" i="14"/>
  <c r="O258" i="14"/>
  <c r="K258" i="14"/>
  <c r="V260" i="14"/>
  <c r="X260" i="14"/>
  <c r="AA262" i="14"/>
  <c r="K269" i="14"/>
  <c r="O269" i="14"/>
  <c r="V275" i="14"/>
  <c r="X275" i="14"/>
  <c r="AA299" i="14"/>
  <c r="W299" i="14"/>
  <c r="O307" i="14"/>
  <c r="K307" i="14"/>
  <c r="O309" i="14"/>
  <c r="K309" i="14"/>
  <c r="K310" i="14"/>
  <c r="O310" i="14"/>
  <c r="O290" i="14"/>
  <c r="K290" i="14"/>
  <c r="W301" i="14"/>
  <c r="AA301" i="14"/>
  <c r="AA313" i="14"/>
  <c r="W313" i="14"/>
  <c r="O242" i="14"/>
  <c r="K242" i="14"/>
  <c r="W244" i="14"/>
  <c r="AA244" i="14"/>
  <c r="AA265" i="14"/>
  <c r="Z280" i="14"/>
  <c r="AA280" i="14"/>
  <c r="AA282" i="14"/>
  <c r="W282" i="14"/>
  <c r="AA283" i="14"/>
  <c r="W283" i="14"/>
  <c r="O289" i="14"/>
  <c r="K289" i="14"/>
  <c r="O291" i="14"/>
  <c r="K291" i="14"/>
  <c r="K239" i="14"/>
  <c r="V241" i="14"/>
  <c r="X241" i="14"/>
  <c r="AA247" i="14"/>
  <c r="K249" i="14"/>
  <c r="K253" i="14"/>
  <c r="O253" i="14"/>
  <c r="K271" i="14"/>
  <c r="V273" i="14"/>
  <c r="X273" i="14"/>
  <c r="O280" i="14"/>
  <c r="K280" i="14"/>
  <c r="V300" i="14"/>
  <c r="X300" i="14"/>
  <c r="W317" i="14"/>
  <c r="AA317" i="14"/>
  <c r="W318" i="14"/>
  <c r="AA318" i="14"/>
  <c r="O235" i="14"/>
  <c r="O250" i="14"/>
  <c r="K250" i="14"/>
  <c r="V252" i="14"/>
  <c r="X252" i="14"/>
  <c r="V259" i="14"/>
  <c r="X259" i="14"/>
  <c r="O264" i="14"/>
  <c r="K264" i="14"/>
  <c r="W265" i="14"/>
  <c r="O267" i="14"/>
  <c r="V279" i="14"/>
  <c r="X279" i="14"/>
  <c r="K281" i="14"/>
  <c r="O281" i="14"/>
  <c r="AA281" i="14"/>
  <c r="W287" i="14"/>
  <c r="AA287" i="14"/>
  <c r="AA289" i="14"/>
  <c r="W289" i="14"/>
  <c r="O283" i="14"/>
  <c r="K283" i="14"/>
  <c r="AA285" i="14"/>
  <c r="O288" i="14"/>
  <c r="W303" i="14"/>
  <c r="AA303" i="14"/>
  <c r="W304" i="14"/>
  <c r="AA304" i="14"/>
  <c r="O313" i="14"/>
  <c r="K313" i="14"/>
  <c r="AA319" i="14"/>
  <c r="W319" i="14"/>
  <c r="AA328" i="14"/>
  <c r="W328" i="14"/>
  <c r="W331" i="14"/>
  <c r="AA331" i="14"/>
  <c r="AA361" i="14"/>
  <c r="W361" i="14"/>
  <c r="AA369" i="14"/>
  <c r="W369" i="14"/>
  <c r="W288" i="14"/>
  <c r="AA288" i="14"/>
  <c r="O297" i="14"/>
  <c r="K297" i="14"/>
  <c r="AA308" i="14"/>
  <c r="W308" i="14"/>
  <c r="O315" i="14"/>
  <c r="K315" i="14"/>
  <c r="AA321" i="14"/>
  <c r="W321" i="14"/>
  <c r="W323" i="14"/>
  <c r="AA323" i="14"/>
  <c r="K327" i="14"/>
  <c r="O327" i="14"/>
  <c r="O329" i="14"/>
  <c r="K329" i="14"/>
  <c r="O284" i="14"/>
  <c r="K284" i="14"/>
  <c r="AA286" i="14"/>
  <c r="W293" i="14"/>
  <c r="AA293" i="14"/>
  <c r="K298" i="14"/>
  <c r="W311" i="14"/>
  <c r="AA311" i="14"/>
  <c r="W312" i="14"/>
  <c r="AA312" i="14"/>
  <c r="K319" i="14"/>
  <c r="O319" i="14"/>
  <c r="AA344" i="14"/>
  <c r="W344" i="14"/>
  <c r="AA351" i="14"/>
  <c r="W351" i="14"/>
  <c r="K359" i="14"/>
  <c r="O359" i="14"/>
  <c r="O286" i="14"/>
  <c r="V292" i="14"/>
  <c r="X292" i="14"/>
  <c r="O299" i="14"/>
  <c r="K299" i="14"/>
  <c r="O301" i="14"/>
  <c r="K301" i="14"/>
  <c r="K302" i="14"/>
  <c r="O302" i="14"/>
  <c r="W306" i="14"/>
  <c r="AA307" i="14"/>
  <c r="W307" i="14"/>
  <c r="O317" i="14"/>
  <c r="K317" i="14"/>
  <c r="AA322" i="14"/>
  <c r="W322" i="14"/>
  <c r="AA337" i="14"/>
  <c r="W337" i="14"/>
  <c r="W357" i="14"/>
  <c r="AA357" i="14"/>
  <c r="AA377" i="14"/>
  <c r="W377" i="14"/>
  <c r="O279" i="14"/>
  <c r="V284" i="14"/>
  <c r="X284" i="14"/>
  <c r="W295" i="14"/>
  <c r="AA295" i="14"/>
  <c r="W296" i="14"/>
  <c r="AA296" i="14"/>
  <c r="O305" i="14"/>
  <c r="K305" i="14"/>
  <c r="AA329" i="14"/>
  <c r="W329" i="14"/>
  <c r="O346" i="14"/>
  <c r="K346" i="14"/>
  <c r="W365" i="14"/>
  <c r="AA365" i="14"/>
  <c r="AA338" i="14"/>
  <c r="W338" i="14"/>
  <c r="W339" i="14"/>
  <c r="AA339" i="14"/>
  <c r="W315" i="14"/>
  <c r="AA315" i="14"/>
  <c r="AA327" i="14"/>
  <c r="W327" i="14"/>
  <c r="K355" i="14"/>
  <c r="O355" i="14"/>
  <c r="V333" i="14"/>
  <c r="X333" i="14"/>
  <c r="AA343" i="14"/>
  <c r="W343" i="14"/>
  <c r="W348" i="14"/>
  <c r="AA348" i="14"/>
  <c r="V349" i="14"/>
  <c r="X349" i="14"/>
  <c r="AA360" i="14"/>
  <c r="W360" i="14"/>
  <c r="K373" i="14"/>
  <c r="O373" i="14"/>
  <c r="O376" i="14"/>
  <c r="O377" i="14"/>
  <c r="K377" i="14"/>
  <c r="O296" i="14"/>
  <c r="O304" i="14"/>
  <c r="O312" i="14"/>
  <c r="K316" i="14"/>
  <c r="O323" i="14"/>
  <c r="V325" i="14"/>
  <c r="X325" i="14"/>
  <c r="AA335" i="14"/>
  <c r="W335" i="14"/>
  <c r="AA346" i="14"/>
  <c r="AA350" i="14"/>
  <c r="AA352" i="14"/>
  <c r="W352" i="14"/>
  <c r="K365" i="14"/>
  <c r="O365" i="14"/>
  <c r="O368" i="14"/>
  <c r="O369" i="14"/>
  <c r="K369" i="14"/>
  <c r="V372" i="14"/>
  <c r="X372" i="14"/>
  <c r="V373" i="14"/>
  <c r="X373" i="14"/>
  <c r="K292" i="14"/>
  <c r="K300" i="14"/>
  <c r="K308" i="14"/>
  <c r="K320" i="14"/>
  <c r="O328" i="14"/>
  <c r="W362" i="14"/>
  <c r="W366" i="14"/>
  <c r="W371" i="14"/>
  <c r="AA371" i="14"/>
  <c r="AA375" i="14"/>
  <c r="W375" i="14"/>
  <c r="AA336" i="14"/>
  <c r="W336" i="14"/>
  <c r="K341" i="14"/>
  <c r="O341" i="14"/>
  <c r="K357" i="14"/>
  <c r="O357" i="14"/>
  <c r="O361" i="14"/>
  <c r="K361" i="14"/>
  <c r="W364" i="14"/>
  <c r="AA364" i="14"/>
  <c r="AA376" i="14"/>
  <c r="W376" i="14"/>
  <c r="W340" i="14"/>
  <c r="AA340" i="14"/>
  <c r="O344" i="14"/>
  <c r="K344" i="14"/>
  <c r="O347" i="14"/>
  <c r="W363" i="14"/>
  <c r="AA363" i="14"/>
  <c r="AA367" i="14"/>
  <c r="W367" i="14"/>
  <c r="V316" i="14"/>
  <c r="X316" i="14"/>
  <c r="K321" i="14"/>
  <c r="V332" i="14"/>
  <c r="X332" i="14"/>
  <c r="K333" i="14"/>
  <c r="O333" i="14"/>
  <c r="O335" i="14"/>
  <c r="V341" i="14"/>
  <c r="X341" i="14"/>
  <c r="K345" i="14"/>
  <c r="K349" i="14"/>
  <c r="O349" i="14"/>
  <c r="O352" i="14"/>
  <c r="O353" i="14"/>
  <c r="K353" i="14"/>
  <c r="V356" i="14"/>
  <c r="X356" i="14"/>
  <c r="K362" i="14"/>
  <c r="AA368" i="14"/>
  <c r="W368" i="14"/>
  <c r="V320" i="14"/>
  <c r="X320" i="14"/>
  <c r="V324" i="14"/>
  <c r="X324" i="14"/>
  <c r="O336" i="14"/>
  <c r="K336" i="14"/>
  <c r="W355" i="14"/>
  <c r="AA355" i="14"/>
  <c r="AA359" i="14"/>
  <c r="W359" i="14"/>
  <c r="O371" i="14"/>
  <c r="O375" i="14"/>
  <c r="K352" i="14"/>
  <c r="K360" i="14"/>
  <c r="K368" i="14"/>
  <c r="K376" i="14"/>
  <c r="AA43" i="14"/>
  <c r="W38" i="14"/>
  <c r="AA46" i="14"/>
  <c r="AA54" i="14"/>
  <c r="C37" i="15"/>
  <c r="A10" i="15"/>
  <c r="A38" i="15"/>
  <c r="A39" i="15"/>
  <c r="C39" i="15"/>
  <c r="B40" i="15"/>
  <c r="R36" i="15"/>
  <c r="AA249" i="14"/>
  <c r="W249" i="14"/>
  <c r="AA320" i="14"/>
  <c r="W320" i="14"/>
  <c r="W284" i="14"/>
  <c r="AA284" i="14"/>
  <c r="W268" i="14"/>
  <c r="AA268" i="14"/>
  <c r="W224" i="14"/>
  <c r="AA224" i="14"/>
  <c r="W103" i="14"/>
  <c r="AA103" i="14"/>
  <c r="AA90" i="14"/>
  <c r="W90" i="14"/>
  <c r="C72" i="14"/>
  <c r="A84" i="14"/>
  <c r="W259" i="14"/>
  <c r="AA259" i="14"/>
  <c r="W252" i="14"/>
  <c r="AA252" i="14"/>
  <c r="AA148" i="14"/>
  <c r="W148" i="14"/>
  <c r="AA98" i="14"/>
  <c r="W98" i="14"/>
  <c r="AA122" i="14"/>
  <c r="W122" i="14"/>
  <c r="X36" i="14"/>
  <c r="A113" i="14"/>
  <c r="C101" i="14"/>
  <c r="W39" i="14"/>
  <c r="AA39" i="14"/>
  <c r="W203" i="14"/>
  <c r="AA203" i="14"/>
  <c r="C79" i="14"/>
  <c r="A91" i="14"/>
  <c r="W275" i="14"/>
  <c r="AA275" i="14"/>
  <c r="AA143" i="14"/>
  <c r="W143" i="14"/>
  <c r="W79" i="14"/>
  <c r="AA79" i="14"/>
  <c r="AA140" i="14"/>
  <c r="W140" i="14"/>
  <c r="A10" i="14"/>
  <c r="AA101" i="14"/>
  <c r="W101" i="14"/>
  <c r="C75" i="14"/>
  <c r="A87" i="14"/>
  <c r="A81" i="14"/>
  <c r="C69" i="14"/>
  <c r="AA151" i="14"/>
  <c r="W151" i="14"/>
  <c r="AA300" i="14"/>
  <c r="W300" i="14"/>
  <c r="W372" i="14"/>
  <c r="AA372" i="14"/>
  <c r="W356" i="14"/>
  <c r="AA356" i="14"/>
  <c r="W279" i="14"/>
  <c r="AA279" i="14"/>
  <c r="AA257" i="14"/>
  <c r="W257" i="14"/>
  <c r="W258" i="14"/>
  <c r="AA258" i="14"/>
  <c r="W210" i="14"/>
  <c r="AA210" i="14"/>
  <c r="AA161" i="14"/>
  <c r="W161" i="14"/>
  <c r="AA106" i="14"/>
  <c r="W106" i="14"/>
  <c r="AA66" i="14"/>
  <c r="W66" i="14"/>
  <c r="W129" i="14"/>
  <c r="AA129" i="14"/>
  <c r="C78" i="14"/>
  <c r="C83" i="14"/>
  <c r="A95" i="14"/>
  <c r="W76" i="14"/>
  <c r="AA76" i="14"/>
  <c r="C80" i="14"/>
  <c r="A92" i="14"/>
  <c r="W316" i="14"/>
  <c r="AA316" i="14"/>
  <c r="AA164" i="14"/>
  <c r="W164" i="14"/>
  <c r="W71" i="14"/>
  <c r="AA71" i="14"/>
  <c r="W341" i="14"/>
  <c r="AA341" i="14"/>
  <c r="AA292" i="14"/>
  <c r="W292" i="14"/>
  <c r="AA273" i="14"/>
  <c r="W273" i="14"/>
  <c r="W236" i="14"/>
  <c r="AA236" i="14"/>
  <c r="W202" i="14"/>
  <c r="AA202" i="14"/>
  <c r="AA132" i="14"/>
  <c r="W132" i="14"/>
  <c r="W162" i="14"/>
  <c r="AA162" i="14"/>
  <c r="AA117" i="14"/>
  <c r="W117" i="14"/>
  <c r="A102" i="14"/>
  <c r="C90" i="14"/>
  <c r="W108" i="14"/>
  <c r="AA108" i="14"/>
  <c r="W55" i="14"/>
  <c r="AA55" i="14"/>
  <c r="W333" i="14"/>
  <c r="AA333" i="14"/>
  <c r="W123" i="14"/>
  <c r="AA123" i="14"/>
  <c r="AA58" i="14"/>
  <c r="W58" i="14"/>
  <c r="W373" i="14"/>
  <c r="AA373" i="14"/>
  <c r="AA241" i="14"/>
  <c r="W241" i="14"/>
  <c r="W218" i="14"/>
  <c r="AA218" i="14"/>
  <c r="W349" i="14"/>
  <c r="AA349" i="14"/>
  <c r="W260" i="14"/>
  <c r="AA260" i="14"/>
  <c r="AA233" i="14"/>
  <c r="W233" i="14"/>
  <c r="W179" i="14"/>
  <c r="AA179" i="14"/>
  <c r="W194" i="14"/>
  <c r="AA194" i="14"/>
  <c r="W169" i="14"/>
  <c r="AA169" i="14"/>
  <c r="W124" i="14"/>
  <c r="AA124" i="14"/>
  <c r="W168" i="14"/>
  <c r="AA168" i="14"/>
  <c r="AA87" i="14"/>
  <c r="W87" i="14"/>
  <c r="W136" i="14"/>
  <c r="AA136" i="14"/>
  <c r="AA82" i="14"/>
  <c r="W82" i="14"/>
  <c r="A97" i="14"/>
  <c r="C85" i="14"/>
  <c r="A122" i="14"/>
  <c r="C110" i="14"/>
  <c r="AA44" i="14"/>
  <c r="W44" i="14"/>
  <c r="AA47" i="14"/>
  <c r="W47" i="14"/>
  <c r="A124" i="14"/>
  <c r="C112" i="14"/>
  <c r="W177" i="14"/>
  <c r="AA177" i="14"/>
  <c r="W195" i="14"/>
  <c r="AA195" i="14"/>
  <c r="W187" i="14"/>
  <c r="AA187" i="14"/>
  <c r="W324" i="14"/>
  <c r="AA324" i="14"/>
  <c r="W332" i="14"/>
  <c r="AA332" i="14"/>
  <c r="W325" i="14"/>
  <c r="AA325" i="14"/>
  <c r="W228" i="14"/>
  <c r="AA228" i="14"/>
  <c r="W208" i="14"/>
  <c r="AA208" i="14"/>
  <c r="AA156" i="14"/>
  <c r="W156" i="14"/>
  <c r="AA114" i="14"/>
  <c r="W114" i="14"/>
  <c r="A118" i="14"/>
  <c r="C106" i="14"/>
  <c r="W37" i="14"/>
  <c r="AA37" i="14"/>
  <c r="B41" i="15"/>
  <c r="A40" i="15"/>
  <c r="A11" i="15"/>
  <c r="C38" i="15"/>
  <c r="A109" i="14"/>
  <c r="C97" i="14"/>
  <c r="C91" i="14"/>
  <c r="A103" i="14"/>
  <c r="C84" i="14"/>
  <c r="A96" i="14"/>
  <c r="C118" i="14"/>
  <c r="A130" i="14"/>
  <c r="A114" i="14"/>
  <c r="C102" i="14"/>
  <c r="A93" i="14"/>
  <c r="C81" i="14"/>
  <c r="A99" i="14"/>
  <c r="C87" i="14"/>
  <c r="A134" i="14"/>
  <c r="C122" i="14"/>
  <c r="A104" i="14"/>
  <c r="C92" i="14"/>
  <c r="A136" i="14"/>
  <c r="C124" i="14"/>
  <c r="A11" i="14"/>
  <c r="A107" i="14"/>
  <c r="C95" i="14"/>
  <c r="AA36" i="14"/>
  <c r="W36" i="14"/>
  <c r="A125" i="14"/>
  <c r="C113" i="14"/>
  <c r="A12" i="15"/>
  <c r="C40" i="15"/>
  <c r="A41" i="15"/>
  <c r="B42" i="15"/>
  <c r="A12" i="14"/>
  <c r="A126" i="14"/>
  <c r="C114" i="14"/>
  <c r="C130" i="14"/>
  <c r="A142" i="14"/>
  <c r="A148" i="14"/>
  <c r="C136" i="14"/>
  <c r="C104" i="14"/>
  <c r="A116" i="14"/>
  <c r="C107" i="14"/>
  <c r="A119" i="14"/>
  <c r="C99" i="14"/>
  <c r="A111" i="14"/>
  <c r="C96" i="14"/>
  <c r="A108" i="14"/>
  <c r="C125" i="14"/>
  <c r="A137" i="14"/>
  <c r="A146" i="14"/>
  <c r="C134" i="14"/>
  <c r="C109" i="14"/>
  <c r="A121" i="14"/>
  <c r="A115" i="14"/>
  <c r="C103" i="14"/>
  <c r="C93" i="14"/>
  <c r="A105" i="14"/>
  <c r="A13" i="15"/>
  <c r="A42" i="15"/>
  <c r="B43" i="15"/>
  <c r="C41" i="15"/>
  <c r="C148" i="14"/>
  <c r="A160" i="14"/>
  <c r="A131" i="14"/>
  <c r="C119" i="14"/>
  <c r="A154" i="14"/>
  <c r="C142" i="14"/>
  <c r="A13" i="14"/>
  <c r="A120" i="14"/>
  <c r="C108" i="14"/>
  <c r="A149" i="14"/>
  <c r="C137" i="14"/>
  <c r="C146" i="14"/>
  <c r="A158" i="14"/>
  <c r="C121" i="14"/>
  <c r="A133" i="14"/>
  <c r="A117" i="14"/>
  <c r="C105" i="14"/>
  <c r="A127" i="14"/>
  <c r="C115" i="14"/>
  <c r="A123" i="14"/>
  <c r="C111" i="14"/>
  <c r="A128" i="14"/>
  <c r="C116" i="14"/>
  <c r="A138" i="14"/>
  <c r="C126" i="14"/>
  <c r="A14" i="15"/>
  <c r="B44" i="15"/>
  <c r="A43" i="15"/>
  <c r="C42" i="15"/>
  <c r="C149" i="14"/>
  <c r="A161" i="14"/>
  <c r="C158" i="14"/>
  <c r="A170" i="14"/>
  <c r="A14" i="14"/>
  <c r="A132" i="14"/>
  <c r="C120" i="14"/>
  <c r="C127" i="14"/>
  <c r="A139" i="14"/>
  <c r="C133" i="14"/>
  <c r="A145" i="14"/>
  <c r="A172" i="14"/>
  <c r="C160" i="14"/>
  <c r="A140" i="14"/>
  <c r="C128" i="14"/>
  <c r="A166" i="14"/>
  <c r="C154" i="14"/>
  <c r="C138" i="14"/>
  <c r="A150" i="14"/>
  <c r="A135" i="14"/>
  <c r="C123" i="14"/>
  <c r="A129" i="14"/>
  <c r="C117" i="14"/>
  <c r="A143" i="14"/>
  <c r="C131" i="14"/>
  <c r="A15" i="15"/>
  <c r="C43" i="15"/>
  <c r="B45" i="15"/>
  <c r="A44" i="15"/>
  <c r="C132" i="14"/>
  <c r="A144" i="14"/>
  <c r="A151" i="14"/>
  <c r="C139" i="14"/>
  <c r="C145" i="14"/>
  <c r="A157" i="14"/>
  <c r="A152" i="14"/>
  <c r="C140" i="14"/>
  <c r="A173" i="14"/>
  <c r="C161" i="14"/>
  <c r="A147" i="14"/>
  <c r="C135" i="14"/>
  <c r="A141" i="14"/>
  <c r="C129" i="14"/>
  <c r="C150" i="14"/>
  <c r="A162" i="14"/>
  <c r="A15" i="14"/>
  <c r="A182" i="14"/>
  <c r="C170" i="14"/>
  <c r="C143" i="14"/>
  <c r="A155" i="14"/>
  <c r="A178" i="14"/>
  <c r="C166" i="14"/>
  <c r="A184" i="14"/>
  <c r="C172" i="14"/>
  <c r="B46" i="15"/>
  <c r="A45" i="15"/>
  <c r="A16" i="15"/>
  <c r="C44" i="15"/>
  <c r="A190" i="14"/>
  <c r="C178" i="14"/>
  <c r="A159" i="14"/>
  <c r="C147" i="14"/>
  <c r="C152" i="14"/>
  <c r="A164" i="14"/>
  <c r="A16" i="14"/>
  <c r="A194" i="14"/>
  <c r="C182" i="14"/>
  <c r="C141" i="14"/>
  <c r="A153" i="14"/>
  <c r="C162" i="14"/>
  <c r="A174" i="14"/>
  <c r="A196" i="14"/>
  <c r="C184" i="14"/>
  <c r="A167" i="14"/>
  <c r="C155" i="14"/>
  <c r="C173" i="14"/>
  <c r="A185" i="14"/>
  <c r="C157" i="14"/>
  <c r="A169" i="14"/>
  <c r="A156" i="14"/>
  <c r="C144" i="14"/>
  <c r="A163" i="14"/>
  <c r="C151" i="14"/>
  <c r="A17" i="15"/>
  <c r="C45" i="15"/>
  <c r="A46" i="15"/>
  <c r="B47" i="15"/>
  <c r="A176" i="14"/>
  <c r="C164" i="14"/>
  <c r="A186" i="14"/>
  <c r="C174" i="14"/>
  <c r="A17" i="14"/>
  <c r="A175" i="14"/>
  <c r="C163" i="14"/>
  <c r="A197" i="14"/>
  <c r="C185" i="14"/>
  <c r="A165" i="14"/>
  <c r="C153" i="14"/>
  <c r="A206" i="14"/>
  <c r="C194" i="14"/>
  <c r="A179" i="14"/>
  <c r="C167" i="14"/>
  <c r="C159" i="14"/>
  <c r="A171" i="14"/>
  <c r="A202" i="14"/>
  <c r="C190" i="14"/>
  <c r="A181" i="14"/>
  <c r="C169" i="14"/>
  <c r="A168" i="14"/>
  <c r="C156" i="14"/>
  <c r="C196" i="14"/>
  <c r="A208" i="14"/>
  <c r="A18" i="15"/>
  <c r="C46" i="15"/>
  <c r="A47" i="15"/>
  <c r="C47" i="15"/>
  <c r="B48" i="15"/>
  <c r="A198" i="14"/>
  <c r="C186" i="14"/>
  <c r="A180" i="14"/>
  <c r="C168" i="14"/>
  <c r="A214" i="14"/>
  <c r="C202" i="14"/>
  <c r="A183" i="14"/>
  <c r="C171" i="14"/>
  <c r="A191" i="14"/>
  <c r="C179" i="14"/>
  <c r="C197" i="14"/>
  <c r="A209" i="14"/>
  <c r="A188" i="14"/>
  <c r="C176" i="14"/>
  <c r="C165" i="14"/>
  <c r="A177" i="14"/>
  <c r="A187" i="14"/>
  <c r="C175" i="14"/>
  <c r="A220" i="14"/>
  <c r="C208" i="14"/>
  <c r="A218" i="14"/>
  <c r="C206" i="14"/>
  <c r="C181" i="14"/>
  <c r="A193" i="14"/>
  <c r="A18" i="14"/>
  <c r="A19" i="15"/>
  <c r="B49" i="15"/>
  <c r="A48" i="15"/>
  <c r="C48" i="15"/>
  <c r="A232" i="14"/>
  <c r="C220" i="14"/>
  <c r="A199" i="14"/>
  <c r="C187" i="14"/>
  <c r="A19" i="14"/>
  <c r="A226" i="14"/>
  <c r="C214" i="14"/>
  <c r="A221" i="14"/>
  <c r="C209" i="14"/>
  <c r="C180" i="14"/>
  <c r="A192" i="14"/>
  <c r="A195" i="14"/>
  <c r="C183" i="14"/>
  <c r="A205" i="14"/>
  <c r="C193" i="14"/>
  <c r="C188" i="14"/>
  <c r="A200" i="14"/>
  <c r="C191" i="14"/>
  <c r="A203" i="14"/>
  <c r="A189" i="14"/>
  <c r="C177" i="14"/>
  <c r="A210" i="14"/>
  <c r="C198" i="14"/>
  <c r="A230" i="14"/>
  <c r="C218" i="14"/>
  <c r="A49" i="15"/>
  <c r="B50" i="15"/>
  <c r="A20" i="15"/>
  <c r="A222" i="14"/>
  <c r="C210" i="14"/>
  <c r="C189" i="14"/>
  <c r="A201" i="14"/>
  <c r="A20" i="14"/>
  <c r="A244" i="14"/>
  <c r="C232" i="14"/>
  <c r="C205" i="14"/>
  <c r="A217" i="14"/>
  <c r="C199" i="14"/>
  <c r="A211" i="14"/>
  <c r="A212" i="14"/>
  <c r="C200" i="14"/>
  <c r="A204" i="14"/>
  <c r="C192" i="14"/>
  <c r="A233" i="14"/>
  <c r="C221" i="14"/>
  <c r="C230" i="14"/>
  <c r="A242" i="14"/>
  <c r="A215" i="14"/>
  <c r="C203" i="14"/>
  <c r="A207" i="14"/>
  <c r="C195" i="14"/>
  <c r="A238" i="14"/>
  <c r="C226" i="14"/>
  <c r="A21" i="15"/>
  <c r="B51" i="15"/>
  <c r="A50" i="15"/>
  <c r="C49" i="15"/>
  <c r="C204" i="14"/>
  <c r="A216" i="14"/>
  <c r="C207" i="14"/>
  <c r="A219" i="14"/>
  <c r="A254" i="14"/>
  <c r="C242" i="14"/>
  <c r="C233" i="14"/>
  <c r="A245" i="14"/>
  <c r="C215" i="14"/>
  <c r="A227" i="14"/>
  <c r="C212" i="14"/>
  <c r="A224" i="14"/>
  <c r="A229" i="14"/>
  <c r="C217" i="14"/>
  <c r="A234" i="14"/>
  <c r="C222" i="14"/>
  <c r="A223" i="14"/>
  <c r="C211" i="14"/>
  <c r="A213" i="14"/>
  <c r="C201" i="14"/>
  <c r="C238" i="14"/>
  <c r="A250" i="14"/>
  <c r="A256" i="14"/>
  <c r="C244" i="14"/>
  <c r="A21" i="14"/>
  <c r="B52" i="15"/>
  <c r="A51" i="15"/>
  <c r="A22" i="15"/>
  <c r="C50" i="15"/>
  <c r="A22" i="14"/>
  <c r="C213" i="14"/>
  <c r="A225" i="14"/>
  <c r="A241" i="14"/>
  <c r="C229" i="14"/>
  <c r="A257" i="14"/>
  <c r="C245" i="14"/>
  <c r="A268" i="14"/>
  <c r="C256" i="14"/>
  <c r="A246" i="14"/>
  <c r="C234" i="14"/>
  <c r="A236" i="14"/>
  <c r="C224" i="14"/>
  <c r="A239" i="14"/>
  <c r="C227" i="14"/>
  <c r="A228" i="14"/>
  <c r="C216" i="14"/>
  <c r="A262" i="14"/>
  <c r="C250" i="14"/>
  <c r="C254" i="14"/>
  <c r="A266" i="14"/>
  <c r="A231" i="14"/>
  <c r="C219" i="14"/>
  <c r="C223" i="14"/>
  <c r="A235" i="14"/>
  <c r="C51" i="15"/>
  <c r="A23" i="15"/>
  <c r="B53" i="15"/>
  <c r="A52" i="15"/>
  <c r="A247" i="14"/>
  <c r="C235" i="14"/>
  <c r="A240" i="14"/>
  <c r="C228" i="14"/>
  <c r="C246" i="14"/>
  <c r="A258" i="14"/>
  <c r="A269" i="14"/>
  <c r="C257" i="14"/>
  <c r="A23" i="14"/>
  <c r="C241" i="14"/>
  <c r="A253" i="14"/>
  <c r="A278" i="14"/>
  <c r="C266" i="14"/>
  <c r="C239" i="14"/>
  <c r="A251" i="14"/>
  <c r="A280" i="14"/>
  <c r="C268" i="14"/>
  <c r="C231" i="14"/>
  <c r="A243" i="14"/>
  <c r="C262" i="14"/>
  <c r="A274" i="14"/>
  <c r="A248" i="14"/>
  <c r="C236" i="14"/>
  <c r="A237" i="14"/>
  <c r="C225" i="14"/>
  <c r="C52" i="15"/>
  <c r="B54" i="15"/>
  <c r="A53" i="15"/>
  <c r="A24" i="15"/>
  <c r="A255" i="14"/>
  <c r="C243" i="14"/>
  <c r="A292" i="14"/>
  <c r="C280" i="14"/>
  <c r="A260" i="14"/>
  <c r="C248" i="14"/>
  <c r="A263" i="14"/>
  <c r="C251" i="14"/>
  <c r="A281" i="14"/>
  <c r="C269" i="14"/>
  <c r="A249" i="14"/>
  <c r="C237" i="14"/>
  <c r="A24" i="14"/>
  <c r="C247" i="14"/>
  <c r="A259" i="14"/>
  <c r="C274" i="14"/>
  <c r="A286" i="14"/>
  <c r="A270" i="14"/>
  <c r="C258" i="14"/>
  <c r="A290" i="14"/>
  <c r="C278" i="14"/>
  <c r="A265" i="14"/>
  <c r="C253" i="14"/>
  <c r="A252" i="14"/>
  <c r="C240" i="14"/>
  <c r="A25" i="15"/>
  <c r="C53" i="15"/>
  <c r="A54" i="15"/>
  <c r="B55" i="15"/>
  <c r="A264" i="14"/>
  <c r="C252" i="14"/>
  <c r="A261" i="14"/>
  <c r="C249" i="14"/>
  <c r="A271" i="14"/>
  <c r="C259" i="14"/>
  <c r="C255" i="14"/>
  <c r="A267" i="14"/>
  <c r="C290" i="14"/>
  <c r="A302" i="14"/>
  <c r="A25" i="14"/>
  <c r="C281" i="14"/>
  <c r="A293" i="14"/>
  <c r="A304" i="14"/>
  <c r="C292" i="14"/>
  <c r="A282" i="14"/>
  <c r="C270" i="14"/>
  <c r="A298" i="14"/>
  <c r="C286" i="14"/>
  <c r="C265" i="14"/>
  <c r="A277" i="14"/>
  <c r="C263" i="14"/>
  <c r="A275" i="14"/>
  <c r="A272" i="14"/>
  <c r="C260" i="14"/>
  <c r="A26" i="15"/>
  <c r="A55" i="15"/>
  <c r="B56" i="15"/>
  <c r="C54" i="15"/>
  <c r="C298" i="14"/>
  <c r="A310" i="14"/>
  <c r="A305" i="14"/>
  <c r="C293" i="14"/>
  <c r="A316" i="14"/>
  <c r="C304" i="14"/>
  <c r="C272" i="14"/>
  <c r="A284" i="14"/>
  <c r="C282" i="14"/>
  <c r="A294" i="14"/>
  <c r="A273" i="14"/>
  <c r="C261" i="14"/>
  <c r="A276" i="14"/>
  <c r="C264" i="14"/>
  <c r="A283" i="14"/>
  <c r="C271" i="14"/>
  <c r="A279" i="14"/>
  <c r="C267" i="14"/>
  <c r="A26" i="14"/>
  <c r="A314" i="14"/>
  <c r="C302" i="14"/>
  <c r="A287" i="14"/>
  <c r="C275" i="14"/>
  <c r="A289" i="14"/>
  <c r="C277" i="14"/>
  <c r="A27" i="15"/>
  <c r="B57" i="15"/>
  <c r="A56" i="15"/>
  <c r="C55" i="15"/>
  <c r="C310" i="14"/>
  <c r="A322" i="14"/>
  <c r="A27" i="14"/>
  <c r="A299" i="14"/>
  <c r="C287" i="14"/>
  <c r="A285" i="14"/>
  <c r="C273" i="14"/>
  <c r="A306" i="14"/>
  <c r="C294" i="14"/>
  <c r="A291" i="14"/>
  <c r="C279" i="14"/>
  <c r="C314" i="14"/>
  <c r="A326" i="14"/>
  <c r="C305" i="14"/>
  <c r="A317" i="14"/>
  <c r="A288" i="14"/>
  <c r="C276" i="14"/>
  <c r="A295" i="14"/>
  <c r="C283" i="14"/>
  <c r="A328" i="14"/>
  <c r="C316" i="14"/>
  <c r="C289" i="14"/>
  <c r="A301" i="14"/>
  <c r="A296" i="14"/>
  <c r="C284" i="14"/>
  <c r="A28" i="15"/>
  <c r="C56" i="15"/>
  <c r="A57" i="15"/>
  <c r="B58" i="15"/>
  <c r="A329" i="14"/>
  <c r="C317" i="14"/>
  <c r="A334" i="14"/>
  <c r="C322" i="14"/>
  <c r="A311" i="14"/>
  <c r="C299" i="14"/>
  <c r="A340" i="14"/>
  <c r="C328" i="14"/>
  <c r="A300" i="14"/>
  <c r="C288" i="14"/>
  <c r="A308" i="14"/>
  <c r="C296" i="14"/>
  <c r="A297" i="14"/>
  <c r="C285" i="14"/>
  <c r="A307" i="14"/>
  <c r="C295" i="14"/>
  <c r="C326" i="14"/>
  <c r="A338" i="14"/>
  <c r="A313" i="14"/>
  <c r="C301" i="14"/>
  <c r="A303" i="14"/>
  <c r="C291" i="14"/>
  <c r="C306" i="14"/>
  <c r="A318" i="14"/>
  <c r="A28" i="14"/>
  <c r="A29" i="15"/>
  <c r="B59" i="15"/>
  <c r="A58" i="15"/>
  <c r="C57" i="15"/>
  <c r="A320" i="14"/>
  <c r="C308" i="14"/>
  <c r="C318" i="14"/>
  <c r="A330" i="14"/>
  <c r="A319" i="14"/>
  <c r="C307" i="14"/>
  <c r="C297" i="14"/>
  <c r="A309" i="14"/>
  <c r="A323" i="14"/>
  <c r="C311" i="14"/>
  <c r="C334" i="14"/>
  <c r="A346" i="14"/>
  <c r="A352" i="14"/>
  <c r="C340" i="14"/>
  <c r="A29" i="14"/>
  <c r="C313" i="14"/>
  <c r="A325" i="14"/>
  <c r="C329" i="14"/>
  <c r="A341" i="14"/>
  <c r="A312" i="14"/>
  <c r="C300" i="14"/>
  <c r="A315" i="14"/>
  <c r="C303" i="14"/>
  <c r="C338" i="14"/>
  <c r="A350" i="14"/>
  <c r="A30" i="15"/>
  <c r="C58" i="15"/>
  <c r="B60" i="15"/>
  <c r="A59" i="15"/>
  <c r="A30" i="14"/>
  <c r="A335" i="14"/>
  <c r="C323" i="14"/>
  <c r="A364" i="14"/>
  <c r="C352" i="14"/>
  <c r="C350" i="14"/>
  <c r="A362" i="14"/>
  <c r="C346" i="14"/>
  <c r="A358" i="14"/>
  <c r="A337" i="14"/>
  <c r="C325" i="14"/>
  <c r="A342" i="14"/>
  <c r="C330" i="14"/>
  <c r="A331" i="14"/>
  <c r="C319" i="14"/>
  <c r="C312" i="14"/>
  <c r="A324" i="14"/>
  <c r="A327" i="14"/>
  <c r="C315" i="14"/>
  <c r="A332" i="14"/>
  <c r="C320" i="14"/>
  <c r="A353" i="14"/>
  <c r="C341" i="14"/>
  <c r="A321" i="14"/>
  <c r="C309" i="14"/>
  <c r="B61" i="15"/>
  <c r="A60" i="15"/>
  <c r="C59" i="15"/>
  <c r="A31" i="15"/>
  <c r="A365" i="14"/>
  <c r="C353" i="14"/>
  <c r="A31" i="14"/>
  <c r="A336" i="14"/>
  <c r="C324" i="14"/>
  <c r="A344" i="14"/>
  <c r="C332" i="14"/>
  <c r="A349" i="14"/>
  <c r="C337" i="14"/>
  <c r="C335" i="14"/>
  <c r="A347" i="14"/>
  <c r="C321" i="14"/>
  <c r="A333" i="14"/>
  <c r="A343" i="14"/>
  <c r="C331" i="14"/>
  <c r="C358" i="14"/>
  <c r="A370" i="14"/>
  <c r="C370" i="14"/>
  <c r="A376" i="14"/>
  <c r="C376" i="14"/>
  <c r="C364" i="14"/>
  <c r="C327" i="14"/>
  <c r="A339" i="14"/>
  <c r="C342" i="14"/>
  <c r="A354" i="14"/>
  <c r="C362" i="14"/>
  <c r="A374" i="14"/>
  <c r="C374" i="14"/>
  <c r="C60" i="15"/>
  <c r="A32" i="15"/>
  <c r="B62" i="15"/>
  <c r="A61" i="15"/>
  <c r="A377" i="14"/>
  <c r="C365" i="14"/>
  <c r="A351" i="14"/>
  <c r="C339" i="14"/>
  <c r="A359" i="14"/>
  <c r="C347" i="14"/>
  <c r="A361" i="14"/>
  <c r="C349" i="14"/>
  <c r="C343" i="14"/>
  <c r="A355" i="14"/>
  <c r="A356" i="14"/>
  <c r="C344" i="14"/>
  <c r="A348" i="14"/>
  <c r="C336" i="14"/>
  <c r="A32" i="14"/>
  <c r="C354" i="14"/>
  <c r="A366" i="14"/>
  <c r="C366" i="14"/>
  <c r="A345" i="14"/>
  <c r="C333" i="14"/>
  <c r="A62" i="15"/>
  <c r="B63" i="15"/>
  <c r="A33" i="15"/>
  <c r="C61" i="15"/>
  <c r="A33" i="14"/>
  <c r="A367" i="14"/>
  <c r="C367" i="14"/>
  <c r="C355" i="14"/>
  <c r="A360" i="14"/>
  <c r="C348" i="14"/>
  <c r="C351" i="14"/>
  <c r="A363" i="14"/>
  <c r="A357" i="14"/>
  <c r="C345" i="14"/>
  <c r="A368" i="14"/>
  <c r="C368" i="14"/>
  <c r="C356" i="14"/>
  <c r="C377" i="14"/>
  <c r="C359" i="14"/>
  <c r="A371" i="14"/>
  <c r="C371" i="14"/>
  <c r="A373" i="14"/>
  <c r="C373" i="14"/>
  <c r="C361" i="14"/>
  <c r="A63" i="15"/>
  <c r="B64" i="15"/>
  <c r="A34" i="15"/>
  <c r="C62" i="15"/>
  <c r="A375" i="14"/>
  <c r="C363" i="14"/>
  <c r="T32" i="14"/>
  <c r="S31" i="14"/>
  <c r="A34" i="14"/>
  <c r="G32" i="14"/>
  <c r="R29" i="14"/>
  <c r="A372" i="14"/>
  <c r="C372" i="14"/>
  <c r="C360" i="14"/>
  <c r="R32" i="14"/>
  <c r="A369" i="14"/>
  <c r="E33" i="14"/>
  <c r="C357" i="14"/>
  <c r="O30" i="14"/>
  <c r="I31" i="14"/>
  <c r="H31" i="14"/>
  <c r="T29" i="14"/>
  <c r="T31" i="14"/>
  <c r="AA31" i="14"/>
  <c r="Z29" i="14"/>
  <c r="M28" i="14"/>
  <c r="AA30" i="14"/>
  <c r="S28" i="14"/>
  <c r="M31" i="14"/>
  <c r="X28" i="14"/>
  <c r="W29" i="14"/>
  <c r="F30" i="14"/>
  <c r="W30" i="14"/>
  <c r="Z27" i="14"/>
  <c r="AA29" i="14"/>
  <c r="G28" i="14"/>
  <c r="I29" i="14"/>
  <c r="AA27" i="14"/>
  <c r="V29" i="14"/>
  <c r="Z28" i="14"/>
  <c r="U31" i="14"/>
  <c r="E31" i="14"/>
  <c r="K31" i="14"/>
  <c r="R28" i="14"/>
  <c r="J30" i="14"/>
  <c r="N29" i="14"/>
  <c r="V31" i="14"/>
  <c r="Q31" i="14"/>
  <c r="X31" i="14"/>
  <c r="F27" i="14"/>
  <c r="O27" i="14"/>
  <c r="L30" i="14"/>
  <c r="R31" i="14"/>
  <c r="E30" i="14"/>
  <c r="G29" i="14"/>
  <c r="Z31" i="14"/>
  <c r="J31" i="14"/>
  <c r="H27" i="14"/>
  <c r="Y28" i="14"/>
  <c r="O31" i="14"/>
  <c r="Z30" i="14"/>
  <c r="I30" i="14"/>
  <c r="F32" i="14"/>
  <c r="S32" i="14"/>
  <c r="I32" i="14"/>
  <c r="T27" i="14"/>
  <c r="G31" i="14"/>
  <c r="W31" i="14"/>
  <c r="T30" i="14"/>
  <c r="Q29" i="14"/>
  <c r="R33" i="14"/>
  <c r="I27" i="14"/>
  <c r="M30" i="14"/>
  <c r="G30" i="14"/>
  <c r="W32" i="14"/>
  <c r="V33" i="14"/>
  <c r="J28" i="14"/>
  <c r="V27" i="14"/>
  <c r="Q32" i="14"/>
  <c r="L28" i="14"/>
  <c r="E28" i="14"/>
  <c r="J32" i="14"/>
  <c r="M27" i="14"/>
  <c r="F33" i="14"/>
  <c r="B65" i="15"/>
  <c r="A64" i="15"/>
  <c r="C63" i="15"/>
  <c r="J33" i="14"/>
  <c r="N33" i="14"/>
  <c r="V32" i="14"/>
  <c r="L32" i="14"/>
  <c r="S33" i="14"/>
  <c r="X33" i="14"/>
  <c r="W33" i="14"/>
  <c r="U32" i="14"/>
  <c r="K30" i="14"/>
  <c r="M33" i="14"/>
  <c r="L33" i="14"/>
  <c r="H33" i="14"/>
  <c r="N32" i="14"/>
  <c r="X30" i="14"/>
  <c r="G33" i="14"/>
  <c r="Z33" i="14"/>
  <c r="Q33" i="14"/>
  <c r="X29" i="14"/>
  <c r="C375" i="14"/>
  <c r="K26" i="14"/>
  <c r="L26" i="14"/>
  <c r="M26" i="14"/>
  <c r="J27" i="14"/>
  <c r="L25" i="14"/>
  <c r="S26" i="14"/>
  <c r="V26" i="14"/>
  <c r="G27" i="14"/>
  <c r="K25" i="14"/>
  <c r="K27" i="14"/>
  <c r="Q26" i="14"/>
  <c r="R26" i="14"/>
  <c r="N28" i="14"/>
  <c r="X27" i="14"/>
  <c r="U26" i="14"/>
  <c r="Q27" i="14"/>
  <c r="Q28" i="14"/>
  <c r="L27" i="14"/>
  <c r="N27" i="14"/>
  <c r="H28" i="14"/>
  <c r="U27" i="14"/>
  <c r="F26" i="14"/>
  <c r="Y26" i="14"/>
  <c r="W27" i="14"/>
  <c r="H26" i="14"/>
  <c r="Y25" i="14"/>
  <c r="E26" i="14"/>
  <c r="S27" i="14"/>
  <c r="R27" i="14"/>
  <c r="AA28" i="14"/>
  <c r="U33" i="14"/>
  <c r="K33" i="14"/>
  <c r="Y33" i="14"/>
  <c r="N30" i="14"/>
  <c r="K28" i="14"/>
  <c r="AA33" i="14"/>
  <c r="T33" i="14"/>
  <c r="Q30" i="14"/>
  <c r="M29" i="14"/>
  <c r="C369" i="14"/>
  <c r="E27" i="14"/>
  <c r="V28" i="14"/>
  <c r="E29" i="14"/>
  <c r="I8" i="14"/>
  <c r="T7" i="14"/>
  <c r="U9" i="14"/>
  <c r="O7" i="14"/>
  <c r="V8" i="14"/>
  <c r="N9" i="14"/>
  <c r="R8" i="14"/>
  <c r="W8" i="14"/>
  <c r="H12" i="14"/>
  <c r="H10" i="14"/>
  <c r="Y11" i="14"/>
  <c r="M8" i="14"/>
  <c r="W11" i="14"/>
  <c r="N11" i="14"/>
  <c r="X12" i="14"/>
  <c r="N14" i="14"/>
  <c r="V12" i="14"/>
  <c r="R13" i="14"/>
  <c r="T13" i="14"/>
  <c r="F13" i="14"/>
  <c r="E14" i="14"/>
  <c r="N13" i="14"/>
  <c r="R14" i="14"/>
  <c r="K16" i="14"/>
  <c r="AA15" i="14"/>
  <c r="V16" i="14"/>
  <c r="T17" i="14"/>
  <c r="H17" i="14"/>
  <c r="E17" i="14"/>
  <c r="W17" i="14"/>
  <c r="T15" i="14"/>
  <c r="J18" i="14"/>
  <c r="K19" i="14"/>
  <c r="W18" i="14"/>
  <c r="E19" i="14"/>
  <c r="V19" i="14"/>
  <c r="W20" i="14"/>
  <c r="X20" i="14"/>
  <c r="H21" i="14"/>
  <c r="M21" i="14"/>
  <c r="V20" i="14"/>
  <c r="S20" i="14"/>
  <c r="H22" i="14"/>
  <c r="Z22" i="14"/>
  <c r="E23" i="14"/>
  <c r="I23" i="14"/>
  <c r="J24" i="14"/>
  <c r="K23" i="14"/>
  <c r="S24" i="14"/>
  <c r="I25" i="14"/>
  <c r="N24" i="14"/>
  <c r="AA25" i="14"/>
  <c r="N25" i="14"/>
  <c r="W26" i="14"/>
  <c r="J19" i="14"/>
  <c r="Y20" i="14"/>
  <c r="Z23" i="14"/>
  <c r="Q25" i="14"/>
  <c r="Y30" i="14"/>
  <c r="V7" i="14"/>
  <c r="J9" i="14"/>
  <c r="Y14" i="14"/>
  <c r="T14" i="14"/>
  <c r="Z18" i="14"/>
  <c r="G22" i="14"/>
  <c r="AA24" i="14"/>
  <c r="F29" i="14"/>
  <c r="N31" i="14"/>
  <c r="Q7" i="14"/>
  <c r="U8" i="14"/>
  <c r="T9" i="14"/>
  <c r="V9" i="14"/>
  <c r="I7" i="14"/>
  <c r="R11" i="14"/>
  <c r="Y8" i="14"/>
  <c r="F9" i="14"/>
  <c r="E11" i="14"/>
  <c r="G10" i="14"/>
  <c r="J11" i="14"/>
  <c r="F10" i="14"/>
  <c r="O10" i="14"/>
  <c r="O11" i="14"/>
  <c r="E10" i="14"/>
  <c r="W13" i="14"/>
  <c r="AA12" i="14"/>
  <c r="Q13" i="14"/>
  <c r="F15" i="14"/>
  <c r="K13" i="14"/>
  <c r="H14" i="14"/>
  <c r="W15" i="14"/>
  <c r="AA13" i="14"/>
  <c r="S14" i="14"/>
  <c r="Y16" i="14"/>
  <c r="AA16" i="14"/>
  <c r="K15" i="14"/>
  <c r="Z15" i="14"/>
  <c r="E15" i="14"/>
  <c r="U16" i="14"/>
  <c r="U18" i="14"/>
  <c r="G17" i="14"/>
  <c r="K18" i="14"/>
  <c r="L19" i="14"/>
  <c r="U19" i="14"/>
  <c r="N19" i="14"/>
  <c r="R21" i="14"/>
  <c r="V21" i="14"/>
  <c r="U21" i="14"/>
  <c r="N20" i="14"/>
  <c r="Z20" i="14"/>
  <c r="Z21" i="14"/>
  <c r="M22" i="14"/>
  <c r="K22" i="14"/>
  <c r="Q20" i="14"/>
  <c r="F22" i="14"/>
  <c r="Y24" i="14"/>
  <c r="T23" i="14"/>
  <c r="V25" i="14"/>
  <c r="AA23" i="14"/>
  <c r="R25" i="14"/>
  <c r="X24" i="14"/>
  <c r="AA26" i="14"/>
  <c r="N26" i="14"/>
  <c r="I13" i="14"/>
  <c r="F16" i="14"/>
  <c r="S18" i="14"/>
  <c r="Q21" i="14"/>
  <c r="U24" i="14"/>
  <c r="F28" i="14"/>
  <c r="R30" i="14"/>
  <c r="S10" i="14"/>
  <c r="W10" i="14"/>
  <c r="Q14" i="14"/>
  <c r="F17" i="14"/>
  <c r="Q19" i="14"/>
  <c r="X22" i="14"/>
  <c r="Z26" i="14"/>
  <c r="Y31" i="14"/>
  <c r="H29" i="14"/>
  <c r="G7" i="14"/>
  <c r="O8" i="14"/>
  <c r="R7" i="14"/>
  <c r="L8" i="14"/>
  <c r="AA9" i="14"/>
  <c r="N8" i="14"/>
  <c r="F8" i="14"/>
  <c r="I9" i="14"/>
  <c r="Y10" i="14"/>
  <c r="Q11" i="14"/>
  <c r="N10" i="14"/>
  <c r="S12" i="14"/>
  <c r="L12" i="14"/>
  <c r="J12" i="14"/>
  <c r="U11" i="14"/>
  <c r="G13" i="14"/>
  <c r="K12" i="14"/>
  <c r="U12" i="14"/>
  <c r="G14" i="14"/>
  <c r="U14" i="14"/>
  <c r="M14" i="14"/>
  <c r="AA14" i="14"/>
  <c r="E13" i="14"/>
  <c r="W14" i="14"/>
  <c r="J15" i="14"/>
  <c r="V15" i="14"/>
  <c r="V17" i="14"/>
  <c r="R15" i="14"/>
  <c r="F18" i="14"/>
  <c r="M18" i="14"/>
  <c r="W16" i="14"/>
  <c r="AA18" i="14"/>
  <c r="L18" i="14"/>
  <c r="T18" i="14"/>
  <c r="T19" i="14"/>
  <c r="K21" i="14"/>
  <c r="T20" i="14"/>
  <c r="J20" i="14"/>
  <c r="Y21" i="14"/>
  <c r="AA20" i="14"/>
  <c r="Q22" i="14"/>
  <c r="G21" i="14"/>
  <c r="J21" i="14"/>
  <c r="F23" i="14"/>
  <c r="Y22" i="14"/>
  <c r="L20" i="14"/>
  <c r="Z25" i="14"/>
  <c r="F24" i="14"/>
  <c r="F25" i="14"/>
  <c r="Q24" i="14"/>
  <c r="M25" i="14"/>
  <c r="Y27" i="14"/>
  <c r="G26" i="14"/>
  <c r="O24" i="14"/>
  <c r="U25" i="14"/>
  <c r="T26" i="14"/>
  <c r="U7" i="14"/>
  <c r="N7" i="14"/>
  <c r="AA7" i="14"/>
  <c r="E12" i="14"/>
  <c r="O14" i="14"/>
  <c r="L17" i="14"/>
  <c r="W19" i="14"/>
  <c r="W22" i="14"/>
  <c r="W24" i="14"/>
  <c r="K32" i="14"/>
  <c r="K8" i="14"/>
  <c r="M7" i="14"/>
  <c r="V10" i="14"/>
  <c r="J14" i="14"/>
  <c r="Y18" i="14"/>
  <c r="S19" i="14"/>
  <c r="L22" i="14"/>
  <c r="T24" i="14"/>
  <c r="H8" i="14"/>
  <c r="S7" i="14"/>
  <c r="T8" i="14"/>
  <c r="F7" i="14"/>
  <c r="Z9" i="14"/>
  <c r="X9" i="14"/>
  <c r="E9" i="14"/>
  <c r="Y9" i="14"/>
  <c r="S8" i="14"/>
  <c r="M10" i="14"/>
  <c r="T10" i="14"/>
  <c r="O12" i="14"/>
  <c r="Z12" i="14"/>
  <c r="X10" i="14"/>
  <c r="M11" i="14"/>
  <c r="N12" i="14"/>
  <c r="S13" i="14"/>
  <c r="L13" i="14"/>
  <c r="V14" i="14"/>
  <c r="K11" i="14"/>
  <c r="L14" i="14"/>
  <c r="I14" i="14"/>
  <c r="H15" i="14"/>
  <c r="J16" i="14"/>
  <c r="O15" i="14"/>
  <c r="I15" i="14"/>
  <c r="AA17" i="14"/>
  <c r="U17" i="14"/>
  <c r="L16" i="14"/>
  <c r="I16" i="14"/>
  <c r="H18" i="14"/>
  <c r="O18" i="14"/>
  <c r="M19" i="14"/>
  <c r="N18" i="14"/>
  <c r="H19" i="14"/>
  <c r="X18" i="14"/>
  <c r="U20" i="14"/>
  <c r="H20" i="14"/>
  <c r="R20" i="14"/>
  <c r="AA22" i="14"/>
  <c r="R22" i="14"/>
  <c r="S21" i="14"/>
  <c r="E20" i="14"/>
  <c r="U23" i="14"/>
  <c r="Y23" i="14"/>
  <c r="M24" i="14"/>
  <c r="L23" i="14"/>
  <c r="X25" i="14"/>
  <c r="H25" i="14"/>
  <c r="H23" i="14"/>
  <c r="V24" i="14"/>
  <c r="G24" i="14"/>
  <c r="I26" i="14"/>
  <c r="F21" i="14"/>
  <c r="O20" i="14"/>
  <c r="E22" i="14"/>
  <c r="AA21" i="14"/>
  <c r="H30" i="14"/>
  <c r="K29" i="14"/>
  <c r="L7" i="14"/>
  <c r="O9" i="14"/>
  <c r="G9" i="14"/>
  <c r="Q10" i="14"/>
  <c r="F11" i="14"/>
  <c r="R12" i="14"/>
  <c r="X14" i="14"/>
  <c r="H16" i="14"/>
  <c r="E18" i="14"/>
  <c r="Z19" i="14"/>
  <c r="I21" i="14"/>
  <c r="G23" i="14"/>
  <c r="X26" i="14"/>
  <c r="E32" i="14"/>
  <c r="U28" i="14"/>
  <c r="E7" i="14"/>
  <c r="X11" i="14"/>
  <c r="Y12" i="14"/>
  <c r="Y13" i="14"/>
  <c r="S15" i="14"/>
  <c r="U15" i="14"/>
  <c r="X19" i="14"/>
  <c r="W21" i="14"/>
  <c r="M20" i="14"/>
  <c r="E25" i="14"/>
  <c r="J29" i="14"/>
  <c r="W28" i="14"/>
  <c r="F31" i="14"/>
  <c r="H9" i="14"/>
  <c r="AA11" i="14"/>
  <c r="Z8" i="14"/>
  <c r="Y7" i="14"/>
  <c r="L9" i="14"/>
  <c r="W7" i="14"/>
  <c r="R9" i="14"/>
  <c r="E8" i="14"/>
  <c r="S11" i="14"/>
  <c r="G11" i="14"/>
  <c r="K10" i="14"/>
  <c r="G12" i="14"/>
  <c r="J10" i="14"/>
  <c r="U10" i="14"/>
  <c r="I11" i="14"/>
  <c r="V11" i="14"/>
  <c r="J13" i="14"/>
  <c r="O13" i="14"/>
  <c r="Z14" i="14"/>
  <c r="W12" i="14"/>
  <c r="F14" i="14"/>
  <c r="X13" i="14"/>
  <c r="G16" i="14"/>
  <c r="R16" i="14"/>
  <c r="X15" i="14"/>
  <c r="N16" i="14"/>
  <c r="M17" i="14"/>
  <c r="S17" i="14"/>
  <c r="V18" i="14"/>
  <c r="N17" i="14"/>
  <c r="E16" i="14"/>
  <c r="G18" i="14"/>
  <c r="R18" i="14"/>
  <c r="Y19" i="14"/>
  <c r="AA19" i="14"/>
  <c r="G19" i="14"/>
  <c r="T21" i="14"/>
  <c r="V23" i="14"/>
  <c r="N21" i="14"/>
  <c r="J23" i="14"/>
  <c r="O21" i="14"/>
  <c r="Z24" i="14"/>
  <c r="M23" i="14"/>
  <c r="L24" i="14"/>
  <c r="W25" i="14"/>
  <c r="S25" i="14"/>
  <c r="S29" i="14"/>
  <c r="Y29" i="14"/>
  <c r="W9" i="14"/>
  <c r="Z11" i="14"/>
  <c r="M12" i="14"/>
  <c r="H13" i="14"/>
  <c r="G15" i="14"/>
  <c r="Q16" i="14"/>
  <c r="G20" i="14"/>
  <c r="S23" i="14"/>
  <c r="G25" i="14"/>
  <c r="J8" i="14"/>
  <c r="G8" i="14"/>
  <c r="Z13" i="14"/>
  <c r="S16" i="14"/>
  <c r="R17" i="14"/>
  <c r="I20" i="14"/>
  <c r="N23" i="14"/>
  <c r="O25" i="14"/>
  <c r="M32" i="14"/>
  <c r="H32" i="14"/>
  <c r="Y32" i="14"/>
  <c r="L31" i="14"/>
  <c r="U29" i="14"/>
  <c r="L29" i="14"/>
  <c r="I28" i="14"/>
  <c r="J7" i="14"/>
  <c r="S9" i="14"/>
  <c r="Q12" i="14"/>
  <c r="T12" i="14"/>
  <c r="N15" i="14"/>
  <c r="Z17" i="14"/>
  <c r="Q17" i="14"/>
  <c r="V22" i="14"/>
  <c r="O23" i="14"/>
  <c r="Z32" i="14"/>
  <c r="L11" i="14"/>
  <c r="I12" i="14"/>
  <c r="M15" i="14"/>
  <c r="F19" i="14"/>
  <c r="F20" i="14"/>
  <c r="W23" i="14"/>
  <c r="J26" i="14"/>
  <c r="T28" i="14"/>
  <c r="U30" i="14"/>
  <c r="X8" i="14"/>
  <c r="K7" i="14"/>
  <c r="H7" i="14"/>
  <c r="Q8" i="14"/>
  <c r="K9" i="14"/>
  <c r="Q9" i="14"/>
  <c r="AA8" i="14"/>
  <c r="M9" i="14"/>
  <c r="T11" i="14"/>
  <c r="Z10" i="14"/>
  <c r="I10" i="14"/>
  <c r="L10" i="14"/>
  <c r="F12" i="14"/>
  <c r="AA10" i="14"/>
  <c r="R10" i="14"/>
  <c r="H11" i="14"/>
  <c r="V13" i="14"/>
  <c r="M13" i="14"/>
  <c r="U13" i="14"/>
  <c r="Q15" i="14"/>
  <c r="O16" i="14"/>
  <c r="M16" i="14"/>
  <c r="L15" i="14"/>
  <c r="Y15" i="14"/>
  <c r="X16" i="14"/>
  <c r="T16" i="14"/>
  <c r="I17" i="14"/>
  <c r="J17" i="14"/>
  <c r="X17" i="14"/>
  <c r="O17" i="14"/>
  <c r="Q18" i="14"/>
  <c r="I18" i="14"/>
  <c r="K17" i="14"/>
  <c r="O19" i="14"/>
  <c r="I19" i="14"/>
  <c r="X21" i="14"/>
  <c r="I22" i="14"/>
  <c r="E21" i="14"/>
  <c r="K20" i="14"/>
  <c r="N22" i="14"/>
  <c r="J22" i="14"/>
  <c r="S22" i="14"/>
  <c r="O22" i="14"/>
  <c r="R23" i="14"/>
  <c r="Q23" i="14"/>
  <c r="X23" i="14"/>
  <c r="T22" i="14"/>
  <c r="E24" i="14"/>
  <c r="J25" i="14"/>
  <c r="K24" i="14"/>
  <c r="R24" i="14"/>
  <c r="H24" i="14"/>
  <c r="O26" i="14"/>
  <c r="Z16" i="14"/>
  <c r="L21" i="14"/>
  <c r="U22" i="14"/>
  <c r="T25" i="14"/>
  <c r="O29" i="14"/>
  <c r="O28" i="14"/>
  <c r="Z7" i="14"/>
  <c r="X7" i="14"/>
  <c r="K14" i="14"/>
  <c r="Y17" i="14"/>
  <c r="R19" i="14"/>
  <c r="I24" i="14"/>
  <c r="V30" i="14"/>
  <c r="O32" i="14"/>
  <c r="O33" i="14"/>
  <c r="I33" i="14"/>
  <c r="Z34" i="14"/>
  <c r="R34" i="14"/>
  <c r="I34" i="14"/>
  <c r="X34" i="14"/>
  <c r="O34" i="14"/>
  <c r="G34" i="14"/>
  <c r="U34" i="14"/>
  <c r="L34" i="14"/>
  <c r="N34" i="14"/>
  <c r="Q34" i="14"/>
  <c r="AA34" i="14"/>
  <c r="M34" i="14"/>
  <c r="Y34" i="14"/>
  <c r="K34" i="14"/>
  <c r="W34" i="14"/>
  <c r="J34" i="14"/>
  <c r="V34" i="14"/>
  <c r="H34" i="14"/>
  <c r="T34" i="14"/>
  <c r="F34" i="14"/>
  <c r="S34" i="14"/>
  <c r="E34" i="14"/>
  <c r="S30" i="14"/>
  <c r="AA32" i="14"/>
  <c r="X32" i="14"/>
  <c r="B66" i="15"/>
  <c r="A65" i="15"/>
  <c r="C64" i="15"/>
  <c r="C65" i="15"/>
  <c r="B67" i="15"/>
  <c r="A66" i="15"/>
  <c r="C66" i="15"/>
  <c r="B68" i="15"/>
  <c r="A67" i="15"/>
  <c r="C67" i="15"/>
  <c r="B69" i="15"/>
  <c r="A68" i="15"/>
  <c r="C68" i="15"/>
  <c r="B70" i="15"/>
  <c r="A69" i="15"/>
  <c r="C69" i="15"/>
  <c r="A70" i="15"/>
  <c r="B71" i="15"/>
  <c r="A71" i="15"/>
  <c r="C71" i="15"/>
  <c r="B72" i="15"/>
  <c r="C70" i="15"/>
  <c r="B73" i="15"/>
  <c r="A72" i="15"/>
  <c r="C72" i="15"/>
  <c r="B74" i="15"/>
  <c r="A73" i="15"/>
  <c r="C73" i="15"/>
  <c r="B75" i="15"/>
  <c r="A74" i="15"/>
  <c r="C74" i="15"/>
  <c r="B76" i="15"/>
  <c r="A75" i="15"/>
  <c r="C75" i="15"/>
  <c r="B77" i="15"/>
  <c r="A76" i="15"/>
  <c r="C76" i="15"/>
  <c r="B78" i="15"/>
  <c r="A77" i="15"/>
  <c r="C77" i="15"/>
  <c r="A78" i="15"/>
  <c r="C78" i="15"/>
  <c r="B79" i="15"/>
  <c r="A79" i="15"/>
  <c r="C79" i="15"/>
  <c r="B80" i="15"/>
  <c r="B81" i="15"/>
  <c r="A80" i="15"/>
  <c r="C80" i="15"/>
  <c r="B82" i="15"/>
  <c r="A81" i="15"/>
  <c r="C81" i="15"/>
  <c r="B83" i="15"/>
  <c r="A82" i="15"/>
  <c r="C82" i="15"/>
  <c r="B84" i="15"/>
  <c r="A83" i="15"/>
  <c r="C83" i="15"/>
  <c r="B85" i="15"/>
  <c r="A84" i="15"/>
  <c r="C84" i="15"/>
  <c r="B86" i="15"/>
  <c r="A85" i="15"/>
  <c r="C85" i="15"/>
  <c r="A86" i="15"/>
  <c r="C86" i="15"/>
  <c r="B87" i="15"/>
  <c r="A87" i="15"/>
  <c r="C87" i="15"/>
  <c r="B88" i="15"/>
  <c r="B89" i="15"/>
  <c r="A88" i="15"/>
  <c r="C88" i="15"/>
  <c r="B90" i="15"/>
  <c r="A89" i="15"/>
  <c r="C89" i="15"/>
  <c r="B91" i="15"/>
  <c r="A90" i="15"/>
  <c r="C90" i="15"/>
  <c r="B92" i="15"/>
  <c r="A91" i="15"/>
  <c r="C91" i="15"/>
  <c r="B93" i="15"/>
  <c r="A92" i="15"/>
  <c r="C92" i="15"/>
  <c r="B94" i="15"/>
  <c r="A93" i="15"/>
  <c r="C93" i="15"/>
  <c r="A94" i="15"/>
  <c r="C94" i="15"/>
  <c r="B95" i="15"/>
  <c r="A95" i="15"/>
  <c r="C95" i="15"/>
  <c r="B96" i="15"/>
  <c r="B97" i="15"/>
  <c r="A96" i="15"/>
  <c r="C96" i="15"/>
  <c r="B98" i="15"/>
  <c r="A97" i="15"/>
  <c r="C97" i="15"/>
  <c r="B99" i="15"/>
  <c r="A98" i="15"/>
  <c r="C98" i="15"/>
  <c r="B100" i="15"/>
  <c r="A99" i="15"/>
  <c r="C99" i="15"/>
  <c r="B101" i="15"/>
  <c r="A100" i="15"/>
  <c r="C100" i="15"/>
  <c r="B102" i="15"/>
  <c r="A101" i="15"/>
  <c r="C101" i="15"/>
  <c r="A102" i="15"/>
  <c r="C102" i="15"/>
  <c r="B103" i="15"/>
  <c r="A103" i="15"/>
  <c r="C103" i="15"/>
  <c r="B104" i="15"/>
  <c r="B105" i="15"/>
  <c r="A104" i="15"/>
  <c r="C104" i="15"/>
  <c r="B106" i="15"/>
  <c r="A105" i="15"/>
  <c r="C105" i="15"/>
  <c r="B107" i="15"/>
  <c r="A106" i="15"/>
  <c r="C106" i="15"/>
  <c r="A107" i="15"/>
  <c r="C107" i="15"/>
  <c r="B108" i="15"/>
  <c r="A108" i="15"/>
  <c r="C108" i="15"/>
  <c r="B109" i="15"/>
  <c r="A109" i="15"/>
  <c r="C109" i="15"/>
  <c r="B110" i="15"/>
  <c r="A110" i="15"/>
  <c r="C110" i="15"/>
  <c r="B111" i="15"/>
  <c r="B112" i="15"/>
  <c r="A111" i="15"/>
  <c r="C111" i="15"/>
  <c r="B113" i="15"/>
  <c r="A112" i="15"/>
  <c r="C112" i="15"/>
  <c r="B114" i="15"/>
  <c r="A113" i="15"/>
  <c r="C113" i="15"/>
  <c r="B115" i="15"/>
  <c r="A114" i="15"/>
  <c r="C114" i="15"/>
  <c r="A115" i="15"/>
  <c r="C115" i="15"/>
  <c r="B116" i="15"/>
  <c r="A116" i="15"/>
  <c r="C116" i="15"/>
  <c r="B117" i="15"/>
  <c r="B118" i="15"/>
  <c r="A117" i="15"/>
  <c r="C117" i="15"/>
  <c r="B119" i="15"/>
  <c r="A118" i="15"/>
  <c r="C118" i="15"/>
  <c r="B120" i="15"/>
  <c r="A119" i="15"/>
  <c r="C119" i="15"/>
  <c r="B121" i="15"/>
  <c r="A120" i="15"/>
  <c r="C120" i="15"/>
  <c r="B122" i="15"/>
  <c r="A121" i="15"/>
  <c r="C121" i="15"/>
  <c r="B123" i="15"/>
  <c r="A122" i="15"/>
  <c r="C122" i="15"/>
  <c r="A123" i="15"/>
  <c r="C123" i="15"/>
  <c r="B124" i="15"/>
  <c r="A124" i="15"/>
  <c r="C124" i="15"/>
  <c r="B125" i="15"/>
  <c r="B126" i="15"/>
  <c r="A125" i="15"/>
  <c r="C125" i="15"/>
  <c r="B127" i="15"/>
  <c r="A126" i="15"/>
  <c r="C126" i="15"/>
  <c r="B128" i="15"/>
  <c r="A127" i="15"/>
  <c r="C127" i="15"/>
  <c r="B129" i="15"/>
  <c r="A128" i="15"/>
  <c r="C128" i="15"/>
  <c r="B130" i="15"/>
  <c r="A129" i="15"/>
  <c r="C129" i="15"/>
  <c r="B131" i="15"/>
  <c r="A130" i="15"/>
  <c r="C130" i="15"/>
  <c r="B132" i="15"/>
  <c r="A131" i="15"/>
  <c r="C131" i="15"/>
  <c r="A132" i="15"/>
  <c r="C132" i="15"/>
  <c r="B133" i="15"/>
  <c r="A133" i="15"/>
  <c r="C133" i="15"/>
  <c r="B134" i="15"/>
  <c r="B135" i="15"/>
  <c r="A134" i="15"/>
  <c r="C134" i="15"/>
  <c r="B136" i="15"/>
  <c r="A135" i="15"/>
  <c r="C135" i="15"/>
  <c r="B137" i="15"/>
  <c r="A136" i="15"/>
  <c r="C136" i="15"/>
  <c r="B138" i="15"/>
  <c r="A137" i="15"/>
  <c r="C137" i="15"/>
  <c r="B139" i="15"/>
  <c r="A138" i="15"/>
  <c r="C138" i="15"/>
  <c r="B140" i="15"/>
  <c r="A139" i="15"/>
  <c r="C139" i="15"/>
  <c r="A140" i="15"/>
  <c r="C140" i="15"/>
  <c r="B141" i="15"/>
  <c r="A141" i="15"/>
  <c r="C141" i="15"/>
  <c r="B142" i="15"/>
  <c r="B143" i="15"/>
  <c r="A142" i="15"/>
  <c r="C142" i="15"/>
  <c r="B144" i="15"/>
  <c r="A143" i="15"/>
  <c r="C143" i="15"/>
  <c r="B145" i="15"/>
  <c r="A144" i="15"/>
  <c r="C144" i="15"/>
  <c r="B146" i="15"/>
  <c r="A145" i="15"/>
  <c r="C145" i="15"/>
  <c r="B147" i="15"/>
  <c r="A146" i="15"/>
  <c r="C146" i="15"/>
  <c r="B148" i="15"/>
  <c r="A147" i="15"/>
  <c r="C147" i="15"/>
  <c r="A148" i="15"/>
  <c r="C148" i="15"/>
  <c r="B149" i="15"/>
  <c r="A149" i="15"/>
  <c r="C149" i="15"/>
  <c r="B150" i="15"/>
  <c r="B151" i="15"/>
  <c r="A150" i="15"/>
  <c r="C150" i="15"/>
  <c r="B152" i="15"/>
  <c r="A151" i="15"/>
  <c r="C151" i="15"/>
  <c r="B153" i="15"/>
  <c r="A152" i="15"/>
  <c r="C152" i="15"/>
  <c r="B154" i="15"/>
  <c r="A153" i="15"/>
  <c r="C153" i="15"/>
  <c r="B155" i="15"/>
  <c r="A154" i="15"/>
  <c r="C154" i="15"/>
  <c r="B156" i="15"/>
  <c r="A155" i="15"/>
  <c r="C155" i="15"/>
  <c r="A156" i="15"/>
  <c r="C156" i="15"/>
  <c r="B157" i="15"/>
  <c r="A157" i="15"/>
  <c r="C157" i="15"/>
  <c r="B158" i="15"/>
  <c r="B159" i="15"/>
  <c r="A158" i="15"/>
  <c r="C158" i="15"/>
  <c r="B160" i="15"/>
  <c r="A159" i="15"/>
  <c r="C159" i="15"/>
  <c r="B161" i="15"/>
  <c r="A160" i="15"/>
  <c r="C160" i="15"/>
  <c r="B162" i="15"/>
  <c r="A161" i="15"/>
  <c r="C161" i="15"/>
  <c r="B163" i="15"/>
  <c r="A162" i="15"/>
  <c r="C162" i="15"/>
  <c r="B164" i="15"/>
  <c r="A163" i="15"/>
  <c r="C163" i="15"/>
  <c r="A164" i="15"/>
  <c r="C164" i="15"/>
  <c r="B165" i="15"/>
  <c r="A165" i="15"/>
  <c r="C165" i="15"/>
  <c r="B166" i="15"/>
  <c r="B167" i="15"/>
  <c r="A166" i="15"/>
  <c r="C166" i="15"/>
  <c r="B168" i="15"/>
  <c r="A167" i="15"/>
  <c r="C167" i="15"/>
  <c r="B169" i="15"/>
  <c r="A168" i="15"/>
  <c r="C168" i="15"/>
  <c r="B170" i="15"/>
  <c r="A169" i="15"/>
  <c r="C169" i="15"/>
  <c r="B171" i="15"/>
  <c r="A170" i="15"/>
  <c r="C170" i="15"/>
  <c r="B172" i="15"/>
  <c r="A171" i="15"/>
  <c r="C171" i="15"/>
  <c r="A172" i="15"/>
  <c r="C172" i="15"/>
  <c r="B173" i="15"/>
  <c r="A173" i="15"/>
  <c r="C173" i="15"/>
  <c r="B174" i="15"/>
  <c r="B175" i="15"/>
  <c r="A174" i="15"/>
  <c r="C174" i="15"/>
  <c r="B176" i="15"/>
  <c r="A175" i="15"/>
  <c r="C175" i="15"/>
  <c r="B177" i="15"/>
  <c r="A176" i="15"/>
  <c r="C176" i="15"/>
  <c r="A177" i="15"/>
  <c r="C177" i="15"/>
  <c r="B178" i="15"/>
  <c r="B179" i="15"/>
  <c r="A178" i="15"/>
  <c r="C178" i="15"/>
  <c r="B180" i="15"/>
  <c r="A179" i="15"/>
  <c r="C179" i="15"/>
  <c r="B181" i="15"/>
  <c r="A180" i="15"/>
  <c r="C180" i="15"/>
  <c r="B182" i="15"/>
  <c r="A181" i="15"/>
  <c r="C181" i="15"/>
  <c r="B183" i="15"/>
  <c r="A182" i="15"/>
  <c r="C182" i="15"/>
  <c r="B184" i="15"/>
  <c r="A183" i="15"/>
  <c r="C183" i="15"/>
  <c r="B185" i="15"/>
  <c r="A184" i="15"/>
  <c r="C184" i="15"/>
  <c r="A185" i="15"/>
  <c r="C185" i="15"/>
  <c r="B186" i="15"/>
  <c r="B187" i="15"/>
  <c r="A186" i="15"/>
  <c r="C186" i="15"/>
  <c r="B188" i="15"/>
  <c r="A187" i="15"/>
  <c r="C187" i="15"/>
  <c r="B189" i="15"/>
  <c r="A188" i="15"/>
  <c r="C188" i="15"/>
  <c r="B190" i="15"/>
  <c r="A189" i="15"/>
  <c r="C189" i="15"/>
  <c r="B191" i="15"/>
  <c r="A190" i="15"/>
  <c r="C190" i="15"/>
  <c r="B192" i="15"/>
  <c r="A191" i="15"/>
  <c r="C191" i="15"/>
  <c r="A192" i="15"/>
  <c r="C192" i="15"/>
  <c r="B193" i="15"/>
  <c r="A193" i="15"/>
  <c r="C193" i="15"/>
  <c r="B194" i="15"/>
  <c r="B195" i="15"/>
  <c r="A194" i="15"/>
  <c r="C194" i="15"/>
  <c r="A195" i="15"/>
  <c r="C195" i="15"/>
  <c r="B196" i="15"/>
  <c r="B197" i="15"/>
  <c r="A196" i="15"/>
  <c r="C196" i="15"/>
  <c r="B198" i="15"/>
  <c r="A197" i="15"/>
  <c r="C197" i="15"/>
  <c r="B199" i="15"/>
  <c r="A198" i="15"/>
  <c r="C198" i="15"/>
  <c r="B200" i="15"/>
  <c r="A199" i="15"/>
  <c r="C199" i="15"/>
  <c r="A200" i="15"/>
  <c r="C200" i="15"/>
  <c r="B201" i="15"/>
  <c r="A201" i="15"/>
  <c r="C201" i="15"/>
  <c r="B202" i="15"/>
  <c r="B203" i="15"/>
  <c r="A202" i="15"/>
  <c r="C202" i="15"/>
  <c r="B204" i="15"/>
  <c r="A203" i="15"/>
  <c r="C203" i="15"/>
  <c r="B205" i="15"/>
  <c r="A204" i="15"/>
  <c r="C204" i="15"/>
  <c r="B206" i="15"/>
  <c r="A205" i="15"/>
  <c r="C205" i="15"/>
  <c r="B207" i="15"/>
  <c r="A206" i="15"/>
  <c r="C206" i="15"/>
  <c r="B208" i="15"/>
  <c r="A207" i="15"/>
  <c r="C207" i="15"/>
  <c r="B209" i="15"/>
  <c r="A208" i="15"/>
  <c r="C208" i="15"/>
  <c r="A209" i="15"/>
  <c r="C209" i="15"/>
  <c r="B210" i="15"/>
  <c r="A210" i="15"/>
  <c r="C210" i="15"/>
  <c r="B211" i="15"/>
  <c r="B212" i="15"/>
  <c r="A211" i="15"/>
  <c r="C211" i="15"/>
  <c r="B213" i="15"/>
  <c r="A212" i="15"/>
  <c r="C212" i="15"/>
  <c r="B214" i="15"/>
  <c r="A213" i="15"/>
  <c r="C213" i="15"/>
  <c r="B215" i="15"/>
  <c r="A214" i="15"/>
  <c r="C214" i="15"/>
  <c r="B216" i="15"/>
  <c r="A215" i="15"/>
  <c r="C215" i="15"/>
  <c r="B217" i="15"/>
  <c r="A216" i="15"/>
  <c r="C216" i="15"/>
  <c r="A217" i="15"/>
  <c r="C217" i="15"/>
  <c r="B218" i="15"/>
  <c r="A218" i="15"/>
  <c r="C218" i="15"/>
  <c r="B219" i="15"/>
  <c r="B220" i="15"/>
  <c r="A219" i="15"/>
  <c r="C219" i="15"/>
  <c r="B221" i="15"/>
  <c r="A220" i="15"/>
  <c r="C220" i="15"/>
  <c r="B222" i="15"/>
  <c r="A221" i="15"/>
  <c r="C221" i="15"/>
  <c r="B223" i="15"/>
  <c r="A222" i="15"/>
  <c r="C222" i="15"/>
  <c r="B224" i="15"/>
  <c r="A223" i="15"/>
  <c r="C223" i="15"/>
  <c r="B225" i="15"/>
  <c r="A224" i="15"/>
  <c r="C224" i="15"/>
  <c r="B226" i="15"/>
  <c r="A225" i="15"/>
  <c r="C225" i="15"/>
  <c r="A226" i="15"/>
  <c r="C226" i="15"/>
  <c r="B227" i="15"/>
  <c r="A227" i="15"/>
  <c r="C227" i="15"/>
  <c r="B228" i="15"/>
  <c r="B229" i="15"/>
  <c r="A228" i="15"/>
  <c r="C228" i="15"/>
  <c r="A229" i="15"/>
  <c r="C229" i="15"/>
  <c r="B230" i="15"/>
  <c r="B231" i="15"/>
  <c r="A230" i="15"/>
  <c r="C230" i="15"/>
  <c r="B232" i="15"/>
  <c r="A231" i="15"/>
  <c r="C231" i="15"/>
  <c r="B233" i="15"/>
  <c r="A232" i="15"/>
  <c r="C232" i="15"/>
  <c r="B234" i="15"/>
  <c r="A233" i="15"/>
  <c r="C233" i="15"/>
  <c r="A234" i="15"/>
  <c r="C234" i="15"/>
  <c r="B235" i="15"/>
  <c r="A235" i="15"/>
  <c r="C235" i="15"/>
  <c r="B236" i="15"/>
  <c r="B237" i="15"/>
  <c r="A236" i="15"/>
  <c r="C236" i="15"/>
  <c r="A237" i="15"/>
  <c r="C237" i="15"/>
  <c r="B238" i="15"/>
  <c r="B239" i="15"/>
  <c r="A238" i="15"/>
  <c r="C238" i="15"/>
  <c r="B240" i="15"/>
  <c r="A239" i="15"/>
  <c r="C239" i="15"/>
  <c r="B241" i="15"/>
  <c r="A240" i="15"/>
  <c r="C240" i="15"/>
  <c r="B242" i="15"/>
  <c r="A241" i="15"/>
  <c r="C241" i="15"/>
  <c r="A242" i="15"/>
  <c r="C242" i="15"/>
  <c r="B243" i="15"/>
  <c r="A243" i="15"/>
  <c r="C243" i="15"/>
  <c r="B244" i="15"/>
  <c r="B245" i="15"/>
  <c r="A244" i="15"/>
  <c r="C244" i="15"/>
  <c r="A245" i="15"/>
  <c r="C245" i="15"/>
  <c r="B246" i="15"/>
  <c r="B247" i="15"/>
  <c r="A246" i="15"/>
  <c r="C246" i="15"/>
  <c r="B248" i="15"/>
  <c r="A247" i="15"/>
  <c r="C247" i="15"/>
  <c r="B249" i="15"/>
  <c r="A248" i="15"/>
  <c r="C248" i="15"/>
  <c r="B250" i="15"/>
  <c r="A249" i="15"/>
  <c r="C249" i="15"/>
  <c r="A250" i="15"/>
  <c r="C250" i="15"/>
  <c r="B251" i="15"/>
  <c r="A251" i="15"/>
  <c r="C251" i="15"/>
  <c r="B252" i="15"/>
  <c r="B253" i="15"/>
  <c r="A252" i="15"/>
  <c r="C252" i="15"/>
  <c r="A253" i="15"/>
  <c r="C253" i="15"/>
  <c r="B254" i="15"/>
  <c r="B255" i="15"/>
  <c r="A254" i="15"/>
  <c r="C254" i="15"/>
  <c r="B256" i="15"/>
  <c r="A255" i="15"/>
  <c r="C255" i="15"/>
  <c r="B257" i="15"/>
  <c r="A256" i="15"/>
  <c r="C256" i="15"/>
  <c r="B258" i="15"/>
  <c r="A257" i="15"/>
  <c r="C257" i="15"/>
  <c r="B259" i="15"/>
  <c r="A258" i="15"/>
  <c r="C258" i="15"/>
  <c r="B260" i="15"/>
  <c r="A259" i="15"/>
  <c r="C259" i="15"/>
  <c r="A260" i="15"/>
  <c r="C260" i="15"/>
  <c r="B261" i="15"/>
  <c r="B262" i="15"/>
  <c r="A261" i="15"/>
  <c r="C261" i="15"/>
  <c r="B263" i="15"/>
  <c r="A262" i="15"/>
  <c r="C262" i="15"/>
  <c r="B264" i="15"/>
  <c r="A263" i="15"/>
  <c r="C263" i="15"/>
  <c r="B265" i="15"/>
  <c r="A264" i="15"/>
  <c r="C264" i="15"/>
  <c r="A265" i="15"/>
  <c r="C265" i="15"/>
  <c r="B266" i="15"/>
  <c r="A266" i="15"/>
  <c r="C266" i="15"/>
  <c r="B267" i="15"/>
  <c r="A267" i="15"/>
  <c r="C267" i="15"/>
  <c r="B268" i="15"/>
  <c r="A268" i="15"/>
  <c r="C268" i="15"/>
  <c r="B269" i="15"/>
  <c r="B270" i="15"/>
  <c r="A269" i="15"/>
  <c r="C269" i="15"/>
  <c r="B271" i="15"/>
  <c r="A270" i="15"/>
  <c r="C270" i="15"/>
  <c r="B272" i="15"/>
  <c r="A271" i="15"/>
  <c r="C271" i="15"/>
  <c r="B273" i="15"/>
  <c r="A272" i="15"/>
  <c r="C272" i="15"/>
  <c r="A273" i="15"/>
  <c r="C273" i="15"/>
  <c r="B274" i="15"/>
  <c r="A274" i="15"/>
  <c r="C274" i="15"/>
  <c r="B275" i="15"/>
  <c r="B276" i="15"/>
  <c r="A275" i="15"/>
  <c r="C275" i="15"/>
  <c r="A276" i="15"/>
  <c r="C276" i="15"/>
  <c r="B277" i="15"/>
  <c r="B278" i="15"/>
  <c r="A277" i="15"/>
  <c r="C277" i="15"/>
  <c r="B279" i="15"/>
  <c r="A278" i="15"/>
  <c r="C278" i="15"/>
  <c r="B280" i="15"/>
  <c r="A279" i="15"/>
  <c r="C279" i="15"/>
  <c r="B281" i="15"/>
  <c r="A280" i="15"/>
  <c r="C280" i="15"/>
  <c r="A281" i="15"/>
  <c r="C281" i="15"/>
  <c r="B282" i="15"/>
  <c r="A282" i="15"/>
  <c r="C282" i="15"/>
  <c r="B283" i="15"/>
  <c r="A283" i="15"/>
  <c r="C283" i="15"/>
  <c r="B284" i="15"/>
  <c r="A284" i="15"/>
  <c r="C284" i="15"/>
  <c r="B285" i="15"/>
  <c r="B286" i="15"/>
  <c r="A285" i="15"/>
  <c r="C285" i="15"/>
  <c r="B287" i="15"/>
  <c r="A286" i="15"/>
  <c r="C286" i="15"/>
  <c r="B288" i="15"/>
  <c r="A287" i="15"/>
  <c r="C287" i="15"/>
  <c r="B289" i="15"/>
  <c r="A288" i="15"/>
  <c r="C288" i="15"/>
  <c r="B290" i="15"/>
  <c r="A289" i="15"/>
  <c r="C289" i="15"/>
  <c r="A290" i="15"/>
  <c r="C290" i="15"/>
  <c r="B291" i="15"/>
  <c r="A291" i="15"/>
  <c r="C291" i="15"/>
  <c r="B292" i="15"/>
  <c r="A292" i="15"/>
  <c r="C292" i="15"/>
  <c r="B293" i="15"/>
  <c r="B294" i="15"/>
  <c r="A293" i="15"/>
  <c r="C293" i="15"/>
  <c r="B295" i="15"/>
  <c r="A294" i="15"/>
  <c r="C294" i="15"/>
  <c r="B296" i="15"/>
  <c r="A295" i="15"/>
  <c r="C295" i="15"/>
  <c r="B297" i="15"/>
  <c r="A296" i="15"/>
  <c r="C296" i="15"/>
  <c r="B298" i="15"/>
  <c r="A297" i="15"/>
  <c r="C297" i="15"/>
  <c r="A298" i="15"/>
  <c r="C298" i="15"/>
  <c r="B299" i="15"/>
  <c r="A299" i="15"/>
  <c r="C299" i="15"/>
  <c r="B300" i="15"/>
  <c r="A300" i="15"/>
  <c r="C300" i="15"/>
  <c r="B301" i="15"/>
  <c r="B302" i="15"/>
  <c r="A301" i="15"/>
  <c r="C301" i="15"/>
  <c r="B303" i="15"/>
  <c r="A302" i="15"/>
  <c r="C302" i="15"/>
  <c r="B304" i="15"/>
  <c r="A303" i="15"/>
  <c r="C303" i="15"/>
  <c r="B305" i="15"/>
  <c r="A304" i="15"/>
  <c r="C304" i="15"/>
  <c r="B306" i="15"/>
  <c r="A305" i="15"/>
  <c r="C305" i="15"/>
  <c r="A306" i="15"/>
  <c r="C306" i="15"/>
  <c r="B307" i="15"/>
  <c r="A307" i="15"/>
  <c r="C307" i="15"/>
  <c r="B308" i="15"/>
  <c r="A308" i="15"/>
  <c r="C308" i="15"/>
  <c r="B309" i="15"/>
  <c r="B310" i="15"/>
  <c r="A309" i="15"/>
  <c r="C309" i="15"/>
  <c r="B311" i="15"/>
  <c r="A310" i="15"/>
  <c r="C310" i="15"/>
  <c r="B312" i="15"/>
  <c r="A311" i="15"/>
  <c r="C311" i="15"/>
  <c r="B313" i="15"/>
  <c r="A312" i="15"/>
  <c r="C312" i="15"/>
  <c r="B314" i="15"/>
  <c r="A313" i="15"/>
  <c r="C313" i="15"/>
  <c r="A314" i="15"/>
  <c r="C314" i="15"/>
  <c r="B315" i="15"/>
  <c r="A315" i="15"/>
  <c r="C315" i="15"/>
  <c r="B316" i="15"/>
  <c r="A316" i="15"/>
  <c r="C316" i="15"/>
  <c r="B317" i="15"/>
  <c r="B318" i="15"/>
  <c r="A317" i="15"/>
  <c r="C317" i="15"/>
  <c r="B319" i="15"/>
  <c r="A318" i="15"/>
  <c r="C318" i="15"/>
  <c r="B320" i="15"/>
  <c r="A319" i="15"/>
  <c r="C319" i="15"/>
  <c r="B321" i="15"/>
  <c r="A320" i="15"/>
  <c r="C320" i="15"/>
  <c r="B322" i="15"/>
  <c r="A321" i="15"/>
  <c r="C321" i="15"/>
  <c r="A322" i="15"/>
  <c r="C322" i="15"/>
  <c r="B323" i="15"/>
  <c r="A323" i="15"/>
  <c r="C323" i="15"/>
  <c r="B324" i="15"/>
  <c r="A324" i="15"/>
  <c r="C324" i="15"/>
  <c r="B325" i="15"/>
  <c r="B326" i="15"/>
  <c r="A325" i="15"/>
  <c r="C325" i="15"/>
  <c r="B327" i="15"/>
  <c r="A326" i="15"/>
  <c r="C326" i="15"/>
  <c r="B328" i="15"/>
  <c r="A327" i="15"/>
  <c r="C327" i="15"/>
  <c r="B329" i="15"/>
  <c r="A328" i="15"/>
  <c r="C328" i="15"/>
  <c r="B330" i="15"/>
  <c r="A329" i="15"/>
  <c r="C329" i="15"/>
  <c r="A330" i="15"/>
  <c r="C330" i="15"/>
  <c r="B331" i="15"/>
  <c r="A331" i="15"/>
  <c r="C331" i="15"/>
  <c r="B332" i="15"/>
  <c r="A332" i="15"/>
  <c r="C332" i="15"/>
  <c r="B333" i="15"/>
  <c r="B334" i="15"/>
  <c r="A333" i="15"/>
  <c r="C333" i="15"/>
  <c r="B335" i="15"/>
  <c r="A334" i="15"/>
  <c r="C334" i="15"/>
  <c r="B336" i="15"/>
  <c r="A335" i="15"/>
  <c r="C335" i="15"/>
  <c r="B337" i="15"/>
  <c r="A336" i="15"/>
  <c r="C336" i="15"/>
  <c r="B338" i="15"/>
  <c r="A337" i="15"/>
  <c r="C337" i="15"/>
  <c r="A338" i="15"/>
  <c r="C338" i="15"/>
  <c r="B339" i="15"/>
  <c r="A339" i="15"/>
  <c r="C339" i="15"/>
  <c r="B340" i="15"/>
  <c r="A340" i="15"/>
  <c r="C340" i="15"/>
  <c r="B341" i="15"/>
  <c r="B342" i="15"/>
  <c r="A341" i="15"/>
  <c r="C341" i="15"/>
  <c r="B343" i="15"/>
  <c r="A342" i="15"/>
  <c r="C342" i="15"/>
  <c r="B344" i="15"/>
  <c r="A343" i="15"/>
  <c r="C343" i="15"/>
  <c r="B345" i="15"/>
  <c r="A344" i="15"/>
  <c r="C344" i="15"/>
  <c r="B346" i="15"/>
  <c r="A345" i="15"/>
  <c r="C345" i="15"/>
  <c r="A346" i="15"/>
  <c r="C346" i="15"/>
  <c r="B347" i="15"/>
  <c r="A347" i="15"/>
  <c r="C347" i="15"/>
  <c r="B348" i="15"/>
  <c r="A348" i="15"/>
  <c r="C348" i="15"/>
  <c r="B349" i="15"/>
  <c r="B350" i="15"/>
  <c r="A349" i="15"/>
  <c r="C349" i="15"/>
  <c r="B351" i="15"/>
  <c r="A350" i="15"/>
  <c r="C350" i="15"/>
  <c r="B352" i="15"/>
  <c r="A351" i="15"/>
  <c r="C351" i="15"/>
  <c r="B353" i="15"/>
  <c r="A352" i="15"/>
  <c r="C352" i="15"/>
  <c r="B354" i="15"/>
  <c r="A353" i="15"/>
  <c r="C353" i="15"/>
  <c r="A354" i="15"/>
  <c r="C354" i="15"/>
  <c r="B355" i="15"/>
  <c r="A355" i="15"/>
  <c r="C355" i="15"/>
  <c r="B356" i="15"/>
  <c r="A356" i="15"/>
  <c r="C356" i="15"/>
  <c r="B357" i="15"/>
  <c r="B358" i="15"/>
  <c r="A357" i="15"/>
  <c r="C357" i="15"/>
  <c r="B359" i="15"/>
  <c r="A358" i="15"/>
  <c r="C358" i="15"/>
  <c r="B360" i="15"/>
  <c r="A359" i="15"/>
  <c r="C359" i="15"/>
  <c r="B361" i="15"/>
  <c r="A360" i="15"/>
  <c r="C360" i="15"/>
  <c r="B362" i="15"/>
  <c r="A361" i="15"/>
  <c r="C361" i="15"/>
  <c r="A362" i="15"/>
  <c r="C362" i="15"/>
  <c r="B363" i="15"/>
  <c r="A363" i="15"/>
  <c r="C363" i="15"/>
  <c r="B364" i="15"/>
  <c r="A364" i="15"/>
  <c r="C364" i="15"/>
  <c r="B365" i="15"/>
  <c r="B366" i="15"/>
  <c r="A365" i="15"/>
  <c r="C365" i="15"/>
  <c r="B367" i="15"/>
  <c r="A366" i="15"/>
  <c r="C366" i="15"/>
  <c r="B368" i="15"/>
  <c r="A367" i="15"/>
  <c r="C367" i="15"/>
  <c r="B369" i="15"/>
  <c r="A368" i="15"/>
  <c r="C368" i="15"/>
  <c r="B370" i="15"/>
  <c r="A369" i="15"/>
  <c r="C369" i="15"/>
  <c r="A370" i="15"/>
  <c r="C370" i="15"/>
  <c r="B371" i="15"/>
  <c r="A371" i="15"/>
  <c r="C371" i="15"/>
  <c r="Q8" i="15"/>
  <c r="Q7" i="15"/>
  <c r="R8" i="15"/>
  <c r="O8" i="15"/>
  <c r="F8" i="15"/>
  <c r="I7" i="15"/>
  <c r="L8" i="15"/>
  <c r="H8" i="15"/>
  <c r="G8" i="15"/>
  <c r="P8" i="15"/>
  <c r="K9" i="15"/>
  <c r="G7" i="15"/>
  <c r="M8" i="15"/>
  <c r="S8" i="15"/>
  <c r="L7" i="15"/>
  <c r="P9" i="15"/>
  <c r="M7" i="15"/>
  <c r="E7" i="15"/>
  <c r="H9" i="15"/>
  <c r="F7" i="15"/>
  <c r="N7" i="15"/>
  <c r="K7" i="15"/>
  <c r="I8" i="15"/>
  <c r="P7" i="15"/>
  <c r="Q11" i="15"/>
  <c r="J7" i="15"/>
  <c r="M9" i="15"/>
  <c r="G9" i="15"/>
  <c r="R9" i="15"/>
  <c r="K8" i="15"/>
  <c r="J8" i="15"/>
  <c r="L9" i="15"/>
  <c r="F9" i="15"/>
  <c r="O9" i="15"/>
  <c r="N8" i="15"/>
  <c r="R7" i="15"/>
  <c r="E8" i="15"/>
  <c r="S9" i="15"/>
  <c r="H11" i="15"/>
  <c r="E9" i="15"/>
  <c r="I11" i="15"/>
  <c r="J10" i="15"/>
  <c r="P11" i="15"/>
  <c r="Q13" i="15"/>
  <c r="M10" i="15"/>
  <c r="N12" i="15"/>
  <c r="I9" i="15"/>
  <c r="N10" i="15"/>
  <c r="M11" i="15"/>
  <c r="L10" i="15"/>
  <c r="K10" i="15"/>
  <c r="O10" i="15"/>
  <c r="R10" i="15"/>
  <c r="Q14" i="15"/>
  <c r="S13" i="15"/>
  <c r="H7" i="15"/>
  <c r="L11" i="15"/>
  <c r="S10" i="15"/>
  <c r="J9" i="15"/>
  <c r="G13" i="15"/>
  <c r="E10" i="15"/>
  <c r="N11" i="15"/>
  <c r="E11" i="15"/>
  <c r="G11" i="15"/>
  <c r="L13" i="15"/>
  <c r="G12" i="15"/>
  <c r="P10" i="15"/>
  <c r="G10" i="15"/>
  <c r="I10" i="15"/>
  <c r="K11" i="15"/>
  <c r="M12" i="15"/>
  <c r="J11" i="15"/>
  <c r="F11" i="15"/>
  <c r="N13" i="15"/>
  <c r="S7" i="15"/>
  <c r="F10" i="15"/>
  <c r="E13" i="15"/>
  <c r="K12" i="15"/>
  <c r="H10" i="15"/>
  <c r="Q9" i="15"/>
  <c r="R11" i="15"/>
  <c r="Q10" i="15"/>
  <c r="S11" i="15"/>
  <c r="N9" i="15"/>
  <c r="H13" i="15"/>
  <c r="O7" i="15"/>
  <c r="R12" i="15"/>
  <c r="O11" i="15"/>
  <c r="F13" i="15"/>
  <c r="R13" i="15"/>
  <c r="H12" i="15"/>
  <c r="G14" i="15"/>
  <c r="P13" i="15"/>
  <c r="F12" i="15"/>
  <c r="M13" i="15"/>
  <c r="E12" i="15"/>
  <c r="J12" i="15"/>
  <c r="I13" i="15"/>
  <c r="J13" i="15"/>
  <c r="I12" i="15"/>
  <c r="N14" i="15"/>
  <c r="Q12" i="15"/>
  <c r="F14" i="15"/>
  <c r="S12" i="15"/>
  <c r="O12" i="15"/>
  <c r="J14" i="15"/>
  <c r="P12" i="15"/>
  <c r="L12" i="15"/>
  <c r="L14" i="15"/>
  <c r="K13" i="15"/>
  <c r="K14" i="15"/>
  <c r="H14" i="15"/>
  <c r="S14" i="15"/>
  <c r="O13" i="15"/>
  <c r="Q15" i="15"/>
  <c r="P14" i="15"/>
  <c r="R14" i="15"/>
  <c r="O14" i="15"/>
  <c r="E14" i="15"/>
  <c r="M14" i="15"/>
  <c r="I14" i="15"/>
  <c r="N16" i="15"/>
  <c r="P16" i="15"/>
  <c r="K15" i="15"/>
  <c r="K16" i="15"/>
  <c r="E15" i="15"/>
  <c r="L15" i="15"/>
  <c r="H16" i="15"/>
  <c r="M16" i="15"/>
  <c r="F15" i="15"/>
  <c r="J16" i="15"/>
  <c r="I15" i="15"/>
  <c r="J17" i="15"/>
  <c r="H15" i="15"/>
  <c r="I16" i="15"/>
  <c r="S16" i="15"/>
  <c r="P15" i="15"/>
  <c r="O16" i="15"/>
  <c r="R15" i="15"/>
  <c r="O15" i="15"/>
  <c r="F16" i="15"/>
  <c r="R16" i="15"/>
  <c r="J15" i="15"/>
  <c r="M15" i="15"/>
  <c r="L16" i="15"/>
  <c r="S15" i="15"/>
  <c r="G15" i="15"/>
  <c r="E16" i="15"/>
  <c r="Q16" i="15"/>
  <c r="G16" i="15"/>
  <c r="H17" i="15"/>
  <c r="E17" i="15"/>
  <c r="S17" i="15"/>
  <c r="N15" i="15"/>
  <c r="K18" i="15"/>
  <c r="P17" i="15"/>
  <c r="Q17" i="15"/>
  <c r="M17" i="15"/>
  <c r="Q18" i="15"/>
  <c r="O17" i="15"/>
  <c r="N18" i="15"/>
  <c r="F17" i="15"/>
  <c r="G17" i="15"/>
  <c r="R17" i="15"/>
  <c r="K17" i="15"/>
  <c r="I17" i="15"/>
  <c r="N17" i="15"/>
  <c r="L17" i="15"/>
  <c r="F19" i="15"/>
  <c r="F18" i="15"/>
  <c r="P18" i="15"/>
  <c r="L18" i="15"/>
  <c r="G18" i="15"/>
  <c r="H18" i="15"/>
  <c r="M18" i="15"/>
  <c r="S18" i="15"/>
  <c r="E18" i="15"/>
  <c r="J18" i="15"/>
  <c r="I18" i="15"/>
  <c r="R18" i="15"/>
  <c r="Q20" i="15"/>
  <c r="O18" i="15"/>
  <c r="S20" i="15"/>
  <c r="E19" i="15"/>
  <c r="J19" i="15"/>
  <c r="O19" i="15"/>
  <c r="M20" i="15"/>
  <c r="E20" i="15"/>
  <c r="N19" i="15"/>
  <c r="L19" i="15"/>
  <c r="R19" i="15"/>
  <c r="S19" i="15"/>
  <c r="M19" i="15"/>
  <c r="Q19" i="15"/>
  <c r="P20" i="15"/>
  <c r="N20" i="15"/>
  <c r="I19" i="15"/>
  <c r="G19" i="15"/>
  <c r="H19" i="15"/>
  <c r="I21" i="15"/>
  <c r="O20" i="15"/>
  <c r="K20" i="15"/>
  <c r="P19" i="15"/>
  <c r="H20" i="15"/>
  <c r="F20" i="15"/>
  <c r="M21" i="15"/>
  <c r="R20" i="15"/>
  <c r="I20" i="15"/>
  <c r="G22" i="15"/>
  <c r="K19" i="15"/>
  <c r="L20" i="15"/>
  <c r="R24" i="15"/>
  <c r="O22" i="15"/>
  <c r="J20" i="15"/>
  <c r="N22" i="15"/>
  <c r="O24" i="15"/>
  <c r="F22" i="15"/>
  <c r="P21" i="15"/>
  <c r="G21" i="15"/>
  <c r="L21" i="15"/>
  <c r="H21" i="15"/>
  <c r="H22" i="15"/>
  <c r="S21" i="15"/>
  <c r="Q22" i="15"/>
  <c r="O21" i="15"/>
  <c r="F21" i="15"/>
  <c r="M22" i="15"/>
  <c r="S22" i="15"/>
  <c r="K22" i="15"/>
  <c r="N21" i="15"/>
  <c r="E21" i="15"/>
  <c r="E22" i="15"/>
  <c r="R21" i="15"/>
  <c r="R22" i="15"/>
  <c r="J22" i="15"/>
  <c r="L22" i="15"/>
  <c r="P23" i="15"/>
  <c r="K21" i="15"/>
  <c r="I22" i="15"/>
  <c r="G20" i="15"/>
  <c r="Q21" i="15"/>
  <c r="K24" i="15"/>
  <c r="H23" i="15"/>
  <c r="S23" i="15"/>
  <c r="J21" i="15"/>
  <c r="J24" i="15"/>
  <c r="F24" i="15"/>
  <c r="M23" i="15"/>
  <c r="E23" i="15"/>
  <c r="G23" i="15"/>
  <c r="I26" i="15"/>
  <c r="K23" i="15"/>
  <c r="Q23" i="15"/>
  <c r="J23" i="15"/>
  <c r="Q24" i="15"/>
  <c r="F23" i="15"/>
  <c r="L23" i="15"/>
  <c r="E24" i="15"/>
  <c r="I23" i="15"/>
  <c r="P24" i="15"/>
  <c r="P22" i="15"/>
  <c r="G24" i="15"/>
  <c r="O23" i="15"/>
  <c r="I24" i="15"/>
  <c r="N24" i="15"/>
  <c r="H24" i="15"/>
  <c r="R23" i="15"/>
  <c r="N23" i="15"/>
  <c r="P28" i="15"/>
  <c r="Q27" i="15"/>
  <c r="S24" i="15"/>
  <c r="M24" i="15"/>
  <c r="J26" i="15"/>
  <c r="G28" i="15"/>
  <c r="K25" i="15"/>
  <c r="G26" i="15"/>
  <c r="S25" i="15"/>
  <c r="H25" i="15"/>
  <c r="J25" i="15"/>
  <c r="O26" i="15"/>
  <c r="Q26" i="15"/>
  <c r="I25" i="15"/>
  <c r="M25" i="15"/>
  <c r="Q28" i="15"/>
  <c r="Q25" i="15"/>
  <c r="N25" i="15"/>
  <c r="O25" i="15"/>
  <c r="N26" i="15"/>
  <c r="R25" i="15"/>
  <c r="G25" i="15"/>
  <c r="E25" i="15"/>
  <c r="L24" i="15"/>
  <c r="L25" i="15"/>
  <c r="F26" i="15"/>
  <c r="P25" i="15"/>
  <c r="F25" i="15"/>
  <c r="R26" i="15"/>
  <c r="L26" i="15"/>
  <c r="P26" i="15"/>
  <c r="E27" i="15"/>
  <c r="K27" i="15"/>
  <c r="H26" i="15"/>
  <c r="R27" i="15"/>
  <c r="I27" i="15"/>
  <c r="M27" i="15"/>
  <c r="J27" i="15"/>
  <c r="K26" i="15"/>
  <c r="P27" i="15"/>
  <c r="S27" i="15"/>
  <c r="N28" i="15"/>
  <c r="S26" i="15"/>
  <c r="N27" i="15"/>
  <c r="F27" i="15"/>
  <c r="O27" i="15"/>
  <c r="M26" i="15"/>
  <c r="H27" i="15"/>
  <c r="I28" i="15"/>
  <c r="G27" i="15"/>
  <c r="E26" i="15"/>
  <c r="L27" i="15"/>
  <c r="R28" i="15"/>
  <c r="J28" i="15"/>
  <c r="F29" i="15"/>
  <c r="H28" i="15"/>
  <c r="E29" i="15"/>
  <c r="O28" i="15"/>
  <c r="M28" i="15"/>
  <c r="S29" i="15"/>
  <c r="F28" i="15"/>
  <c r="S28" i="15"/>
  <c r="R29" i="15"/>
  <c r="K28" i="15"/>
  <c r="O29" i="15"/>
  <c r="J29" i="15"/>
  <c r="E28" i="15"/>
  <c r="M29" i="15"/>
  <c r="L28" i="15"/>
  <c r="I29" i="15"/>
  <c r="P29" i="15"/>
  <c r="G29" i="15"/>
  <c r="P30" i="15"/>
  <c r="K30" i="15"/>
  <c r="H29" i="15"/>
  <c r="L30" i="15"/>
  <c r="J30" i="15"/>
  <c r="N29" i="15"/>
  <c r="E30" i="15"/>
  <c r="E34" i="15"/>
  <c r="Q29" i="15"/>
  <c r="L29" i="15"/>
  <c r="G30" i="15"/>
  <c r="H30" i="15"/>
  <c r="R30" i="15"/>
  <c r="M31" i="15"/>
  <c r="O30" i="15"/>
  <c r="Q30" i="15"/>
  <c r="M30" i="15"/>
  <c r="I30" i="15"/>
  <c r="K29" i="15"/>
  <c r="N30" i="15"/>
  <c r="P31" i="15"/>
  <c r="K31" i="15"/>
  <c r="F30" i="15"/>
  <c r="G31" i="15"/>
  <c r="S31" i="15"/>
  <c r="K32" i="15"/>
  <c r="N32" i="15"/>
  <c r="R31" i="15"/>
  <c r="J31" i="15"/>
  <c r="H31" i="15"/>
  <c r="L31" i="15"/>
  <c r="O31" i="15"/>
  <c r="F31" i="15"/>
  <c r="I31" i="15"/>
  <c r="E31" i="15"/>
  <c r="S30" i="15"/>
  <c r="N31" i="15"/>
  <c r="R32" i="15"/>
  <c r="F32" i="15"/>
  <c r="Q31" i="15"/>
  <c r="P32" i="15"/>
  <c r="Q33" i="15"/>
  <c r="J33" i="15"/>
  <c r="E32" i="15"/>
  <c r="S32" i="15"/>
  <c r="M32" i="15"/>
  <c r="J32" i="15"/>
  <c r="I32" i="15"/>
  <c r="E33" i="15"/>
  <c r="Q34" i="15"/>
  <c r="Q32" i="15"/>
  <c r="G32" i="15"/>
  <c r="O33" i="15"/>
  <c r="L32" i="15"/>
  <c r="I33" i="15"/>
  <c r="H32" i="15"/>
  <c r="O32" i="15"/>
  <c r="L33" i="15"/>
  <c r="F34" i="15"/>
  <c r="N33" i="15"/>
  <c r="M34" i="15"/>
  <c r="N34" i="15"/>
  <c r="G34" i="15"/>
  <c r="H33" i="15"/>
  <c r="S33" i="15"/>
  <c r="L34" i="15"/>
  <c r="S34" i="15"/>
  <c r="P34" i="15"/>
  <c r="R33" i="15"/>
  <c r="M33" i="15"/>
  <c r="I34" i="15"/>
  <c r="O34" i="15"/>
  <c r="J34" i="15"/>
  <c r="H34" i="15"/>
  <c r="P33" i="15"/>
  <c r="R34" i="15"/>
  <c r="K33" i="15"/>
  <c r="F33" i="15"/>
  <c r="G33" i="15"/>
  <c r="K34" i="15"/>
  <c r="D10" i="1"/>
  <c r="E10" i="1"/>
  <c r="G5" i="9"/>
  <c r="F5" i="9"/>
  <c r="AA32" i="13"/>
  <c r="AE32" i="13"/>
  <c r="Y32" i="13"/>
  <c r="V32" i="13"/>
  <c r="W32" i="13"/>
  <c r="AH41" i="13"/>
  <c r="Y28" i="13"/>
  <c r="AA28" i="13"/>
  <c r="V28" i="13"/>
  <c r="W28" i="13"/>
  <c r="AA27" i="13"/>
  <c r="AE27" i="13"/>
  <c r="Y27" i="13"/>
  <c r="V27" i="13"/>
  <c r="W27" i="13"/>
  <c r="AA26" i="13"/>
  <c r="Y26" i="13"/>
  <c r="V26" i="13"/>
  <c r="W26" i="13"/>
  <c r="Y24" i="13"/>
  <c r="U24" i="13"/>
  <c r="T24" i="13"/>
  <c r="S24" i="13"/>
  <c r="R24" i="13"/>
  <c r="Q24" i="13"/>
  <c r="P24" i="13"/>
  <c r="O24" i="13"/>
  <c r="O30" i="13"/>
  <c r="O34" i="13"/>
  <c r="N24" i="13"/>
  <c r="M24" i="13"/>
  <c r="L24" i="13"/>
  <c r="K24" i="13"/>
  <c r="J24" i="13"/>
  <c r="I24" i="13"/>
  <c r="H24" i="13"/>
  <c r="G24" i="13"/>
  <c r="G30" i="13"/>
  <c r="G34" i="13"/>
  <c r="F24" i="13"/>
  <c r="E24" i="13"/>
  <c r="D24" i="13"/>
  <c r="C24" i="13"/>
  <c r="AA23" i="13"/>
  <c r="Z24" i="13"/>
  <c r="Y23" i="13"/>
  <c r="V23" i="13"/>
  <c r="W23" i="13"/>
  <c r="Y22" i="13"/>
  <c r="AA22" i="13"/>
  <c r="V22" i="13"/>
  <c r="W22" i="13"/>
  <c r="U20" i="13"/>
  <c r="T20" i="13"/>
  <c r="S20" i="13"/>
  <c r="R20" i="13"/>
  <c r="Q20" i="13"/>
  <c r="P20" i="13"/>
  <c r="O20" i="13"/>
  <c r="N20" i="13"/>
  <c r="M20" i="13"/>
  <c r="L20" i="13"/>
  <c r="K20" i="13"/>
  <c r="J20" i="13"/>
  <c r="I20" i="13"/>
  <c r="H20" i="13"/>
  <c r="G20" i="13"/>
  <c r="F20" i="13"/>
  <c r="E20" i="13"/>
  <c r="D20" i="13"/>
  <c r="C20" i="13"/>
  <c r="AA19" i="13"/>
  <c r="AB19" i="13"/>
  <c r="AD19" i="13"/>
  <c r="Y19" i="13"/>
  <c r="W19" i="13"/>
  <c r="AG19" i="13"/>
  <c r="AI19" i="13"/>
  <c r="V19" i="13"/>
  <c r="Y18" i="13"/>
  <c r="Y20" i="13"/>
  <c r="W18" i="13"/>
  <c r="AC18" i="13"/>
  <c r="V18" i="13"/>
  <c r="AH43" i="13"/>
  <c r="AA17" i="13"/>
  <c r="Z20" i="13"/>
  <c r="Y17" i="13"/>
  <c r="V17" i="13"/>
  <c r="V20" i="13"/>
  <c r="U15" i="13"/>
  <c r="T15" i="13"/>
  <c r="S15" i="13"/>
  <c r="R15" i="13"/>
  <c r="Q15" i="13"/>
  <c r="P15" i="13"/>
  <c r="P30" i="13"/>
  <c r="P34" i="13"/>
  <c r="O15" i="13"/>
  <c r="N15" i="13"/>
  <c r="M15" i="13"/>
  <c r="L15" i="13"/>
  <c r="K15" i="13"/>
  <c r="J15" i="13"/>
  <c r="I15" i="13"/>
  <c r="H15" i="13"/>
  <c r="H30" i="13"/>
  <c r="H34" i="13"/>
  <c r="G15" i="13"/>
  <c r="F15" i="13"/>
  <c r="E15" i="13"/>
  <c r="D15" i="13"/>
  <c r="C15" i="13"/>
  <c r="AH40" i="13"/>
  <c r="Z15" i="13"/>
  <c r="Y14" i="13"/>
  <c r="AA14" i="13"/>
  <c r="V14" i="13"/>
  <c r="W14" i="13"/>
  <c r="AH42" i="13"/>
  <c r="AA13" i="13"/>
  <c r="Y13" i="13"/>
  <c r="V13" i="13"/>
  <c r="W13" i="13"/>
  <c r="AA12" i="13"/>
  <c r="Y12" i="13"/>
  <c r="V12" i="13"/>
  <c r="W12" i="13"/>
  <c r="AH39" i="13"/>
  <c r="Y11" i="13"/>
  <c r="AA11" i="13"/>
  <c r="W11" i="13"/>
  <c r="AC11" i="13"/>
  <c r="V11" i="13"/>
  <c r="A11" i="13"/>
  <c r="A12" i="13"/>
  <c r="A13" i="13"/>
  <c r="A14" i="13"/>
  <c r="A15" i="13"/>
  <c r="A16" i="13"/>
  <c r="A17" i="13"/>
  <c r="A18" i="13"/>
  <c r="A19" i="13"/>
  <c r="A20" i="13"/>
  <c r="A21" i="13"/>
  <c r="A22" i="13"/>
  <c r="A23" i="13"/>
  <c r="A24" i="13"/>
  <c r="A25" i="13"/>
  <c r="A26" i="13"/>
  <c r="A27" i="13"/>
  <c r="A28" i="13"/>
  <c r="A29" i="13"/>
  <c r="A30" i="13"/>
  <c r="A31" i="13"/>
  <c r="A32" i="13"/>
  <c r="A33" i="13"/>
  <c r="A34" i="13"/>
  <c r="A10" i="13"/>
  <c r="U9" i="13"/>
  <c r="U30" i="13"/>
  <c r="U34" i="13"/>
  <c r="T9" i="13"/>
  <c r="T30" i="13"/>
  <c r="T34" i="13"/>
  <c r="S9" i="13"/>
  <c r="S30" i="13"/>
  <c r="S34" i="13"/>
  <c r="R9" i="13"/>
  <c r="R30" i="13"/>
  <c r="R34" i="13"/>
  <c r="Q9" i="13"/>
  <c r="Q30" i="13"/>
  <c r="Q34" i="13"/>
  <c r="P9" i="13"/>
  <c r="O9" i="13"/>
  <c r="N9" i="13"/>
  <c r="N30" i="13"/>
  <c r="N34" i="13"/>
  <c r="M9" i="13"/>
  <c r="M30" i="13"/>
  <c r="M34" i="13"/>
  <c r="L9" i="13"/>
  <c r="L30" i="13"/>
  <c r="L34" i="13"/>
  <c r="K9" i="13"/>
  <c r="K30" i="13"/>
  <c r="K34" i="13"/>
  <c r="J9" i="13"/>
  <c r="J30" i="13"/>
  <c r="J34" i="13"/>
  <c r="I9" i="13"/>
  <c r="I30" i="13"/>
  <c r="I34" i="13"/>
  <c r="H9" i="13"/>
  <c r="G9" i="13"/>
  <c r="F9" i="13"/>
  <c r="F30" i="13"/>
  <c r="F34" i="13"/>
  <c r="E9" i="13"/>
  <c r="E30" i="13"/>
  <c r="E34" i="13"/>
  <c r="D9" i="13"/>
  <c r="D30" i="13"/>
  <c r="D34" i="13"/>
  <c r="C9" i="13"/>
  <c r="C30" i="13"/>
  <c r="C34" i="13"/>
  <c r="A9" i="13"/>
  <c r="AH38" i="13"/>
  <c r="AH44" i="13"/>
  <c r="AH45" i="13"/>
  <c r="AC8" i="13"/>
  <c r="Z9" i="13"/>
  <c r="Z30" i="13"/>
  <c r="Z34" i="13"/>
  <c r="Y8" i="13"/>
  <c r="Y9" i="13"/>
  <c r="W8" i="13"/>
  <c r="W9" i="13"/>
  <c r="V8" i="13"/>
  <c r="V9" i="13"/>
  <c r="Y7" i="13"/>
  <c r="Z7" i="13"/>
  <c r="T33" i="12"/>
  <c r="R33" i="12"/>
  <c r="Q33" i="12"/>
  <c r="P33" i="12"/>
  <c r="O33" i="12"/>
  <c r="N33" i="12"/>
  <c r="M33" i="12"/>
  <c r="L33" i="12"/>
  <c r="K33" i="12"/>
  <c r="J33" i="12"/>
  <c r="I33" i="12"/>
  <c r="G33" i="12"/>
  <c r="E33" i="12"/>
  <c r="D33" i="12"/>
  <c r="F33" i="12"/>
  <c r="T32" i="12"/>
  <c r="R32" i="12"/>
  <c r="Q32" i="12"/>
  <c r="P32" i="12"/>
  <c r="O32" i="12"/>
  <c r="N32" i="12"/>
  <c r="M32" i="12"/>
  <c r="L32" i="12"/>
  <c r="K32" i="12"/>
  <c r="J32" i="12"/>
  <c r="I32" i="12"/>
  <c r="G32" i="12"/>
  <c r="E32" i="12"/>
  <c r="F32" i="12"/>
  <c r="D32" i="12"/>
  <c r="Q31" i="12"/>
  <c r="P31" i="12"/>
  <c r="O31" i="12"/>
  <c r="N31" i="12"/>
  <c r="M31" i="12"/>
  <c r="L31" i="12"/>
  <c r="K31" i="12"/>
  <c r="J31" i="12"/>
  <c r="I31" i="12"/>
  <c r="G31" i="12"/>
  <c r="E31" i="12"/>
  <c r="F31" i="12"/>
  <c r="D31" i="12"/>
  <c r="T30" i="12"/>
  <c r="R30" i="12"/>
  <c r="Q30" i="12"/>
  <c r="P30" i="12"/>
  <c r="O30" i="12"/>
  <c r="N30" i="12"/>
  <c r="M30" i="12"/>
  <c r="L30" i="12"/>
  <c r="K30" i="12"/>
  <c r="J30" i="12"/>
  <c r="I30" i="12"/>
  <c r="G30" i="12"/>
  <c r="F30" i="12"/>
  <c r="E30" i="12"/>
  <c r="D30" i="12"/>
  <c r="Q29" i="12"/>
  <c r="P29" i="12"/>
  <c r="O29" i="12"/>
  <c r="N29" i="12"/>
  <c r="M29" i="12"/>
  <c r="L29" i="12"/>
  <c r="K29" i="12"/>
  <c r="J29" i="12"/>
  <c r="I29" i="12"/>
  <c r="G29" i="12"/>
  <c r="E29" i="12"/>
  <c r="D29" i="12"/>
  <c r="F29" i="12"/>
  <c r="T28" i="12"/>
  <c r="Q28" i="12"/>
  <c r="P28" i="12"/>
  <c r="O28" i="12"/>
  <c r="N28" i="12"/>
  <c r="M28" i="12"/>
  <c r="L28" i="12"/>
  <c r="K28" i="12"/>
  <c r="J28" i="12"/>
  <c r="I28" i="12"/>
  <c r="G28" i="12"/>
  <c r="E28" i="12"/>
  <c r="F28" i="12"/>
  <c r="D28" i="12"/>
  <c r="Q27" i="12"/>
  <c r="Q34" i="12"/>
  <c r="P27" i="12"/>
  <c r="P34" i="12"/>
  <c r="O27" i="12"/>
  <c r="O34" i="12"/>
  <c r="N27" i="12"/>
  <c r="N34" i="12"/>
  <c r="M27" i="12"/>
  <c r="M34" i="12"/>
  <c r="L27" i="12"/>
  <c r="L34" i="12"/>
  <c r="K27" i="12"/>
  <c r="K34" i="12"/>
  <c r="J27" i="12"/>
  <c r="J34" i="12"/>
  <c r="I27" i="12"/>
  <c r="I34" i="12"/>
  <c r="G27" i="12"/>
  <c r="G34" i="12"/>
  <c r="F27" i="12"/>
  <c r="E27" i="12"/>
  <c r="E34" i="12"/>
  <c r="D27" i="12"/>
  <c r="D34" i="12"/>
  <c r="X26" i="12"/>
  <c r="X25" i="12"/>
  <c r="Q24" i="12"/>
  <c r="P24" i="12"/>
  <c r="O24" i="12"/>
  <c r="N24" i="12"/>
  <c r="M24" i="12"/>
  <c r="L24" i="12"/>
  <c r="K24" i="12"/>
  <c r="J24" i="12"/>
  <c r="I24" i="12"/>
  <c r="G24" i="12"/>
  <c r="E24" i="12"/>
  <c r="F24" i="12"/>
  <c r="D24" i="12"/>
  <c r="F23" i="12"/>
  <c r="H23" i="12"/>
  <c r="F22" i="12"/>
  <c r="H22" i="12"/>
  <c r="S22" i="12"/>
  <c r="F21" i="12"/>
  <c r="H21" i="12"/>
  <c r="S21" i="12"/>
  <c r="F20" i="12"/>
  <c r="H20" i="12"/>
  <c r="S20" i="12"/>
  <c r="X27" i="12"/>
  <c r="F19" i="12"/>
  <c r="H19" i="12"/>
  <c r="S19" i="12"/>
  <c r="H18" i="12"/>
  <c r="S18" i="12"/>
  <c r="W18" i="12"/>
  <c r="Y18" i="12"/>
  <c r="F18" i="12"/>
  <c r="F17" i="12"/>
  <c r="H17" i="12"/>
  <c r="R31" i="12"/>
  <c r="H16" i="12"/>
  <c r="H31" i="12"/>
  <c r="F16" i="12"/>
  <c r="F15" i="12"/>
  <c r="H15" i="12"/>
  <c r="T29" i="12"/>
  <c r="R29" i="12"/>
  <c r="H14" i="12"/>
  <c r="F14" i="12"/>
  <c r="R28" i="12"/>
  <c r="H13" i="12"/>
  <c r="H28" i="12"/>
  <c r="F13" i="12"/>
  <c r="H12" i="12"/>
  <c r="H27" i="12"/>
  <c r="F12" i="12"/>
  <c r="T27" i="12"/>
  <c r="S11" i="12"/>
  <c r="H11" i="12"/>
  <c r="F11" i="12"/>
  <c r="AC23" i="13"/>
  <c r="AB23" i="13"/>
  <c r="AD23" i="13"/>
  <c r="AB26" i="13"/>
  <c r="AD26" i="13"/>
  <c r="AC26" i="13"/>
  <c r="AC28" i="13"/>
  <c r="AB28" i="13"/>
  <c r="AD28" i="13"/>
  <c r="AG28" i="13"/>
  <c r="AI28" i="13"/>
  <c r="AI41" i="13"/>
  <c r="AE22" i="13"/>
  <c r="AA24" i="13"/>
  <c r="AA15" i="13"/>
  <c r="AE11" i="13"/>
  <c r="AE13" i="13"/>
  <c r="AE28" i="13"/>
  <c r="AC9" i="13"/>
  <c r="AG9" i="13"/>
  <c r="AG12" i="13"/>
  <c r="AI12" i="13"/>
  <c r="AB12" i="13"/>
  <c r="AD12" i="13"/>
  <c r="AC12" i="13"/>
  <c r="AC14" i="13"/>
  <c r="AB14" i="13"/>
  <c r="AD14" i="13"/>
  <c r="AG14" i="13"/>
  <c r="AI14" i="13"/>
  <c r="AE23" i="13"/>
  <c r="AE26" i="13"/>
  <c r="AE14" i="13"/>
  <c r="AB27" i="13"/>
  <c r="AD27" i="13"/>
  <c r="AC27" i="13"/>
  <c r="AC32" i="13"/>
  <c r="AB32" i="13"/>
  <c r="AD32" i="13"/>
  <c r="AB13" i="13"/>
  <c r="AD13" i="13"/>
  <c r="AG13" i="13"/>
  <c r="AI13" i="13"/>
  <c r="AI42" i="13"/>
  <c r="AC13" i="13"/>
  <c r="AE12" i="13"/>
  <c r="AC22" i="13"/>
  <c r="AB22" i="13"/>
  <c r="W24" i="13"/>
  <c r="AC24" i="13"/>
  <c r="AG11" i="13"/>
  <c r="AI11" i="13"/>
  <c r="AI39" i="13"/>
  <c r="V15" i="13"/>
  <c r="AA8" i="13"/>
  <c r="W15" i="13"/>
  <c r="V24" i="13"/>
  <c r="V30" i="13"/>
  <c r="V34" i="13"/>
  <c r="Y15" i="13"/>
  <c r="Y30" i="13"/>
  <c r="Y34" i="13"/>
  <c r="AG18" i="13"/>
  <c r="AI18" i="13"/>
  <c r="AC19" i="13"/>
  <c r="W17" i="13"/>
  <c r="AA18" i="13"/>
  <c r="AG8" i="13"/>
  <c r="AI8" i="13"/>
  <c r="AI38" i="13"/>
  <c r="AB11" i="13"/>
  <c r="AB18" i="13"/>
  <c r="AD18" i="13"/>
  <c r="AE19" i="13"/>
  <c r="H24" i="12"/>
  <c r="S15" i="12"/>
  <c r="H30" i="12"/>
  <c r="T34" i="12"/>
  <c r="U13" i="12"/>
  <c r="W19" i="12"/>
  <c r="Y19" i="12"/>
  <c r="U19" i="12"/>
  <c r="W22" i="12"/>
  <c r="Y22" i="12"/>
  <c r="U22" i="12"/>
  <c r="W20" i="12"/>
  <c r="Y20" i="12"/>
  <c r="U20" i="12"/>
  <c r="H32" i="12"/>
  <c r="S17" i="12"/>
  <c r="S27" i="12"/>
  <c r="U27" i="12"/>
  <c r="W11" i="12"/>
  <c r="Y11" i="12"/>
  <c r="Y25" i="12"/>
  <c r="S23" i="12"/>
  <c r="H33" i="12"/>
  <c r="F34" i="12"/>
  <c r="H29" i="12"/>
  <c r="H34" i="12"/>
  <c r="U18" i="12"/>
  <c r="W21" i="12"/>
  <c r="Y21" i="12"/>
  <c r="U21" i="12"/>
  <c r="S13" i="12"/>
  <c r="S14" i="12"/>
  <c r="U14" i="12"/>
  <c r="T24" i="12"/>
  <c r="T31" i="12"/>
  <c r="S12" i="12"/>
  <c r="S16" i="12"/>
  <c r="U16" i="12"/>
  <c r="U11" i="12"/>
  <c r="R27" i="12"/>
  <c r="R34" i="12"/>
  <c r="R24" i="12"/>
  <c r="AB24" i="13"/>
  <c r="AD24" i="13"/>
  <c r="AD22" i="13"/>
  <c r="AC15" i="13"/>
  <c r="AG15" i="13"/>
  <c r="W20" i="13"/>
  <c r="AC17" i="13"/>
  <c r="AG17" i="13"/>
  <c r="AI17" i="13"/>
  <c r="AI43" i="13"/>
  <c r="AB17" i="13"/>
  <c r="AE17" i="13"/>
  <c r="AD11" i="13"/>
  <c r="AB15" i="13"/>
  <c r="AD15" i="13"/>
  <c r="AB8" i="13"/>
  <c r="AE8" i="13"/>
  <c r="AA9" i="13"/>
  <c r="AI40" i="13"/>
  <c r="AI44" i="13"/>
  <c r="AI45" i="13"/>
  <c r="AE15" i="13"/>
  <c r="AE18" i="13"/>
  <c r="AA20" i="13"/>
  <c r="AE24" i="13"/>
  <c r="W13" i="12"/>
  <c r="Y13" i="12"/>
  <c r="Y26" i="12"/>
  <c r="S28" i="12"/>
  <c r="U28" i="12"/>
  <c r="S33" i="12"/>
  <c r="U33" i="12"/>
  <c r="W23" i="12"/>
  <c r="Y23" i="12"/>
  <c r="U23" i="12"/>
  <c r="S31" i="12"/>
  <c r="U31" i="12"/>
  <c r="W16" i="12"/>
  <c r="Y16" i="12"/>
  <c r="W12" i="12"/>
  <c r="Y12" i="12"/>
  <c r="U12" i="12"/>
  <c r="S30" i="12"/>
  <c r="U30" i="12"/>
  <c r="W15" i="12"/>
  <c r="Y15" i="12"/>
  <c r="U15" i="12"/>
  <c r="S24" i="12"/>
  <c r="U24" i="12"/>
  <c r="S32" i="12"/>
  <c r="U32" i="12"/>
  <c r="W17" i="12"/>
  <c r="Y17" i="12"/>
  <c r="U17" i="12"/>
  <c r="S29" i="12"/>
  <c r="U29" i="12"/>
  <c r="W14" i="12"/>
  <c r="Y14" i="12"/>
  <c r="AG20" i="13"/>
  <c r="AC20" i="13"/>
  <c r="AE20" i="13"/>
  <c r="AB20" i="13"/>
  <c r="AD20" i="13"/>
  <c r="AD17" i="13"/>
  <c r="AA30" i="13"/>
  <c r="AE9" i="13"/>
  <c r="W30" i="13"/>
  <c r="AB9" i="13"/>
  <c r="AD8" i="13"/>
  <c r="S34" i="12"/>
  <c r="U34" i="12"/>
  <c r="Y27" i="12"/>
  <c r="AC30" i="13"/>
  <c r="W34" i="13"/>
  <c r="AC34" i="13"/>
  <c r="AA34" i="13"/>
  <c r="AE30" i="13"/>
  <c r="AB30" i="13"/>
  <c r="AD9" i="13"/>
  <c r="AD30" i="13"/>
  <c r="AB34" i="13"/>
  <c r="AD34" i="13"/>
  <c r="AE34" i="13"/>
  <c r="J5" i="11"/>
  <c r="B2" i="11"/>
  <c r="G6" i="11"/>
  <c r="F19" i="11"/>
  <c r="F30" i="11"/>
  <c r="B32" i="11"/>
  <c r="B33" i="11"/>
  <c r="B34" i="11"/>
  <c r="B35" i="11"/>
  <c r="B36" i="11"/>
  <c r="B38" i="11"/>
  <c r="B39" i="11"/>
  <c r="B40" i="11"/>
  <c r="B41" i="11"/>
  <c r="B42" i="11"/>
  <c r="B43" i="11"/>
  <c r="B44" i="11"/>
  <c r="B45" i="11"/>
  <c r="B47" i="11"/>
  <c r="B49" i="11"/>
  <c r="F36" i="11"/>
  <c r="F45" i="11"/>
  <c r="H9" i="10"/>
  <c r="I9" i="10"/>
  <c r="L9" i="10"/>
  <c r="J9" i="10"/>
  <c r="K9" i="10"/>
  <c r="A10" i="10"/>
  <c r="A11" i="10"/>
  <c r="I11" i="10"/>
  <c r="J11" i="10"/>
  <c r="H11" i="10"/>
  <c r="A12" i="10"/>
  <c r="J12" i="10"/>
  <c r="E16" i="10"/>
  <c r="E35" i="10"/>
  <c r="I12" i="10"/>
  <c r="H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I13" i="10"/>
  <c r="H13" i="10"/>
  <c r="H14" i="10"/>
  <c r="I14" i="10"/>
  <c r="L14" i="10"/>
  <c r="J14" i="10"/>
  <c r="K14" i="10"/>
  <c r="I18" i="10"/>
  <c r="H18" i="10"/>
  <c r="H19" i="10"/>
  <c r="I19" i="10"/>
  <c r="J19" i="10"/>
  <c r="K19" i="10"/>
  <c r="I20" i="10"/>
  <c r="J20" i="10"/>
  <c r="H20" i="10"/>
  <c r="E22" i="10"/>
  <c r="H24" i="10"/>
  <c r="I24" i="10"/>
  <c r="J24" i="10"/>
  <c r="K24" i="10"/>
  <c r="I25" i="10"/>
  <c r="J25" i="10"/>
  <c r="K25" i="10"/>
  <c r="H25" i="10"/>
  <c r="D27" i="10"/>
  <c r="E27" i="10"/>
  <c r="H29" i="10"/>
  <c r="I29" i="10"/>
  <c r="J29" i="10"/>
  <c r="K29" i="10"/>
  <c r="I31" i="10"/>
  <c r="H31" i="10"/>
  <c r="I33" i="10"/>
  <c r="H33" i="10"/>
  <c r="E40" i="10"/>
  <c r="H19" i="11"/>
  <c r="I19" i="11"/>
  <c r="H9" i="11"/>
  <c r="F47" i="11"/>
  <c r="H45" i="11"/>
  <c r="I45" i="11"/>
  <c r="G47" i="11"/>
  <c r="I9" i="11"/>
  <c r="K11" i="10"/>
  <c r="I16" i="10"/>
  <c r="L11" i="10"/>
  <c r="L20" i="10"/>
  <c r="L29" i="10"/>
  <c r="L13" i="10"/>
  <c r="L25" i="10"/>
  <c r="L19" i="10"/>
  <c r="L31" i="10"/>
  <c r="K27" i="10"/>
  <c r="I22" i="10"/>
  <c r="L24" i="10"/>
  <c r="K20" i="10"/>
  <c r="K12" i="10"/>
  <c r="L12" i="10"/>
  <c r="D22" i="10"/>
  <c r="J33" i="10"/>
  <c r="K33" i="10"/>
  <c r="L33" i="10"/>
  <c r="J18" i="10"/>
  <c r="J13" i="10"/>
  <c r="K13" i="10"/>
  <c r="J27" i="10"/>
  <c r="G27" i="10"/>
  <c r="D16" i="10"/>
  <c r="I27" i="10"/>
  <c r="J31" i="10"/>
  <c r="K31" i="10"/>
  <c r="J9" i="11"/>
  <c r="K9" i="11"/>
  <c r="H13" i="11"/>
  <c r="I13" i="11"/>
  <c r="J13" i="11"/>
  <c r="K13" i="11"/>
  <c r="H21" i="11"/>
  <c r="I21" i="11"/>
  <c r="J21" i="11"/>
  <c r="K21" i="11"/>
  <c r="H30" i="11"/>
  <c r="I30" i="11"/>
  <c r="H36" i="11"/>
  <c r="I36" i="11"/>
  <c r="H11" i="11"/>
  <c r="I11" i="11"/>
  <c r="J11" i="11"/>
  <c r="K11" i="11"/>
  <c r="F16" i="10"/>
  <c r="I35" i="10"/>
  <c r="F27" i="10"/>
  <c r="H27" i="10"/>
  <c r="L27" i="10"/>
  <c r="J16" i="10"/>
  <c r="J22" i="10"/>
  <c r="G22" i="10"/>
  <c r="H22" i="10"/>
  <c r="K18" i="10"/>
  <c r="D35" i="10"/>
  <c r="D40" i="10"/>
  <c r="F22" i="10"/>
  <c r="K16" i="10"/>
  <c r="H47" i="11"/>
  <c r="I47" i="11"/>
  <c r="G16" i="10"/>
  <c r="H16" i="10"/>
  <c r="J35" i="10"/>
  <c r="F35" i="10"/>
  <c r="K35" i="10"/>
  <c r="L35" i="10"/>
  <c r="K22" i="10"/>
  <c r="L22" i="10"/>
  <c r="L18" i="10"/>
  <c r="L16" i="10"/>
  <c r="H35" i="10"/>
  <c r="K47" i="11"/>
  <c r="J47" i="11"/>
  <c r="L47" i="11"/>
  <c r="L48" i="11"/>
  <c r="G24" i="1"/>
  <c r="G22" i="1"/>
  <c r="F24" i="1"/>
  <c r="F23" i="1"/>
  <c r="F22" i="1"/>
  <c r="H42" i="8"/>
  <c r="H40" i="8"/>
  <c r="G44" i="8"/>
  <c r="H29" i="8"/>
  <c r="G25" i="8"/>
  <c r="F25" i="8"/>
  <c r="H17" i="8"/>
  <c r="F16" i="8"/>
  <c r="H14" i="8"/>
  <c r="H13" i="8"/>
  <c r="G10" i="8"/>
  <c r="G11" i="8"/>
  <c r="F10" i="8"/>
  <c r="A9" i="8"/>
  <c r="A10" i="8"/>
  <c r="A11" i="8"/>
  <c r="A12" i="8"/>
  <c r="A13" i="8"/>
  <c r="A14" i="8"/>
  <c r="A15" i="8"/>
  <c r="A16" i="8"/>
  <c r="A17" i="8"/>
  <c r="A18" i="8"/>
  <c r="A19" i="8"/>
  <c r="A20" i="8"/>
  <c r="A21" i="8"/>
  <c r="A22" i="8"/>
  <c r="A23" i="8"/>
  <c r="A24" i="8"/>
  <c r="A25" i="8"/>
  <c r="A26" i="8"/>
  <c r="A27" i="8"/>
  <c r="A28" i="8"/>
  <c r="A29" i="8"/>
  <c r="A30" i="8"/>
  <c r="A31" i="8"/>
  <c r="J44" i="2"/>
  <c r="J45" i="2" s="1"/>
  <c r="H41" i="8"/>
  <c r="F11" i="8"/>
  <c r="F18" i="8"/>
  <c r="F27" i="8"/>
  <c r="F30" i="1"/>
  <c r="H30" i="1" s="1"/>
  <c r="H15" i="8"/>
  <c r="H10" i="8"/>
  <c r="G16" i="8"/>
  <c r="G18" i="8"/>
  <c r="G27" i="8"/>
  <c r="G31" i="8"/>
  <c r="F44" i="8"/>
  <c r="H39" i="8"/>
  <c r="H44" i="8"/>
  <c r="H9" i="8"/>
  <c r="J43" i="7"/>
  <c r="J44" i="7" s="1"/>
  <c r="J45" i="7" s="1"/>
  <c r="I44" i="7"/>
  <c r="I45" i="7" s="1"/>
  <c r="G38" i="7"/>
  <c r="H11" i="8"/>
  <c r="H18" i="8"/>
  <c r="F31" i="8"/>
  <c r="H27" i="8"/>
  <c r="H31" i="8"/>
  <c r="E16" i="6"/>
  <c r="E18" i="6"/>
  <c r="E20" i="6"/>
  <c r="E21" i="6"/>
  <c r="E22" i="6"/>
  <c r="B16" i="6"/>
  <c r="E16" i="5"/>
  <c r="E18" i="5"/>
  <c r="E20" i="5"/>
  <c r="E21" i="5"/>
  <c r="E22" i="5"/>
  <c r="B16" i="5"/>
  <c r="H38" i="3"/>
  <c r="H19" i="3"/>
  <c r="H17" i="1"/>
  <c r="F17" i="1" s="1"/>
  <c r="B12" i="9"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K46" i="7" l="1"/>
  <c r="G39" i="7" s="1"/>
  <c r="G26" i="1"/>
  <c r="F10" i="1"/>
  <c r="F11" i="1" s="1"/>
  <c r="F26" i="1"/>
  <c r="G10" i="1"/>
  <c r="C9" i="9" s="1"/>
  <c r="G17" i="1"/>
  <c r="C12" i="9" s="1"/>
  <c r="K43" i="2"/>
  <c r="K44" i="2" s="1"/>
  <c r="K45" i="2" s="1"/>
  <c r="L46" i="2" s="1"/>
  <c r="H39" i="2" s="1"/>
  <c r="G11" i="1" l="1"/>
  <c r="C13" i="9" s="1"/>
  <c r="F12" i="1"/>
  <c r="B9" i="9"/>
  <c r="H21" i="3"/>
  <c r="G14" i="1" s="1"/>
  <c r="G41" i="7"/>
  <c r="G48" i="8" s="1"/>
  <c r="D9" i="9"/>
  <c r="H10" i="1"/>
  <c r="D12" i="9"/>
  <c r="B13" i="9"/>
  <c r="H38" i="18"/>
  <c r="F53" i="8" s="1"/>
  <c r="H40" i="3"/>
  <c r="F14" i="1" s="1"/>
  <c r="H41" i="2"/>
  <c r="F52" i="8" s="1"/>
  <c r="H11" i="1" l="1"/>
  <c r="H12" i="1" s="1"/>
  <c r="G13" i="1" s="1"/>
  <c r="D13" i="9"/>
  <c r="G50" i="8"/>
  <c r="G15" i="1" s="1"/>
  <c r="C10" i="9" s="1"/>
  <c r="F54" i="8"/>
  <c r="F48" i="8" s="1"/>
  <c r="F50" i="8" s="1"/>
  <c r="F15" i="1" s="1"/>
  <c r="G12" i="1"/>
  <c r="H48" i="8"/>
  <c r="H50" i="8" s="1"/>
  <c r="C11" i="9"/>
  <c r="C17" i="9" s="1"/>
  <c r="H14" i="1"/>
  <c r="B11" i="9"/>
  <c r="D11" i="9" l="1"/>
  <c r="G19" i="1"/>
  <c r="G28" i="1" s="1"/>
  <c r="G32" i="1" s="1"/>
  <c r="G8" i="9" s="1"/>
  <c r="H15" i="1"/>
  <c r="F13" i="1"/>
  <c r="B10" i="9"/>
  <c r="B17" i="9" s="1"/>
  <c r="F19" i="1"/>
  <c r="F28" i="1" s="1"/>
  <c r="H19" i="1"/>
  <c r="D10" i="9" l="1"/>
  <c r="D17" i="9" s="1"/>
  <c r="G15" i="9"/>
  <c r="G43" i="1" s="1"/>
  <c r="F32" i="1"/>
  <c r="H28" i="1"/>
  <c r="H32" i="1" s="1"/>
  <c r="F15" i="9" l="1"/>
  <c r="F43" i="1" s="1"/>
  <c r="H43" i="1" s="1"/>
  <c r="F8" i="9"/>
  <c r="G14" i="9"/>
  <c r="F9" i="9"/>
  <c r="F14" i="9"/>
  <c r="F45" i="1" s="1"/>
  <c r="H45" i="1" s="1"/>
  <c r="G9" i="9"/>
  <c r="G17" i="9" s="1"/>
  <c r="C18" i="9"/>
  <c r="B18" i="9"/>
  <c r="D18" i="9"/>
  <c r="G10" i="9"/>
  <c r="G42" i="1" s="1"/>
  <c r="G13" i="9"/>
  <c r="G41" i="1" s="1"/>
  <c r="G11" i="9"/>
  <c r="G40" i="1" s="1"/>
  <c r="F10" i="9"/>
  <c r="F13" i="9"/>
  <c r="F41" i="1" s="1"/>
  <c r="F11" i="9"/>
  <c r="F40" i="1" s="1"/>
  <c r="G12" i="9"/>
  <c r="G44" i="1" s="1"/>
  <c r="F12" i="9"/>
  <c r="F44" i="1" s="1"/>
  <c r="H8" i="9" l="1"/>
  <c r="F17" i="9"/>
  <c r="H15" i="9"/>
  <c r="H10" i="9"/>
  <c r="H44" i="1"/>
  <c r="H14" i="9"/>
  <c r="G18" i="9"/>
  <c r="F18" i="9"/>
  <c r="G46" i="1"/>
  <c r="H40" i="1"/>
  <c r="H11" i="9"/>
  <c r="H13" i="9"/>
  <c r="H12" i="9"/>
  <c r="H41" i="1"/>
  <c r="F42" i="1"/>
  <c r="H42" i="1" s="1"/>
  <c r="H9" i="9"/>
  <c r="H17" i="9" l="1"/>
  <c r="H18" i="9"/>
  <c r="H46" i="1"/>
  <c r="F46" i="1"/>
</calcChain>
</file>

<file path=xl/sharedStrings.xml><?xml version="1.0" encoding="utf-8"?>
<sst xmlns="http://schemas.openxmlformats.org/spreadsheetml/2006/main" count="1630" uniqueCount="549">
  <si>
    <t>PUGET SOUND ENERGY</t>
  </si>
  <si>
    <t>LOW INCOME PROGRAM</t>
  </si>
  <si>
    <t xml:space="preserve">REVENUE REQUIREMENTS </t>
  </si>
  <si>
    <t>OCTOBER 2023 THROUGH SEPTEMBER 2024</t>
  </si>
  <si>
    <t>LINE 
NO.</t>
  </si>
  <si>
    <t>Electric</t>
  </si>
  <si>
    <t>Gas</t>
  </si>
  <si>
    <t>ELECTRIC</t>
  </si>
  <si>
    <t>GAS</t>
  </si>
  <si>
    <t>TOTAL</t>
  </si>
  <si>
    <t>Notes</t>
  </si>
  <si>
    <t>(a)</t>
  </si>
  <si>
    <t>(b)</t>
  </si>
  <si>
    <t xml:space="preserve">(c) </t>
  </si>
  <si>
    <t>(d)</t>
  </si>
  <si>
    <t>(e)</t>
  </si>
  <si>
    <t>(f)</t>
  </si>
  <si>
    <t>(g)</t>
  </si>
  <si>
    <t>(h)</t>
  </si>
  <si>
    <t>(i)</t>
  </si>
  <si>
    <t>Decoupling Residential Bill Impact UE-220227 and UG-220228</t>
  </si>
  <si>
    <t>Current Year Low Income Cap</t>
  </si>
  <si>
    <t>True-up Estimate in Prior Year Filing</t>
  </si>
  <si>
    <t>COVID-19 bill payment assistance program</t>
  </si>
  <si>
    <t>Under / (Over) Collection through September 2021 (Excludes Revenue Sensitive Items)</t>
  </si>
  <si>
    <t>Public Utility Tax Credits Received from Department of Revenue under RCW 82.16.0497</t>
  </si>
  <si>
    <t>Amount to be recovered October 2022 through September 2023</t>
  </si>
  <si>
    <t>Revenue Sensitive Items:</t>
  </si>
  <si>
    <t>Bad Debts Conversion Factor used in 2019 GRC UE-190529, et al</t>
  </si>
  <si>
    <t>Current Annual Filing Fee</t>
  </si>
  <si>
    <t xml:space="preserve">Current State Utility Tax </t>
  </si>
  <si>
    <t>Conversion Factor</t>
  </si>
  <si>
    <t>Low income revenue requirement to be recovered in rates</t>
  </si>
  <si>
    <t>Change in Revenue Requirement</t>
  </si>
  <si>
    <t>Components of Whole Dollar Increase/(Decrease) in Low Income Requirement</t>
  </si>
  <si>
    <t xml:space="preserve">Increase due to LIHEAP Credits </t>
  </si>
  <si>
    <t>Recovery of CACAP-2 Funding</t>
  </si>
  <si>
    <t xml:space="preserve">Total Whole Dollar Increase/(Decrease) </t>
  </si>
  <si>
    <t>Layout                    /KOB1                                     Active</t>
  </si>
  <si>
    <t>Order                     90800113     4465 - Low Income Program  - E</t>
  </si>
  <si>
    <t>Report currency           USD          US Dollar</t>
  </si>
  <si>
    <t>SAP Download</t>
  </si>
  <si>
    <t>Order</t>
  </si>
  <si>
    <t>Cost Element</t>
  </si>
  <si>
    <t>Offsetting acct no.</t>
  </si>
  <si>
    <t>Cost element name</t>
  </si>
  <si>
    <t>Name of offsetting account</t>
  </si>
  <si>
    <t>Name</t>
  </si>
  <si>
    <t>Posting Date</t>
  </si>
  <si>
    <t>Val.in rep.cur.</t>
  </si>
  <si>
    <t>90800113</t>
  </si>
  <si>
    <t>64000120</t>
  </si>
  <si>
    <t>18230621</t>
  </si>
  <si>
    <t>Low Income Amortizat</t>
  </si>
  <si>
    <t>Cons. Rider Amort.</t>
  </si>
  <si>
    <t>Sch129 Unbilled-9/2022</t>
  </si>
  <si>
    <t>Sch129 Billed-10/2022</t>
  </si>
  <si>
    <t>Sch129 Unbilled-10/2022</t>
  </si>
  <si>
    <t>Sch129 Billed-11/2022</t>
  </si>
  <si>
    <t>Sch129 Unbilled-11/2022</t>
  </si>
  <si>
    <t>Sch129 Billed-12/2022</t>
  </si>
  <si>
    <t>Sch129 Unbilled-12/2022</t>
  </si>
  <si>
    <t>Sch129 Billed-1/2023</t>
  </si>
  <si>
    <t>Sch129 Unbilled-1/2023</t>
  </si>
  <si>
    <t>Sch129 Billed-2/2023</t>
  </si>
  <si>
    <t>Sch129 Unbilled-2/2023</t>
  </si>
  <si>
    <t>Sch129 Unbilled-3/2023</t>
  </si>
  <si>
    <t>Sch129 Billed-3/2023</t>
  </si>
  <si>
    <t>Sch129 Billed-4/2023</t>
  </si>
  <si>
    <t>Sch129 Unbilled-4/2023</t>
  </si>
  <si>
    <t>Sch129 Billed-5/2023</t>
  </si>
  <si>
    <t>Sch129 Unbilled-5/2023</t>
  </si>
  <si>
    <t>Sch129 Billed-6/2023</t>
  </si>
  <si>
    <t>Sch129 Unbilled-6/2023</t>
  </si>
  <si>
    <t xml:space="preserve">Note:  Used </t>
  </si>
  <si>
    <t>Total Revenue Collected 10 ME July 31, 2023</t>
  </si>
  <si>
    <t xml:space="preserve">          to revenue net of revenue sensitive items.</t>
  </si>
  <si>
    <t>Load</t>
  </si>
  <si>
    <t xml:space="preserve">Aug &amp; Sep </t>
  </si>
  <si>
    <t>Total</t>
  </si>
  <si>
    <t>Rate</t>
  </si>
  <si>
    <t>Conv Fac</t>
  </si>
  <si>
    <t>Converted Rate</t>
  </si>
  <si>
    <t>Layout                    /KOB1        Auditor  test                             Active</t>
  </si>
  <si>
    <t>Order                     90800350     4465 - Low Income Program  - G</t>
  </si>
  <si>
    <t xml:space="preserve">Report currency           USD          US Dollar </t>
  </si>
  <si>
    <t>Purchasing Document</t>
  </si>
  <si>
    <t>90800350</t>
  </si>
  <si>
    <t>18230042</t>
  </si>
  <si>
    <t/>
  </si>
  <si>
    <t>UG950288 DSM Tracker</t>
  </si>
  <si>
    <t>Low Income Program (Unbilled)-07/22</t>
  </si>
  <si>
    <t>Low Income Program (Billed)-08/22</t>
  </si>
  <si>
    <t>Low Income Program (Unbilled)-08/22</t>
  </si>
  <si>
    <t>Low Income Program (Billed)-09/22</t>
  </si>
  <si>
    <t>Low Income Program (Unbilled)-09/22</t>
  </si>
  <si>
    <t>Actual Gas Rev Collected, net of revenue sensitive items, collected Aug-Sep 2022</t>
  </si>
  <si>
    <t>True-up for Gas Rev Collected, net of revenue sensitive items for prior period</t>
  </si>
  <si>
    <t>Actual Elec Rev Collected net of revenue sensitive items collected Aug-Sep 2022</t>
  </si>
  <si>
    <t>True-up for Elec Rev Collected, net of revenue sensitive items for prior period</t>
  </si>
  <si>
    <t>`</t>
  </si>
  <si>
    <t>Electric Conversion Factor from UE-220066 updated for new Annual Filing Fee Rate</t>
  </si>
  <si>
    <t>PUGET SOUND ENERGY - ELECTRIC</t>
  </si>
  <si>
    <t>ELECTRIC RESULTS OF OPERATIONS</t>
  </si>
  <si>
    <t>2022 GENERAL RATE CASE</t>
  </si>
  <si>
    <t>12 MONTHS ENDED JUNE 30, 2021</t>
  </si>
  <si>
    <t>RATE YEARS CALENDAR 2023 AND 2024</t>
  </si>
  <si>
    <t>CONVERSION FACTOR</t>
  </si>
  <si>
    <t>LINE</t>
  </si>
  <si>
    <t>NO.</t>
  </si>
  <si>
    <t>DESCRIPTION</t>
  </si>
  <si>
    <t>%'s</t>
  </si>
  <si>
    <t>RATE</t>
  </si>
  <si>
    <t>BAD DEBTS</t>
  </si>
  <si>
    <t>ANNUAL FILING FEE</t>
  </si>
  <si>
    <t>SUM OF TAXES OTHER</t>
  </si>
  <si>
    <t>CONVERSION FACTOR EXCLUDING FEDERAL INCOME TAX ( 1 - LINE 5)</t>
  </si>
  <si>
    <t>FEDERAL INCOME TAX</t>
  </si>
  <si>
    <t xml:space="preserve">CONVERSION FACTOR INCL FEDERAL INCOME TAX ( LINE 5 + LINE 8 ) </t>
  </si>
  <si>
    <t xml:space="preserve">FEDERAL INCOME TAX </t>
  </si>
  <si>
    <t>Low Income Program (Billed)-10/22</t>
  </si>
  <si>
    <t>Low Income Program (Unbilled)-10/22</t>
  </si>
  <si>
    <t>Low Income Program (Billed)-11/22</t>
  </si>
  <si>
    <t>Low Income Program (Unbilled)-11/22</t>
  </si>
  <si>
    <t>Low Income Program (Billed)-12/22</t>
  </si>
  <si>
    <t>Low Income Program (Unbilled)-12/22</t>
  </si>
  <si>
    <t>Low Income Program (Billed)-01/23</t>
  </si>
  <si>
    <t>Low Income Program (Unbilled)-01/23</t>
  </si>
  <si>
    <t>Low Income Program (Unbilled)-02/23</t>
  </si>
  <si>
    <t>Low Income Program (Billed)-02/23</t>
  </si>
  <si>
    <t>Low Income Program (Billed)-03/23</t>
  </si>
  <si>
    <t>Low Income Program (Unbilled)-03/23</t>
  </si>
  <si>
    <t>Low Income Program (Unbilled)-04/23</t>
  </si>
  <si>
    <t>Low Income Program (Billed)-04/23</t>
  </si>
  <si>
    <t>Low Income Program (Unbilled)-05/23</t>
  </si>
  <si>
    <t>Low Income Program (Billed)-05/23</t>
  </si>
  <si>
    <t>Low Income Program (Billed)-06/23</t>
  </si>
  <si>
    <t>Low Income Program (Unbilled)-06/23</t>
  </si>
  <si>
    <t>Aug 2023</t>
  </si>
  <si>
    <t>Sep 2023</t>
  </si>
  <si>
    <t>Estimated Revenue Collected Aug-Sep 2023</t>
  </si>
  <si>
    <t>OCTOBER 2021 THROUGH SEPTEMBER 2022</t>
  </si>
  <si>
    <t>Prior Low Income Cap UE-210674 &amp; UG-210675</t>
  </si>
  <si>
    <t>Under / (Over) collection through September 2021 (Excludes Revenue Sensitive Items)</t>
  </si>
  <si>
    <t>Before Revenue Sensitive Items</t>
  </si>
  <si>
    <t>After Revenue Sensitive Items</t>
  </si>
  <si>
    <t>Increase (Decrease) in Volume True-Up</t>
  </si>
  <si>
    <t>Change in True-up Estimate in Prior Year Filing</t>
  </si>
  <si>
    <t>(Increase) Decrease in LIHEAP Credits</t>
  </si>
  <si>
    <t>Check</t>
  </si>
  <si>
    <t>Decoupling Residential Bill Impact UE-230206 and UG-230207</t>
  </si>
  <si>
    <t>Note 1 -  Includes all Rider Revenue and Revenue Credits from Schedules 95, 95a, 120, 137, 140, 141, 141x, 141z, 142 and 194
           -  Excludes Sch 129 Low Income</t>
  </si>
  <si>
    <t>Total Sales</t>
  </si>
  <si>
    <t>Firm Resale</t>
  </si>
  <si>
    <t xml:space="preserve"> </t>
  </si>
  <si>
    <t>SC</t>
  </si>
  <si>
    <t>Special Contract</t>
  </si>
  <si>
    <t>449 / 459</t>
  </si>
  <si>
    <t>Retail Wheeling</t>
  </si>
  <si>
    <t>3, 50 - 59</t>
  </si>
  <si>
    <t>Lights</t>
  </si>
  <si>
    <t>High Voltage Service Total</t>
  </si>
  <si>
    <t>HV Gen Svc</t>
  </si>
  <si>
    <t>HV Interruptible Svc</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</si>
  <si>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</si>
  <si>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</si>
  <si>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</si>
  <si>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</si>
  <si>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</si>
  <si>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</si>
  <si>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</si>
  <si>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</si>
  <si>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</si>
  <si>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</si>
  <si>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</si>
  <si>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</si>
  <si>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</si>
  <si>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Residential</t>
  </si>
  <si>
    <t>I=
H / F</t>
  </si>
  <si>
    <t>H=
G - F</t>
  </si>
  <si>
    <t>G=
B+(A*D)</t>
  </si>
  <si>
    <t>F=
B+(A*C)</t>
  </si>
  <si>
    <t>E = D - C</t>
  </si>
  <si>
    <t>D</t>
  </si>
  <si>
    <t>C</t>
  </si>
  <si>
    <t>B</t>
  </si>
  <si>
    <t>A</t>
  </si>
  <si>
    <t>% Increase (Decrease) Due To Rate Change</t>
  </si>
  <si>
    <t>$ Increase (Decrease) Due To Rate Change</t>
  </si>
  <si>
    <t>Change In Rates</t>
  </si>
  <si>
    <t>Schedule</t>
  </si>
  <si>
    <t>Customer Class</t>
  </si>
  <si>
    <t>Line No.</t>
  </si>
  <si>
    <t>Customer Rate Impacts</t>
  </si>
  <si>
    <t>Settlement Methodology</t>
  </si>
  <si>
    <t>(2)</t>
  </si>
  <si>
    <t>(1)</t>
  </si>
  <si>
    <t>Total revenue requirement for low income program</t>
  </si>
  <si>
    <t>Over 500,000 therms</t>
  </si>
  <si>
    <t>Next 300,000 therms</t>
  </si>
  <si>
    <t>Next 100,000 therms</t>
  </si>
  <si>
    <t>Next 50,000 therms</t>
  </si>
  <si>
    <t>Next 25,000 therms</t>
  </si>
  <si>
    <t>First 25,000 therms</t>
  </si>
  <si>
    <t>87T</t>
  </si>
  <si>
    <t>Transportation</t>
  </si>
  <si>
    <t>Over 50,000 therms</t>
  </si>
  <si>
    <t>85T</t>
  </si>
  <si>
    <t>Interruptible</t>
  </si>
  <si>
    <t>86/86T</t>
  </si>
  <si>
    <t>41/41T</t>
  </si>
  <si>
    <t>Large volume</t>
  </si>
  <si>
    <t>31/31T</t>
  </si>
  <si>
    <t>Commercial &amp; industrial</t>
  </si>
  <si>
    <t>23/53</t>
  </si>
  <si>
    <t>Revenue</t>
  </si>
  <si>
    <t>Rates</t>
  </si>
  <si>
    <t>Requirement</t>
  </si>
  <si>
    <t>Spread</t>
  </si>
  <si>
    <r>
      <t>Current Rates</t>
    </r>
    <r>
      <rPr>
        <vertAlign val="superscript"/>
        <sz val="10"/>
        <rFont val="Arial"/>
        <family val="2"/>
      </rPr>
      <t xml:space="preserve"> (2)</t>
    </r>
  </si>
  <si>
    <r>
      <t>(Therms)</t>
    </r>
    <r>
      <rPr>
        <vertAlign val="superscript"/>
        <sz val="10"/>
        <rFont val="Arial"/>
        <family val="2"/>
      </rPr>
      <t xml:space="preserve"> (1)</t>
    </r>
  </si>
  <si>
    <t>Line</t>
  </si>
  <si>
    <t>Estimated</t>
  </si>
  <si>
    <t>Sch. 129</t>
  </si>
  <si>
    <t>Margin</t>
  </si>
  <si>
    <t>Margin at</t>
  </si>
  <si>
    <t>Volume</t>
  </si>
  <si>
    <t>Proposed</t>
  </si>
  <si>
    <t>Low Income</t>
  </si>
  <si>
    <t>Proposed Effective October 1, 2022</t>
  </si>
  <si>
    <t>Calculation of Schedule 129 Rates</t>
  </si>
  <si>
    <t>Puget Sound Energy</t>
  </si>
  <si>
    <t>Rate Change Impacts by Rate Schedule</t>
  </si>
  <si>
    <t>Forecasted</t>
  </si>
  <si>
    <t>UG-220067</t>
  </si>
  <si>
    <t>Base Sch.</t>
  </si>
  <si>
    <t>Therms</t>
  </si>
  <si>
    <t>12ME Apr. 2024</t>
  </si>
  <si>
    <t>Sch. 142</t>
  </si>
  <si>
    <t>Base Schedule</t>
  </si>
  <si>
    <t>May 2023 -</t>
  </si>
  <si>
    <t>Sch. 101</t>
  </si>
  <si>
    <t>Sch. 106</t>
  </si>
  <si>
    <t>Sch. 120</t>
  </si>
  <si>
    <t>Sch. 140</t>
  </si>
  <si>
    <t>Sch. 141D</t>
  </si>
  <si>
    <t>Sch. 141N</t>
  </si>
  <si>
    <t>Sch. 141R</t>
  </si>
  <si>
    <t>Sch. 141Z</t>
  </si>
  <si>
    <t>Total Forecasted</t>
  </si>
  <si>
    <t>Percent</t>
  </si>
  <si>
    <t>Rate Class</t>
  </si>
  <si>
    <r>
      <t>(Therms)</t>
    </r>
    <r>
      <rPr>
        <b/>
        <vertAlign val="superscript"/>
        <sz val="8"/>
        <color theme="1"/>
        <rFont val="Arial"/>
        <family val="2"/>
      </rPr>
      <t xml:space="preserve"> (1)</t>
    </r>
  </si>
  <si>
    <r>
      <t>Revenue</t>
    </r>
    <r>
      <rPr>
        <b/>
        <vertAlign val="superscript"/>
        <sz val="8"/>
        <color theme="1"/>
        <rFont val="Arial"/>
        <family val="2"/>
      </rPr>
      <t xml:space="preserve"> (1)</t>
    </r>
  </si>
  <si>
    <t>$/Therm</t>
  </si>
  <si>
    <t>Apr. 2024</t>
  </si>
  <si>
    <r>
      <t>Revenue</t>
    </r>
    <r>
      <rPr>
        <b/>
        <vertAlign val="superscript"/>
        <sz val="8"/>
        <color theme="1"/>
        <rFont val="Arial"/>
        <family val="2"/>
      </rPr>
      <t xml:space="preserve"> (2)</t>
    </r>
  </si>
  <si>
    <t>Change</t>
  </si>
  <si>
    <r>
      <t xml:space="preserve">Avg. Rate per @ rates effective </t>
    </r>
    <r>
      <rPr>
        <b/>
        <sz val="8"/>
        <color rgb="FF0000FF"/>
        <rFont val="Arial"/>
        <family val="2"/>
      </rPr>
      <t>1/7/2023</t>
    </r>
  </si>
  <si>
    <r>
      <rPr>
        <b/>
        <sz val="8"/>
        <color rgb="FF0000FF"/>
        <rFont val="Arial"/>
        <family val="2"/>
      </rPr>
      <t xml:space="preserve">CY 2022
</t>
    </r>
    <r>
      <rPr>
        <b/>
        <sz val="8"/>
        <rFont val="Arial"/>
        <family val="2"/>
      </rPr>
      <t>Normalized Volumes</t>
    </r>
  </si>
  <si>
    <r>
      <rPr>
        <b/>
        <sz val="8"/>
        <color rgb="FF0000FF"/>
        <rFont val="Arial"/>
        <family val="2"/>
      </rPr>
      <t xml:space="preserve">CY 2022 </t>
    </r>
    <r>
      <rPr>
        <b/>
        <sz val="8"/>
        <rFont val="Arial"/>
        <family val="2"/>
      </rPr>
      <t xml:space="preserve">Normalized Revenues </t>
    </r>
  </si>
  <si>
    <t>E=D/C</t>
  </si>
  <si>
    <t xml:space="preserve">F </t>
  </si>
  <si>
    <t xml:space="preserve">G=E*F </t>
  </si>
  <si>
    <t>H</t>
  </si>
  <si>
    <t>I</t>
  </si>
  <si>
    <t>J</t>
  </si>
  <si>
    <t>K</t>
  </si>
  <si>
    <t>L</t>
  </si>
  <si>
    <t>M</t>
  </si>
  <si>
    <t>N</t>
  </si>
  <si>
    <t>O</t>
  </si>
  <si>
    <t>P</t>
  </si>
  <si>
    <t>Q</t>
  </si>
  <si>
    <t>R = sum(G:Q)</t>
  </si>
  <si>
    <t xml:space="preserve">S </t>
  </si>
  <si>
    <t>T= S/R</t>
  </si>
  <si>
    <t>23,53</t>
  </si>
  <si>
    <t>Residential Gas Lights</t>
  </si>
  <si>
    <t>Commercial &amp; Industrial</t>
  </si>
  <si>
    <t>Large Volume</t>
  </si>
  <si>
    <t>Limited Interruptible</t>
  </si>
  <si>
    <t>Non-exclusive Interruptible</t>
  </si>
  <si>
    <t>Commercial &amp; Industrial Transportation</t>
  </si>
  <si>
    <t>31T</t>
  </si>
  <si>
    <t>Large Volume Transportation</t>
  </si>
  <si>
    <t>41T</t>
  </si>
  <si>
    <t>Interruptible Transportation</t>
  </si>
  <si>
    <t>Limited Interruptible Transportation</t>
  </si>
  <si>
    <t>86T</t>
  </si>
  <si>
    <t>Non-exclusive Interruptible Transportation</t>
  </si>
  <si>
    <t>Contracts</t>
  </si>
  <si>
    <t>23 &amp; 53</t>
  </si>
  <si>
    <t>By Customer Class:</t>
  </si>
  <si>
    <t>31 &amp; 31T</t>
  </si>
  <si>
    <t>16,23,53</t>
  </si>
  <si>
    <t>41, 41T, 86 &amp; 86T</t>
  </si>
  <si>
    <t>31,31T</t>
  </si>
  <si>
    <t>41,41T</t>
  </si>
  <si>
    <t>85,85T</t>
  </si>
  <si>
    <t>Limited interruptible</t>
  </si>
  <si>
    <t>86,86T</t>
  </si>
  <si>
    <t>Non-exclusive interruptible</t>
  </si>
  <si>
    <t>87,87T</t>
  </si>
  <si>
    <t>(1) Weather normalized volume and base schedule margin for 12 months ending June 2021, at approved rates from UG-220067 GRC compliance filing.</t>
  </si>
  <si>
    <t>(2) Forecasted revenues at current rates effective January 7, 2023.</t>
  </si>
  <si>
    <t>Rate Impacts</t>
  </si>
  <si>
    <t>Test Year Ended April 30, 2024</t>
  </si>
  <si>
    <t>Remove:</t>
  </si>
  <si>
    <t>Add:</t>
  </si>
  <si>
    <t>Tariff</t>
  </si>
  <si>
    <t>Annual kWh Delivered Sales  05/01/23 to 04/30/24 (F2022)</t>
  </si>
  <si>
    <t>Estimated Annual
Base Revenue
Rates Effective
01/11/23</t>
  </si>
  <si>
    <t>Schedule 95
PCA Supplemental</t>
  </si>
  <si>
    <t>Schedule 95
PCORC</t>
  </si>
  <si>
    <t>Schedule 95A
Federal Incentive Credit</t>
  </si>
  <si>
    <t>Schedule 120
Conservation</t>
  </si>
  <si>
    <t>Schedule 129
Low Income</t>
  </si>
  <si>
    <t xml:space="preserve">Schedule 139 Green Direct </t>
  </si>
  <si>
    <t>Schedule 139 Green Direct Supplemental</t>
  </si>
  <si>
    <t>Schedule 140
Property Tax</t>
  </si>
  <si>
    <t>Schedule 141A
Energy Charge Credit</t>
  </si>
  <si>
    <t>Schedule 141COL
Colstrip Adjustment</t>
  </si>
  <si>
    <t>Schedule 141N
Rates Not Subject to Refund</t>
  </si>
  <si>
    <t>Schedule 141R
Rates Subject to Refund</t>
  </si>
  <si>
    <t>Schedule 141TEP</t>
  </si>
  <si>
    <t>Schedule 141Z (Unprotected)
EDIT</t>
  </si>
  <si>
    <t>Schedule 142
 Deferral</t>
  </si>
  <si>
    <t>Schedule 142
Supplemental</t>
  </si>
  <si>
    <t>Schedule 194
BPA Res &amp; Farm Credit</t>
  </si>
  <si>
    <t>Subtotal
Rider
Rates</t>
  </si>
  <si>
    <t>Annual Estimated Revenue @ Rates Effective 03/01/23</t>
  </si>
  <si>
    <t>Net Adjustments</t>
  </si>
  <si>
    <t>Total 
Proposed
Rates at 05/01/2023</t>
  </si>
  <si>
    <t>Current  Average 
Rates per KWHs</t>
  </si>
  <si>
    <t>Proposed Average 
Rates per KWHs</t>
  </si>
  <si>
    <t>% Change (Net)</t>
  </si>
  <si>
    <r>
      <t>Avg. Rate ($/kWh) per @ rates effective</t>
    </r>
    <r>
      <rPr>
        <b/>
        <sz val="8"/>
        <color rgb="FF0000FF"/>
        <rFont val="Arial"/>
        <family val="2"/>
      </rPr>
      <t xml:space="preserve"> 3/1/2023</t>
    </r>
  </si>
  <si>
    <r>
      <rPr>
        <b/>
        <sz val="8"/>
        <color rgb="FF0000FF"/>
        <rFont val="Arial"/>
        <family val="2"/>
      </rPr>
      <t xml:space="preserve">CY 2022 </t>
    </r>
    <r>
      <rPr>
        <b/>
        <sz val="8"/>
        <rFont val="Arial"/>
        <family val="2"/>
      </rPr>
      <t>Normalized Volumes (kWh)</t>
    </r>
  </si>
  <si>
    <r>
      <rPr>
        <b/>
        <sz val="8"/>
        <color rgb="FF0000FF"/>
        <rFont val="Arial"/>
        <family val="2"/>
      </rPr>
      <t xml:space="preserve">CY 2022 </t>
    </r>
    <r>
      <rPr>
        <b/>
        <sz val="8"/>
        <rFont val="Arial"/>
        <family val="2"/>
      </rPr>
      <t>Normalized Revenues ($)</t>
    </r>
  </si>
  <si>
    <t>24 (8)</t>
  </si>
  <si>
    <t>25 (11, 7A)</t>
  </si>
  <si>
    <t>26 (12,26P)</t>
  </si>
  <si>
    <t>Total Secondary</t>
  </si>
  <si>
    <t>31 (10)</t>
  </si>
  <si>
    <t>Total Primary</t>
  </si>
  <si>
    <t>Total High Voltage</t>
  </si>
  <si>
    <t>50-59</t>
  </si>
  <si>
    <t>Transportation 449-459</t>
  </si>
  <si>
    <t>Retail Sales</t>
  </si>
  <si>
    <t>Cross  check</t>
  </si>
  <si>
    <t>Prior Low Income Cap UE-220656 &amp; UG-220657</t>
  </si>
  <si>
    <t>Less:  Amount forecasted for Gas Revenue, net of revenue sensitive items, Aug-Sep 2022</t>
  </si>
  <si>
    <t>Less:  Amount forecasted for Elec Revenue, net of revenue sensitive items, Aug-Sep 2022</t>
  </si>
  <si>
    <t>Load (MWh)</t>
  </si>
  <si>
    <t>Losses were assumed at 8.14%</t>
  </si>
  <si>
    <t>Net of Demand Side Resources (DSR)</t>
  </si>
  <si>
    <t>Net of Demand Side Resources (DSR), No Electric Vehicle Load</t>
  </si>
  <si>
    <t>Year</t>
  </si>
  <si>
    <t>Month</t>
  </si>
  <si>
    <t>Date</t>
  </si>
  <si>
    <t>Commercial</t>
  </si>
  <si>
    <t>Industrial</t>
  </si>
  <si>
    <t>Streetlight</t>
  </si>
  <si>
    <t>Resale</t>
  </si>
  <si>
    <t>Total Delivered</t>
  </si>
  <si>
    <t>Losses</t>
  </si>
  <si>
    <t>Total Load</t>
  </si>
  <si>
    <t>Station Service</t>
  </si>
  <si>
    <t>Station Service Losses</t>
  </si>
  <si>
    <t>Full Load</t>
  </si>
  <si>
    <t>Load (Therms)</t>
  </si>
  <si>
    <t>Losses were assumed at 1.12%</t>
  </si>
  <si>
    <t>Commercial Interruptible</t>
  </si>
  <si>
    <t>Commercial Large Volume</t>
  </si>
  <si>
    <t>Industrial Interruptible</t>
  </si>
  <si>
    <t>Industrial Large Volume</t>
  </si>
  <si>
    <t>Commercial Transport</t>
  </si>
  <si>
    <t>Industrial Transport</t>
  </si>
  <si>
    <t>Firm</t>
  </si>
  <si>
    <t>Transport</t>
  </si>
  <si>
    <t>Total Del MWh</t>
  </si>
  <si>
    <t>Less Resale MWh</t>
  </si>
  <si>
    <t>Total MWh x 1000</t>
  </si>
  <si>
    <t>Aug 2023 Elec Load KWh</t>
  </si>
  <si>
    <t>Sep 2023 Elec Load KWh</t>
  </si>
  <si>
    <t>Low Income Collected from October 2022 through July 2023 plus forecasted Aug &amp; Sep 2023 net of RSIs</t>
  </si>
  <si>
    <t>Low Income revenue requirement set in rates in October 2022</t>
  </si>
  <si>
    <t>Sch129 Billed-7/2023</t>
  </si>
  <si>
    <t>Sch129 Unbilled-7/2023</t>
  </si>
  <si>
    <t>Low Income Program (Billed)-07/23</t>
  </si>
  <si>
    <t>Low Income Program (Unbilled)-07/23</t>
  </si>
  <si>
    <t>Increase pursuant to GRC Final Order 24/10 UE-220066 &amp; UG-220067</t>
  </si>
  <si>
    <t>Back to Table of Contents</t>
  </si>
  <si>
    <t>Exhibit BDJ-18, Page 1 of 1</t>
  </si>
  <si>
    <t>2022 General Rate Case</t>
  </si>
  <si>
    <t>Proposed Schedule 129 Low-Income Program Funding Increase</t>
  </si>
  <si>
    <r>
      <t>Residential Customer Base Rates Increase</t>
    </r>
    <r>
      <rPr>
        <vertAlign val="superscript"/>
        <sz val="8"/>
        <rFont val="Arial"/>
        <family val="2"/>
      </rPr>
      <t>(1)</t>
    </r>
  </si>
  <si>
    <r>
      <t>Double of Residential Customer Base Rates Increase</t>
    </r>
    <r>
      <rPr>
        <vertAlign val="superscript"/>
        <sz val="8"/>
        <rFont val="Arial"/>
        <family val="2"/>
      </rPr>
      <t>(1)</t>
    </r>
  </si>
  <si>
    <t>2021-2022</t>
  </si>
  <si>
    <t>2023-2024</t>
  </si>
  <si>
    <t>2024-2025</t>
  </si>
  <si>
    <t>2025-2026</t>
  </si>
  <si>
    <t>No.</t>
  </si>
  <si>
    <t>2021 Schedule 129 Filing Revenue Requirement</t>
  </si>
  <si>
    <t>Rate Year 1</t>
  </si>
  <si>
    <t>Rate Year 2</t>
  </si>
  <si>
    <t>Rate Year 3</t>
  </si>
  <si>
    <t>Program Year beginning Oct 1, 2023</t>
  </si>
  <si>
    <t>Program Year beginning Oct 1, 2024</t>
  </si>
  <si>
    <t>Program Year beginning Oct 1, 2025</t>
  </si>
  <si>
    <t>a</t>
  </si>
  <si>
    <t>b</t>
  </si>
  <si>
    <t>c</t>
  </si>
  <si>
    <t>d</t>
  </si>
  <si>
    <t>e = b * 2</t>
  </si>
  <si>
    <t>f = c * 2</t>
  </si>
  <si>
    <t>g = d * 2</t>
  </si>
  <si>
    <t>h = a * e</t>
  </si>
  <si>
    <t>i = a * f</t>
  </si>
  <si>
    <t>j = a * g</t>
  </si>
  <si>
    <r>
      <t>Residential Customer Base Rates Increase</t>
    </r>
    <r>
      <rPr>
        <vertAlign val="superscript"/>
        <sz val="8"/>
        <rFont val="Arial"/>
        <family val="2"/>
      </rPr>
      <t>(2)</t>
    </r>
  </si>
  <si>
    <r>
      <t>Double of Residential Customer Base Rates Increase</t>
    </r>
    <r>
      <rPr>
        <vertAlign val="superscript"/>
        <sz val="8"/>
        <rFont val="Arial"/>
        <family val="2"/>
      </rPr>
      <t>(2)</t>
    </r>
  </si>
  <si>
    <t>Total (Electric and Gas)</t>
  </si>
  <si>
    <t>Notes:</t>
  </si>
  <si>
    <t>PSE is including in the definition of electric “base rates” the overall percent change in base rate revenues that would take effect under base rates, Schedules 95 (PCORC), 141N, 141R, and 141C.</t>
  </si>
  <si>
    <t>PSE is including in the definition of gas “base rates” the overall percent change in base rate revenues that would take effect under base rates, Schedules 149, 141N, and 141R.</t>
  </si>
  <si>
    <t>Note:  Amounts in bold and italics are different from the October 18, 2022 PSE Response to WUTC Bench Request 002.</t>
  </si>
  <si>
    <t>Electric:</t>
  </si>
  <si>
    <t>PSE's December 27, 2022 Compliance Filing</t>
  </si>
  <si>
    <t>Difference</t>
  </si>
  <si>
    <t xml:space="preserve">Gas: </t>
  </si>
  <si>
    <t>90800004</t>
  </si>
  <si>
    <t>64000110</t>
  </si>
  <si>
    <t>Regulatory Amortizat</t>
  </si>
  <si>
    <t>RECLASS Sch129 Billed Amort-10/2022</t>
  </si>
  <si>
    <t>Sch129 Billed Amort-11/2022</t>
  </si>
  <si>
    <t>Sch129 Unbilled Amort-11/2022</t>
  </si>
  <si>
    <t>Sch129 Billed Amort-12/2022</t>
  </si>
  <si>
    <t>Sch129 Unbilled Amort-12/2022</t>
  </si>
  <si>
    <t>Sch129 Billed Amort-1/2023</t>
  </si>
  <si>
    <t>Sch129 Unbilled Amort-1/2023</t>
  </si>
  <si>
    <t>Sch129 Billed Amort-2/2023</t>
  </si>
  <si>
    <t>Sch129 Unbilled Amort-2/2023</t>
  </si>
  <si>
    <t>Sch129 Unbilled Amort-3/2023</t>
  </si>
  <si>
    <t>Sch129 Billed Amort-3/2023</t>
  </si>
  <si>
    <t>Sch129 Billed Amort-4/2023</t>
  </si>
  <si>
    <t>Sch129 Unbilled Amort-4/2023</t>
  </si>
  <si>
    <t>Sch129 Billed Amort-5/2023</t>
  </si>
  <si>
    <t>Sch129 Unbilled Amort-5/2023</t>
  </si>
  <si>
    <t>Sch129 Billed Amort-6/2023</t>
  </si>
  <si>
    <t>Sch129 Unbilled Amort-6/2023</t>
  </si>
  <si>
    <t>Sch129 Billed Amort-7/2023</t>
  </si>
  <si>
    <t>Sch129 Unbilled Amort-7/2023</t>
  </si>
  <si>
    <t>Order                     908000004    COVID 19 Help 2 Amort</t>
  </si>
  <si>
    <t>Total CACAP-2 Recovery 10 ME July 31, 2023</t>
  </si>
  <si>
    <t>Estimated Total CACAP-2 Recovery  Aug-Sep 2023</t>
  </si>
  <si>
    <t>Decrease due to moving from a combined under-collection of $0.2M in the prior rate period to a combined over-collection of $1.2M in the current rate period</t>
  </si>
  <si>
    <t>2022 Low Income Customer Charge</t>
  </si>
  <si>
    <t>For the Twelve Months Ended September 30, 2023</t>
  </si>
  <si>
    <t>F2022 Forecast Delivered kWh 10/01/22 through 09/30/23</t>
  </si>
  <si>
    <t>Estimated Delivered Revenue October 1, 2022 through September 30, 2023 (Note 1)</t>
  </si>
  <si>
    <t>2021 Low Income Rider Effective 10/01/21</t>
  </si>
  <si>
    <t>Proposed 2022 Low Income Rider</t>
  </si>
  <si>
    <t>$ Including 2021 Low Income Effective
 10/01/21</t>
  </si>
  <si>
    <t>$ Including Proposed 2022 Low Income Effective
 10/01/22</t>
  </si>
  <si>
    <t>Weather normalized volume for year ending December 31, 2021 from 2021 Commission Basis Report (CBR)</t>
  </si>
  <si>
    <t>Weather normalized margin revenue for 12 months ending December 31, 2021, given 2021 volume, priced at current rates effective May 1, 2022.</t>
  </si>
  <si>
    <t>Schedule 7</t>
  </si>
  <si>
    <t>Schedules 8 &amp; 24</t>
  </si>
  <si>
    <t>Schedules 7A, 11, 25, 29, 35 &amp; 43</t>
  </si>
  <si>
    <t>Schedules SC</t>
  </si>
  <si>
    <t>Schedules 12 &amp; 26</t>
  </si>
  <si>
    <t>Schedules 10 &amp; 31</t>
  </si>
  <si>
    <t>2023 Gas Decoupling Filing</t>
  </si>
  <si>
    <t>Proposed Effective May 1, 2023</t>
  </si>
  <si>
    <t>F23 Final Electric Load Forecast</t>
  </si>
  <si>
    <t>F23 Final Gas Load Forecast</t>
  </si>
  <si>
    <t xml:space="preserve">Note (A) </t>
  </si>
  <si>
    <t xml:space="preserve">Increase (Decrease) in LIHEAP Credit </t>
  </si>
  <si>
    <t>(A) Twice the residential base rates increase under UE-220066 and UG-220067 - Order No. 24/10 and the Compliance Filing and RCW 80.28.425 (2)</t>
  </si>
  <si>
    <t>Settlement Agreement</t>
  </si>
  <si>
    <t>Amount to be recovered October 2023 through September 2024</t>
  </si>
  <si>
    <t>Under / (Over) Collection through September 2023 (Excludes Revenue Sensitive Items)</t>
  </si>
  <si>
    <t>From UE-220656 and UG-220657</t>
  </si>
  <si>
    <t>Low Income revenue requirement set in rates in October 2021</t>
  </si>
  <si>
    <t>Not included in UE-220656 and UG-220657 - Added for this year's filing</t>
  </si>
  <si>
    <t>True-up the estimates used in the true-up in last year's filing</t>
  </si>
  <si>
    <t>Pre-Gross up amount set in rates last year</t>
  </si>
  <si>
    <t>Total Collections for Comparison</t>
  </si>
  <si>
    <t xml:space="preserve">Reduce the revenue requirement by the 2022 SQI Penalty </t>
  </si>
  <si>
    <t>Bad Debts Conversion Factor used in 2022 GRC UE-220066, et al</t>
  </si>
  <si>
    <t xml:space="preserve">(Decrease) for ending the recovery of COVID-19 bill payment assistance program </t>
  </si>
  <si>
    <t xml:space="preserve">Reduction for 2022 SQI Penalty </t>
  </si>
  <si>
    <t>Low Income Program (Unbilled)-09/21</t>
  </si>
  <si>
    <t>25302222</t>
  </si>
  <si>
    <t>Low Income Program (Billed)-10/21</t>
  </si>
  <si>
    <t>Low Income Program (Unbilled)-10/21</t>
  </si>
  <si>
    <t>Low Income Program (Billed)-11/21</t>
  </si>
  <si>
    <t>Low Income Program (Unbilled)-11/21</t>
  </si>
  <si>
    <t>Low Income Program (Unbilled)-12/21</t>
  </si>
  <si>
    <t>Low Income Program (Billed)-12/21</t>
  </si>
  <si>
    <t>Low Income Program (Unbilled)-01/22</t>
  </si>
  <si>
    <t>Low Income Program (Billed)-01/22</t>
  </si>
  <si>
    <t>Low Income Program (Unbilled)-02/22</t>
  </si>
  <si>
    <t>Low Income Program (Billed)-02/22</t>
  </si>
  <si>
    <t>Low Income Program (Unbilled)-03/22</t>
  </si>
  <si>
    <t>Low Income Program (Billed)-03/22</t>
  </si>
  <si>
    <t>Low Income Program (Unbilled)-04/22</t>
  </si>
  <si>
    <t>Low Income Program (Billed)-04/22</t>
  </si>
  <si>
    <t>Low Income Program (Unbilled)-05/22</t>
  </si>
  <si>
    <t>Low Income Program (Billed)-05/22</t>
  </si>
  <si>
    <t>Low Income Program (Billed)-06/22</t>
  </si>
  <si>
    <t>Low Income Program (Unbilled)-06/22</t>
  </si>
  <si>
    <t>Low Income Program (Billed)-07/22</t>
  </si>
  <si>
    <t>Total Revenue Collected 10 ME July 31, 2022</t>
  </si>
  <si>
    <t>Estimated Revenue Collected Aug-Sep 2022</t>
  </si>
  <si>
    <t>Aug 2022</t>
  </si>
  <si>
    <t>Sep 2022</t>
  </si>
  <si>
    <t>Sch129 Unbilled-9/2021</t>
  </si>
  <si>
    <t>Sch129 Billed-10/2021</t>
  </si>
  <si>
    <t>Sch129 Unbilled-10/2021</t>
  </si>
  <si>
    <t>Sch129 Billed-11/2021</t>
  </si>
  <si>
    <t>Sch129 Unbilled-11/2021</t>
  </si>
  <si>
    <t>Sch129 Billed-12/2021</t>
  </si>
  <si>
    <t>Purchased Electricit</t>
  </si>
  <si>
    <t>Sch129 Unbilled-12/2021</t>
  </si>
  <si>
    <t>Sch129 Billed-1/2022</t>
  </si>
  <si>
    <t>Sch129 Unbilled-1/2022</t>
  </si>
  <si>
    <t>Sch129 Billed-2/2022</t>
  </si>
  <si>
    <t>Sch129 Unbilled-2/2022</t>
  </si>
  <si>
    <t>Sch129 Billed-3/2022</t>
  </si>
  <si>
    <t>Sch129 Unbilled-3/2022</t>
  </si>
  <si>
    <t>Sch129 Billed-4/2022</t>
  </si>
  <si>
    <t>Sch129 Unbilled-4/2022</t>
  </si>
  <si>
    <t>Sch129 Billed-5/2022</t>
  </si>
  <si>
    <t>Sch129 Unbilled-5/2022</t>
  </si>
  <si>
    <t>Sch129 Unbilled-6/2022</t>
  </si>
  <si>
    <t>Sch129 Billed-6/2022</t>
  </si>
  <si>
    <t>Sch129 Billed-7/2022</t>
  </si>
  <si>
    <t>Sch129 Unbilled-7/2022</t>
  </si>
  <si>
    <t>Estimated Revenue Collected Aug-Sep 2021</t>
  </si>
  <si>
    <t>Change In Prior Low Income Cap</t>
  </si>
  <si>
    <t xml:space="preserve">Total Amount Set in Rates </t>
  </si>
  <si>
    <t xml:space="preserve">Ratio </t>
  </si>
  <si>
    <t>Non - CACAP 2 Amount Set in Rates</t>
  </si>
  <si>
    <t>CACAP 2 Amount Set in Rates</t>
  </si>
  <si>
    <t>Collections for Schedule 129 HELP (actuals through July 2022 + reforecast for Aug &amp; Sept 2023)</t>
  </si>
  <si>
    <t>Collections for CACAP  (actuals through July 2022 + reforecast for Aug &amp;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</si>
</sst>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0.000000_);\(#,##0.000000\)"/>
    <numFmt numFmtId="167" formatCode="0.0000000"/>
    <numFmt numFmtId="168" formatCode="_(* #,##0.0000000_);_(* \(#,##0.0000000\);_(* &quot;-&quot;??_);_(@_)"/>
    <numFmt numFmtId="169" formatCode="_(&quot;$&quot;* #,##0.000000_);_(&quot;$&quot;* \(#,##0.000000\);_(&quot;$&quot;* &quot;-&quot;??????_);_(@_)"/>
    <numFmt numFmtId="170" formatCode="0.000000"/>
    <numFmt numFmtId="171" formatCode="0.00000000"/>
    <numFmt numFmtId="172" formatCode="_(&quot;$&quot;* #,##0.00000_);_(&quot;$&quot;* \(#,##0.00000\);_(&quot;$&quot;* &quot;-&quot;?????_);_(@_)"/>
    <numFmt numFmtId="173" formatCode="_(&quot;$&quot;* #,##0.0000_);_(&quot;$&quot;* \(#,##0.0000\);_(&quot;$&quot;* &quot;-&quot;??_);_(@_)"/>
    <numFmt numFmtId="174" formatCode="_(&quot;$&quot;* #,##0.0000000_);_(&quot;$&quot;* \(#,##0.0000000\);_(&quot;$&quot;* &quot;-&quot;??_);_(@_)"/>
    <numFmt numFmtId="175" formatCode="_(* #,##0.000000_);_(* \(#,##0.000000\);_(* &quot;-&quot;??????_);_(@_)"/>
    <numFmt numFmtId="176" formatCode="_(* #,##0_);_(* \(#,##0\);_(* &quot;-&quot;??_);_(@_)"/>
    <numFmt numFmtId="177" formatCode="0.000%"/>
    <numFmt numFmtId="178" formatCode="_(&quot;$&quot;* #,##0.000000_);_(&quot;$&quot;* \(#,##0.000000\);_(&quot;$&quot;* &quot;-&quot;??_);_(@_)"/>
    <numFmt numFmtId="179" formatCode="0.0000\ \¢"/>
    <numFmt numFmtId="180" formatCode="_(&quot;$&quot;* #,##0.00000_);_(&quot;$&quot;* \(#,##0.00000\);_(&quot;$&quot;* &quot;-&quot;??_);_(@_)"/>
    <numFmt numFmtId="181" formatCode="_(* #,##0.00000_);_(* \(#,##0.00000\);_(* &quot;-&quot;??_);_(@_)"/>
    <numFmt numFmtId="182" formatCode="0.0%"/>
    <numFmt numFmtId="183" formatCode="_(&quot;$&quot;* #,##0.00_);_(&quot;$&quot;* \(#,##0.00\);_(&quot;$&quot;* &quot;-&quot;???????_);_(@_)"/>
    <numFmt numFmtId="184" formatCode="_(&quot;$&quot;* #,##0_);_(&quot;$&quot;* \(#,##0\);_(&quot;$&quot;* &quot;-&quot;???????_);_(@_)"/>
    <numFmt numFmtId="185" formatCode="_(&quot;$&quot;* #,##0.0000_);_(&quot;$&quot;* \(#,##0.0000\);_(&quot;$&quot;* &quot;-&quot;?????_);_(@_)"/>
    <numFmt numFmtId="186" formatCode="_(&quot;$&quot;* #,##0.0_)&quot;million&quot;;_(&quot;$&quot;* \(#,##0.00\);_(&quot;$&quot;* &quot;-&quot;??_);_(@_)"/>
    <numFmt numFmtId="187" formatCode="_(&quot;$&quot;* #,##0.00_)&quot;million&quot;;_(&quot;$&quot;* \(#,##0.000\);_(&quot;$&quot;* &quot;-&quot;??_);_(@_)"/>
    <numFmt numFmtId="188" formatCode="_(&quot;$&quot;* #,##0.0_);_(&quot;$&quot;* \(#,##0.0\);_(&quot;$&quot;* &quot;-&quot;??_);_(@_)"/>
  </numFmts>
  <fonts count="55" x14ac:knownFonts="1">
    <font>
      <sz val="10"/>
      <name val="Arial"/>
    </font>
    <font>
      <sz val="11"/>
      <color theme="1"/>
      <name val="Calibri"/>
      <family val="2"/>
      <scheme val="minor"/>
    </font>
    <font>
      <sz val="11"/>
      <color theme="1"/>
      <name val="Calibri"/>
      <family val="2"/>
      <scheme val="minor"/>
    </font>
    <font>
      <sz val="11"/>
      <color rgb="FF006100"/>
      <name val="Calibri"/>
      <family val="2"/>
      <scheme val="minor"/>
    </font>
    <font>
      <b/>
      <sz val="14"/>
      <name val="Arial"/>
      <family val="2"/>
    </font>
    <font>
      <b/>
      <sz val="10"/>
      <name val="Arial"/>
      <family val="2"/>
    </font>
    <font>
      <sz val="10"/>
      <name val="Arial"/>
      <family val="2"/>
    </font>
    <font>
      <sz val="14"/>
      <name val="Arial"/>
      <family val="2"/>
    </font>
    <font>
      <sz val="10"/>
      <color rgb="FFFF0000"/>
      <name val="Arial"/>
      <family val="2"/>
    </font>
    <font>
      <sz val="10"/>
      <color rgb="FF0000FF"/>
      <name val="Arial"/>
      <family val="2"/>
    </font>
    <font>
      <u/>
      <sz val="10"/>
      <name val="Arial"/>
      <family val="2"/>
    </font>
    <font>
      <sz val="10"/>
      <color theme="1"/>
      <name val="Arial"/>
      <family val="2"/>
    </font>
    <font>
      <sz val="11"/>
      <color rgb="FF0000FF"/>
      <name val="Calibri"/>
      <family val="2"/>
    </font>
    <font>
      <sz val="10"/>
      <color rgb="FF000000"/>
      <name val="Courier"/>
      <family val="3"/>
    </font>
    <font>
      <b/>
      <sz val="9"/>
      <name val="Arial"/>
      <family val="2"/>
    </font>
    <font>
      <b/>
      <sz val="10"/>
      <color theme="1"/>
      <name val="Times New Roman"/>
      <family val="1"/>
    </font>
    <font>
      <sz val="10"/>
      <color theme="1"/>
      <name val="Times New Roman"/>
      <family val="1"/>
    </font>
    <font>
      <b/>
      <sz val="10"/>
      <color rgb="FF0000FF"/>
      <name val="Times New Roman"/>
      <family val="1"/>
    </font>
    <font>
      <sz val="10"/>
      <color rgb="FF006100"/>
      <name val="Times New Roman"/>
      <family val="1"/>
    </font>
    <font>
      <b/>
      <sz val="10"/>
      <color rgb="FF000000"/>
      <name val="Courier"/>
      <family val="3"/>
    </font>
    <font>
      <sz val="8"/>
      <color rgb="FFFF0000"/>
      <name val="Arial"/>
      <family val="2"/>
    </font>
    <font>
      <i/>
      <sz val="10"/>
      <color rgb="FF0070C0"/>
      <name val="Arial"/>
      <family val="2"/>
    </font>
    <font>
      <sz val="8"/>
      <name val="Arial"/>
      <family val="2"/>
    </font>
    <font>
      <b/>
      <sz val="8"/>
      <name val="Arial"/>
      <family val="2"/>
    </font>
    <font>
      <sz val="10"/>
      <color indexed="10"/>
      <name val="Arial"/>
      <family val="2"/>
    </font>
    <font>
      <vertAlign val="superscript"/>
      <sz val="10"/>
      <name val="Arial"/>
      <family val="2"/>
    </font>
    <font>
      <sz val="10"/>
      <color indexed="21"/>
      <name val="Arial"/>
      <family val="2"/>
    </font>
    <font>
      <sz val="10"/>
      <color indexed="12"/>
      <name val="Arial"/>
      <family val="2"/>
    </font>
    <font>
      <sz val="10"/>
      <color rgb="FF006666"/>
      <name val="Arial"/>
      <family val="2"/>
    </font>
    <font>
      <sz val="10"/>
      <color rgb="FF009999"/>
      <name val="Arial"/>
      <family val="2"/>
    </font>
    <font>
      <b/>
      <sz val="10"/>
      <color theme="1"/>
      <name val="Arial"/>
      <family val="2"/>
    </font>
    <font>
      <sz val="10"/>
      <name val="Arial"/>
      <family val="2"/>
    </font>
    <font>
      <b/>
      <sz val="8"/>
      <color theme="1"/>
      <name val="Arial"/>
      <family val="2"/>
    </font>
    <font>
      <b/>
      <sz val="8"/>
      <color rgb="FF008080"/>
      <name val="Arial"/>
      <family val="2"/>
    </font>
    <font>
      <b/>
      <sz val="8"/>
      <color rgb="FF0000FF"/>
      <name val="Arial"/>
      <family val="2"/>
    </font>
    <font>
      <b/>
      <vertAlign val="superscript"/>
      <sz val="8"/>
      <color theme="1"/>
      <name val="Arial"/>
      <family val="2"/>
    </font>
    <font>
      <sz val="8"/>
      <color theme="1"/>
      <name val="Arial"/>
      <family val="2"/>
    </font>
    <font>
      <sz val="8"/>
      <color rgb="FF008080"/>
      <name val="Arial"/>
      <family val="2"/>
    </font>
    <font>
      <sz val="8"/>
      <color rgb="FF0000FF"/>
      <name val="Arial"/>
      <family val="2"/>
    </font>
    <font>
      <u/>
      <sz val="8"/>
      <name val="Arial"/>
      <family val="2"/>
    </font>
    <font>
      <b/>
      <sz val="8"/>
      <color rgb="FFFF0000"/>
      <name val="Arial"/>
      <family val="2"/>
    </font>
    <font>
      <sz val="24"/>
      <color theme="1"/>
      <name val="Calibri"/>
      <family val="2"/>
    </font>
    <font>
      <sz val="16"/>
      <color theme="1"/>
      <name val="Calibri"/>
      <family val="2"/>
    </font>
    <font>
      <b/>
      <sz val="10"/>
      <color theme="1"/>
      <name val="Calibri"/>
      <family val="2"/>
    </font>
    <font>
      <sz val="10"/>
      <color theme="1"/>
      <name val="Calibri"/>
      <family val="2"/>
    </font>
    <font>
      <u/>
      <sz val="8"/>
      <color theme="10"/>
      <name val="Arial"/>
      <family val="2"/>
    </font>
    <font>
      <vertAlign val="superscript"/>
      <sz val="8"/>
      <name val="Arial"/>
      <family val="2"/>
    </font>
    <font>
      <sz val="8"/>
      <color rgb="FF006666"/>
      <name val="Arial"/>
      <family val="2"/>
    </font>
    <font>
      <b/>
      <i/>
      <sz val="8"/>
      <color rgb="FF0000FF"/>
      <name val="Arial"/>
      <family val="2"/>
    </font>
    <font>
      <b/>
      <i/>
      <sz val="8"/>
      <name val="Arial"/>
      <family val="2"/>
    </font>
    <font>
      <sz val="8"/>
      <color theme="1" tint="0.499984740745262"/>
      <name val="Arial"/>
      <family val="2"/>
    </font>
    <font>
      <b/>
      <i/>
      <sz val="10"/>
      <color rgb="FF0000FF"/>
      <name val="Times New Roman"/>
      <family val="1"/>
    </font>
    <font>
      <sz val="10"/>
      <color rgb="FF00B0F0"/>
      <name val="Arial"/>
      <family val="2"/>
    </font>
    <font>
      <sz val="14"/>
      <color rgb="FFFF0000"/>
      <name val="Arial"/>
      <family val="2"/>
    </font>
    <font>
      <sz val="10"/>
      <color theme="0" tint="-0.249977111117893"/>
      <name val="Arial"/>
      <family val="2"/>
    </font>
  </fonts>
  <fills count="9">
    <fill>
      <patternFill patternType="none"/>
    </fill>
    <fill>
      <patternFill patternType="gray125"/>
    </fill>
    <fill>
      <patternFill patternType="solid">
        <fgColor rgb="FFC6EFCE"/>
      </patternFill>
    </fill>
    <fill>
      <patternFill patternType="solid">
        <fgColor indexed="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indexed="13"/>
        <bgColor indexed="64"/>
      </patternFill>
    </fill>
  </fills>
  <borders count="53">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hair">
        <color auto="1"/>
      </left>
      <right style="hair">
        <color auto="1"/>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style="hair">
        <color indexed="64"/>
      </left>
      <right style="hair">
        <color indexed="64"/>
      </right>
      <top/>
      <bottom style="hair">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11">
    <xf numFmtId="0" fontId="0" fillId="0" borderId="0"/>
    <xf numFmtId="0" fontId="3" fillId="2" borderId="0" applyNumberFormat="0" applyBorder="0" applyAlignment="0" applyProtection="0"/>
    <xf numFmtId="0" fontId="2" fillId="0" borderId="0"/>
    <xf numFmtId="0" fontId="6" fillId="0" borderId="0"/>
    <xf numFmtId="44" fontId="6" fillId="0" borderId="0" applyFont="0" applyFill="0" applyBorder="0" applyAlignment="0" applyProtection="0"/>
    <xf numFmtId="0" fontId="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43" fontId="44" fillId="0" borderId="0" applyFont="0" applyFill="0" applyBorder="0" applyAlignment="0" applyProtection="0"/>
    <xf numFmtId="44" fontId="6" fillId="0" borderId="0" applyFont="0" applyFill="0" applyBorder="0" applyAlignment="0" applyProtection="0"/>
  </cellStyleXfs>
  <cellXfs count="635">
    <xf numFmtId="0" fontId="0" fillId="0" borderId="0" xfId="0"/>
    <xf numFmtId="0" fontId="4" fillId="0" borderId="0" xfId="0" applyFont="1" applyFill="1" applyBorder="1" applyAlignment="1">
      <alignment horizontal="centerContinuous"/>
    </xf>
    <xf numFmtId="0" fontId="5" fillId="0" borderId="0" xfId="0" applyFont="1" applyFill="1" applyBorder="1" applyAlignment="1">
      <alignment horizontal="centerContinuous"/>
    </xf>
    <xf numFmtId="0" fontId="0" fillId="0" borderId="0" xfId="0" applyFill="1"/>
    <xf numFmtId="0" fontId="6" fillId="0" borderId="0" xfId="0" applyFont="1" applyFill="1" applyBorder="1" applyAlignment="1">
      <alignment horizontal="centerContinuous"/>
    </xf>
    <xf numFmtId="0" fontId="7" fillId="0" borderId="0" xfId="0" applyFont="1" applyBorder="1"/>
    <xf numFmtId="0" fontId="7" fillId="0" borderId="0" xfId="0" applyFont="1"/>
    <xf numFmtId="0" fontId="4" fillId="0" borderId="0" xfId="0" applyFont="1" applyFill="1" applyBorder="1" applyAlignment="1">
      <alignment horizontal="right" vertical="top"/>
    </xf>
    <xf numFmtId="0" fontId="4" fillId="0" borderId="0" xfId="0" applyFont="1" applyFill="1" applyBorder="1" applyAlignment="1">
      <alignment horizontal="left" vertical="top"/>
    </xf>
    <xf numFmtId="0" fontId="7" fillId="0" borderId="1" xfId="0" applyFont="1" applyFill="1" applyBorder="1" applyAlignment="1">
      <alignment horizontal="centerContinuous"/>
    </xf>
    <xf numFmtId="0" fontId="7" fillId="0" borderId="1" xfId="0" applyFont="1" applyFill="1" applyBorder="1"/>
    <xf numFmtId="0" fontId="7" fillId="0" borderId="0" xfId="0" applyFont="1" applyFill="1"/>
    <xf numFmtId="0" fontId="5" fillId="0" borderId="2" xfId="0" applyFont="1" applyFill="1" applyBorder="1" applyAlignment="1">
      <alignment horizontal="center" wrapText="1"/>
    </xf>
    <xf numFmtId="0" fontId="5"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5" fillId="0" borderId="6" xfId="0" applyFont="1" applyFill="1" applyBorder="1" applyAlignment="1">
      <alignment horizontal="center"/>
    </xf>
    <xf numFmtId="9" fontId="5" fillId="0" borderId="7" xfId="0" applyNumberFormat="1" applyFont="1" applyFill="1" applyBorder="1" applyAlignment="1">
      <alignment horizontal="center"/>
    </xf>
    <xf numFmtId="0" fontId="6" fillId="0" borderId="8" xfId="0" applyFont="1" applyFill="1" applyBorder="1" applyAlignment="1">
      <alignment horizontal="center"/>
    </xf>
    <xf numFmtId="0" fontId="6"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6" fillId="0" borderId="9" xfId="0" applyFont="1" applyFill="1" applyBorder="1" applyAlignment="1">
      <alignment horizontal="left"/>
    </xf>
    <xf numFmtId="42" fontId="0" fillId="0" borderId="8" xfId="0" applyNumberFormat="1" applyFill="1" applyBorder="1" applyAlignment="1">
      <alignment horizontal="center"/>
    </xf>
    <xf numFmtId="0" fontId="0" fillId="0" borderId="0" xfId="0" applyFill="1" applyBorder="1"/>
    <xf numFmtId="164" fontId="0" fillId="0" borderId="0" xfId="0" applyNumberFormat="1" applyFont="1" applyFill="1" applyBorder="1"/>
    <xf numFmtId="164" fontId="0" fillId="0" borderId="10" xfId="0" applyNumberFormat="1" applyFont="1" applyFill="1" applyBorder="1"/>
    <xf numFmtId="0" fontId="0" fillId="0" borderId="8" xfId="0" applyFill="1" applyBorder="1"/>
    <xf numFmtId="0" fontId="8" fillId="0" borderId="0" xfId="0" applyFont="1" applyFill="1"/>
    <xf numFmtId="0" fontId="9" fillId="0" borderId="0" xfId="0" applyFont="1" applyFill="1"/>
    <xf numFmtId="165" fontId="6" fillId="0" borderId="8" xfId="0" applyNumberFormat="1" applyFont="1" applyFill="1" applyBorder="1" applyAlignment="1"/>
    <xf numFmtId="165" fontId="0" fillId="0" borderId="8" xfId="0" applyNumberFormat="1" applyFill="1" applyBorder="1" applyAlignment="1">
      <alignment horizontal="center"/>
    </xf>
    <xf numFmtId="41" fontId="6" fillId="0" borderId="8" xfId="0" applyNumberFormat="1" applyFont="1" applyFill="1" applyBorder="1" applyAlignment="1"/>
    <xf numFmtId="0" fontId="0" fillId="0" borderId="10" xfId="0" applyFill="1" applyBorder="1"/>
    <xf numFmtId="0" fontId="6" fillId="0" borderId="9" xfId="0" applyFont="1" applyFill="1" applyBorder="1"/>
    <xf numFmtId="0" fontId="0" fillId="0" borderId="10" xfId="0" applyFill="1" applyBorder="1" applyAlignment="1">
      <alignment horizontal="left"/>
    </xf>
    <xf numFmtId="0" fontId="0" fillId="0" borderId="9" xfId="0" applyFill="1" applyBorder="1"/>
    <xf numFmtId="9" fontId="0" fillId="0" borderId="0" xfId="0" applyNumberFormat="1" applyFill="1" applyBorder="1"/>
    <xf numFmtId="37" fontId="6" fillId="0" borderId="12" xfId="0" applyNumberFormat="1" applyFont="1" applyFill="1" applyBorder="1"/>
    <xf numFmtId="42" fontId="6" fillId="0" borderId="12" xfId="0" applyNumberFormat="1" applyFont="1" applyFill="1" applyBorder="1"/>
    <xf numFmtId="9" fontId="0" fillId="0" borderId="10" xfId="0" applyNumberFormat="1" applyFill="1" applyBorder="1"/>
    <xf numFmtId="42" fontId="6" fillId="0" borderId="8" xfId="0" applyNumberFormat="1" applyFont="1" applyFill="1" applyBorder="1"/>
    <xf numFmtId="165" fontId="6" fillId="0" borderId="8" xfId="0" applyNumberFormat="1" applyFont="1" applyFill="1" applyBorder="1"/>
    <xf numFmtId="0" fontId="10" fillId="0" borderId="9" xfId="0" applyFont="1" applyFill="1" applyBorder="1"/>
    <xf numFmtId="166" fontId="6" fillId="0" borderId="8" xfId="0" applyNumberFormat="1" applyFont="1" applyFill="1" applyBorder="1"/>
    <xf numFmtId="167" fontId="6" fillId="0" borderId="8" xfId="0" applyNumberFormat="1" applyFont="1" applyFill="1" applyBorder="1"/>
    <xf numFmtId="166" fontId="6" fillId="0" borderId="12" xfId="0" applyNumberFormat="1" applyFont="1" applyFill="1" applyBorder="1"/>
    <xf numFmtId="168" fontId="6" fillId="0" borderId="12" xfId="0" applyNumberFormat="1" applyFont="1" applyFill="1" applyBorder="1"/>
    <xf numFmtId="9" fontId="6" fillId="0" borderId="8" xfId="0" applyNumberFormat="1" applyFont="1" applyFill="1" applyBorder="1" applyAlignment="1">
      <alignment horizontal="center"/>
    </xf>
    <xf numFmtId="37" fontId="11" fillId="0" borderId="12" xfId="0" applyNumberFormat="1" applyFont="1" applyFill="1" applyBorder="1"/>
    <xf numFmtId="0" fontId="5" fillId="0" borderId="0" xfId="0" applyFont="1" applyFill="1" applyBorder="1" applyAlignment="1">
      <alignment horizontal="center"/>
    </xf>
    <xf numFmtId="0" fontId="5" fillId="0" borderId="0" xfId="0" applyFont="1" applyFill="1" applyBorder="1"/>
    <xf numFmtId="0" fontId="0" fillId="0" borderId="13" xfId="0" applyFill="1" applyBorder="1"/>
    <xf numFmtId="0" fontId="6" fillId="0" borderId="14" xfId="0" applyFont="1" applyFill="1" applyBorder="1"/>
    <xf numFmtId="0" fontId="5" fillId="0" borderId="1" xfId="0" applyFont="1" applyFill="1" applyBorder="1"/>
    <xf numFmtId="0" fontId="5" fillId="0" borderId="15" xfId="0" applyFont="1" applyFill="1" applyBorder="1"/>
    <xf numFmtId="42" fontId="5" fillId="0" borderId="16" xfId="0" applyNumberFormat="1" applyFont="1" applyFill="1" applyBorder="1"/>
    <xf numFmtId="0" fontId="0" fillId="0" borderId="17" xfId="0" applyFill="1" applyBorder="1"/>
    <xf numFmtId="43" fontId="6" fillId="0" borderId="0" xfId="0" applyNumberFormat="1" applyFont="1" applyFill="1" applyBorder="1"/>
    <xf numFmtId="43" fontId="5" fillId="0" borderId="0" xfId="0" applyNumberFormat="1" applyFont="1" applyFill="1" applyBorder="1" applyAlignment="1">
      <alignment horizontal="center"/>
    </xf>
    <xf numFmtId="0" fontId="12" fillId="0" borderId="0" xfId="0" applyFont="1"/>
    <xf numFmtId="0" fontId="5" fillId="0" borderId="0" xfId="0" applyFont="1" applyFill="1" applyBorder="1" applyAlignment="1"/>
    <xf numFmtId="0" fontId="5" fillId="0" borderId="18" xfId="0" applyFont="1" applyFill="1" applyBorder="1" applyAlignment="1">
      <alignment horizontal="center"/>
    </xf>
    <xf numFmtId="43" fontId="5" fillId="0" borderId="18" xfId="0" applyNumberFormat="1" applyFont="1" applyFill="1" applyBorder="1" applyAlignment="1">
      <alignment horizontal="center"/>
    </xf>
    <xf numFmtId="0" fontId="6" fillId="0" borderId="0" xfId="0" applyFont="1" applyFill="1" applyBorder="1" applyAlignment="1"/>
    <xf numFmtId="166" fontId="6" fillId="0" borderId="0" xfId="0" applyNumberFormat="1" applyFont="1" applyFill="1" applyBorder="1"/>
    <xf numFmtId="0" fontId="6" fillId="0" borderId="0" xfId="0" applyFont="1" applyFill="1" applyBorder="1" applyAlignment="1">
      <alignment horizontal="left"/>
    </xf>
    <xf numFmtId="41" fontId="6" fillId="0" borderId="0" xfId="0" applyNumberFormat="1" applyFont="1" applyFill="1" applyBorder="1"/>
    <xf numFmtId="41" fontId="6" fillId="0" borderId="0" xfId="0" applyNumberFormat="1" applyFont="1" applyFill="1" applyBorder="1" applyAlignment="1">
      <alignment vertical="top"/>
    </xf>
    <xf numFmtId="0" fontId="5" fillId="0" borderId="0" xfId="0" applyFont="1" applyFill="1" applyAlignment="1"/>
    <xf numFmtId="42" fontId="5" fillId="0" borderId="19" xfId="0" applyNumberFormat="1" applyFont="1" applyFill="1" applyBorder="1"/>
    <xf numFmtId="44" fontId="0" fillId="0" borderId="0" xfId="0" applyNumberFormat="1" applyFill="1"/>
    <xf numFmtId="165" fontId="0" fillId="0" borderId="0" xfId="0" applyNumberFormat="1" applyFill="1"/>
    <xf numFmtId="165" fontId="0" fillId="0" borderId="0" xfId="0" applyNumberFormat="1"/>
    <xf numFmtId="44" fontId="0" fillId="0" borderId="0" xfId="0" applyNumberFormat="1"/>
    <xf numFmtId="0" fontId="13" fillId="0" borderId="0" xfId="0" applyFont="1" applyAlignment="1">
      <alignment vertical="top"/>
    </xf>
    <xf numFmtId="0" fontId="6" fillId="0" borderId="0" xfId="0" applyFont="1" applyAlignment="1">
      <alignment vertical="top"/>
    </xf>
    <xf numFmtId="0" fontId="5" fillId="0" borderId="0" xfId="0" applyFont="1" applyAlignment="1">
      <alignment vertical="top"/>
    </xf>
    <xf numFmtId="0" fontId="0" fillId="3" borderId="20" xfId="0" applyFill="1" applyBorder="1" applyAlignment="1">
      <alignment vertical="top"/>
    </xf>
    <xf numFmtId="0" fontId="0" fillId="3" borderId="20" xfId="0" applyFill="1" applyBorder="1" applyAlignment="1">
      <alignment vertical="top" wrapText="1"/>
    </xf>
    <xf numFmtId="0" fontId="0" fillId="0" borderId="0" xfId="0" applyAlignment="1">
      <alignment vertical="top"/>
    </xf>
    <xf numFmtId="14" fontId="0" fillId="0" borderId="0" xfId="0" applyNumberFormat="1" applyAlignment="1">
      <alignment horizontal="right" vertical="top"/>
    </xf>
    <xf numFmtId="4" fontId="0" fillId="0" borderId="0" xfId="0" applyNumberFormat="1" applyAlignment="1">
      <alignment horizontal="right" vertical="top"/>
    </xf>
    <xf numFmtId="0" fontId="6" fillId="0" borderId="0" xfId="0" applyFont="1" applyFill="1" applyAlignment="1">
      <alignment vertical="top"/>
    </xf>
    <xf numFmtId="0" fontId="8" fillId="0" borderId="0" xfId="0" applyFont="1" applyFill="1" applyAlignment="1">
      <alignment vertical="top"/>
    </xf>
    <xf numFmtId="0" fontId="9" fillId="0" borderId="0" xfId="0" applyFont="1" applyFill="1" applyAlignment="1">
      <alignment vertical="top"/>
    </xf>
    <xf numFmtId="0" fontId="6" fillId="0" borderId="0" xfId="0" applyFont="1" applyFill="1" applyBorder="1"/>
    <xf numFmtId="14" fontId="6" fillId="0" borderId="0" xfId="0" applyNumberFormat="1" applyFont="1" applyFill="1" applyBorder="1" applyAlignment="1">
      <alignment horizontal="right" vertical="top"/>
    </xf>
    <xf numFmtId="44" fontId="6" fillId="0" borderId="0" xfId="0" applyNumberFormat="1" applyFont="1" applyFill="1" applyAlignment="1">
      <alignment vertical="top"/>
    </xf>
    <xf numFmtId="0" fontId="5" fillId="0" borderId="0" xfId="0" applyFont="1" applyFill="1" applyAlignment="1">
      <alignment horizontal="center" vertical="top"/>
    </xf>
    <xf numFmtId="0" fontId="6" fillId="0" borderId="0" xfId="0" applyFont="1" applyFill="1" applyAlignment="1">
      <alignment horizontal="right"/>
    </xf>
    <xf numFmtId="43" fontId="6" fillId="0" borderId="0" xfId="0" applyNumberFormat="1" applyFont="1" applyFill="1" applyAlignment="1">
      <alignment vertical="top"/>
    </xf>
    <xf numFmtId="43" fontId="6" fillId="0" borderId="21" xfId="0" applyNumberFormat="1" applyFont="1" applyFill="1" applyBorder="1" applyAlignment="1">
      <alignment vertical="top"/>
    </xf>
    <xf numFmtId="0" fontId="5" fillId="0" borderId="0" xfId="0" quotePrefix="1" applyFont="1" applyFill="1" applyAlignment="1">
      <alignment horizontal="center" vertical="top"/>
    </xf>
    <xf numFmtId="44" fontId="5" fillId="0" borderId="0" xfId="0" applyNumberFormat="1" applyFont="1" applyFill="1" applyAlignment="1">
      <alignment vertical="top"/>
    </xf>
    <xf numFmtId="0" fontId="5" fillId="0" borderId="0" xfId="0" applyFont="1" applyFill="1" applyAlignment="1">
      <alignment horizontal="center" vertical="top" wrapText="1"/>
    </xf>
    <xf numFmtId="0" fontId="9" fillId="0" borderId="0" xfId="0" applyFont="1" applyAlignment="1">
      <alignment vertical="top"/>
    </xf>
    <xf numFmtId="0" fontId="0" fillId="0" borderId="0" xfId="0" applyFill="1" applyAlignment="1">
      <alignment vertical="top"/>
    </xf>
    <xf numFmtId="0" fontId="0" fillId="0" borderId="23" xfId="0" applyFill="1" applyBorder="1" applyAlignment="1">
      <alignment vertical="top"/>
    </xf>
    <xf numFmtId="14" fontId="0" fillId="0" borderId="23" xfId="0" applyNumberFormat="1" applyFill="1" applyBorder="1" applyAlignment="1">
      <alignment horizontal="right" vertical="top"/>
    </xf>
    <xf numFmtId="43" fontId="0" fillId="0" borderId="23" xfId="0" applyNumberFormat="1" applyFill="1" applyBorder="1" applyAlignment="1">
      <alignment horizontal="right" vertical="top"/>
    </xf>
    <xf numFmtId="0" fontId="14" fillId="0" borderId="0" xfId="0" applyFont="1" applyFill="1" applyAlignment="1">
      <alignment horizontal="right" indent="1"/>
    </xf>
    <xf numFmtId="44" fontId="5" fillId="0" borderId="19" xfId="0" applyNumberFormat="1" applyFont="1" applyFill="1" applyBorder="1"/>
    <xf numFmtId="43" fontId="0" fillId="0" borderId="0" xfId="0" applyNumberFormat="1" applyFill="1"/>
    <xf numFmtId="0" fontId="3" fillId="2" borderId="0" xfId="1" applyAlignment="1">
      <alignment horizontal="centerContinuous"/>
    </xf>
    <xf numFmtId="0" fontId="11" fillId="0" borderId="0" xfId="2" applyNumberFormat="1" applyFont="1" applyFill="1" applyAlignment="1"/>
    <xf numFmtId="0" fontId="15" fillId="0" borderId="0" xfId="2" applyNumberFormat="1" applyFont="1" applyFill="1" applyAlignment="1"/>
    <xf numFmtId="0" fontId="16" fillId="0" borderId="0" xfId="2" applyFont="1" applyFill="1"/>
    <xf numFmtId="0" fontId="2" fillId="0" borderId="0" xfId="2"/>
    <xf numFmtId="0" fontId="15" fillId="0" borderId="0" xfId="2" applyFont="1" applyFill="1" applyAlignment="1">
      <alignment horizontal="centerContinuous"/>
    </xf>
    <xf numFmtId="0" fontId="16" fillId="0" borderId="0" xfId="2" applyFont="1" applyFill="1" applyAlignment="1">
      <alignment horizontal="centerContinuous"/>
    </xf>
    <xf numFmtId="0" fontId="17" fillId="0" borderId="0" xfId="2" applyFont="1" applyFill="1" applyAlignment="1">
      <alignment horizontal="centerContinuous"/>
    </xf>
    <xf numFmtId="0" fontId="15" fillId="0" borderId="0" xfId="2" applyNumberFormat="1" applyFont="1" applyFill="1" applyAlignment="1">
      <alignment horizontal="center"/>
    </xf>
    <xf numFmtId="0" fontId="15" fillId="0" borderId="21" xfId="2" applyNumberFormat="1" applyFont="1" applyFill="1" applyBorder="1" applyAlignment="1">
      <alignment horizontal="center"/>
    </xf>
    <xf numFmtId="0" fontId="15" fillId="0" borderId="21" xfId="2" applyNumberFormat="1" applyFont="1" applyFill="1" applyBorder="1" applyAlignment="1" applyProtection="1">
      <alignment horizontal="center"/>
      <protection locked="0"/>
    </xf>
    <xf numFmtId="0" fontId="16" fillId="0" borderId="0" xfId="2" applyNumberFormat="1" applyFont="1" applyFill="1" applyAlignment="1"/>
    <xf numFmtId="0" fontId="16" fillId="0" borderId="0" xfId="2" applyNumberFormat="1" applyFont="1" applyFill="1" applyAlignment="1">
      <alignment horizontal="center"/>
    </xf>
    <xf numFmtId="0" fontId="16" fillId="0" borderId="0" xfId="2" applyNumberFormat="1" applyFont="1" applyFill="1" applyAlignment="1">
      <alignment horizontal="left"/>
    </xf>
    <xf numFmtId="170" fontId="16" fillId="0" borderId="0" xfId="2" applyNumberFormat="1" applyFont="1" applyFill="1" applyAlignment="1"/>
    <xf numFmtId="0" fontId="18" fillId="2" borderId="0" xfId="1" applyFont="1" applyAlignment="1">
      <alignment horizontal="left"/>
    </xf>
    <xf numFmtId="170" fontId="18" fillId="2" borderId="0" xfId="1" applyNumberFormat="1" applyFont="1" applyAlignment="1"/>
    <xf numFmtId="164" fontId="16" fillId="0" borderId="0" xfId="2" applyNumberFormat="1" applyFont="1" applyFill="1" applyAlignment="1">
      <alignment horizontal="center"/>
    </xf>
    <xf numFmtId="170" fontId="16" fillId="0" borderId="21" xfId="2" applyNumberFormat="1" applyFont="1" applyFill="1" applyBorder="1" applyAlignment="1"/>
    <xf numFmtId="170" fontId="16" fillId="0" borderId="0" xfId="2" applyNumberFormat="1" applyFont="1" applyFill="1" applyBorder="1" applyAlignment="1"/>
    <xf numFmtId="9" fontId="16" fillId="0" borderId="0" xfId="2" applyNumberFormat="1" applyFont="1" applyFill="1" applyAlignment="1">
      <alignment horizontal="center"/>
    </xf>
    <xf numFmtId="170" fontId="16" fillId="0" borderId="20" xfId="2" applyNumberFormat="1" applyFont="1" applyFill="1" applyBorder="1" applyAlignment="1" applyProtection="1">
      <protection locked="0"/>
    </xf>
    <xf numFmtId="171" fontId="11" fillId="0" borderId="0" xfId="2" applyNumberFormat="1" applyFont="1" applyFill="1" applyAlignment="1"/>
    <xf numFmtId="0" fontId="19" fillId="0" borderId="0" xfId="0" applyFont="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44" fontId="5" fillId="0" borderId="19" xfId="0" applyNumberFormat="1" applyFont="1" applyFill="1" applyBorder="1" applyAlignment="1">
      <alignment vertical="top"/>
    </xf>
    <xf numFmtId="41" fontId="6" fillId="0" borderId="0" xfId="0" applyNumberFormat="1" applyFont="1" applyFill="1" applyAlignment="1">
      <alignment vertical="top"/>
    </xf>
    <xf numFmtId="172" fontId="6" fillId="0" borderId="0" xfId="0" applyNumberFormat="1" applyFont="1" applyFill="1" applyBorder="1" applyAlignment="1">
      <alignment vertical="top"/>
    </xf>
    <xf numFmtId="173" fontId="6" fillId="0" borderId="0" xfId="0" applyNumberFormat="1" applyFont="1" applyFill="1" applyBorder="1" applyAlignment="1">
      <alignment vertical="top"/>
    </xf>
    <xf numFmtId="44" fontId="6" fillId="0" borderId="22" xfId="0" applyNumberFormat="1" applyFont="1" applyFill="1" applyBorder="1" applyAlignment="1">
      <alignment vertical="top"/>
    </xf>
    <xf numFmtId="174" fontId="6" fillId="0" borderId="21" xfId="0" applyNumberFormat="1" applyFont="1" applyFill="1" applyBorder="1" applyAlignment="1">
      <alignment vertical="top"/>
    </xf>
    <xf numFmtId="0" fontId="6" fillId="0" borderId="21" xfId="0" applyFont="1" applyFill="1" applyBorder="1" applyAlignment="1">
      <alignment vertical="top"/>
    </xf>
    <xf numFmtId="44" fontId="6" fillId="0" borderId="19" xfId="0" applyNumberFormat="1" applyFont="1" applyFill="1" applyBorder="1" applyAlignment="1">
      <alignment vertical="top"/>
    </xf>
    <xf numFmtId="0" fontId="4" fillId="0" borderId="0" xfId="3" applyFont="1" applyFill="1" applyBorder="1" applyAlignment="1">
      <alignment horizontal="centerContinuous"/>
    </xf>
    <xf numFmtId="0" fontId="5" fillId="0" borderId="0" xfId="3" applyFont="1" applyFill="1" applyBorder="1" applyAlignment="1">
      <alignment horizontal="centerContinuous"/>
    </xf>
    <xf numFmtId="0" fontId="6" fillId="0" borderId="0" xfId="3" applyFill="1"/>
    <xf numFmtId="0" fontId="6" fillId="0" borderId="0" xfId="3"/>
    <xf numFmtId="0" fontId="6" fillId="0" borderId="0" xfId="3" applyFont="1" applyFill="1" applyBorder="1" applyAlignment="1">
      <alignment horizontal="centerContinuous"/>
    </xf>
    <xf numFmtId="0" fontId="7" fillId="0" borderId="0" xfId="3" applyFont="1"/>
    <xf numFmtId="0" fontId="4" fillId="0" borderId="0" xfId="3" applyFont="1" applyFill="1" applyBorder="1" applyAlignment="1">
      <alignment horizontal="right" vertical="top"/>
    </xf>
    <xf numFmtId="0" fontId="4" fillId="0" borderId="0" xfId="3" applyFont="1" applyFill="1" applyBorder="1" applyAlignment="1">
      <alignment horizontal="left" vertical="top"/>
    </xf>
    <xf numFmtId="0" fontId="7" fillId="0" borderId="1" xfId="3" applyFont="1" applyFill="1" applyBorder="1" applyAlignment="1">
      <alignment horizontal="centerContinuous"/>
    </xf>
    <xf numFmtId="0" fontId="7" fillId="0" borderId="1" xfId="3" applyFont="1" applyFill="1" applyBorder="1"/>
    <xf numFmtId="0" fontId="7" fillId="0" borderId="0" xfId="3" applyFont="1" applyFill="1"/>
    <xf numFmtId="0" fontId="5" fillId="0" borderId="2" xfId="3" applyFont="1" applyFill="1" applyBorder="1" applyAlignment="1">
      <alignment horizontal="center" wrapText="1"/>
    </xf>
    <xf numFmtId="0" fontId="5" fillId="0" borderId="3" xfId="3" applyFont="1" applyFill="1" applyBorder="1" applyAlignment="1">
      <alignment horizontal="center"/>
    </xf>
    <xf numFmtId="0" fontId="6" fillId="0" borderId="4" xfId="3" applyFill="1" applyBorder="1"/>
    <xf numFmtId="0" fontId="6" fillId="0" borderId="4" xfId="3" applyFill="1" applyBorder="1" applyAlignment="1">
      <alignment horizontal="center"/>
    </xf>
    <xf numFmtId="0" fontId="6" fillId="0" borderId="5" xfId="3" applyFill="1" applyBorder="1" applyAlignment="1">
      <alignment horizontal="center"/>
    </xf>
    <xf numFmtId="0" fontId="5" fillId="0" borderId="6" xfId="3" applyFont="1" applyFill="1" applyBorder="1" applyAlignment="1">
      <alignment horizontal="center"/>
    </xf>
    <xf numFmtId="9" fontId="5" fillId="0" borderId="7" xfId="3" applyNumberFormat="1" applyFont="1" applyFill="1" applyBorder="1" applyAlignment="1">
      <alignment horizontal="center"/>
    </xf>
    <xf numFmtId="0" fontId="6" fillId="0" borderId="8" xfId="3" applyFont="1" applyFill="1" applyBorder="1" applyAlignment="1">
      <alignment horizontal="center"/>
    </xf>
    <xf numFmtId="0" fontId="6" fillId="0" borderId="9" xfId="3" applyFont="1" applyFill="1" applyBorder="1" applyAlignment="1">
      <alignment horizontal="center"/>
    </xf>
    <xf numFmtId="0" fontId="6" fillId="0" borderId="0" xfId="3" applyFill="1" applyBorder="1" applyAlignment="1">
      <alignment horizontal="center"/>
    </xf>
    <xf numFmtId="0" fontId="6" fillId="0" borderId="10" xfId="3" applyFill="1" applyBorder="1" applyAlignment="1">
      <alignment horizontal="center"/>
    </xf>
    <xf numFmtId="0" fontId="6" fillId="0" borderId="11" xfId="3" applyFill="1" applyBorder="1" applyAlignment="1">
      <alignment horizontal="center"/>
    </xf>
    <xf numFmtId="0" fontId="6" fillId="0" borderId="8" xfId="3" applyFill="1" applyBorder="1" applyAlignment="1">
      <alignment horizontal="center"/>
    </xf>
    <xf numFmtId="0" fontId="6" fillId="0" borderId="9" xfId="3" applyFont="1" applyFill="1" applyBorder="1" applyAlignment="1">
      <alignment horizontal="left"/>
    </xf>
    <xf numFmtId="42" fontId="6" fillId="0" borderId="8" xfId="3" applyNumberFormat="1" applyFill="1" applyBorder="1" applyAlignment="1">
      <alignment horizontal="center"/>
    </xf>
    <xf numFmtId="10" fontId="6" fillId="0" borderId="0" xfId="3" applyNumberFormat="1" applyFont="1" applyFill="1" applyBorder="1" applyAlignment="1">
      <alignment horizontal="center"/>
    </xf>
    <xf numFmtId="10" fontId="6" fillId="0" borderId="10" xfId="3" applyNumberFormat="1" applyFont="1" applyFill="1" applyBorder="1" applyAlignment="1">
      <alignment horizontal="center"/>
    </xf>
    <xf numFmtId="41" fontId="6" fillId="0" borderId="12" xfId="3" applyNumberFormat="1" applyFill="1" applyBorder="1" applyAlignment="1">
      <alignment horizontal="center"/>
    </xf>
    <xf numFmtId="0" fontId="6" fillId="0" borderId="0" xfId="3" applyFill="1" applyBorder="1"/>
    <xf numFmtId="164" fontId="6" fillId="0" borderId="0" xfId="3" applyNumberFormat="1" applyFont="1" applyFill="1" applyBorder="1"/>
    <xf numFmtId="164" fontId="6" fillId="0" borderId="10" xfId="3" applyNumberFormat="1" applyFont="1" applyFill="1" applyBorder="1"/>
    <xf numFmtId="42" fontId="6" fillId="0" borderId="8" xfId="3" applyNumberFormat="1" applyFont="1" applyFill="1" applyBorder="1" applyAlignment="1"/>
    <xf numFmtId="0" fontId="6" fillId="0" borderId="8" xfId="3" applyFill="1" applyBorder="1"/>
    <xf numFmtId="0" fontId="8" fillId="0" borderId="0" xfId="3" applyFont="1" applyFill="1"/>
    <xf numFmtId="0" fontId="9" fillId="0" borderId="0" xfId="3" applyFont="1" applyFill="1"/>
    <xf numFmtId="165" fontId="6" fillId="0" borderId="8" xfId="3" applyNumberFormat="1" applyFont="1" applyFill="1" applyBorder="1" applyAlignment="1"/>
    <xf numFmtId="165" fontId="6" fillId="0" borderId="8" xfId="3" applyNumberFormat="1" applyFill="1" applyBorder="1" applyAlignment="1">
      <alignment horizontal="center"/>
    </xf>
    <xf numFmtId="41" fontId="6" fillId="0" borderId="8" xfId="3" applyNumberFormat="1" applyFont="1" applyFill="1" applyBorder="1" applyAlignment="1"/>
    <xf numFmtId="0" fontId="6" fillId="0" borderId="0" xfId="3" applyFont="1" applyFill="1" applyBorder="1" applyAlignment="1">
      <alignment horizontal="left" vertical="top" wrapText="1"/>
    </xf>
    <xf numFmtId="9" fontId="9" fillId="0" borderId="0" xfId="3" applyNumberFormat="1" applyFont="1" applyFill="1" applyBorder="1" applyAlignment="1">
      <alignment horizontal="centerContinuous"/>
    </xf>
    <xf numFmtId="0" fontId="6" fillId="0" borderId="10" xfId="3" applyFill="1" applyBorder="1"/>
    <xf numFmtId="0" fontId="6" fillId="0" borderId="9" xfId="3" applyFont="1" applyFill="1" applyBorder="1"/>
    <xf numFmtId="0" fontId="6" fillId="0" borderId="10" xfId="3" applyFill="1" applyBorder="1" applyAlignment="1">
      <alignment horizontal="left"/>
    </xf>
    <xf numFmtId="0" fontId="6" fillId="0" borderId="9" xfId="3" applyFill="1" applyBorder="1"/>
    <xf numFmtId="9" fontId="6" fillId="0" borderId="0" xfId="3" applyNumberFormat="1" applyFill="1" applyBorder="1"/>
    <xf numFmtId="37" fontId="6" fillId="0" borderId="12" xfId="3" applyNumberFormat="1" applyFont="1" applyFill="1" applyBorder="1"/>
    <xf numFmtId="42" fontId="6" fillId="0" borderId="12" xfId="3" applyNumberFormat="1" applyFont="1" applyFill="1" applyBorder="1"/>
    <xf numFmtId="9" fontId="6" fillId="0" borderId="10" xfId="3" applyNumberFormat="1" applyFill="1" applyBorder="1"/>
    <xf numFmtId="42" fontId="6" fillId="0" borderId="8" xfId="3" applyNumberFormat="1" applyFont="1" applyFill="1" applyBorder="1"/>
    <xf numFmtId="165" fontId="6" fillId="0" borderId="8" xfId="3" applyNumberFormat="1" applyFont="1" applyFill="1" applyBorder="1"/>
    <xf numFmtId="0" fontId="10" fillId="0" borderId="9" xfId="3" applyFont="1" applyFill="1" applyBorder="1"/>
    <xf numFmtId="166" fontId="6" fillId="0" borderId="8" xfId="3" applyNumberFormat="1" applyFont="1" applyFill="1" applyBorder="1"/>
    <xf numFmtId="167" fontId="6" fillId="0" borderId="8" xfId="3" applyNumberFormat="1" applyFont="1" applyFill="1" applyBorder="1"/>
    <xf numFmtId="166" fontId="6" fillId="0" borderId="12" xfId="3" applyNumberFormat="1" applyFont="1" applyFill="1" applyBorder="1"/>
    <xf numFmtId="168" fontId="6" fillId="0" borderId="12" xfId="3" applyNumberFormat="1" applyFont="1" applyFill="1" applyBorder="1"/>
    <xf numFmtId="9" fontId="6" fillId="0" borderId="8" xfId="3" applyNumberFormat="1" applyFont="1" applyFill="1" applyBorder="1" applyAlignment="1">
      <alignment horizontal="center"/>
    </xf>
    <xf numFmtId="37" fontId="11" fillId="0" borderId="12" xfId="3" applyNumberFormat="1" applyFont="1" applyFill="1" applyBorder="1"/>
    <xf numFmtId="0" fontId="5" fillId="0" borderId="0" xfId="3" applyFont="1" applyFill="1" applyBorder="1" applyAlignment="1">
      <alignment horizontal="center"/>
    </xf>
    <xf numFmtId="0" fontId="5" fillId="0" borderId="0" xfId="3" applyFont="1" applyFill="1" applyBorder="1"/>
    <xf numFmtId="0" fontId="6" fillId="0" borderId="13" xfId="3" applyFill="1" applyBorder="1"/>
    <xf numFmtId="0" fontId="6" fillId="0" borderId="14" xfId="3" applyFont="1" applyFill="1" applyBorder="1"/>
    <xf numFmtId="0" fontId="5" fillId="0" borderId="1" xfId="3" applyFont="1" applyFill="1" applyBorder="1"/>
    <xf numFmtId="0" fontId="5" fillId="0" borderId="15" xfId="3" applyFont="1" applyFill="1" applyBorder="1"/>
    <xf numFmtId="42" fontId="5" fillId="0" borderId="16" xfId="3" applyNumberFormat="1" applyFont="1" applyFill="1" applyBorder="1"/>
    <xf numFmtId="0" fontId="6" fillId="0" borderId="17" xfId="3" applyFill="1" applyBorder="1"/>
    <xf numFmtId="43" fontId="6" fillId="0" borderId="0" xfId="3" applyNumberFormat="1" applyFont="1" applyFill="1" applyBorder="1"/>
    <xf numFmtId="43" fontId="5" fillId="0" borderId="0" xfId="3" applyNumberFormat="1" applyFont="1" applyFill="1" applyBorder="1" applyAlignment="1">
      <alignment horizontal="center"/>
    </xf>
    <xf numFmtId="0" fontId="12" fillId="0" borderId="0" xfId="3" applyFont="1"/>
    <xf numFmtId="0" fontId="5" fillId="0" borderId="0" xfId="3" applyFont="1" applyFill="1" applyBorder="1" applyAlignment="1"/>
    <xf numFmtId="0" fontId="5" fillId="0" borderId="18" xfId="3" applyFont="1" applyFill="1" applyBorder="1" applyAlignment="1">
      <alignment horizontal="center"/>
    </xf>
    <xf numFmtId="43" fontId="5" fillId="0" borderId="18" xfId="3" applyNumberFormat="1" applyFont="1" applyFill="1" applyBorder="1" applyAlignment="1">
      <alignment horizontal="center"/>
    </xf>
    <xf numFmtId="0" fontId="6" fillId="0" borderId="0" xfId="3" applyFont="1" applyFill="1" applyBorder="1" applyAlignment="1"/>
    <xf numFmtId="166" fontId="6" fillId="0" borderId="0" xfId="3" applyNumberFormat="1" applyFont="1" applyFill="1" applyBorder="1"/>
    <xf numFmtId="0" fontId="6" fillId="0" borderId="0" xfId="3" applyFont="1" applyFill="1" applyBorder="1" applyAlignment="1">
      <alignment horizontal="left"/>
    </xf>
    <xf numFmtId="41" fontId="6" fillId="0" borderId="0" xfId="3" applyNumberFormat="1" applyFont="1" applyFill="1" applyBorder="1"/>
    <xf numFmtId="41" fontId="6" fillId="0" borderId="0" xfId="3" applyNumberFormat="1" applyFont="1" applyFill="1" applyBorder="1" applyAlignment="1">
      <alignment vertical="top"/>
    </xf>
    <xf numFmtId="41" fontId="6" fillId="0" borderId="0" xfId="3" applyNumberFormat="1" applyFont="1" applyFill="1"/>
    <xf numFmtId="0" fontId="5" fillId="0" borderId="0" xfId="3" applyFont="1" applyFill="1" applyAlignment="1"/>
    <xf numFmtId="42" fontId="5" fillId="0" borderId="19" xfId="3" applyNumberFormat="1" applyFont="1" applyFill="1" applyBorder="1"/>
    <xf numFmtId="165" fontId="6" fillId="0" borderId="0" xfId="3" applyNumberFormat="1"/>
    <xf numFmtId="44" fontId="6" fillId="0" borderId="0" xfId="3" applyNumberFormat="1"/>
    <xf numFmtId="164" fontId="8" fillId="0" borderId="10" xfId="0" applyNumberFormat="1" applyFont="1" applyFill="1" applyBorder="1"/>
    <xf numFmtId="0" fontId="6" fillId="0" borderId="0" xfId="3" applyAlignment="1">
      <alignment horizontal="centerContinuous"/>
    </xf>
    <xf numFmtId="175" fontId="6" fillId="0" borderId="0" xfId="3" applyNumberFormat="1" applyFill="1"/>
    <xf numFmtId="0" fontId="6" fillId="0" borderId="21" xfId="3" applyBorder="1" applyAlignment="1">
      <alignment horizontal="center"/>
    </xf>
    <xf numFmtId="0" fontId="6" fillId="0" borderId="21" xfId="3" applyFill="1" applyBorder="1" applyAlignment="1">
      <alignment horizontal="center"/>
    </xf>
    <xf numFmtId="42" fontId="6" fillId="0" borderId="0" xfId="3" applyNumberFormat="1" applyFill="1"/>
    <xf numFmtId="41" fontId="6" fillId="0" borderId="0" xfId="3" applyNumberFormat="1" applyFill="1"/>
    <xf numFmtId="176" fontId="6" fillId="0" borderId="0" xfId="3" applyNumberFormat="1" applyFill="1"/>
    <xf numFmtId="41" fontId="6" fillId="0" borderId="23" xfId="3" applyNumberFormat="1" applyFill="1" applyBorder="1"/>
    <xf numFmtId="42" fontId="6" fillId="0" borderId="24" xfId="3" applyNumberFormat="1" applyFill="1" applyBorder="1"/>
    <xf numFmtId="0" fontId="20" fillId="0" borderId="0" xfId="3" applyFont="1" applyFill="1" applyAlignment="1">
      <alignment horizontal="right"/>
    </xf>
    <xf numFmtId="37" fontId="20" fillId="0" borderId="0" xfId="3" applyNumberFormat="1" applyFont="1" applyFill="1"/>
    <xf numFmtId="41" fontId="6" fillId="0" borderId="0" xfId="3" applyNumberFormat="1"/>
    <xf numFmtId="0" fontId="21" fillId="0" borderId="0" xfId="3" applyFont="1"/>
    <xf numFmtId="165" fontId="21" fillId="0" borderId="0" xfId="3" applyNumberFormat="1" applyFont="1"/>
    <xf numFmtId="42" fontId="6" fillId="0" borderId="0" xfId="3" applyNumberFormat="1"/>
    <xf numFmtId="37" fontId="6" fillId="0" borderId="0" xfId="3" applyNumberFormat="1" applyFill="1"/>
    <xf numFmtId="0" fontId="22" fillId="0" borderId="0" xfId="0" applyFont="1" applyBorder="1"/>
    <xf numFmtId="176" fontId="22" fillId="0" borderId="0" xfId="0" applyNumberFormat="1" applyFont="1" applyBorder="1"/>
    <xf numFmtId="0" fontId="22" fillId="0" borderId="0" xfId="0" applyFont="1" applyBorder="1" applyAlignment="1">
      <alignment horizontal="center"/>
    </xf>
    <xf numFmtId="0" fontId="22" fillId="0" borderId="0" xfId="0" applyFont="1" applyBorder="1" applyAlignment="1">
      <alignment horizontal="left"/>
    </xf>
    <xf numFmtId="0" fontId="22" fillId="0" borderId="0" xfId="0" quotePrefix="1" applyFont="1" applyBorder="1" applyAlignment="1">
      <alignment vertical="top" wrapText="1"/>
    </xf>
    <xf numFmtId="165" fontId="22" fillId="0" borderId="0" xfId="0" applyNumberFormat="1" applyFont="1" applyBorder="1"/>
    <xf numFmtId="177" fontId="22" fillId="0" borderId="25" xfId="0" applyNumberFormat="1" applyFont="1" applyBorder="1"/>
    <xf numFmtId="165" fontId="22" fillId="0" borderId="18" xfId="0" applyNumberFormat="1" applyFont="1" applyBorder="1"/>
    <xf numFmtId="176" fontId="22" fillId="0" borderId="18" xfId="0" applyNumberFormat="1" applyFont="1" applyBorder="1"/>
    <xf numFmtId="0" fontId="22" fillId="0" borderId="18" xfId="0" applyFont="1" applyBorder="1"/>
    <xf numFmtId="0" fontId="22" fillId="0" borderId="18" xfId="0" applyFont="1" applyBorder="1" applyAlignment="1">
      <alignment horizontal="center"/>
    </xf>
    <xf numFmtId="0" fontId="22" fillId="0" borderId="18" xfId="0" applyFont="1" applyBorder="1" applyAlignment="1">
      <alignment horizontal="left"/>
    </xf>
    <xf numFmtId="0" fontId="22" fillId="0" borderId="26" xfId="0" applyFont="1" applyBorder="1" applyAlignment="1">
      <alignment horizontal="center"/>
    </xf>
    <xf numFmtId="10" fontId="22" fillId="0" borderId="27" xfId="0" applyNumberFormat="1" applyFont="1" applyBorder="1"/>
    <xf numFmtId="178" fontId="22" fillId="0" borderId="0" xfId="0" applyNumberFormat="1" applyFont="1" applyBorder="1"/>
    <xf numFmtId="165" fontId="22" fillId="0" borderId="0" xfId="4" applyNumberFormat="1" applyFont="1" applyFill="1" applyBorder="1"/>
    <xf numFmtId="176" fontId="22" fillId="0" borderId="0" xfId="0" applyNumberFormat="1" applyFont="1" applyFill="1" applyBorder="1"/>
    <xf numFmtId="0" fontId="22" fillId="0" borderId="28" xfId="0" applyFont="1" applyBorder="1" applyAlignment="1">
      <alignment horizontal="center"/>
    </xf>
    <xf numFmtId="179" fontId="22" fillId="0" borderId="0" xfId="0" applyNumberFormat="1" applyFont="1" applyBorder="1"/>
    <xf numFmtId="165" fontId="22" fillId="0" borderId="0" xfId="0" applyNumberFormat="1" applyFont="1" applyFill="1" applyBorder="1"/>
    <xf numFmtId="178" fontId="22" fillId="0" borderId="0" xfId="0" applyNumberFormat="1" applyFont="1" applyFill="1" applyBorder="1"/>
    <xf numFmtId="0" fontId="22" fillId="0" borderId="0" xfId="0" quotePrefix="1" applyFont="1" applyBorder="1" applyAlignment="1">
      <alignment horizontal="center"/>
    </xf>
    <xf numFmtId="0" fontId="22" fillId="0" borderId="0" xfId="0" quotePrefix="1" applyFont="1" applyBorder="1" applyAlignment="1">
      <alignment horizontal="left" indent="1"/>
    </xf>
    <xf numFmtId="0" fontId="22" fillId="0" borderId="0" xfId="0" applyFont="1" applyBorder="1" applyAlignment="1">
      <alignment horizontal="left" indent="1"/>
    </xf>
    <xf numFmtId="0" fontId="22" fillId="0" borderId="0" xfId="0" quotePrefix="1" applyFont="1" applyBorder="1" applyAlignment="1">
      <alignment horizontal="left"/>
    </xf>
    <xf numFmtId="16" fontId="22" fillId="0" borderId="0" xfId="0" quotePrefix="1" applyNumberFormat="1" applyFont="1" applyBorder="1" applyAlignment="1">
      <alignment horizontal="center"/>
    </xf>
    <xf numFmtId="0" fontId="22" fillId="0" borderId="27" xfId="0" applyFont="1" applyBorder="1"/>
    <xf numFmtId="0" fontId="22" fillId="0" borderId="0" xfId="0" applyFont="1" applyBorder="1" applyAlignment="1">
      <alignment horizontal="center" wrapText="1"/>
    </xf>
    <xf numFmtId="0" fontId="22" fillId="0" borderId="25" xfId="0" quotePrefix="1" applyFont="1" applyBorder="1" applyAlignment="1">
      <alignment horizontal="center" wrapText="1"/>
    </xf>
    <xf numFmtId="0" fontId="22" fillId="0" borderId="18" xfId="0" quotePrefix="1" applyFont="1" applyBorder="1" applyAlignment="1">
      <alignment horizontal="center" wrapText="1"/>
    </xf>
    <xf numFmtId="176" fontId="22" fillId="0" borderId="18" xfId="0" quotePrefix="1" applyNumberFormat="1" applyFont="1" applyBorder="1" applyAlignment="1">
      <alignment horizontal="center" wrapText="1"/>
    </xf>
    <xf numFmtId="0" fontId="22" fillId="0" borderId="18" xfId="0" applyFont="1" applyBorder="1" applyAlignment="1">
      <alignment horizontal="center" wrapText="1"/>
    </xf>
    <xf numFmtId="176" fontId="22" fillId="0" borderId="18" xfId="0" applyNumberFormat="1" applyFont="1" applyBorder="1" applyAlignment="1">
      <alignment horizontal="center" wrapText="1"/>
    </xf>
    <xf numFmtId="0" fontId="22" fillId="0" borderId="26" xfId="0" applyFont="1" applyBorder="1" applyAlignment="1">
      <alignment horizontal="center" wrapText="1"/>
    </xf>
    <xf numFmtId="0" fontId="23" fillId="0" borderId="0" xfId="0" applyFont="1" applyBorder="1" applyAlignment="1">
      <alignment horizontal="center" wrapText="1"/>
    </xf>
    <xf numFmtId="0" fontId="23" fillId="0" borderId="25" xfId="0" quotePrefix="1" applyFont="1" applyBorder="1" applyAlignment="1">
      <alignment horizontal="center" wrapText="1"/>
    </xf>
    <xf numFmtId="0" fontId="23" fillId="0" borderId="18" xfId="0" quotePrefix="1" applyFont="1" applyBorder="1" applyAlignment="1">
      <alignment horizontal="center" wrapText="1"/>
    </xf>
    <xf numFmtId="176" fontId="23" fillId="0" borderId="18" xfId="0" quotePrefix="1" applyNumberFormat="1" applyFont="1" applyBorder="1" applyAlignment="1">
      <alignment horizontal="center" wrapText="1"/>
    </xf>
    <xf numFmtId="0" fontId="23" fillId="0" borderId="18" xfId="0" applyFont="1" applyBorder="1" applyAlignment="1">
      <alignment horizontal="center" wrapText="1"/>
    </xf>
    <xf numFmtId="0" fontId="23" fillId="0" borderId="26" xfId="0" applyFont="1" applyBorder="1" applyAlignment="1">
      <alignment horizontal="center" wrapText="1"/>
    </xf>
    <xf numFmtId="0" fontId="23" fillId="0" borderId="0" xfId="0" applyFont="1" applyBorder="1"/>
    <xf numFmtId="0" fontId="23" fillId="0" borderId="27" xfId="0" applyFont="1" applyBorder="1" applyAlignment="1">
      <alignment horizontal="centerContinuous"/>
    </xf>
    <xf numFmtId="0" fontId="23" fillId="0" borderId="0" xfId="0" applyFont="1" applyBorder="1" applyAlignment="1">
      <alignment horizontal="centerContinuous"/>
    </xf>
    <xf numFmtId="176" fontId="23" fillId="0" borderId="0" xfId="0" applyNumberFormat="1" applyFont="1" applyBorder="1" applyAlignment="1">
      <alignment horizontal="centerContinuous"/>
    </xf>
    <xf numFmtId="0" fontId="23" fillId="0" borderId="28" xfId="0" applyFont="1" applyBorder="1" applyAlignment="1">
      <alignment horizontal="centerContinuous"/>
    </xf>
    <xf numFmtId="0" fontId="6" fillId="0" borderId="0" xfId="5" applyFont="1"/>
    <xf numFmtId="0" fontId="6" fillId="0" borderId="0" xfId="5" applyFont="1" applyBorder="1"/>
    <xf numFmtId="3" fontId="6" fillId="0" borderId="0" xfId="5" applyNumberFormat="1" applyFont="1" applyFill="1" applyBorder="1"/>
    <xf numFmtId="0" fontId="6" fillId="0" borderId="0" xfId="5" applyFont="1" applyFill="1" applyBorder="1" applyAlignment="1">
      <alignment horizontal="left"/>
    </xf>
    <xf numFmtId="0" fontId="24" fillId="0" borderId="0" xfId="5" applyFont="1"/>
    <xf numFmtId="0" fontId="6" fillId="0" borderId="0" xfId="5" applyFont="1" applyFill="1" applyBorder="1"/>
    <xf numFmtId="41" fontId="6" fillId="0" borderId="0" xfId="5" quotePrefix="1" applyNumberFormat="1" applyFont="1" applyAlignment="1">
      <alignment horizontal="right"/>
    </xf>
    <xf numFmtId="0" fontId="6" fillId="0" borderId="0" xfId="5" quotePrefix="1" applyFont="1" applyAlignment="1">
      <alignment vertical="top"/>
    </xf>
    <xf numFmtId="0" fontId="6" fillId="0" borderId="0" xfId="5" applyFont="1" applyFill="1"/>
    <xf numFmtId="0" fontId="6" fillId="0" borderId="0" xfId="5" applyFont="1" applyFill="1" applyAlignment="1"/>
    <xf numFmtId="0" fontId="25" fillId="0" borderId="0" xfId="5" quotePrefix="1" applyFont="1" applyFill="1" applyAlignment="1">
      <alignment horizontal="center" vertical="top"/>
    </xf>
    <xf numFmtId="0" fontId="6" fillId="0" borderId="0" xfId="5" applyFont="1" applyFill="1" applyAlignment="1">
      <alignment vertical="top" wrapText="1"/>
    </xf>
    <xf numFmtId="0" fontId="6" fillId="0" borderId="0" xfId="5" quotePrefix="1" applyFont="1" applyFill="1" applyAlignment="1">
      <alignment horizontal="left"/>
    </xf>
    <xf numFmtId="8" fontId="6" fillId="0" borderId="0" xfId="5" applyNumberFormat="1" applyFont="1" applyFill="1"/>
    <xf numFmtId="165" fontId="6" fillId="0" borderId="0" xfId="5" applyNumberFormat="1" applyFont="1" applyFill="1"/>
    <xf numFmtId="165" fontId="6" fillId="0" borderId="0" xfId="5" applyNumberFormat="1" applyFont="1" applyFill="1" applyBorder="1"/>
    <xf numFmtId="165" fontId="26" fillId="0" borderId="0" xfId="5" applyNumberFormat="1" applyFont="1" applyFill="1"/>
    <xf numFmtId="42" fontId="6" fillId="0" borderId="0" xfId="5" applyNumberFormat="1" applyFont="1" applyFill="1" applyBorder="1"/>
    <xf numFmtId="0" fontId="6" fillId="0" borderId="0" xfId="5" applyFont="1" applyFill="1" applyAlignment="1">
      <alignment horizontal="center"/>
    </xf>
    <xf numFmtId="10" fontId="24" fillId="0" borderId="32" xfId="5" applyNumberFormat="1" applyFont="1" applyFill="1" applyBorder="1"/>
    <xf numFmtId="10" fontId="6" fillId="0" borderId="0" xfId="5" applyNumberFormat="1" applyFont="1" applyFill="1"/>
    <xf numFmtId="180" fontId="6" fillId="0" borderId="0" xfId="5" applyNumberFormat="1" applyFont="1" applyFill="1"/>
    <xf numFmtId="181" fontId="6" fillId="0" borderId="0" xfId="5" applyNumberFormat="1" applyFont="1" applyFill="1"/>
    <xf numFmtId="165" fontId="24" fillId="0" borderId="33" xfId="5" applyNumberFormat="1" applyFont="1" applyFill="1" applyBorder="1"/>
    <xf numFmtId="42" fontId="6" fillId="0" borderId="23" xfId="5" applyNumberFormat="1" applyFont="1" applyFill="1" applyBorder="1"/>
    <xf numFmtId="180" fontId="11" fillId="0" borderId="0" xfId="5" applyNumberFormat="1" applyFont="1" applyFill="1"/>
    <xf numFmtId="182" fontId="11" fillId="0" borderId="0" xfId="5" applyNumberFormat="1" applyFont="1" applyFill="1"/>
    <xf numFmtId="3" fontId="6" fillId="0" borderId="23" xfId="5" applyNumberFormat="1" applyFont="1" applyFill="1" applyBorder="1"/>
    <xf numFmtId="180" fontId="6" fillId="0" borderId="0" xfId="5" applyNumberFormat="1" applyFont="1" applyFill="1" applyBorder="1"/>
    <xf numFmtId="0" fontId="6" fillId="0" borderId="21" xfId="5" applyFont="1" applyFill="1" applyBorder="1"/>
    <xf numFmtId="165" fontId="11" fillId="0" borderId="21" xfId="5" applyNumberFormat="1" applyFont="1" applyFill="1" applyBorder="1"/>
    <xf numFmtId="180" fontId="11" fillId="0" borderId="21" xfId="5" applyNumberFormat="1" applyFont="1" applyFill="1" applyBorder="1"/>
    <xf numFmtId="182" fontId="11" fillId="0" borderId="21" xfId="5" applyNumberFormat="1" applyFont="1" applyFill="1" applyBorder="1"/>
    <xf numFmtId="3" fontId="6" fillId="0" borderId="21" xfId="5" applyNumberFormat="1" applyFont="1" applyFill="1" applyBorder="1"/>
    <xf numFmtId="165" fontId="11" fillId="0" borderId="0" xfId="5" applyNumberFormat="1" applyFont="1" applyFill="1" applyBorder="1"/>
    <xf numFmtId="3" fontId="6" fillId="0" borderId="0" xfId="5" applyNumberFormat="1" applyFont="1" applyFill="1"/>
    <xf numFmtId="181" fontId="11" fillId="0" borderId="0" xfId="5" applyNumberFormat="1" applyFont="1" applyFill="1"/>
    <xf numFmtId="180" fontId="26" fillId="0" borderId="0" xfId="5" applyNumberFormat="1" applyFont="1" applyFill="1"/>
    <xf numFmtId="165" fontId="27" fillId="0" borderId="0" xfId="5" applyNumberFormat="1" applyFont="1" applyFill="1"/>
    <xf numFmtId="3" fontId="26" fillId="0" borderId="21" xfId="5" applyNumberFormat="1" applyFont="1" applyFill="1" applyBorder="1"/>
    <xf numFmtId="3" fontId="26" fillId="0" borderId="0" xfId="5" applyNumberFormat="1" applyFont="1" applyFill="1"/>
    <xf numFmtId="165" fontId="11" fillId="0" borderId="0" xfId="5" applyNumberFormat="1" applyFont="1" applyFill="1"/>
    <xf numFmtId="180" fontId="26" fillId="0" borderId="0" xfId="5" applyNumberFormat="1" applyFont="1" applyFill="1" applyBorder="1"/>
    <xf numFmtId="3" fontId="28" fillId="0" borderId="0" xfId="5" applyNumberFormat="1" applyFont="1" applyFill="1"/>
    <xf numFmtId="172" fontId="6" fillId="0" borderId="0" xfId="5" applyNumberFormat="1" applyFont="1" applyFill="1"/>
    <xf numFmtId="3" fontId="29" fillId="0" borderId="0" xfId="5" applyNumberFormat="1" applyFont="1" applyFill="1"/>
    <xf numFmtId="176" fontId="11" fillId="0" borderId="0" xfId="5" applyNumberFormat="1" applyFont="1" applyFill="1"/>
    <xf numFmtId="0" fontId="6" fillId="0" borderId="21" xfId="5" applyFont="1" applyFill="1" applyBorder="1" applyAlignment="1">
      <alignment horizontal="center"/>
    </xf>
    <xf numFmtId="0" fontId="6" fillId="0" borderId="0" xfId="5" applyFont="1" applyFill="1" applyBorder="1" applyAlignment="1">
      <alignment horizontal="center"/>
    </xf>
    <xf numFmtId="0" fontId="9" fillId="0" borderId="0" xfId="5" applyFont="1" applyFill="1" applyAlignment="1">
      <alignment horizontal="center"/>
    </xf>
    <xf numFmtId="0" fontId="6" fillId="0" borderId="0" xfId="5" applyFont="1" applyFill="1" applyAlignment="1">
      <alignment horizontal="centerContinuous"/>
    </xf>
    <xf numFmtId="0" fontId="5" fillId="0" borderId="0" xfId="5" applyFont="1" applyFill="1" applyAlignment="1">
      <alignment horizontal="centerContinuous"/>
    </xf>
    <xf numFmtId="0" fontId="30" fillId="0" borderId="0" xfId="5" applyFont="1" applyFill="1" applyAlignment="1">
      <alignment horizontal="centerContinuous"/>
    </xf>
    <xf numFmtId="0" fontId="11" fillId="0" borderId="0" xfId="5" applyFont="1" applyFill="1" applyAlignment="1">
      <alignment horizontal="centerContinuous"/>
    </xf>
    <xf numFmtId="0" fontId="6" fillId="0" borderId="0" xfId="5" applyFont="1" applyAlignment="1">
      <alignment horizontal="centerContinuous"/>
    </xf>
    <xf numFmtId="0" fontId="23" fillId="0" borderId="0" xfId="0" applyFont="1" applyFill="1" applyAlignment="1">
      <alignment horizontal="centerContinuous"/>
    </xf>
    <xf numFmtId="0" fontId="32" fillId="0" borderId="0" xfId="0" applyFont="1" applyFill="1"/>
    <xf numFmtId="0" fontId="32" fillId="0" borderId="0" xfId="0" applyFont="1" applyFill="1" applyAlignment="1">
      <alignment horizontal="centerContinuous"/>
    </xf>
    <xf numFmtId="0" fontId="32" fillId="0" borderId="0" xfId="0" applyFont="1" applyFill="1" applyAlignment="1">
      <alignment horizontal="center"/>
    </xf>
    <xf numFmtId="0" fontId="32" fillId="0" borderId="0" xfId="0" applyFont="1" applyFill="1" applyBorder="1" applyAlignment="1">
      <alignment horizontal="center"/>
    </xf>
    <xf numFmtId="0" fontId="33" fillId="0" borderId="0" xfId="0" applyFont="1" applyFill="1" applyBorder="1" applyAlignment="1">
      <alignment horizontal="center"/>
    </xf>
    <xf numFmtId="0" fontId="34" fillId="0" borderId="0" xfId="0" applyFont="1" applyFill="1" applyBorder="1" applyAlignment="1">
      <alignment horizontal="center"/>
    </xf>
    <xf numFmtId="0" fontId="32" fillId="0" borderId="21" xfId="0" applyFont="1" applyFill="1" applyBorder="1" applyAlignment="1">
      <alignment horizontal="center"/>
    </xf>
    <xf numFmtId="0" fontId="23" fillId="0" borderId="0" xfId="0" applyFont="1" applyFill="1" applyAlignment="1">
      <alignment horizontal="center" wrapText="1"/>
    </xf>
    <xf numFmtId="0" fontId="36" fillId="0" borderId="0" xfId="0" applyFont="1" applyFill="1" applyBorder="1" applyAlignment="1">
      <alignment horizontal="center"/>
    </xf>
    <xf numFmtId="3" fontId="36" fillId="0" borderId="0" xfId="0" applyNumberFormat="1" applyFont="1" applyFill="1" applyBorder="1" applyAlignment="1">
      <alignment horizontal="center"/>
    </xf>
    <xf numFmtId="42" fontId="36" fillId="0" borderId="0" xfId="0" applyNumberFormat="1" applyFont="1" applyFill="1" applyBorder="1" applyAlignment="1">
      <alignment horizontal="center"/>
    </xf>
    <xf numFmtId="0" fontId="36" fillId="0" borderId="0" xfId="0" applyFont="1" applyFill="1"/>
    <xf numFmtId="0" fontId="36" fillId="0" borderId="0" xfId="0" applyFont="1" applyFill="1" applyAlignment="1">
      <alignment horizontal="center"/>
    </xf>
    <xf numFmtId="3" fontId="37" fillId="0" borderId="0" xfId="0" applyNumberFormat="1" applyFont="1" applyFill="1"/>
    <xf numFmtId="42" fontId="37" fillId="0" borderId="0" xfId="0" applyNumberFormat="1" applyFont="1" applyFill="1"/>
    <xf numFmtId="180" fontId="36" fillId="0" borderId="0" xfId="0" applyNumberFormat="1" applyFont="1" applyFill="1"/>
    <xf numFmtId="42" fontId="36" fillId="0" borderId="0" xfId="0" applyNumberFormat="1" applyFont="1" applyFill="1"/>
    <xf numFmtId="42" fontId="22" fillId="0" borderId="0" xfId="0" applyNumberFormat="1" applyFont="1" applyFill="1"/>
    <xf numFmtId="10" fontId="36" fillId="0" borderId="0" xfId="0" applyNumberFormat="1" applyFont="1" applyFill="1"/>
    <xf numFmtId="183" fontId="36" fillId="0" borderId="0" xfId="0" applyNumberFormat="1" applyFont="1" applyFill="1"/>
    <xf numFmtId="42" fontId="38" fillId="0" borderId="0" xfId="0" applyNumberFormat="1" applyFont="1" applyFill="1"/>
    <xf numFmtId="180" fontId="36" fillId="0" borderId="21" xfId="0" applyNumberFormat="1" applyFont="1" applyFill="1" applyBorder="1"/>
    <xf numFmtId="3" fontId="36" fillId="0" borderId="23" xfId="0" applyNumberFormat="1" applyFont="1" applyFill="1" applyBorder="1"/>
    <xf numFmtId="42" fontId="36" fillId="0" borderId="23" xfId="0" applyNumberFormat="1" applyFont="1" applyFill="1" applyBorder="1"/>
    <xf numFmtId="42" fontId="22" fillId="0" borderId="23" xfId="0" applyNumberFormat="1" applyFont="1" applyFill="1" applyBorder="1"/>
    <xf numFmtId="10" fontId="36" fillId="0" borderId="23" xfId="0" applyNumberFormat="1" applyFont="1" applyFill="1" applyBorder="1"/>
    <xf numFmtId="3" fontId="36" fillId="0" borderId="0" xfId="0" applyNumberFormat="1" applyFont="1" applyFill="1"/>
    <xf numFmtId="176" fontId="32" fillId="0" borderId="0" xfId="6" applyNumberFormat="1" applyFont="1" applyFill="1"/>
    <xf numFmtId="184" fontId="32" fillId="0" borderId="0" xfId="0" applyNumberFormat="1" applyFont="1" applyFill="1"/>
    <xf numFmtId="0" fontId="39" fillId="0" borderId="0" xfId="0" applyFont="1" applyFill="1" applyBorder="1" applyAlignment="1">
      <alignment horizontal="left"/>
    </xf>
    <xf numFmtId="0" fontId="23" fillId="0" borderId="0" xfId="0" applyFont="1" applyFill="1" applyAlignment="1">
      <alignment horizontal="left"/>
    </xf>
    <xf numFmtId="3" fontId="22" fillId="0" borderId="0" xfId="0" applyNumberFormat="1" applyFont="1" applyFill="1" applyBorder="1"/>
    <xf numFmtId="42" fontId="22" fillId="0" borderId="0" xfId="0" applyNumberFormat="1" applyFont="1" applyFill="1" applyBorder="1"/>
    <xf numFmtId="0" fontId="22" fillId="0" borderId="0" xfId="0" applyFont="1" applyFill="1"/>
    <xf numFmtId="10" fontId="22" fillId="0" borderId="0" xfId="0" applyNumberFormat="1" applyFont="1" applyFill="1"/>
    <xf numFmtId="0" fontId="23" fillId="0" borderId="0" xfId="0" applyFont="1" applyFill="1"/>
    <xf numFmtId="176" fontId="23" fillId="0" borderId="0" xfId="6" applyNumberFormat="1" applyFont="1" applyFill="1"/>
    <xf numFmtId="184" fontId="23" fillId="0" borderId="0" xfId="0" applyNumberFormat="1" applyFont="1" applyFill="1"/>
    <xf numFmtId="0" fontId="22" fillId="0" borderId="0" xfId="0" applyFont="1" applyFill="1" applyAlignment="1">
      <alignment horizontal="left"/>
    </xf>
    <xf numFmtId="0" fontId="22" fillId="0" borderId="0" xfId="0" applyFont="1" applyFill="1" applyAlignment="1">
      <alignment horizontal="center"/>
    </xf>
    <xf numFmtId="176" fontId="22" fillId="0" borderId="0" xfId="0" applyNumberFormat="1" applyFont="1" applyFill="1"/>
    <xf numFmtId="165" fontId="22" fillId="0" borderId="0" xfId="0" applyNumberFormat="1" applyFont="1" applyFill="1"/>
    <xf numFmtId="0" fontId="22" fillId="0" borderId="0" xfId="0" applyFont="1" applyFill="1" applyBorder="1" applyAlignment="1">
      <alignment horizontal="left" vertical="center" textRotation="180"/>
    </xf>
    <xf numFmtId="0" fontId="22" fillId="0" borderId="0" xfId="0" applyFont="1" applyFill="1" applyBorder="1" applyAlignment="1">
      <alignment horizontal="left"/>
    </xf>
    <xf numFmtId="9" fontId="22" fillId="0" borderId="0" xfId="0" applyNumberFormat="1" applyFont="1" applyFill="1"/>
    <xf numFmtId="176" fontId="22" fillId="0" borderId="23" xfId="0" applyNumberFormat="1" applyFont="1" applyFill="1" applyBorder="1"/>
    <xf numFmtId="165" fontId="22" fillId="0" borderId="23" xfId="0" applyNumberFormat="1" applyFont="1" applyFill="1" applyBorder="1"/>
    <xf numFmtId="180" fontId="36" fillId="0" borderId="23" xfId="0" applyNumberFormat="1" applyFont="1" applyFill="1" applyBorder="1"/>
    <xf numFmtId="0" fontId="22" fillId="0" borderId="0" xfId="0" applyFont="1" applyFill="1" applyBorder="1"/>
    <xf numFmtId="44" fontId="22" fillId="0" borderId="0" xfId="0" applyNumberFormat="1" applyFont="1" applyFill="1"/>
    <xf numFmtId="0" fontId="37" fillId="0" borderId="0" xfId="0" applyFont="1" applyFill="1" applyBorder="1" applyAlignment="1">
      <alignment horizontal="left"/>
    </xf>
    <xf numFmtId="165" fontId="36" fillId="0" borderId="0" xfId="0" applyNumberFormat="1" applyFont="1" applyFill="1"/>
    <xf numFmtId="0" fontId="33" fillId="0" borderId="0" xfId="0" applyFont="1" applyFill="1" applyAlignment="1">
      <alignment horizontal="centerContinuous" vertical="center"/>
    </xf>
    <xf numFmtId="0" fontId="23" fillId="0" borderId="0" xfId="0" applyFont="1" applyFill="1" applyAlignment="1">
      <alignment horizontal="centerContinuous" vertical="center"/>
    </xf>
    <xf numFmtId="0" fontId="22" fillId="0" borderId="0" xfId="0" applyFont="1" applyFill="1" applyAlignment="1">
      <alignment horizontal="centerContinuous" vertical="center"/>
    </xf>
    <xf numFmtId="0" fontId="22" fillId="0" borderId="0" xfId="0" applyFont="1" applyFill="1" applyAlignment="1"/>
    <xf numFmtId="0" fontId="22" fillId="0" borderId="0" xfId="0" quotePrefix="1" applyFont="1" applyFill="1" applyAlignment="1">
      <alignment horizontal="center"/>
    </xf>
    <xf numFmtId="14" fontId="22" fillId="0" borderId="0" xfId="0" applyNumberFormat="1" applyFont="1" applyFill="1"/>
    <xf numFmtId="0" fontId="23" fillId="0" borderId="34" xfId="0" applyFont="1" applyFill="1" applyBorder="1" applyAlignment="1">
      <alignment horizontal="center" wrapText="1"/>
    </xf>
    <xf numFmtId="0" fontId="23" fillId="0" borderId="35" xfId="0" applyFont="1" applyFill="1" applyBorder="1" applyAlignment="1">
      <alignment horizontal="center" wrapText="1"/>
    </xf>
    <xf numFmtId="0" fontId="22" fillId="0" borderId="0" xfId="0" applyFont="1" applyFill="1" applyBorder="1" applyAlignment="1">
      <alignment horizontal="center"/>
    </xf>
    <xf numFmtId="0" fontId="40" fillId="0" borderId="0" xfId="0" applyFont="1" applyFill="1"/>
    <xf numFmtId="0" fontId="23" fillId="0" borderId="21" xfId="0" applyFont="1" applyFill="1" applyBorder="1" applyAlignment="1">
      <alignment horizontal="center" wrapText="1"/>
    </xf>
    <xf numFmtId="0" fontId="33" fillId="0" borderId="21" xfId="0" quotePrefix="1" applyFont="1" applyFill="1" applyBorder="1" applyAlignment="1">
      <alignment horizontal="center" wrapText="1"/>
    </xf>
    <xf numFmtId="17" fontId="33" fillId="0" borderId="21" xfId="0" quotePrefix="1" applyNumberFormat="1" applyFont="1" applyFill="1" applyBorder="1" applyAlignment="1">
      <alignment horizontal="center" wrapText="1"/>
    </xf>
    <xf numFmtId="17" fontId="23" fillId="0" borderId="0" xfId="0" quotePrefix="1" applyNumberFormat="1" applyFont="1" applyFill="1" applyBorder="1" applyAlignment="1">
      <alignment horizontal="center" wrapText="1"/>
    </xf>
    <xf numFmtId="17" fontId="23" fillId="0" borderId="36" xfId="0" quotePrefix="1" applyNumberFormat="1" applyFont="1" applyFill="1" applyBorder="1" applyAlignment="1">
      <alignment horizontal="center" wrapText="1"/>
    </xf>
    <xf numFmtId="17" fontId="23" fillId="0" borderId="35" xfId="0" quotePrefix="1" applyNumberFormat="1" applyFont="1" applyFill="1" applyBorder="1" applyAlignment="1">
      <alignment horizontal="center" wrapText="1"/>
    </xf>
    <xf numFmtId="17" fontId="33" fillId="4" borderId="37" xfId="0" quotePrefix="1" applyNumberFormat="1" applyFont="1" applyFill="1" applyBorder="1" applyAlignment="1">
      <alignment horizontal="center" wrapText="1"/>
    </xf>
    <xf numFmtId="17" fontId="33" fillId="4" borderId="38" xfId="0" quotePrefix="1" applyNumberFormat="1" applyFont="1" applyFill="1" applyBorder="1" applyAlignment="1">
      <alignment horizontal="center" wrapText="1"/>
    </xf>
    <xf numFmtId="0" fontId="23" fillId="5" borderId="0" xfId="0" applyFont="1" applyFill="1" applyAlignment="1">
      <alignment horizontal="center" wrapText="1"/>
    </xf>
    <xf numFmtId="176" fontId="37" fillId="0" borderId="0" xfId="0" applyNumberFormat="1" applyFont="1" applyFill="1"/>
    <xf numFmtId="165" fontId="37" fillId="0" borderId="0" xfId="0" applyNumberFormat="1" applyFont="1" applyFill="1"/>
    <xf numFmtId="165" fontId="22" fillId="0" borderId="39" xfId="0" applyNumberFormat="1" applyFont="1" applyFill="1" applyBorder="1"/>
    <xf numFmtId="165" fontId="37" fillId="0" borderId="40" xfId="0" applyNumberFormat="1" applyFont="1" applyFill="1" applyBorder="1"/>
    <xf numFmtId="165" fontId="22" fillId="4" borderId="0" xfId="0" applyNumberFormat="1" applyFont="1" applyFill="1" applyBorder="1"/>
    <xf numFmtId="178" fontId="22" fillId="4" borderId="0" xfId="0" applyNumberFormat="1" applyFont="1" applyFill="1" applyBorder="1"/>
    <xf numFmtId="10" fontId="22" fillId="4" borderId="27" xfId="0" applyNumberFormat="1" applyFont="1" applyFill="1" applyBorder="1"/>
    <xf numFmtId="182" fontId="22" fillId="0" borderId="0" xfId="0" applyNumberFormat="1" applyFont="1" applyFill="1"/>
    <xf numFmtId="174" fontId="36" fillId="5" borderId="0" xfId="0" applyNumberFormat="1" applyFont="1" applyFill="1"/>
    <xf numFmtId="176" fontId="37" fillId="5" borderId="0" xfId="0" applyNumberFormat="1" applyFont="1" applyFill="1"/>
    <xf numFmtId="183" fontId="22" fillId="5" borderId="0" xfId="0" applyNumberFormat="1" applyFont="1" applyFill="1"/>
    <xf numFmtId="176" fontId="22" fillId="0" borderId="22" xfId="0" applyNumberFormat="1" applyFont="1" applyFill="1" applyBorder="1"/>
    <xf numFmtId="165" fontId="22" fillId="0" borderId="22" xfId="0" applyNumberFormat="1" applyFont="1" applyFill="1" applyBorder="1"/>
    <xf numFmtId="165" fontId="22" fillId="0" borderId="41" xfId="0" applyNumberFormat="1" applyFont="1" applyFill="1" applyBorder="1"/>
    <xf numFmtId="165" fontId="22" fillId="0" borderId="42" xfId="0" applyNumberFormat="1" applyFont="1" applyFill="1" applyBorder="1"/>
    <xf numFmtId="165" fontId="22" fillId="4" borderId="22" xfId="0" applyNumberFormat="1" applyFont="1" applyFill="1" applyBorder="1"/>
    <xf numFmtId="178" fontId="22" fillId="4" borderId="22" xfId="0" applyNumberFormat="1" applyFont="1" applyFill="1" applyBorder="1"/>
    <xf numFmtId="10" fontId="22" fillId="4" borderId="43" xfId="0" applyNumberFormat="1" applyFont="1" applyFill="1" applyBorder="1"/>
    <xf numFmtId="165" fontId="22" fillId="0" borderId="44" xfId="0" applyNumberFormat="1" applyFont="1" applyFill="1" applyBorder="1"/>
    <xf numFmtId="165" fontId="22" fillId="0" borderId="40" xfId="0" applyNumberFormat="1" applyFont="1" applyFill="1" applyBorder="1"/>
    <xf numFmtId="165" fontId="22" fillId="0" borderId="28" xfId="0" applyNumberFormat="1" applyFont="1" applyFill="1" applyBorder="1"/>
    <xf numFmtId="165" fontId="22" fillId="0" borderId="45" xfId="0" applyNumberFormat="1" applyFont="1" applyFill="1" applyBorder="1"/>
    <xf numFmtId="176" fontId="22" fillId="0" borderId="19" xfId="0" applyNumberFormat="1" applyFont="1" applyFill="1" applyBorder="1"/>
    <xf numFmtId="165" fontId="22" fillId="0" borderId="19" xfId="0" applyNumberFormat="1" applyFont="1" applyFill="1" applyBorder="1"/>
    <xf numFmtId="165" fontId="22" fillId="0" borderId="46" xfId="0" applyNumberFormat="1" applyFont="1" applyFill="1" applyBorder="1"/>
    <xf numFmtId="165" fontId="22" fillId="0" borderId="47" xfId="0" applyNumberFormat="1" applyFont="1" applyFill="1" applyBorder="1"/>
    <xf numFmtId="165" fontId="22" fillId="4" borderId="19" xfId="0" applyNumberFormat="1" applyFont="1" applyFill="1" applyBorder="1"/>
    <xf numFmtId="178" fontId="22" fillId="4" borderId="19" xfId="0" applyNumberFormat="1" applyFont="1" applyFill="1" applyBorder="1"/>
    <xf numFmtId="10" fontId="22" fillId="4" borderId="48" xfId="0" applyNumberFormat="1" applyFont="1" applyFill="1" applyBorder="1"/>
    <xf numFmtId="176" fontId="37" fillId="0" borderId="22" xfId="0" applyNumberFormat="1" applyFont="1" applyFill="1" applyBorder="1"/>
    <xf numFmtId="165" fontId="37" fillId="0" borderId="22" xfId="0" applyNumberFormat="1" applyFont="1" applyFill="1" applyBorder="1"/>
    <xf numFmtId="165" fontId="37" fillId="0" borderId="42" xfId="0" applyNumberFormat="1" applyFont="1" applyFill="1" applyBorder="1"/>
    <xf numFmtId="165" fontId="22" fillId="0" borderId="26" xfId="0" applyNumberFormat="1" applyFont="1" applyFill="1" applyBorder="1"/>
    <xf numFmtId="165" fontId="22" fillId="0" borderId="49" xfId="0" applyNumberFormat="1" applyFont="1" applyFill="1" applyBorder="1"/>
    <xf numFmtId="165" fontId="22" fillId="4" borderId="18" xfId="0" applyNumberFormat="1" applyFont="1" applyFill="1" applyBorder="1"/>
    <xf numFmtId="178" fontId="22" fillId="4" borderId="50" xfId="0" applyNumberFormat="1" applyFont="1" applyFill="1" applyBorder="1"/>
    <xf numFmtId="10" fontId="22" fillId="4" borderId="51" xfId="0" applyNumberFormat="1" applyFont="1" applyFill="1" applyBorder="1"/>
    <xf numFmtId="165" fontId="22" fillId="0" borderId="36" xfId="0" applyNumberFormat="1" applyFont="1" applyFill="1" applyBorder="1"/>
    <xf numFmtId="165" fontId="22" fillId="0" borderId="35" xfId="0" applyNumberFormat="1" applyFont="1" applyFill="1" applyBorder="1"/>
    <xf numFmtId="10" fontId="22" fillId="4" borderId="25" xfId="0" applyNumberFormat="1" applyFont="1" applyFill="1" applyBorder="1"/>
    <xf numFmtId="0" fontId="20" fillId="0" borderId="0" xfId="0" applyFont="1" applyFill="1"/>
    <xf numFmtId="165" fontId="20" fillId="0" borderId="0" xfId="0" applyNumberFormat="1" applyFont="1" applyFill="1"/>
    <xf numFmtId="176" fontId="22" fillId="5" borderId="0" xfId="6" applyNumberFormat="1" applyFont="1" applyFill="1"/>
    <xf numFmtId="0" fontId="22" fillId="0" borderId="0" xfId="0" applyFont="1" applyFill="1" applyAlignment="1">
      <alignment horizontal="right"/>
    </xf>
    <xf numFmtId="0" fontId="22" fillId="0" borderId="23" xfId="0" applyFont="1" applyFill="1" applyBorder="1"/>
    <xf numFmtId="176" fontId="20" fillId="0" borderId="0" xfId="0" applyNumberFormat="1" applyFont="1" applyFill="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0" fontId="41" fillId="0" borderId="0" xfId="0" applyFont="1" applyFill="1"/>
    <xf numFmtId="0" fontId="42" fillId="0" borderId="0" xfId="0" applyFont="1" applyFill="1"/>
    <xf numFmtId="0" fontId="0" fillId="0" borderId="0" xfId="0" applyFill="1" applyAlignment="1">
      <alignment horizontal="center"/>
    </xf>
    <xf numFmtId="0" fontId="0" fillId="0" borderId="28" xfId="0" applyFill="1" applyBorder="1" applyAlignment="1">
      <alignment horizontal="center"/>
    </xf>
    <xf numFmtId="0" fontId="0" fillId="0" borderId="27" xfId="0" applyFill="1" applyBorder="1" applyAlignment="1">
      <alignment horizontal="center"/>
    </xf>
    <xf numFmtId="0" fontId="0" fillId="0" borderId="28" xfId="0" applyFill="1" applyBorder="1"/>
    <xf numFmtId="0" fontId="0" fillId="0" borderId="27" xfId="0" applyFill="1" applyBorder="1"/>
    <xf numFmtId="14" fontId="0" fillId="0" borderId="0" xfId="0" applyNumberFormat="1" applyFill="1"/>
    <xf numFmtId="176" fontId="0" fillId="0" borderId="31" xfId="6" applyNumberFormat="1" applyFont="1" applyFill="1" applyBorder="1"/>
    <xf numFmtId="176" fontId="0" fillId="0" borderId="30" xfId="6" applyNumberFormat="1" applyFont="1" applyFill="1" applyBorder="1"/>
    <xf numFmtId="176" fontId="0" fillId="0" borderId="29" xfId="6" applyNumberFormat="1" applyFont="1" applyFill="1" applyBorder="1"/>
    <xf numFmtId="176" fontId="0" fillId="0" borderId="0" xfId="0" applyNumberFormat="1"/>
    <xf numFmtId="182" fontId="0" fillId="0" borderId="0" xfId="0" applyNumberFormat="1"/>
    <xf numFmtId="176" fontId="0" fillId="0" borderId="28" xfId="6" applyNumberFormat="1" applyFont="1" applyFill="1" applyBorder="1"/>
    <xf numFmtId="176" fontId="0" fillId="0" borderId="0" xfId="6" applyNumberFormat="1" applyFont="1" applyFill="1" applyBorder="1"/>
    <xf numFmtId="176" fontId="0" fillId="0" borderId="27" xfId="6" applyNumberFormat="1" applyFont="1" applyFill="1" applyBorder="1"/>
    <xf numFmtId="176" fontId="0" fillId="0" borderId="26" xfId="6" applyNumberFormat="1" applyFont="1" applyFill="1" applyBorder="1"/>
    <xf numFmtId="176" fontId="0" fillId="0" borderId="18" xfId="6" applyNumberFormat="1" applyFont="1" applyFill="1" applyBorder="1"/>
    <xf numFmtId="176" fontId="0" fillId="0" borderId="25" xfId="6" applyNumberFormat="1" applyFont="1" applyFill="1" applyBorder="1"/>
    <xf numFmtId="176" fontId="0" fillId="0" borderId="0" xfId="0" applyNumberFormat="1" applyFill="1" applyBorder="1"/>
    <xf numFmtId="1" fontId="0" fillId="0" borderId="0" xfId="0" applyNumberFormat="1" applyFill="1" applyBorder="1"/>
    <xf numFmtId="182" fontId="0" fillId="0" borderId="0" xfId="8" applyNumberFormat="1" applyFont="1" applyFill="1" applyBorder="1"/>
    <xf numFmtId="9" fontId="0" fillId="0" borderId="0" xfId="8" applyFont="1" applyFill="1" applyBorder="1"/>
    <xf numFmtId="176" fontId="0" fillId="0" borderId="0" xfId="0" applyNumberFormat="1" applyFont="1" applyFill="1" applyBorder="1"/>
    <xf numFmtId="176" fontId="5" fillId="0" borderId="0" xfId="0" applyNumberFormat="1" applyFont="1" applyFill="1" applyBorder="1"/>
    <xf numFmtId="176" fontId="5" fillId="0" borderId="0" xfId="0" applyNumberFormat="1" applyFont="1" applyFill="1" applyBorder="1" applyAlignment="1">
      <alignment horizontal="center"/>
    </xf>
    <xf numFmtId="176" fontId="0" fillId="0" borderId="0" xfId="9" applyNumberFormat="1" applyFont="1" applyFill="1" applyBorder="1"/>
    <xf numFmtId="176" fontId="5" fillId="0" borderId="0" xfId="0" quotePrefix="1" applyNumberFormat="1" applyFont="1" applyFill="1" applyBorder="1" applyAlignment="1">
      <alignment horizontal="right"/>
    </xf>
    <xf numFmtId="176" fontId="0" fillId="6" borderId="0" xfId="0" applyNumberFormat="1" applyFont="1" applyFill="1" applyBorder="1"/>
    <xf numFmtId="169" fontId="6" fillId="0" borderId="0" xfId="0" applyNumberFormat="1" applyFont="1" applyFill="1" applyBorder="1" applyAlignment="1">
      <alignment vertical="top"/>
    </xf>
    <xf numFmtId="185" fontId="6" fillId="0" borderId="0" xfId="0" applyNumberFormat="1" applyFont="1" applyFill="1" applyBorder="1" applyAlignment="1">
      <alignment vertical="top"/>
    </xf>
    <xf numFmtId="10" fontId="6" fillId="0" borderId="0" xfId="0" applyNumberFormat="1" applyFont="1" applyFill="1" applyBorder="1" applyAlignment="1">
      <alignment horizontal="center"/>
    </xf>
    <xf numFmtId="0" fontId="45" fillId="0" borderId="0" xfId="0" applyFont="1"/>
    <xf numFmtId="0" fontId="22" fillId="0" borderId="0" xfId="0" applyFont="1"/>
    <xf numFmtId="0" fontId="36" fillId="0" borderId="0" xfId="0" applyFont="1" applyFill="1" applyAlignment="1">
      <alignment horizontal="centerContinuous"/>
    </xf>
    <xf numFmtId="0" fontId="22" fillId="0" borderId="0" xfId="0" applyFont="1" applyFill="1" applyAlignment="1">
      <alignment horizontal="centerContinuous"/>
    </xf>
    <xf numFmtId="0" fontId="20" fillId="0" borderId="0" xfId="0" applyFont="1" applyFill="1" applyAlignment="1">
      <alignment horizontal="centerContinuous"/>
    </xf>
    <xf numFmtId="0" fontId="22" fillId="0" borderId="0" xfId="0" applyFont="1" applyFill="1" applyBorder="1" applyAlignment="1">
      <alignment horizontal="centerContinuous"/>
    </xf>
    <xf numFmtId="0" fontId="23" fillId="0" borderId="0" xfId="0" applyFont="1" applyAlignment="1">
      <alignment horizontal="center" vertical="center"/>
    </xf>
    <xf numFmtId="0" fontId="22" fillId="0" borderId="0" xfId="0" applyFont="1" applyBorder="1" applyAlignment="1">
      <alignment horizontal="center" vertical="center"/>
    </xf>
    <xf numFmtId="0" fontId="22" fillId="0" borderId="0" xfId="0" applyFont="1" applyAlignment="1">
      <alignment horizontal="center" vertical="center"/>
    </xf>
    <xf numFmtId="0" fontId="22" fillId="0" borderId="21" xfId="0" applyFont="1" applyBorder="1" applyAlignment="1">
      <alignment horizontal="center" vertical="center"/>
    </xf>
    <xf numFmtId="0" fontId="22" fillId="0" borderId="2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0" xfId="0" applyFont="1" applyAlignment="1">
      <alignment horizontal="center"/>
    </xf>
    <xf numFmtId="165" fontId="47" fillId="0" borderId="0" xfId="0" applyNumberFormat="1" applyFont="1"/>
    <xf numFmtId="9" fontId="38" fillId="0" borderId="0" xfId="0" applyNumberFormat="1" applyFont="1" applyBorder="1"/>
    <xf numFmtId="10" fontId="48" fillId="0" borderId="0" xfId="0" applyNumberFormat="1" applyFont="1" applyFill="1" applyAlignment="1">
      <alignment horizontal="center"/>
    </xf>
    <xf numFmtId="9" fontId="48" fillId="0" borderId="0" xfId="0" applyNumberFormat="1" applyFont="1" applyFill="1" applyBorder="1" applyAlignment="1">
      <alignment horizontal="center"/>
    </xf>
    <xf numFmtId="10" fontId="22" fillId="0" borderId="0" xfId="0" applyNumberFormat="1" applyFont="1" applyFill="1" applyAlignment="1">
      <alignment horizontal="center"/>
    </xf>
    <xf numFmtId="9" fontId="48" fillId="0" borderId="0" xfId="0" applyNumberFormat="1" applyFont="1" applyFill="1" applyBorder="1"/>
    <xf numFmtId="165" fontId="48" fillId="0" borderId="0" xfId="0" applyNumberFormat="1" applyFont="1" applyFill="1"/>
    <xf numFmtId="186" fontId="22" fillId="0" borderId="0" xfId="0" applyNumberFormat="1" applyFont="1"/>
    <xf numFmtId="0" fontId="20" fillId="0" borderId="0" xfId="0" applyFont="1" applyAlignment="1">
      <alignment horizontal="right"/>
    </xf>
    <xf numFmtId="10" fontId="20" fillId="0" borderId="0" xfId="0" applyNumberFormat="1" applyFont="1"/>
    <xf numFmtId="10" fontId="49" fillId="0" borderId="0" xfId="0" applyNumberFormat="1" applyFont="1" applyFill="1"/>
    <xf numFmtId="0" fontId="49" fillId="0" borderId="0" xfId="0" applyFont="1" applyFill="1" applyBorder="1"/>
    <xf numFmtId="187" fontId="48" fillId="0" borderId="0" xfId="0" applyNumberFormat="1" applyFont="1" applyFill="1"/>
    <xf numFmtId="187" fontId="49" fillId="0" borderId="0" xfId="0" applyNumberFormat="1" applyFont="1" applyFill="1"/>
    <xf numFmtId="0" fontId="20" fillId="0" borderId="0" xfId="0" applyFont="1" applyBorder="1"/>
    <xf numFmtId="10" fontId="23" fillId="0" borderId="0" xfId="0" applyNumberFormat="1" applyFont="1" applyFill="1" applyAlignment="1">
      <alignment horizontal="center"/>
    </xf>
    <xf numFmtId="10" fontId="38" fillId="0" borderId="0" xfId="0" applyNumberFormat="1" applyFont="1" applyFill="1" applyAlignment="1">
      <alignment horizontal="center"/>
    </xf>
    <xf numFmtId="9" fontId="38" fillId="0" borderId="0" xfId="0" applyNumberFormat="1" applyFont="1" applyFill="1" applyBorder="1" applyAlignment="1">
      <alignment horizontal="center"/>
    </xf>
    <xf numFmtId="9" fontId="22" fillId="0" borderId="0" xfId="0" applyNumberFormat="1" applyFont="1" applyFill="1" applyBorder="1"/>
    <xf numFmtId="9" fontId="20" fillId="0" borderId="0" xfId="0" applyNumberFormat="1" applyFont="1" applyBorder="1"/>
    <xf numFmtId="187" fontId="23" fillId="0" borderId="0" xfId="0" applyNumberFormat="1" applyFont="1" applyFill="1"/>
    <xf numFmtId="165" fontId="22" fillId="0" borderId="0" xfId="0" applyNumberFormat="1" applyFont="1"/>
    <xf numFmtId="187" fontId="48" fillId="0" borderId="0" xfId="0" applyNumberFormat="1" applyFont="1"/>
    <xf numFmtId="187" fontId="23" fillId="0" borderId="0" xfId="0" applyNumberFormat="1" applyFont="1"/>
    <xf numFmtId="188" fontId="50" fillId="0" borderId="0" xfId="0" applyNumberFormat="1" applyFont="1"/>
    <xf numFmtId="188" fontId="20" fillId="0" borderId="0" xfId="0" applyNumberFormat="1" applyFont="1"/>
    <xf numFmtId="0" fontId="46" fillId="0" borderId="0" xfId="0" quotePrefix="1" applyFont="1" applyFill="1" applyAlignment="1">
      <alignment horizontal="center" vertical="top"/>
    </xf>
    <xf numFmtId="0" fontId="22" fillId="0" borderId="0" xfId="0" quotePrefix="1" applyFont="1" applyFill="1" applyAlignment="1">
      <alignment horizontal="left"/>
    </xf>
    <xf numFmtId="0" fontId="51" fillId="0" borderId="0" xfId="2" applyFont="1" applyFill="1"/>
    <xf numFmtId="0" fontId="23" fillId="7" borderId="31" xfId="0" applyFont="1" applyFill="1" applyBorder="1"/>
    <xf numFmtId="0" fontId="22" fillId="7" borderId="30" xfId="0" applyFont="1" applyFill="1" applyBorder="1"/>
    <xf numFmtId="10" fontId="34" fillId="7" borderId="30" xfId="0" applyNumberFormat="1" applyFont="1" applyFill="1" applyBorder="1"/>
    <xf numFmtId="6" fontId="34" fillId="7" borderId="30" xfId="0" applyNumberFormat="1" applyFont="1" applyFill="1" applyBorder="1"/>
    <xf numFmtId="6" fontId="34" fillId="7" borderId="29" xfId="0" applyNumberFormat="1" applyFont="1" applyFill="1" applyBorder="1"/>
    <xf numFmtId="0" fontId="23" fillId="7" borderId="26" xfId="0" applyFont="1" applyFill="1" applyBorder="1"/>
    <xf numFmtId="0" fontId="22" fillId="7" borderId="18" xfId="0" applyFont="1" applyFill="1" applyBorder="1"/>
    <xf numFmtId="10" fontId="22" fillId="7" borderId="18" xfId="0" applyNumberFormat="1" applyFont="1" applyFill="1" applyBorder="1"/>
    <xf numFmtId="165" fontId="22" fillId="7" borderId="18" xfId="7" applyNumberFormat="1" applyFont="1" applyFill="1" applyBorder="1"/>
    <xf numFmtId="165" fontId="22" fillId="7" borderId="25" xfId="7" applyNumberFormat="1" applyFont="1" applyFill="1" applyBorder="1"/>
    <xf numFmtId="0" fontId="0" fillId="8" borderId="20" xfId="0" applyFill="1" applyBorder="1" applyAlignment="1">
      <alignment vertical="top"/>
    </xf>
    <xf numFmtId="14" fontId="0" fillId="8" borderId="20" xfId="0" applyNumberFormat="1" applyFill="1" applyBorder="1" applyAlignment="1">
      <alignment horizontal="right" vertical="top"/>
    </xf>
    <xf numFmtId="4" fontId="0" fillId="8" borderId="20" xfId="0" applyNumberFormat="1" applyFill="1" applyBorder="1" applyAlignment="1">
      <alignment horizontal="right" vertical="top"/>
    </xf>
    <xf numFmtId="10" fontId="6" fillId="0" borderId="0" xfId="8" applyNumberFormat="1" applyFont="1" applyFill="1" applyAlignment="1">
      <alignment vertical="top"/>
    </xf>
    <xf numFmtId="0" fontId="52" fillId="0" borderId="0" xfId="0" quotePrefix="1" applyFont="1" applyFill="1"/>
    <xf numFmtId="165" fontId="0" fillId="0" borderId="0" xfId="7" applyNumberFormat="1" applyFont="1"/>
    <xf numFmtId="164" fontId="8" fillId="0" borderId="8" xfId="0" applyNumberFormat="1" applyFont="1" applyFill="1" applyBorder="1"/>
    <xf numFmtId="164" fontId="52" fillId="0" borderId="8" xfId="0" applyNumberFormat="1" applyFont="1" applyFill="1" applyBorder="1" applyAlignment="1">
      <alignment horizontal="center"/>
    </xf>
    <xf numFmtId="41" fontId="0" fillId="0" borderId="8" xfId="0" applyNumberFormat="1" applyFill="1" applyBorder="1" applyAlignment="1">
      <alignment horizontal="center"/>
    </xf>
    <xf numFmtId="42" fontId="6" fillId="0" borderId="13" xfId="0" applyNumberFormat="1" applyFont="1" applyFill="1" applyBorder="1" applyAlignment="1"/>
    <xf numFmtId="0" fontId="53" fillId="0" borderId="0" xfId="3" applyFont="1" applyBorder="1"/>
    <xf numFmtId="0" fontId="8" fillId="0" borderId="0" xfId="3" applyFont="1"/>
    <xf numFmtId="165" fontId="6" fillId="0" borderId="0" xfId="7" applyNumberFormat="1" applyFont="1" applyFill="1" applyBorder="1" applyAlignment="1">
      <alignment vertical="top"/>
    </xf>
    <xf numFmtId="182" fontId="54" fillId="0" borderId="8" xfId="8" applyNumberFormat="1" applyFont="1" applyFill="1" applyBorder="1" applyAlignment="1"/>
    <xf numFmtId="0" fontId="6" fillId="0" borderId="0" xfId="3" applyAlignment="1">
      <alignment horizontal="right"/>
    </xf>
    <xf numFmtId="42" fontId="6" fillId="0" borderId="0" xfId="3" applyNumberFormat="1" applyFill="1" applyBorder="1"/>
    <xf numFmtId="37" fontId="6" fillId="0" borderId="21" xfId="0" applyNumberFormat="1" applyFont="1" applyFill="1" applyBorder="1"/>
    <xf numFmtId="0" fontId="0" fillId="0" borderId="23" xfId="0" applyFill="1" applyBorder="1"/>
    <xf numFmtId="42" fontId="5" fillId="0" borderId="24" xfId="0" applyNumberFormat="1" applyFont="1" applyFill="1" applyBorder="1"/>
    <xf numFmtId="42" fontId="6" fillId="0" borderId="21" xfId="0" applyNumberFormat="1" applyFont="1" applyFill="1" applyBorder="1"/>
    <xf numFmtId="165" fontId="6" fillId="0" borderId="19" xfId="3" applyNumberFormat="1" applyFill="1" applyBorder="1"/>
    <xf numFmtId="0" fontId="13" fillId="0" borderId="0" xfId="3" applyFont="1" applyAlignment="1">
      <alignment vertical="top"/>
    </xf>
    <xf numFmtId="0" fontId="6" fillId="0" borderId="0" xfId="3" applyFont="1" applyAlignment="1">
      <alignment vertical="top"/>
    </xf>
    <xf numFmtId="0" fontId="19" fillId="0" borderId="0" xfId="3" applyFont="1" applyAlignment="1">
      <alignment vertical="top"/>
    </xf>
    <xf numFmtId="0" fontId="6" fillId="3" borderId="20" xfId="3" applyFont="1" applyFill="1" applyBorder="1" applyAlignment="1">
      <alignment vertical="top"/>
    </xf>
    <xf numFmtId="0" fontId="6" fillId="0" borderId="20" xfId="3" applyFont="1" applyFill="1" applyBorder="1" applyAlignment="1">
      <alignment vertical="top" wrapText="1"/>
    </xf>
    <xf numFmtId="0" fontId="6" fillId="0" borderId="20" xfId="3" applyFont="1" applyFill="1" applyBorder="1" applyAlignment="1">
      <alignment vertical="top"/>
    </xf>
    <xf numFmtId="0" fontId="6" fillId="0" borderId="0" xfId="3" applyFont="1" applyFill="1" applyAlignment="1">
      <alignment vertical="top"/>
    </xf>
    <xf numFmtId="0" fontId="6" fillId="0" borderId="0" xfId="3" applyFill="1" applyAlignment="1">
      <alignment vertical="top"/>
    </xf>
    <xf numFmtId="14" fontId="6" fillId="0" borderId="0" xfId="3" applyNumberFormat="1" applyFill="1" applyAlignment="1">
      <alignment horizontal="right" vertical="top"/>
    </xf>
    <xf numFmtId="4" fontId="6" fillId="0" borderId="0" xfId="3" applyNumberFormat="1" applyFill="1" applyAlignment="1">
      <alignment horizontal="right" vertical="top"/>
    </xf>
    <xf numFmtId="0" fontId="8" fillId="0" borderId="0" xfId="3" applyFont="1" applyFill="1" applyAlignment="1">
      <alignment vertical="top"/>
    </xf>
    <xf numFmtId="0" fontId="9" fillId="0" borderId="0" xfId="3" applyFont="1" applyFill="1" applyAlignment="1">
      <alignment vertical="top"/>
    </xf>
    <xf numFmtId="14" fontId="6" fillId="0" borderId="0" xfId="3" applyNumberFormat="1" applyFont="1" applyFill="1" applyBorder="1" applyAlignment="1">
      <alignment horizontal="right" vertical="top"/>
    </xf>
    <xf numFmtId="43" fontId="6" fillId="0" borderId="0" xfId="3" applyNumberFormat="1" applyFont="1" applyFill="1" applyAlignment="1">
      <alignment vertical="top"/>
    </xf>
    <xf numFmtId="0" fontId="6" fillId="0" borderId="0" xfId="3" applyFont="1" applyFill="1" applyAlignment="1">
      <alignment horizontal="right"/>
    </xf>
    <xf numFmtId="44" fontId="6" fillId="0" borderId="0" xfId="3" applyNumberFormat="1" applyFont="1" applyFill="1" applyAlignment="1">
      <alignment vertical="top"/>
    </xf>
    <xf numFmtId="0" fontId="5" fillId="0" borderId="0" xfId="3" applyFont="1" applyFill="1" applyAlignment="1">
      <alignment horizontal="center" vertical="top"/>
    </xf>
    <xf numFmtId="0" fontId="5" fillId="0" borderId="0" xfId="3" quotePrefix="1" applyFont="1" applyFill="1" applyAlignment="1">
      <alignment horizontal="center" vertical="top"/>
    </xf>
    <xf numFmtId="44" fontId="5" fillId="0" borderId="19" xfId="3" applyNumberFormat="1" applyFont="1" applyFill="1" applyBorder="1" applyAlignment="1">
      <alignment vertical="top"/>
    </xf>
    <xf numFmtId="41" fontId="6" fillId="0" borderId="0" xfId="3" applyNumberFormat="1" applyFont="1" applyFill="1" applyAlignment="1">
      <alignment vertical="top"/>
    </xf>
    <xf numFmtId="172" fontId="6" fillId="0" borderId="0" xfId="3" applyNumberFormat="1" applyFont="1" applyFill="1" applyBorder="1" applyAlignment="1">
      <alignment vertical="top"/>
    </xf>
    <xf numFmtId="0" fontId="5" fillId="0" borderId="0" xfId="3" applyFont="1" applyFill="1" applyAlignment="1">
      <alignment horizontal="center" vertical="top" wrapText="1"/>
    </xf>
    <xf numFmtId="173" fontId="6" fillId="0" borderId="0" xfId="3" applyNumberFormat="1" applyFont="1" applyFill="1" applyBorder="1" applyAlignment="1">
      <alignment vertical="top"/>
    </xf>
    <xf numFmtId="44" fontId="6" fillId="0" borderId="22" xfId="3" applyNumberFormat="1" applyFont="1" applyFill="1" applyBorder="1" applyAlignment="1">
      <alignment vertical="top"/>
    </xf>
    <xf numFmtId="0" fontId="5" fillId="0" borderId="0" xfId="3" applyFont="1" applyAlignment="1">
      <alignment vertical="top"/>
    </xf>
    <xf numFmtId="0" fontId="6" fillId="3" borderId="20" xfId="3" applyFont="1" applyFill="1" applyBorder="1" applyAlignment="1">
      <alignment horizontal="center" vertical="top" wrapText="1"/>
    </xf>
    <xf numFmtId="44" fontId="6" fillId="0" borderId="0" xfId="3" applyNumberFormat="1" applyFont="1" applyFill="1" applyAlignment="1">
      <alignment horizontal="right" vertical="top"/>
    </xf>
    <xf numFmtId="4" fontId="6" fillId="0" borderId="0" xfId="3" applyNumberFormat="1" applyFill="1" applyAlignment="1">
      <alignment vertical="top"/>
    </xf>
    <xf numFmtId="0" fontId="6" fillId="0" borderId="0" xfId="3" applyFont="1" applyFill="1" applyBorder="1"/>
    <xf numFmtId="43" fontId="6" fillId="0" borderId="21" xfId="3" applyNumberFormat="1" applyFont="1" applyFill="1" applyBorder="1" applyAlignment="1">
      <alignment vertical="top"/>
    </xf>
    <xf numFmtId="44" fontId="5" fillId="0" borderId="0" xfId="3" applyNumberFormat="1" applyFont="1" applyFill="1" applyAlignment="1">
      <alignment vertical="top"/>
    </xf>
    <xf numFmtId="169" fontId="6" fillId="0" borderId="0" xfId="3" applyNumberFormat="1" applyFont="1" applyFill="1" applyBorder="1" applyAlignment="1">
      <alignment vertical="top"/>
    </xf>
    <xf numFmtId="0" fontId="9" fillId="0" borderId="0" xfId="3" applyFont="1" applyAlignment="1">
      <alignment vertical="top"/>
    </xf>
    <xf numFmtId="169" fontId="6" fillId="0" borderId="21" xfId="3" applyNumberFormat="1" applyFont="1" applyFill="1" applyBorder="1" applyAlignment="1">
      <alignment vertical="top"/>
    </xf>
    <xf numFmtId="0" fontId="6" fillId="0" borderId="21" xfId="3" applyFont="1" applyFill="1" applyBorder="1" applyAlignment="1">
      <alignment vertical="top"/>
    </xf>
    <xf numFmtId="44" fontId="6" fillId="0" borderId="19" xfId="3" applyNumberFormat="1" applyFont="1" applyFill="1" applyBorder="1" applyAlignment="1">
      <alignment vertical="top"/>
    </xf>
    <xf numFmtId="43" fontId="0" fillId="0" borderId="21" xfId="0" applyNumberFormat="1" applyFill="1" applyBorder="1"/>
    <xf numFmtId="0" fontId="0" fillId="0" borderId="20" xfId="0" applyFill="1" applyBorder="1" applyAlignment="1">
      <alignment vertical="top"/>
    </xf>
    <xf numFmtId="37" fontId="14" fillId="0" borderId="0" xfId="0" applyNumberFormat="1" applyFont="1" applyFill="1" applyAlignment="1">
      <alignment horizontal="right" indent="1"/>
    </xf>
    <xf numFmtId="9" fontId="6" fillId="0" borderId="0" xfId="8" applyFont="1" applyFill="1" applyAlignment="1">
      <alignment vertical="top"/>
    </xf>
    <xf numFmtId="42" fontId="6" fillId="0" borderId="0" xfId="0" applyNumberFormat="1" applyFont="1" applyAlignment="1">
      <alignment vertical="top"/>
    </xf>
    <xf numFmtId="10" fontId="6" fillId="0" borderId="0" xfId="8" applyNumberFormat="1" applyFont="1" applyAlignment="1">
      <alignment vertical="top"/>
    </xf>
    <xf numFmtId="44" fontId="0" fillId="0" borderId="0" xfId="0" applyNumberFormat="1" applyBorder="1"/>
    <xf numFmtId="0" fontId="6" fillId="0" borderId="0" xfId="0" applyFont="1" applyFill="1" applyBorder="1" applyAlignment="1">
      <alignment horizontal="left" wrapText="1"/>
    </xf>
    <xf numFmtId="0" fontId="6" fillId="0" borderId="0" xfId="3" applyFont="1" applyFill="1" applyBorder="1" applyAlignment="1">
      <alignment horizontal="left" wrapText="1"/>
    </xf>
    <xf numFmtId="0" fontId="43" fillId="0" borderId="52" xfId="0" applyFont="1" applyFill="1" applyBorder="1" applyAlignment="1">
      <alignment horizontal="center"/>
    </xf>
    <xf numFmtId="0" fontId="43" fillId="0" borderId="37" xfId="0" applyFont="1" applyFill="1" applyBorder="1" applyAlignment="1">
      <alignment horizontal="center"/>
    </xf>
    <xf numFmtId="0" fontId="43" fillId="0" borderId="38" xfId="0" applyFont="1" applyFill="1" applyBorder="1" applyAlignment="1">
      <alignment horizontal="center"/>
    </xf>
    <xf numFmtId="0" fontId="43" fillId="0" borderId="52" xfId="0" applyFont="1" applyFill="1" applyBorder="1" applyAlignment="1">
      <alignment horizontal="left"/>
    </xf>
    <xf numFmtId="0" fontId="43" fillId="0" borderId="37" xfId="0" applyFont="1" applyFill="1" applyBorder="1" applyAlignment="1">
      <alignment horizontal="left"/>
    </xf>
    <xf numFmtId="0" fontId="43" fillId="0" borderId="38" xfId="0" applyFont="1" applyFill="1" applyBorder="1" applyAlignment="1">
      <alignment horizontal="left"/>
    </xf>
    <xf numFmtId="0" fontId="22" fillId="0" borderId="21" xfId="0" applyFont="1" applyBorder="1" applyAlignment="1">
      <alignment horizontal="center"/>
    </xf>
    <xf numFmtId="0" fontId="22" fillId="0" borderId="21" xfId="0" applyFont="1" applyBorder="1" applyAlignment="1">
      <alignment horizontal="center" wrapText="1"/>
    </xf>
    <xf numFmtId="0" fontId="23" fillId="0" borderId="21" xfId="0" applyFont="1" applyBorder="1" applyAlignment="1">
      <alignment horizontal="center" wrapText="1"/>
    </xf>
    <xf numFmtId="0" fontId="32" fillId="0" borderId="0" xfId="0" applyFont="1" applyFill="1" applyAlignment="1">
      <alignment horizontal="left"/>
    </xf>
    <xf numFmtId="0" fontId="32" fillId="0" borderId="0" xfId="0" applyFont="1" applyFill="1" applyAlignment="1">
      <alignment horizontal="center"/>
    </xf>
    <xf numFmtId="0" fontId="23" fillId="0" borderId="0" xfId="0" applyFont="1" applyFill="1" applyAlignment="1">
      <alignment horizontal="center" vertical="center"/>
    </xf>
    <xf numFmtId="0" fontId="22" fillId="0" borderId="0" xfId="0" quotePrefix="1" applyFont="1" applyBorder="1" applyAlignment="1">
      <alignment horizontal="left" vertical="top" wrapText="1"/>
    </xf>
    <xf numFmtId="0" fontId="23" fillId="0" borderId="31" xfId="0" applyFont="1" applyBorder="1" applyAlignment="1">
      <alignment horizontal="center"/>
    </xf>
    <xf numFmtId="0" fontId="23" fillId="0" borderId="30" xfId="0" applyFont="1" applyBorder="1" applyAlignment="1">
      <alignment horizontal="center"/>
    </xf>
    <xf numFmtId="0" fontId="23" fillId="0" borderId="29" xfId="0" applyFont="1" applyBorder="1" applyAlignment="1">
      <alignment horizontal="center"/>
    </xf>
    <xf numFmtId="0" fontId="23" fillId="0" borderId="28" xfId="0" applyFont="1" applyBorder="1" applyAlignment="1">
      <alignment horizontal="center"/>
    </xf>
    <xf numFmtId="0" fontId="23" fillId="0" borderId="0" xfId="0" applyFont="1" applyBorder="1" applyAlignment="1">
      <alignment horizontal="center"/>
    </xf>
    <xf numFmtId="0" fontId="23" fillId="0" borderId="27" xfId="0" applyFont="1" applyBorder="1" applyAlignment="1">
      <alignment horizontal="center"/>
    </xf>
    <xf numFmtId="0" fontId="6" fillId="0" borderId="21" xfId="5" applyFont="1" applyFill="1" applyBorder="1" applyAlignment="1">
      <alignment horizontal="center"/>
    </xf>
    <xf numFmtId="0" fontId="6" fillId="0" borderId="0" xfId="5" quotePrefix="1" applyFont="1" applyFill="1" applyAlignment="1">
      <alignment horizontal="left" vertical="top" wrapText="1"/>
    </xf>
    <xf numFmtId="0" fontId="33" fillId="0" borderId="0" xfId="0" applyFont="1" applyFill="1" applyAlignment="1">
      <alignment horizontal="center" wrapText="1"/>
    </xf>
    <xf numFmtId="0" fontId="32" fillId="0" borderId="0" xfId="0" applyFont="1" applyFill="1" applyAlignment="1">
      <alignment horizontal="center" wrapText="1"/>
    </xf>
    <xf numFmtId="0" fontId="0" fillId="0" borderId="0" xfId="0" applyFill="1" applyAlignment="1">
      <alignment wrapText="1"/>
    </xf>
    <xf numFmtId="0" fontId="22" fillId="0" borderId="0" xfId="0" applyFont="1" applyFill="1" applyAlignment="1">
      <alignment horizontal="center"/>
    </xf>
  </cellXfs>
  <cellStyles count="11">
    <cellStyle name="Comma" xfId="6" builtinId="3"/>
    <cellStyle name="Comma 2" xfId="9"/>
    <cellStyle name="Currency" xfId="7" builtinId="4"/>
    <cellStyle name="Currency 10 2" xfId="10"/>
    <cellStyle name="Currency 2" xfId="4"/>
    <cellStyle name="Good" xfId="1" builtinId="26"/>
    <cellStyle name="Normal" xfId="0" builtinId="0"/>
    <cellStyle name="Normal 2" xfId="2"/>
    <cellStyle name="Normal 3" xfId="3"/>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sharedStrings" Target="sharedStrings.xml"/><Relationship Id="rId139" Type="http://schemas.openxmlformats.org/officeDocument/2006/relationships/customXml" Target="../customXml/item4.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customXml" Target="../customXml/item1.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85</xdr:row>
      <xdr:rowOff>11901</xdr:rowOff>
    </xdr:from>
    <xdr:to>
      <xdr:col>3</xdr:col>
      <xdr:colOff>44511</xdr:colOff>
      <xdr:row>89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54245"/>
          <a:ext cx="5866667" cy="657143"/>
        </a:xfrm>
        <a:prstGeom prst="rect">
          <a:avLst/>
        </a:prstGeom>
        <a:ln>
          <a:solidFill>
            <a:schemeClr val="tx1"/>
          </a:solidFill>
        </a:ln>
      </xdr:spPr>
    </xdr:pic>
    <xdr:clientData/>
  </xdr:twoCellAnchor>
  <xdr:twoCellAnchor editAs="oneCell">
    <xdr:from>
      <xdr:col>0</xdr:col>
      <xdr:colOff>273844</xdr:colOff>
      <xdr:row>74</xdr:row>
      <xdr:rowOff>119063</xdr:rowOff>
    </xdr:from>
    <xdr:to>
      <xdr:col>3</xdr:col>
      <xdr:colOff>54040</xdr:colOff>
      <xdr:row>83</xdr:row>
      <xdr:rowOff>142685</xdr:rowOff>
    </xdr:to>
    <xdr:pic>
      <xdr:nvPicPr>
        <xdr:cNvPr id="4" name="Picture 3"/>
        <xdr:cNvPicPr>
          <a:picLocks noChangeAspect="1"/>
        </xdr:cNvPicPr>
      </xdr:nvPicPr>
      <xdr:blipFill>
        <a:blip xmlns:r="http://schemas.openxmlformats.org/officeDocument/2006/relationships" r:embed="rId2"/>
        <a:stretch>
          <a:fillRect/>
        </a:stretch>
      </xdr:blipFill>
      <xdr:spPr>
        <a:xfrm>
          <a:off x="273844" y="13227844"/>
          <a:ext cx="5828571" cy="1523810"/>
        </a:xfrm>
        <a:prstGeom prst="rect">
          <a:avLst/>
        </a:prstGeom>
        <a:ln>
          <a:solidFill>
            <a:schemeClr val="tx1"/>
          </a:solidFill>
        </a:ln>
      </xdr:spPr>
    </xdr:pic>
    <xdr:clientData/>
  </xdr:twoCellAnchor>
  <xdr:twoCellAnchor editAs="oneCell">
    <xdr:from>
      <xdr:col>0</xdr:col>
      <xdr:colOff>214312</xdr:colOff>
      <xdr:row>50</xdr:row>
      <xdr:rowOff>71437</xdr:rowOff>
    </xdr:from>
    <xdr:to>
      <xdr:col>7</xdr:col>
      <xdr:colOff>925067</xdr:colOff>
      <xdr:row>73</xdr:row>
      <xdr:rowOff>85243</xdr:rowOff>
    </xdr:to>
    <xdr:pic>
      <xdr:nvPicPr>
        <xdr:cNvPr id="6" name="Picture 5"/>
        <xdr:cNvPicPr>
          <a:picLocks noChangeAspect="1"/>
        </xdr:cNvPicPr>
      </xdr:nvPicPr>
      <xdr:blipFill>
        <a:blip xmlns:r="http://schemas.openxmlformats.org/officeDocument/2006/relationships" r:embed="rId3"/>
        <a:stretch>
          <a:fillRect/>
        </a:stretch>
      </xdr:blipFill>
      <xdr:spPr>
        <a:xfrm>
          <a:off x="214312" y="9179718"/>
          <a:ext cx="9914286" cy="3847619"/>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100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437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335280</xdr:colOff>
      <xdr:row>2</xdr:row>
      <xdr:rowOff>22860</xdr:rowOff>
    </xdr:from>
    <xdr:to>
      <xdr:col>11</xdr:col>
      <xdr:colOff>300111</xdr:colOff>
      <xdr:row>48</xdr:row>
      <xdr:rowOff>44753</xdr:rowOff>
    </xdr:to>
    <xdr:pic>
      <xdr:nvPicPr>
        <xdr:cNvPr id="3" name="Picture 2"/>
        <xdr:cNvPicPr>
          <a:picLocks noChangeAspect="1"/>
        </xdr:cNvPicPr>
      </xdr:nvPicPr>
      <xdr:blipFill>
        <a:blip xmlns:r="http://schemas.openxmlformats.org/officeDocument/2006/relationships" r:embed="rId1"/>
        <a:stretch>
          <a:fillRect/>
        </a:stretch>
      </xdr:blipFill>
      <xdr:spPr>
        <a:xfrm>
          <a:off x="335280" y="358140"/>
          <a:ext cx="7028571" cy="77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546832</xdr:colOff>
      <xdr:row>49</xdr:row>
      <xdr:rowOff>53814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85775"/>
          <a:ext cx="6642832" cy="7502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A"/>
      <sheetName val="BR 11 &amp; Other Adjs"/>
      <sheetName val="COC-Restating"/>
      <sheetName val="Summary"/>
      <sheetName val="Detailed Summary"/>
      <sheetName val="Common Adj"/>
      <sheetName val="Gas Adj"/>
      <sheetName val="Named Ranges G"/>
      <sheetName val="Combined Impacts"/>
      <sheetName val="Sch. 141X Revenue"/>
    </sheetNames>
    <sheetDataSet>
      <sheetData sheetId="0"/>
      <sheetData sheetId="1"/>
      <sheetData sheetId="2"/>
      <sheetData sheetId="3"/>
      <sheetData sheetId="4"/>
      <sheetData sheetId="5"/>
      <sheetData sheetId="6"/>
      <sheetData sheetId="7"/>
      <sheetData sheetId="8"/>
      <sheetData sheetId="9">
        <row r="3">
          <cell r="C3">
            <v>0.21</v>
          </cell>
        </row>
        <row r="4">
          <cell r="C4" t="str">
            <v>2019 GENERAL RATE CASE</v>
          </cell>
        </row>
        <row r="5">
          <cell r="C5" t="str">
            <v>12 MONTHS ENDED DECEMBER 31, 2018</v>
          </cell>
        </row>
        <row r="8">
          <cell r="C8" t="str">
            <v>PUGET SOUND ENERGY - NATURAL GAS</v>
          </cell>
        </row>
      </sheetData>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86"/>
  <sheetViews>
    <sheetView tabSelected="1" zoomScaleNormal="100" workbookViewId="0">
      <pane xSplit="5" ySplit="6" topLeftCell="F7" activePane="bottomRight" state="frozen"/>
      <selection pane="topRight" activeCell="F1" sqref="F1"/>
      <selection pane="bottomLeft" activeCell="A7" sqref="A7"/>
      <selection pane="bottomRight" activeCell="E48" sqref="E48"/>
    </sheetView>
  </sheetViews>
  <sheetFormatPr defaultRowHeight="12.75" x14ac:dyDescent="0.2"/>
  <cols>
    <col min="1" max="1" width="8.5703125" customWidth="1"/>
    <col min="2" max="2" width="43.140625" customWidth="1"/>
    <col min="3" max="3" width="38.85546875" customWidth="1"/>
    <col min="4" max="5" width="10.42578125" customWidth="1"/>
    <col min="6" max="6" width="14.28515625" style="3" bestFit="1" customWidth="1"/>
    <col min="7" max="7" width="12.28515625" style="3" bestFit="1" customWidth="1"/>
    <col min="8" max="8" width="14.28515625" style="3" bestFit="1" customWidth="1"/>
    <col min="9" max="9" width="11.85546875" bestFit="1" customWidth="1"/>
    <col min="10" max="10" width="17.42578125" style="3" customWidth="1"/>
    <col min="11" max="21" width="8.85546875" style="3"/>
  </cols>
  <sheetData>
    <row r="1" spans="1:21" ht="18" x14ac:dyDescent="0.25">
      <c r="A1" s="1" t="s">
        <v>0</v>
      </c>
      <c r="B1" s="2"/>
      <c r="C1" s="2"/>
      <c r="D1" s="2"/>
      <c r="E1" s="2"/>
      <c r="F1" s="2"/>
      <c r="G1" s="2"/>
      <c r="H1" s="2"/>
      <c r="I1" s="2"/>
    </row>
    <row r="2" spans="1:21" ht="18" x14ac:dyDescent="0.25">
      <c r="A2" s="1" t="s">
        <v>1</v>
      </c>
      <c r="B2" s="2"/>
      <c r="C2" s="2"/>
      <c r="D2" s="2"/>
      <c r="E2" s="2"/>
      <c r="F2" s="2"/>
      <c r="G2" s="2"/>
      <c r="H2" s="2"/>
      <c r="I2" s="2"/>
    </row>
    <row r="3" spans="1:21" ht="18" x14ac:dyDescent="0.25">
      <c r="A3" s="1" t="s">
        <v>2</v>
      </c>
      <c r="B3" s="4"/>
      <c r="C3" s="4"/>
      <c r="D3" s="4"/>
      <c r="E3" s="4"/>
      <c r="F3" s="4"/>
      <c r="G3" s="4"/>
      <c r="H3" s="4"/>
      <c r="I3" s="4"/>
    </row>
    <row r="4" spans="1:21" ht="18" x14ac:dyDescent="0.25">
      <c r="A4" s="1" t="s">
        <v>3</v>
      </c>
      <c r="B4" s="4"/>
      <c r="C4" s="4"/>
      <c r="D4" s="4"/>
      <c r="E4" s="4"/>
      <c r="F4" s="4"/>
      <c r="G4" s="4"/>
      <c r="H4" s="4"/>
      <c r="I4" s="4"/>
    </row>
    <row r="5" spans="1:21" s="6" customFormat="1" ht="17.25" customHeight="1" x14ac:dyDescent="0.25">
      <c r="A5" s="5"/>
      <c r="C5" s="7"/>
      <c r="D5" s="8"/>
      <c r="E5" s="9"/>
      <c r="F5" s="10"/>
      <c r="G5" s="11"/>
      <c r="H5" s="11"/>
      <c r="I5" s="11"/>
      <c r="J5" s="11"/>
      <c r="K5" s="11"/>
      <c r="L5" s="11"/>
      <c r="M5" s="11"/>
      <c r="N5" s="11"/>
      <c r="O5" s="11"/>
      <c r="P5" s="11"/>
      <c r="Q5" s="11"/>
      <c r="R5" s="11"/>
      <c r="S5" s="11"/>
      <c r="T5" s="11"/>
      <c r="U5" s="11"/>
    </row>
    <row r="6" spans="1:21" ht="39.75" customHeight="1" thickBot="1" x14ac:dyDescent="0.25">
      <c r="A6" s="12" t="s">
        <v>4</v>
      </c>
      <c r="B6" s="13"/>
      <c r="C6" s="14"/>
      <c r="D6" s="15" t="s">
        <v>5</v>
      </c>
      <c r="E6" s="16" t="s">
        <v>6</v>
      </c>
      <c r="F6" s="17" t="s">
        <v>7</v>
      </c>
      <c r="G6" s="17" t="s">
        <v>8</v>
      </c>
      <c r="H6" s="17" t="s">
        <v>9</v>
      </c>
      <c r="I6" s="18" t="s">
        <v>10</v>
      </c>
    </row>
    <row r="7" spans="1:21" x14ac:dyDescent="0.2">
      <c r="A7" s="19" t="s">
        <v>11</v>
      </c>
      <c r="B7" s="20" t="s">
        <v>12</v>
      </c>
      <c r="C7" s="21" t="s">
        <v>13</v>
      </c>
      <c r="D7" s="21" t="s">
        <v>14</v>
      </c>
      <c r="E7" s="22" t="s">
        <v>15</v>
      </c>
      <c r="F7" s="23" t="s">
        <v>16</v>
      </c>
      <c r="G7" s="23" t="s">
        <v>17</v>
      </c>
      <c r="H7" s="23" t="s">
        <v>18</v>
      </c>
      <c r="I7" s="23" t="s">
        <v>19</v>
      </c>
    </row>
    <row r="8" spans="1:21" x14ac:dyDescent="0.2">
      <c r="A8" s="19"/>
      <c r="B8" s="20"/>
      <c r="C8" s="21"/>
      <c r="D8" s="21"/>
      <c r="E8" s="22"/>
      <c r="F8" s="24"/>
      <c r="G8" s="24"/>
      <c r="H8" s="24"/>
      <c r="I8" s="24"/>
    </row>
    <row r="9" spans="1:21" x14ac:dyDescent="0.2">
      <c r="A9" s="19">
        <f>A8+1</f>
        <v>1</v>
      </c>
      <c r="B9" s="25" t="s">
        <v>351</v>
      </c>
      <c r="C9" s="21"/>
      <c r="D9" s="40">
        <v>0.85</v>
      </c>
      <c r="E9" s="40">
        <v>0.15</v>
      </c>
      <c r="F9" s="552">
        <f>H9*D9</f>
        <v>24514240.401641063</v>
      </c>
      <c r="G9" s="552">
        <f>H9*E9</f>
        <v>4326042.4238190111</v>
      </c>
      <c r="H9" s="26">
        <f>'Revenue Req 2022-2023'!H11</f>
        <v>28840282.825460076</v>
      </c>
      <c r="I9" s="24"/>
    </row>
    <row r="10" spans="1:21" x14ac:dyDescent="0.2">
      <c r="A10" s="19">
        <f t="shared" ref="A10:A32" si="0">A9+1</f>
        <v>2</v>
      </c>
      <c r="B10" s="25" t="s">
        <v>150</v>
      </c>
      <c r="C10" s="21"/>
      <c r="D10" s="458">
        <f>'Elec Sch 142 05-2023'!AE8</f>
        <v>-3.0675917108392977E-3</v>
      </c>
      <c r="E10" s="459">
        <f>'Gas Sch 142 05-2023'!U11</f>
        <v>-8.6592106436634824E-3</v>
      </c>
      <c r="F10" s="35">
        <f>IF(D10&lt;0,0,D10)*F9</f>
        <v>0</v>
      </c>
      <c r="G10" s="35">
        <f>IF(E10&lt;0,0,E10)*G9</f>
        <v>0</v>
      </c>
      <c r="H10" s="35">
        <f>F10+G10</f>
        <v>0</v>
      </c>
      <c r="I10" s="550"/>
    </row>
    <row r="11" spans="1:21" x14ac:dyDescent="0.2">
      <c r="A11" s="19">
        <f t="shared" si="0"/>
        <v>3</v>
      </c>
      <c r="B11" s="25" t="s">
        <v>392</v>
      </c>
      <c r="C11" s="21"/>
      <c r="D11" s="491">
        <f>'BDJ-18 2022 GRC Compl Filing'!I11</f>
        <v>0.24722037912488903</v>
      </c>
      <c r="E11" s="459">
        <f>'BDJ-18 2022 GRC Compl Filing'!I18</f>
        <v>0.12929407606173551</v>
      </c>
      <c r="F11" s="35">
        <f>(F9+F10)*D11</f>
        <v>6060419.8060523756</v>
      </c>
      <c r="G11" s="35">
        <f>(G9+G10)*E11</f>
        <v>559331.65819154982</v>
      </c>
      <c r="H11" s="35">
        <f>F11+G11</f>
        <v>6619751.4642439252</v>
      </c>
      <c r="I11" s="551" t="s">
        <v>478</v>
      </c>
    </row>
    <row r="12" spans="1:21" x14ac:dyDescent="0.2">
      <c r="A12" s="19">
        <f t="shared" si="0"/>
        <v>4</v>
      </c>
      <c r="B12" s="25" t="s">
        <v>21</v>
      </c>
      <c r="C12" s="27"/>
      <c r="E12" s="223"/>
      <c r="F12" s="553">
        <f>SUM(F9:F11)</f>
        <v>30574660.207693439</v>
      </c>
      <c r="G12" s="553">
        <f>SUM(G9:G11)</f>
        <v>4885374.0820105607</v>
      </c>
      <c r="H12" s="553">
        <f>SUM(H9:H11)</f>
        <v>35460034.289704002</v>
      </c>
      <c r="I12" s="30"/>
      <c r="J12" s="31"/>
      <c r="L12" s="32"/>
    </row>
    <row r="13" spans="1:21" s="3" customFormat="1" x14ac:dyDescent="0.2">
      <c r="A13" s="19">
        <f t="shared" si="0"/>
        <v>5</v>
      </c>
      <c r="B13" s="25"/>
      <c r="C13" s="27"/>
      <c r="D13" s="28"/>
      <c r="E13" s="29"/>
      <c r="F13" s="557">
        <f>F12/H12</f>
        <v>0.86222872651228499</v>
      </c>
      <c r="G13" s="557">
        <f>G12/H12</f>
        <v>0.13777127348771498</v>
      </c>
      <c r="H13" s="34"/>
      <c r="I13" s="30"/>
    </row>
    <row r="14" spans="1:21" ht="13.5" customHeight="1" x14ac:dyDescent="0.2">
      <c r="A14" s="19">
        <f t="shared" si="0"/>
        <v>6</v>
      </c>
      <c r="B14" s="25" t="s">
        <v>487</v>
      </c>
      <c r="C14" s="27"/>
      <c r="D14" s="28"/>
      <c r="E14" s="29"/>
      <c r="F14" s="33">
        <f>-'2022 Elec&amp;Gas Forecast Revenue'!H40</f>
        <v>-486441.44944413751</v>
      </c>
      <c r="G14" s="33">
        <f>-'2022 Elec&amp;Gas Forecast Revenue'!H21</f>
        <v>110275.85080280798</v>
      </c>
      <c r="H14" s="35">
        <f>SUM(F14:G14)</f>
        <v>-376165.59864132956</v>
      </c>
      <c r="I14" s="30"/>
    </row>
    <row r="15" spans="1:21" x14ac:dyDescent="0.2">
      <c r="A15" s="19">
        <f t="shared" si="0"/>
        <v>7</v>
      </c>
      <c r="B15" s="37" t="s">
        <v>483</v>
      </c>
      <c r="C15" s="27"/>
      <c r="D15" s="27"/>
      <c r="E15" s="38"/>
      <c r="F15" s="35">
        <f>'Revenue Req 2022-2023'!F50</f>
        <v>-1930999.3851297796</v>
      </c>
      <c r="G15" s="35">
        <f>'Revenue Req 2022-2023'!G50</f>
        <v>-159643.1417871397</v>
      </c>
      <c r="H15" s="35">
        <f>SUM(F15:G15)</f>
        <v>-2090642.5269169193</v>
      </c>
      <c r="I15" s="30"/>
    </row>
    <row r="16" spans="1:21" s="3" customFormat="1" x14ac:dyDescent="0.2">
      <c r="A16" s="19">
        <f t="shared" si="0"/>
        <v>8</v>
      </c>
      <c r="B16" s="25" t="s">
        <v>490</v>
      </c>
      <c r="C16" s="21"/>
      <c r="D16" s="40">
        <v>0.85</v>
      </c>
      <c r="E16" s="40">
        <v>0.15</v>
      </c>
      <c r="F16" s="552">
        <f>H16*D16</f>
        <v>-631125</v>
      </c>
      <c r="G16" s="552">
        <f>H16*E16</f>
        <v>-111375</v>
      </c>
      <c r="H16" s="552">
        <f>-'SQI Penalty'!A1</f>
        <v>-742500</v>
      </c>
      <c r="I16" s="22"/>
    </row>
    <row r="17" spans="1:17" x14ac:dyDescent="0.2">
      <c r="A17" s="19">
        <f t="shared" si="0"/>
        <v>9</v>
      </c>
      <c r="B17" s="39" t="s">
        <v>25</v>
      </c>
      <c r="C17" s="27"/>
      <c r="D17" s="40">
        <v>0.85</v>
      </c>
      <c r="E17" s="40">
        <v>0.15</v>
      </c>
      <c r="F17" s="41">
        <f>H17*D17</f>
        <v>-713205.53899999999</v>
      </c>
      <c r="G17" s="41">
        <f>H17*E17</f>
        <v>-125859.80099999999</v>
      </c>
      <c r="H17" s="42">
        <f>-'LIHEAP Credit'!A1</f>
        <v>-839065.34</v>
      </c>
      <c r="I17" s="30"/>
    </row>
    <row r="18" spans="1:17" s="3" customFormat="1" x14ac:dyDescent="0.2">
      <c r="A18" s="19">
        <f t="shared" si="0"/>
        <v>10</v>
      </c>
      <c r="B18" s="25"/>
      <c r="C18" s="27"/>
      <c r="D18" s="40"/>
      <c r="E18" s="43"/>
      <c r="F18" s="35"/>
      <c r="G18" s="35"/>
      <c r="H18" s="35"/>
      <c r="I18" s="30"/>
    </row>
    <row r="19" spans="1:17" s="3" customFormat="1" ht="14.1" customHeight="1" x14ac:dyDescent="0.2">
      <c r="A19" s="19">
        <f t="shared" si="0"/>
        <v>11</v>
      </c>
      <c r="B19" s="37" t="s">
        <v>482</v>
      </c>
      <c r="C19" s="27"/>
      <c r="F19" s="44">
        <f>SUM(F12:F18)-F13</f>
        <v>26812888.834119521</v>
      </c>
      <c r="G19" s="44">
        <f>SUM(G12:G18)-G13</f>
        <v>4598771.9900262291</v>
      </c>
      <c r="H19" s="44">
        <f>SUM(H12:H18)-H13</f>
        <v>31411660.824145753</v>
      </c>
      <c r="I19" s="30"/>
    </row>
    <row r="20" spans="1:17" s="3" customFormat="1" ht="14.1" customHeight="1" x14ac:dyDescent="0.2">
      <c r="A20" s="19">
        <f t="shared" si="0"/>
        <v>12</v>
      </c>
      <c r="B20" s="39"/>
      <c r="C20" s="27"/>
      <c r="D20" s="27"/>
      <c r="E20" s="36"/>
      <c r="F20" s="45"/>
      <c r="G20" s="45"/>
      <c r="H20" s="45"/>
      <c r="I20" s="30"/>
    </row>
    <row r="21" spans="1:17" s="3" customFormat="1" ht="14.1" customHeight="1" x14ac:dyDescent="0.2">
      <c r="A21" s="19">
        <f t="shared" si="0"/>
        <v>13</v>
      </c>
      <c r="B21" s="46" t="s">
        <v>27</v>
      </c>
      <c r="C21" s="27"/>
      <c r="D21" s="27"/>
      <c r="E21" s="36"/>
      <c r="F21" s="45"/>
      <c r="G21" s="45"/>
      <c r="H21" s="45"/>
      <c r="I21" s="30"/>
    </row>
    <row r="22" spans="1:17" s="3" customFormat="1" ht="14.1" customHeight="1" x14ac:dyDescent="0.2">
      <c r="A22" s="19">
        <f t="shared" si="0"/>
        <v>14</v>
      </c>
      <c r="B22" s="39" t="s">
        <v>491</v>
      </c>
      <c r="C22" s="27"/>
      <c r="D22" s="27"/>
      <c r="E22" s="36"/>
      <c r="F22" s="47">
        <f>'E Conversion Factor'!E14</f>
        <v>7.1970000000000003E-3</v>
      </c>
      <c r="G22" s="47">
        <f>'G Conversion Factor'!E14</f>
        <v>4.1980000000000003E-3</v>
      </c>
      <c r="H22" s="45"/>
      <c r="I22" s="36"/>
    </row>
    <row r="23" spans="1:17" s="3" customFormat="1" ht="14.1" customHeight="1" x14ac:dyDescent="0.2">
      <c r="A23" s="19">
        <f t="shared" si="0"/>
        <v>15</v>
      </c>
      <c r="B23" s="39" t="s">
        <v>29</v>
      </c>
      <c r="C23" s="27"/>
      <c r="D23" s="27"/>
      <c r="E23" s="36"/>
      <c r="F23" s="47">
        <f>'E Conversion Factor'!E15</f>
        <v>4.0000000000000001E-3</v>
      </c>
      <c r="G23" s="47">
        <v>4.0000000000000001E-3</v>
      </c>
      <c r="H23" s="45"/>
      <c r="I23" s="36"/>
      <c r="M23" s="31"/>
    </row>
    <row r="24" spans="1:17" s="3" customFormat="1" ht="14.1" customHeight="1" x14ac:dyDescent="0.2">
      <c r="A24" s="19">
        <f t="shared" si="0"/>
        <v>16</v>
      </c>
      <c r="B24" s="39" t="s">
        <v>30</v>
      </c>
      <c r="C24" s="27"/>
      <c r="D24" s="27"/>
      <c r="E24" s="36"/>
      <c r="F24" s="47">
        <f>'E Conversion Factor'!E16</f>
        <v>3.8455000000000003E-2</v>
      </c>
      <c r="G24" s="47">
        <f>'G Conversion Factor'!E16</f>
        <v>3.8358000000000003E-2</v>
      </c>
      <c r="H24" s="45"/>
      <c r="I24" s="36"/>
    </row>
    <row r="25" spans="1:17" s="3" customFormat="1" ht="14.1" customHeight="1" x14ac:dyDescent="0.2">
      <c r="A25" s="19">
        <f t="shared" si="0"/>
        <v>17</v>
      </c>
      <c r="B25" s="39"/>
      <c r="C25" s="27"/>
      <c r="D25" s="27"/>
      <c r="E25" s="36"/>
      <c r="F25" s="48"/>
      <c r="G25" s="48"/>
      <c r="H25" s="45"/>
      <c r="I25" s="36"/>
    </row>
    <row r="26" spans="1:17" s="3" customFormat="1" ht="14.1" customHeight="1" x14ac:dyDescent="0.2">
      <c r="A26" s="19">
        <f t="shared" si="0"/>
        <v>18</v>
      </c>
      <c r="B26" s="37" t="s">
        <v>31</v>
      </c>
      <c r="C26" s="27"/>
      <c r="D26" s="27"/>
      <c r="E26" s="36"/>
      <c r="F26" s="49">
        <f>1-SUM(F22:F24)</f>
        <v>0.95034799999999997</v>
      </c>
      <c r="G26" s="49">
        <f>1-SUM(G22:G24)</f>
        <v>0.95344399999999996</v>
      </c>
      <c r="H26" s="50"/>
      <c r="I26" s="36"/>
    </row>
    <row r="27" spans="1:17" s="3" customFormat="1" ht="14.1" customHeight="1" x14ac:dyDescent="0.2">
      <c r="A27" s="19">
        <f t="shared" si="0"/>
        <v>19</v>
      </c>
      <c r="B27" s="39"/>
      <c r="C27" s="27"/>
      <c r="D27" s="27"/>
      <c r="E27" s="36"/>
      <c r="F27" s="45"/>
      <c r="G27" s="45"/>
      <c r="H27" s="45"/>
      <c r="I27" s="36"/>
    </row>
    <row r="28" spans="1:17" s="3" customFormat="1" ht="14.1" customHeight="1" x14ac:dyDescent="0.2">
      <c r="A28" s="19">
        <f t="shared" si="0"/>
        <v>20</v>
      </c>
      <c r="B28" s="37" t="s">
        <v>32</v>
      </c>
      <c r="C28" s="27"/>
      <c r="D28" s="27"/>
      <c r="E28" s="36"/>
      <c r="F28" s="44">
        <f>F19/F26</f>
        <v>28213758.364430211</v>
      </c>
      <c r="G28" s="44">
        <f>G19/G26</f>
        <v>4823326.7921621297</v>
      </c>
      <c r="H28" s="44">
        <f>SUM(F28:G28)</f>
        <v>33037085.156592339</v>
      </c>
      <c r="I28" s="36"/>
    </row>
    <row r="29" spans="1:17" s="3" customFormat="1" ht="14.1" customHeight="1" x14ac:dyDescent="0.2">
      <c r="A29" s="19">
        <f t="shared" si="0"/>
        <v>21</v>
      </c>
      <c r="B29" s="39"/>
      <c r="C29" s="27"/>
      <c r="D29" s="27"/>
      <c r="E29" s="36"/>
      <c r="F29" s="51"/>
      <c r="G29" s="51"/>
      <c r="H29" s="51"/>
      <c r="I29" s="36"/>
    </row>
    <row r="30" spans="1:17" s="3" customFormat="1" ht="14.1" customHeight="1" x14ac:dyDescent="0.2">
      <c r="A30" s="19">
        <f t="shared" si="0"/>
        <v>22</v>
      </c>
      <c r="B30" s="37" t="s">
        <v>387</v>
      </c>
      <c r="C30" s="27"/>
      <c r="D30" s="27"/>
      <c r="E30" s="27"/>
      <c r="F30" s="52">
        <f>'Revenue Req 2022-2023'!F27</f>
        <v>52113987.837747663</v>
      </c>
      <c r="G30" s="52">
        <f>'Revenue Req 2022-2023'!G27</f>
        <v>2734924.4286949211</v>
      </c>
      <c r="H30" s="42">
        <f>SUM(F30:G30)</f>
        <v>54848912.266442582</v>
      </c>
      <c r="I30" s="36"/>
      <c r="Q30" s="32"/>
    </row>
    <row r="31" spans="1:17" s="3" customFormat="1" x14ac:dyDescent="0.2">
      <c r="A31" s="19">
        <f t="shared" si="0"/>
        <v>23</v>
      </c>
      <c r="B31" s="53"/>
      <c r="C31" s="54"/>
      <c r="D31" s="54"/>
      <c r="E31" s="54"/>
      <c r="F31" s="55"/>
      <c r="G31" s="55"/>
      <c r="H31" s="55"/>
      <c r="I31" s="36"/>
    </row>
    <row r="32" spans="1:17" s="3" customFormat="1" ht="13.5" thickBot="1" x14ac:dyDescent="0.25">
      <c r="A32" s="19">
        <f t="shared" si="0"/>
        <v>24</v>
      </c>
      <c r="B32" s="56" t="s">
        <v>33</v>
      </c>
      <c r="C32" s="57"/>
      <c r="D32" s="57"/>
      <c r="E32" s="58"/>
      <c r="F32" s="59">
        <f>F28-F30</f>
        <v>-23900229.473317452</v>
      </c>
      <c r="G32" s="59">
        <f>G28-G30</f>
        <v>2088402.3634672086</v>
      </c>
      <c r="H32" s="59">
        <f>H28-H30</f>
        <v>-21811827.109850243</v>
      </c>
      <c r="I32" s="60"/>
    </row>
    <row r="33" spans="1:8" s="3" customFormat="1" ht="13.5" thickTop="1" x14ac:dyDescent="0.2">
      <c r="A33" s="21"/>
      <c r="B33" s="21"/>
      <c r="C33" s="27"/>
      <c r="D33" s="27"/>
      <c r="E33" s="27"/>
      <c r="F33" s="27"/>
      <c r="G33" s="27"/>
      <c r="H33" s="27"/>
    </row>
    <row r="34" spans="1:8" s="3" customFormat="1" ht="14.1" customHeight="1" x14ac:dyDescent="0.2">
      <c r="B34" s="21"/>
      <c r="C34" s="27"/>
      <c r="D34" s="27"/>
      <c r="E34" s="27"/>
      <c r="F34" s="61"/>
      <c r="G34" s="61"/>
      <c r="H34" s="62"/>
    </row>
    <row r="35" spans="1:8" s="3" customFormat="1" ht="14.1" customHeight="1" x14ac:dyDescent="0.25">
      <c r="A35" s="63"/>
      <c r="B35" s="21"/>
      <c r="C35" s="27"/>
      <c r="D35" s="27"/>
      <c r="E35" s="27"/>
      <c r="F35" s="61"/>
      <c r="G35" s="61"/>
      <c r="H35" s="62"/>
    </row>
    <row r="36" spans="1:8" s="3" customFormat="1" ht="14.1" customHeight="1" x14ac:dyDescent="0.2">
      <c r="B36" s="21"/>
      <c r="C36" s="27"/>
      <c r="D36" s="27"/>
      <c r="E36" s="27"/>
      <c r="F36" s="61"/>
      <c r="G36" s="61"/>
      <c r="H36" s="62"/>
    </row>
    <row r="37" spans="1:8" s="3" customFormat="1" ht="14.1" customHeight="1" thickBot="1" x14ac:dyDescent="0.25">
      <c r="A37" s="64" t="s">
        <v>34</v>
      </c>
      <c r="C37" s="27"/>
      <c r="D37" s="27"/>
      <c r="E37" s="27"/>
      <c r="F37" s="65" t="s">
        <v>7</v>
      </c>
      <c r="G37" s="65" t="s">
        <v>8</v>
      </c>
      <c r="H37" s="66" t="s">
        <v>9</v>
      </c>
    </row>
    <row r="38" spans="1:8" s="3" customFormat="1" ht="14.1" customHeight="1" x14ac:dyDescent="0.2">
      <c r="A38" s="67"/>
      <c r="C38" s="27"/>
      <c r="D38" s="27"/>
      <c r="E38" s="27"/>
      <c r="F38" s="68"/>
      <c r="G38" s="68"/>
      <c r="H38" s="61"/>
    </row>
    <row r="39" spans="1:8" s="3" customFormat="1" ht="14.1" customHeight="1" x14ac:dyDescent="0.2">
      <c r="A39" s="69" t="s">
        <v>542</v>
      </c>
      <c r="C39" s="27"/>
      <c r="D39" s="27"/>
      <c r="E39" s="27"/>
      <c r="F39" s="70">
        <f>'Summary of RR change'!F8</f>
        <v>-1605819.8385786933</v>
      </c>
      <c r="G39" s="70">
        <f>'Summary of RR change'!G8</f>
        <v>1594126.4436094493</v>
      </c>
      <c r="H39" s="70">
        <f>SUM(F39:G39)</f>
        <v>-11693.394969244022</v>
      </c>
    </row>
    <row r="40" spans="1:8" s="3" customFormat="1" ht="14.1" customHeight="1" x14ac:dyDescent="0.2">
      <c r="A40" s="25" t="s">
        <v>22</v>
      </c>
      <c r="C40" s="27"/>
      <c r="D40" s="27"/>
      <c r="E40" s="27"/>
      <c r="F40" s="70">
        <f>'Summary of RR change'!F11</f>
        <v>-120753.60896298372</v>
      </c>
      <c r="G40" s="70">
        <f>'Summary of RR change'!G11</f>
        <v>3041.832599912032</v>
      </c>
      <c r="H40" s="70">
        <f>SUM(F40:G40)</f>
        <v>-117711.77636307169</v>
      </c>
    </row>
    <row r="41" spans="1:8" s="3" customFormat="1" x14ac:dyDescent="0.2">
      <c r="A41" s="608" t="str">
        <f>'Summary of RR change'!A13</f>
        <v>Increase pursuant to GRC Final Order 24/10 UE-220066 &amp; UG-220067</v>
      </c>
      <c r="B41" s="608"/>
      <c r="C41" s="608"/>
      <c r="D41" s="608"/>
      <c r="E41" s="608"/>
      <c r="F41" s="71">
        <f>'Summary of RR change'!F13</f>
        <v>6395145.1072664727</v>
      </c>
      <c r="G41" s="71">
        <f>'Summary of RR change'!G13</f>
        <v>585926.36770044034</v>
      </c>
      <c r="H41" s="71">
        <f>SUM(F41:G41)</f>
        <v>6981071.4749669135</v>
      </c>
    </row>
    <row r="42" spans="1:8" s="3" customFormat="1" x14ac:dyDescent="0.2">
      <c r="A42" s="67" t="str">
        <f>'Summary of RR change'!A10</f>
        <v>Increase (Decrease) in Volume True-Up</v>
      </c>
      <c r="F42" s="70">
        <f>'Summary of RR change'!F10</f>
        <v>-989502.95353390439</v>
      </c>
      <c r="G42" s="70">
        <f>'Summary of RR change'!G10</f>
        <v>55621.346825147855</v>
      </c>
      <c r="H42" s="71">
        <f t="shared" ref="H42:H45" si="1">SUM(F42:G42)</f>
        <v>-933881.60670875653</v>
      </c>
    </row>
    <row r="43" spans="1:8" s="3" customFormat="1" x14ac:dyDescent="0.2">
      <c r="A43" s="69" t="str">
        <f>'Summary of RR change'!A15</f>
        <v xml:space="preserve">Reduction for 2022 SQI Penalty </v>
      </c>
      <c r="F43" s="70">
        <f>'Summary of RR change'!F15</f>
        <v>-665982.8996982642</v>
      </c>
      <c r="G43" s="70">
        <f>'Summary of RR change'!G15</f>
        <v>-116670.5804095364</v>
      </c>
      <c r="H43" s="71">
        <f t="shared" si="1"/>
        <v>-782653.48010780057</v>
      </c>
    </row>
    <row r="44" spans="1:8" s="3" customFormat="1" x14ac:dyDescent="0.2">
      <c r="A44" s="69" t="s">
        <v>479</v>
      </c>
      <c r="F44" s="70">
        <f>'Summary of RR change'!F12</f>
        <v>137695.57683341057</v>
      </c>
      <c r="G44" s="70">
        <f>'Summary of RR change'!G12</f>
        <v>-33643.046858204594</v>
      </c>
      <c r="H44" s="71">
        <f t="shared" si="1"/>
        <v>104052.52997520598</v>
      </c>
    </row>
    <row r="45" spans="1:8" s="3" customFormat="1" x14ac:dyDescent="0.2">
      <c r="A45" s="3" t="str">
        <f>'Summary of RR change'!A14</f>
        <v xml:space="preserve">(Decrease) for ending the recovery of COVID-19 bill payment assistance program </v>
      </c>
      <c r="F45" s="70">
        <f>'Summary of RR change'!F14</f>
        <v>-27051010.85664349</v>
      </c>
      <c r="G45" s="70"/>
      <c r="H45" s="71">
        <f t="shared" si="1"/>
        <v>-27051010.85664349</v>
      </c>
    </row>
    <row r="46" spans="1:8" s="3" customFormat="1" ht="13.5" thickBot="1" x14ac:dyDescent="0.25">
      <c r="A46" s="72" t="s">
        <v>37</v>
      </c>
      <c r="F46" s="73">
        <f>SUM(F39:F45)</f>
        <v>-23900229.473317452</v>
      </c>
      <c r="G46" s="73">
        <f>SUM(G39:G45)</f>
        <v>2088402.3634672086</v>
      </c>
      <c r="H46" s="73">
        <f>SUM(H39:H45)</f>
        <v>-21811827.109850243</v>
      </c>
    </row>
    <row r="47" spans="1:8" s="3" customFormat="1" ht="13.5" thickTop="1" x14ac:dyDescent="0.2">
      <c r="A47"/>
    </row>
    <row r="48" spans="1:8" s="3" customFormat="1" x14ac:dyDescent="0.2"/>
    <row r="49" spans="1:9" s="3" customFormat="1" x14ac:dyDescent="0.2">
      <c r="A49" s="548" t="s">
        <v>480</v>
      </c>
      <c r="F49" s="74"/>
      <c r="G49" s="74"/>
      <c r="I49"/>
    </row>
    <row r="50" spans="1:9" s="3" customFormat="1" x14ac:dyDescent="0.2">
      <c r="F50" s="74"/>
      <c r="G50" s="74"/>
      <c r="I50"/>
    </row>
    <row r="51" spans="1:9" s="3" customFormat="1" x14ac:dyDescent="0.2">
      <c r="C51" s="75"/>
      <c r="D51" s="75"/>
      <c r="I51"/>
    </row>
    <row r="52" spans="1:9" s="3" customFormat="1" x14ac:dyDescent="0.2">
      <c r="I52"/>
    </row>
    <row r="53" spans="1:9" s="3" customFormat="1" x14ac:dyDescent="0.2">
      <c r="A53"/>
      <c r="B53"/>
      <c r="C53" s="76"/>
      <c r="D53" s="76"/>
      <c r="E53"/>
      <c r="I53"/>
    </row>
    <row r="54" spans="1:9" s="3" customFormat="1" x14ac:dyDescent="0.2">
      <c r="A54"/>
      <c r="B54"/>
      <c r="C54" s="77"/>
      <c r="D54" s="77"/>
      <c r="E54"/>
      <c r="I54"/>
    </row>
    <row r="86" spans="5:5" x14ac:dyDescent="0.2">
      <c r="E86" t="s">
        <v>481</v>
      </c>
    </row>
  </sheetData>
  <mergeCells count="1">
    <mergeCell ref="A41:E41"/>
  </mergeCell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28"/>
  <sheetViews>
    <sheetView workbookViewId="0"/>
  </sheetViews>
  <sheetFormatPr defaultRowHeight="12.75" x14ac:dyDescent="0.2"/>
  <cols>
    <col min="1" max="1" width="14.140625" bestFit="1" customWidth="1"/>
  </cols>
  <sheetData>
    <row r="1" spans="1:9" x14ac:dyDescent="0.2">
      <c r="A1" s="74">
        <v>839065.34</v>
      </c>
    </row>
    <row r="5" spans="1:9" x14ac:dyDescent="0.2">
      <c r="F5" s="3"/>
      <c r="G5" s="3"/>
      <c r="H5" s="3"/>
      <c r="I5" s="3"/>
    </row>
    <row r="6" spans="1:9" x14ac:dyDescent="0.2">
      <c r="F6" s="3"/>
      <c r="G6" s="3"/>
      <c r="H6" s="3"/>
      <c r="I6" s="3"/>
    </row>
    <row r="7" spans="1:9" x14ac:dyDescent="0.2">
      <c r="F7" s="3"/>
      <c r="G7" s="3"/>
      <c r="H7" s="3"/>
      <c r="I7" s="3"/>
    </row>
    <row r="8" spans="1:9" x14ac:dyDescent="0.2">
      <c r="F8" s="3"/>
      <c r="G8" s="3"/>
      <c r="H8" s="3"/>
      <c r="I8" s="3"/>
    </row>
    <row r="9" spans="1:9" x14ac:dyDescent="0.2">
      <c r="F9" s="3"/>
      <c r="G9" s="3"/>
      <c r="H9" s="3"/>
      <c r="I9" s="3"/>
    </row>
    <row r="10" spans="1:9" x14ac:dyDescent="0.2">
      <c r="F10" s="3"/>
      <c r="G10" s="3"/>
      <c r="H10" s="3"/>
      <c r="I10" s="3"/>
    </row>
    <row r="11" spans="1:9" x14ac:dyDescent="0.2">
      <c r="F11" s="3"/>
      <c r="G11" s="3"/>
      <c r="H11" s="3"/>
      <c r="I11" s="3"/>
    </row>
    <row r="12" spans="1:9" x14ac:dyDescent="0.2">
      <c r="F12" s="3"/>
      <c r="G12" s="3"/>
      <c r="H12" s="3"/>
      <c r="I12" s="3"/>
    </row>
    <row r="13" spans="1:9" x14ac:dyDescent="0.2">
      <c r="F13" s="3"/>
      <c r="G13" s="3"/>
      <c r="H13" s="3"/>
      <c r="I13" s="3"/>
    </row>
    <row r="14" spans="1:9" x14ac:dyDescent="0.2">
      <c r="F14" s="3"/>
      <c r="G14" s="3"/>
      <c r="H14" s="3"/>
      <c r="I14" s="3"/>
    </row>
    <row r="15" spans="1:9" x14ac:dyDescent="0.2">
      <c r="F15" s="3"/>
      <c r="G15" s="3"/>
      <c r="H15" s="3"/>
      <c r="I15" s="3"/>
    </row>
    <row r="16" spans="1:9" x14ac:dyDescent="0.2">
      <c r="F16" s="3"/>
      <c r="G16" s="3"/>
      <c r="H16" s="3"/>
      <c r="I16" s="3"/>
    </row>
    <row r="17" spans="6:9" x14ac:dyDescent="0.2">
      <c r="F17" s="3"/>
      <c r="G17" s="3"/>
      <c r="H17" s="3"/>
      <c r="I17" s="3"/>
    </row>
    <row r="18" spans="6:9" x14ac:dyDescent="0.2">
      <c r="F18" s="3"/>
      <c r="G18" s="3"/>
      <c r="H18" s="3"/>
      <c r="I18" s="3"/>
    </row>
    <row r="19" spans="6:9" x14ac:dyDescent="0.2">
      <c r="F19" s="3"/>
      <c r="G19" s="3"/>
      <c r="H19" s="3"/>
      <c r="I19" s="3"/>
    </row>
    <row r="20" spans="6:9" x14ac:dyDescent="0.2">
      <c r="F20" s="3"/>
      <c r="G20" s="3"/>
      <c r="H20" s="3"/>
      <c r="I20" s="3"/>
    </row>
    <row r="21" spans="6:9" x14ac:dyDescent="0.2">
      <c r="F21" s="3"/>
      <c r="G21" s="3"/>
      <c r="H21" s="3"/>
      <c r="I21" s="3"/>
    </row>
    <row r="22" spans="6:9" x14ac:dyDescent="0.2">
      <c r="F22" s="3"/>
      <c r="G22" s="3"/>
      <c r="H22" s="3"/>
      <c r="I22" s="3"/>
    </row>
    <row r="23" spans="6:9" x14ac:dyDescent="0.2">
      <c r="F23" s="3"/>
      <c r="G23" s="3"/>
      <c r="H23" s="3"/>
      <c r="I23" s="3"/>
    </row>
    <row r="24" spans="6:9" x14ac:dyDescent="0.2">
      <c r="F24" s="3"/>
      <c r="G24" s="3"/>
      <c r="H24" s="3"/>
      <c r="I24" s="3"/>
    </row>
    <row r="25" spans="6:9" x14ac:dyDescent="0.2">
      <c r="F25" s="3"/>
      <c r="G25" s="3"/>
      <c r="H25" s="3"/>
      <c r="I25" s="3"/>
    </row>
    <row r="26" spans="6:9" x14ac:dyDescent="0.2">
      <c r="F26" s="3"/>
      <c r="G26" s="3"/>
      <c r="H26" s="3"/>
      <c r="I26" s="3"/>
    </row>
    <row r="27" spans="6:9" x14ac:dyDescent="0.2">
      <c r="F27" s="3"/>
      <c r="G27" s="3"/>
      <c r="H27" s="3"/>
      <c r="I27" s="3"/>
    </row>
    <row r="28" spans="6:9" x14ac:dyDescent="0.2">
      <c r="F28" s="3"/>
      <c r="G28" s="3"/>
      <c r="H28" s="3"/>
      <c r="I28" s="3"/>
    </row>
  </sheetData>
  <pageMargins left="0.7" right="0.7" top="0.75" bottom="0.75" header="0.3" footer="0.3"/>
  <pageSetup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heetViews>
  <sheetFormatPr defaultRowHeight="12.75" x14ac:dyDescent="0.2"/>
  <cols>
    <col min="1" max="1" width="12.28515625" bestFit="1" customWidth="1"/>
  </cols>
  <sheetData>
    <row r="1" spans="1:1" x14ac:dyDescent="0.2">
      <c r="A1" s="549">
        <v>742500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I18" sqref="I18"/>
    </sheetView>
  </sheetViews>
  <sheetFormatPr defaultColWidth="9.85546875" defaultRowHeight="11.25" x14ac:dyDescent="0.2"/>
  <cols>
    <col min="1" max="1" width="2.42578125" style="493" customWidth="1"/>
    <col min="2" max="2" width="5.140625" style="493" bestFit="1" customWidth="1"/>
    <col min="3" max="3" width="35.42578125" style="493" customWidth="1"/>
    <col min="4" max="4" width="1" style="240" customWidth="1"/>
    <col min="5" max="7" width="10.28515625" style="493" customWidth="1"/>
    <col min="8" max="8" width="1" style="240" customWidth="1"/>
    <col min="9" max="11" width="13.5703125" style="493" customWidth="1"/>
    <col min="12" max="12" width="1" style="240" customWidth="1"/>
    <col min="13" max="15" width="15.7109375" style="493" customWidth="1"/>
    <col min="16" max="16" width="1" style="240" customWidth="1"/>
    <col min="17" max="16384" width="9.85546875" style="493"/>
  </cols>
  <sheetData>
    <row r="1" spans="1:26" x14ac:dyDescent="0.2">
      <c r="A1" s="492" t="s">
        <v>393</v>
      </c>
    </row>
    <row r="2" spans="1:26" x14ac:dyDescent="0.2">
      <c r="B2" s="619" t="s">
        <v>394</v>
      </c>
      <c r="C2" s="619"/>
      <c r="D2" s="619"/>
      <c r="E2" s="619"/>
      <c r="F2" s="619"/>
      <c r="G2" s="619"/>
      <c r="H2" s="619"/>
      <c r="I2" s="619"/>
      <c r="J2" s="619"/>
      <c r="K2" s="619"/>
      <c r="L2" s="619"/>
      <c r="M2" s="619"/>
      <c r="N2" s="619"/>
      <c r="O2" s="619"/>
      <c r="P2" s="494"/>
      <c r="Q2" s="494"/>
      <c r="R2" s="494"/>
      <c r="S2" s="494"/>
      <c r="T2" s="494"/>
      <c r="U2" s="494"/>
      <c r="V2" s="494"/>
      <c r="W2" s="494"/>
      <c r="X2" s="494"/>
      <c r="Y2" s="494"/>
      <c r="Z2" s="494"/>
    </row>
    <row r="3" spans="1:26" x14ac:dyDescent="0.2">
      <c r="B3" s="620" t="s">
        <v>231</v>
      </c>
      <c r="C3" s="620"/>
      <c r="D3" s="620"/>
      <c r="E3" s="620"/>
      <c r="F3" s="620"/>
      <c r="G3" s="620"/>
      <c r="H3" s="620"/>
      <c r="I3" s="620"/>
      <c r="J3" s="620"/>
      <c r="K3" s="620"/>
      <c r="L3" s="620"/>
      <c r="M3" s="620"/>
      <c r="N3" s="620"/>
      <c r="O3" s="620"/>
      <c r="P3" s="494"/>
      <c r="Q3" s="494"/>
      <c r="R3" s="494"/>
      <c r="S3" s="494"/>
      <c r="T3" s="494"/>
      <c r="U3" s="494"/>
      <c r="V3" s="494"/>
      <c r="W3" s="494"/>
      <c r="X3" s="494"/>
      <c r="Y3" s="494"/>
      <c r="Z3" s="494"/>
    </row>
    <row r="4" spans="1:26" x14ac:dyDescent="0.2">
      <c r="B4" s="620" t="s">
        <v>395</v>
      </c>
      <c r="C4" s="620"/>
      <c r="D4" s="620"/>
      <c r="E4" s="620"/>
      <c r="F4" s="620"/>
      <c r="G4" s="620"/>
      <c r="H4" s="620"/>
      <c r="I4" s="620"/>
      <c r="J4" s="620"/>
      <c r="K4" s="620"/>
      <c r="L4" s="620"/>
      <c r="M4" s="620"/>
      <c r="N4" s="620"/>
      <c r="O4" s="620"/>
      <c r="P4" s="494"/>
      <c r="Q4" s="494"/>
      <c r="R4" s="342"/>
      <c r="S4" s="342"/>
      <c r="T4" s="342"/>
      <c r="U4" s="342"/>
      <c r="V4" s="342"/>
      <c r="W4" s="342"/>
      <c r="X4" s="342"/>
      <c r="Y4" s="342"/>
      <c r="Z4" s="342"/>
    </row>
    <row r="5" spans="1:26" x14ac:dyDescent="0.2">
      <c r="B5" s="621" t="s">
        <v>396</v>
      </c>
      <c r="C5" s="621"/>
      <c r="D5" s="621"/>
      <c r="E5" s="621"/>
      <c r="F5" s="621"/>
      <c r="G5" s="621"/>
      <c r="H5" s="621"/>
      <c r="I5" s="621"/>
      <c r="J5" s="621"/>
      <c r="K5" s="621"/>
      <c r="L5" s="621"/>
      <c r="M5" s="621"/>
      <c r="N5" s="621"/>
      <c r="O5" s="621"/>
      <c r="P5" s="495"/>
      <c r="Q5" s="495"/>
      <c r="R5" s="495"/>
      <c r="S5" s="495"/>
      <c r="T5" s="495"/>
      <c r="U5" s="495"/>
      <c r="V5" s="495"/>
      <c r="W5" s="495"/>
      <c r="X5" s="495"/>
      <c r="Y5" s="495"/>
      <c r="Z5" s="495"/>
    </row>
    <row r="6" spans="1:26" x14ac:dyDescent="0.2">
      <c r="B6" s="496"/>
      <c r="C6" s="495"/>
      <c r="D6" s="497"/>
      <c r="E6" s="495"/>
      <c r="F6" s="495"/>
      <c r="G6" s="495"/>
      <c r="H6" s="497"/>
      <c r="I6" s="495"/>
      <c r="J6" s="495"/>
      <c r="K6" s="495"/>
      <c r="L6" s="497"/>
      <c r="M6" s="497"/>
      <c r="N6" s="495"/>
      <c r="O6" s="495"/>
      <c r="P6" s="497"/>
      <c r="Q6" s="495"/>
      <c r="R6" s="340"/>
      <c r="S6" s="340"/>
      <c r="T6" s="340"/>
      <c r="U6" s="340"/>
      <c r="V6" s="340"/>
      <c r="W6" s="340"/>
      <c r="X6" s="340"/>
      <c r="Y6" s="340"/>
      <c r="Z6" s="340"/>
    </row>
    <row r="7" spans="1:26" x14ac:dyDescent="0.2">
      <c r="C7" s="498" t="s">
        <v>5</v>
      </c>
      <c r="D7" s="242"/>
      <c r="E7" s="616" t="s">
        <v>397</v>
      </c>
      <c r="F7" s="616"/>
      <c r="G7" s="616"/>
      <c r="H7" s="242"/>
      <c r="I7" s="616" t="s">
        <v>398</v>
      </c>
      <c r="J7" s="616"/>
      <c r="K7" s="616"/>
      <c r="L7" s="242"/>
      <c r="M7" s="617" t="str">
        <f>"Proposed Sch 129 Low-Income Program Funding Increase - "&amp;C7</f>
        <v>Proposed Sch 129 Low-Income Program Funding Increase - Electric</v>
      </c>
      <c r="N7" s="617"/>
      <c r="O7" s="617"/>
      <c r="P7" s="242"/>
    </row>
    <row r="8" spans="1:26" x14ac:dyDescent="0.2">
      <c r="B8" s="499" t="s">
        <v>221</v>
      </c>
      <c r="C8" s="498" t="s">
        <v>399</v>
      </c>
      <c r="D8" s="499"/>
      <c r="E8" s="500">
        <v>2023</v>
      </c>
      <c r="F8" s="500">
        <v>2024</v>
      </c>
      <c r="G8" s="500">
        <v>2025</v>
      </c>
      <c r="H8" s="499"/>
      <c r="I8" s="500">
        <v>2023</v>
      </c>
      <c r="J8" s="500">
        <v>2024</v>
      </c>
      <c r="K8" s="500">
        <v>2025</v>
      </c>
      <c r="L8" s="499"/>
      <c r="M8" s="500" t="s">
        <v>400</v>
      </c>
      <c r="N8" s="500" t="s">
        <v>401</v>
      </c>
      <c r="O8" s="500" t="s">
        <v>402</v>
      </c>
      <c r="P8" s="499"/>
    </row>
    <row r="9" spans="1:26" ht="33.75" x14ac:dyDescent="0.2">
      <c r="B9" s="501" t="s">
        <v>403</v>
      </c>
      <c r="C9" s="502" t="s">
        <v>404</v>
      </c>
      <c r="D9" s="499"/>
      <c r="E9" s="501" t="s">
        <v>405</v>
      </c>
      <c r="F9" s="501" t="s">
        <v>406</v>
      </c>
      <c r="G9" s="501" t="s">
        <v>407</v>
      </c>
      <c r="H9" s="499"/>
      <c r="I9" s="501" t="s">
        <v>405</v>
      </c>
      <c r="J9" s="501" t="s">
        <v>406</v>
      </c>
      <c r="K9" s="501" t="s">
        <v>407</v>
      </c>
      <c r="L9" s="499"/>
      <c r="M9" s="502" t="s">
        <v>408</v>
      </c>
      <c r="N9" s="502" t="s">
        <v>409</v>
      </c>
      <c r="O9" s="502" t="s">
        <v>410</v>
      </c>
      <c r="P9" s="499"/>
    </row>
    <row r="10" spans="1:26" x14ac:dyDescent="0.2">
      <c r="B10" s="503"/>
      <c r="C10" s="504" t="s">
        <v>411</v>
      </c>
      <c r="D10" s="242"/>
      <c r="E10" s="504" t="s">
        <v>412</v>
      </c>
      <c r="F10" s="504" t="s">
        <v>413</v>
      </c>
      <c r="G10" s="504" t="s">
        <v>414</v>
      </c>
      <c r="H10" s="242"/>
      <c r="I10" s="504" t="s">
        <v>415</v>
      </c>
      <c r="J10" s="504" t="s">
        <v>416</v>
      </c>
      <c r="K10" s="504" t="s">
        <v>417</v>
      </c>
      <c r="L10" s="242"/>
      <c r="M10" s="504" t="s">
        <v>418</v>
      </c>
      <c r="N10" s="504" t="s">
        <v>419</v>
      </c>
      <c r="O10" s="504" t="s">
        <v>420</v>
      </c>
      <c r="P10" s="242"/>
    </row>
    <row r="11" spans="1:26" x14ac:dyDescent="0.2">
      <c r="B11" s="504">
        <v>1</v>
      </c>
      <c r="C11" s="505">
        <v>26163518.825089253</v>
      </c>
      <c r="D11" s="506"/>
      <c r="E11" s="507">
        <v>0.12361018956244452</v>
      </c>
      <c r="F11" s="507">
        <v>1.4310399964058773E-2</v>
      </c>
      <c r="G11" s="507"/>
      <c r="H11" s="508"/>
      <c r="I11" s="509">
        <f>E11*2</f>
        <v>0.24722037912488903</v>
      </c>
      <c r="J11" s="509">
        <f>F11*2</f>
        <v>2.8620799928117547E-2</v>
      </c>
      <c r="K11" s="509"/>
      <c r="L11" s="510"/>
      <c r="M11" s="382">
        <f>$C$11*I11</f>
        <v>6468155.0431797365</v>
      </c>
      <c r="N11" s="382">
        <f>$C$11*J11</f>
        <v>748820.83770841663</v>
      </c>
      <c r="O11" s="511"/>
      <c r="P11" s="506"/>
    </row>
    <row r="12" spans="1:26" x14ac:dyDescent="0.2">
      <c r="B12" s="504">
        <v>2</v>
      </c>
      <c r="C12" s="512">
        <f>C11/10^6</f>
        <v>26.163518825089252</v>
      </c>
      <c r="D12" s="513"/>
      <c r="E12" s="514"/>
      <c r="F12" s="514"/>
      <c r="G12" s="514"/>
      <c r="H12" s="513"/>
      <c r="I12" s="514"/>
      <c r="J12" s="514"/>
      <c r="K12" s="515"/>
      <c r="L12" s="516"/>
      <c r="M12" s="517">
        <f>ROUND(M11/10^6,2)</f>
        <v>6.47</v>
      </c>
      <c r="N12" s="517">
        <f t="shared" ref="N12" si="0">ROUND(N11/10^6,2)</f>
        <v>0.75</v>
      </c>
      <c r="O12" s="518"/>
      <c r="P12" s="519"/>
    </row>
    <row r="14" spans="1:26" x14ac:dyDescent="0.2">
      <c r="C14" s="498" t="s">
        <v>6</v>
      </c>
      <c r="D14" s="242"/>
      <c r="E14" s="616" t="s">
        <v>421</v>
      </c>
      <c r="F14" s="616"/>
      <c r="G14" s="616"/>
      <c r="H14" s="242"/>
      <c r="I14" s="616" t="s">
        <v>422</v>
      </c>
      <c r="J14" s="616"/>
      <c r="K14" s="616"/>
      <c r="L14" s="242"/>
      <c r="M14" s="617" t="str">
        <f>"Proposed Sch 129 Low-Income Program Funding Increase - "&amp;C14</f>
        <v>Proposed Sch 129 Low-Income Program Funding Increase - Gas</v>
      </c>
      <c r="N14" s="617"/>
      <c r="O14" s="617"/>
      <c r="P14" s="242"/>
    </row>
    <row r="15" spans="1:26" x14ac:dyDescent="0.2">
      <c r="B15" s="499" t="s">
        <v>221</v>
      </c>
      <c r="C15" s="498" t="str">
        <f>$C$8</f>
        <v>2021-2022</v>
      </c>
      <c r="D15" s="499"/>
      <c r="E15" s="500">
        <v>2023</v>
      </c>
      <c r="F15" s="500">
        <v>2024</v>
      </c>
      <c r="G15" s="500">
        <v>2025</v>
      </c>
      <c r="H15" s="499"/>
      <c r="I15" s="500">
        <v>2023</v>
      </c>
      <c r="J15" s="500">
        <v>2024</v>
      </c>
      <c r="K15" s="500">
        <v>2025</v>
      </c>
      <c r="L15" s="499"/>
      <c r="M15" s="500" t="s">
        <v>400</v>
      </c>
      <c r="N15" s="500" t="s">
        <v>401</v>
      </c>
      <c r="O15" s="500" t="s">
        <v>402</v>
      </c>
      <c r="P15" s="499"/>
    </row>
    <row r="16" spans="1:26" ht="33.75" x14ac:dyDescent="0.2">
      <c r="B16" s="501" t="s">
        <v>403</v>
      </c>
      <c r="C16" s="502" t="s">
        <v>404</v>
      </c>
      <c r="D16" s="499"/>
      <c r="E16" s="501" t="s">
        <v>405</v>
      </c>
      <c r="F16" s="501" t="s">
        <v>406</v>
      </c>
      <c r="G16" s="501" t="s">
        <v>407</v>
      </c>
      <c r="H16" s="499"/>
      <c r="I16" s="501" t="s">
        <v>405</v>
      </c>
      <c r="J16" s="501" t="s">
        <v>406</v>
      </c>
      <c r="K16" s="501" t="s">
        <v>407</v>
      </c>
      <c r="L16" s="499"/>
      <c r="M16" s="502" t="s">
        <v>408</v>
      </c>
      <c r="N16" s="502" t="s">
        <v>409</v>
      </c>
      <c r="O16" s="502" t="s">
        <v>410</v>
      </c>
      <c r="P16" s="499"/>
    </row>
    <row r="17" spans="2:16" x14ac:dyDescent="0.2">
      <c r="B17" s="503"/>
      <c r="C17" s="504" t="s">
        <v>411</v>
      </c>
      <c r="D17" s="242"/>
      <c r="E17" s="504" t="s">
        <v>412</v>
      </c>
      <c r="F17" s="504" t="s">
        <v>413</v>
      </c>
      <c r="G17" s="504" t="s">
        <v>414</v>
      </c>
      <c r="H17" s="242"/>
      <c r="I17" s="504" t="s">
        <v>415</v>
      </c>
      <c r="J17" s="504" t="s">
        <v>416</v>
      </c>
      <c r="K17" s="504" t="s">
        <v>417</v>
      </c>
      <c r="L17" s="242"/>
      <c r="M17" s="504" t="s">
        <v>418</v>
      </c>
      <c r="N17" s="504" t="s">
        <v>419</v>
      </c>
      <c r="O17" s="504" t="s">
        <v>420</v>
      </c>
      <c r="P17" s="242"/>
    </row>
    <row r="18" spans="2:16" x14ac:dyDescent="0.2">
      <c r="B18" s="504">
        <v>3</v>
      </c>
      <c r="C18" s="505">
        <v>3187156.2278544344</v>
      </c>
      <c r="D18" s="506"/>
      <c r="E18" s="520">
        <v>6.4647038030867757E-2</v>
      </c>
      <c r="F18" s="520">
        <v>1.6524413394479312E-2</v>
      </c>
      <c r="G18" s="521"/>
      <c r="H18" s="522"/>
      <c r="I18" s="509">
        <f>E18*2</f>
        <v>0.12929407606173551</v>
      </c>
      <c r="J18" s="509">
        <f>F18*2</f>
        <v>3.3048826788958624E-2</v>
      </c>
      <c r="K18" s="509"/>
      <c r="L18" s="523"/>
      <c r="M18" s="382">
        <f>$C$18*I18</f>
        <v>412080.41974484531</v>
      </c>
      <c r="N18" s="382">
        <f>$C$18*J18</f>
        <v>105331.77412371195</v>
      </c>
      <c r="O18" s="511"/>
      <c r="P18" s="506"/>
    </row>
    <row r="19" spans="2:16" x14ac:dyDescent="0.2">
      <c r="B19" s="504">
        <v>4</v>
      </c>
      <c r="C19" s="512">
        <f>C18/10^6</f>
        <v>3.1871562278544343</v>
      </c>
      <c r="D19" s="513"/>
      <c r="E19" s="514"/>
      <c r="F19" s="514"/>
      <c r="G19" s="514"/>
      <c r="H19" s="513"/>
      <c r="I19" s="514"/>
      <c r="J19" s="514"/>
      <c r="K19" s="514"/>
      <c r="L19" s="524"/>
      <c r="M19" s="525">
        <f t="shared" ref="M19:N19" si="1">ROUND(M18/10^6,2)</f>
        <v>0.41</v>
      </c>
      <c r="N19" s="525">
        <f t="shared" si="1"/>
        <v>0.11</v>
      </c>
      <c r="O19" s="525"/>
      <c r="P19" s="524"/>
    </row>
    <row r="20" spans="2:16" x14ac:dyDescent="0.2">
      <c r="B20" s="504"/>
    </row>
    <row r="21" spans="2:16" x14ac:dyDescent="0.2">
      <c r="C21" s="498" t="s">
        <v>423</v>
      </c>
      <c r="M21" s="618" t="str">
        <f>"Proposed Sch 129 Low-Income Program Funding Increase - "&amp;C21</f>
        <v>Proposed Sch 129 Low-Income Program Funding Increase - Total (Electric and Gas)</v>
      </c>
      <c r="N21" s="618"/>
      <c r="O21" s="618"/>
    </row>
    <row r="22" spans="2:16" x14ac:dyDescent="0.2">
      <c r="B22" s="499" t="s">
        <v>221</v>
      </c>
      <c r="C22" s="498" t="str">
        <f>$C$8</f>
        <v>2021-2022</v>
      </c>
      <c r="M22" s="500" t="s">
        <v>400</v>
      </c>
      <c r="N22" s="500" t="s">
        <v>401</v>
      </c>
      <c r="O22" s="500" t="s">
        <v>402</v>
      </c>
    </row>
    <row r="23" spans="2:16" ht="33.75" x14ac:dyDescent="0.2">
      <c r="B23" s="501" t="s">
        <v>403</v>
      </c>
      <c r="C23" s="502" t="s">
        <v>404</v>
      </c>
      <c r="M23" s="502" t="s">
        <v>408</v>
      </c>
      <c r="N23" s="502" t="s">
        <v>409</v>
      </c>
      <c r="O23" s="502" t="s">
        <v>410</v>
      </c>
    </row>
    <row r="24" spans="2:16" x14ac:dyDescent="0.2">
      <c r="B24" s="504">
        <v>5</v>
      </c>
      <c r="C24" s="526">
        <f>SUM(C11+C18)</f>
        <v>29350675.052943688</v>
      </c>
      <c r="M24" s="526">
        <f>SUM(M11+M18)</f>
        <v>6880235.462924582</v>
      </c>
      <c r="N24" s="526">
        <f>SUM(N11+N18)</f>
        <v>854152.6118321286</v>
      </c>
      <c r="O24" s="526"/>
    </row>
    <row r="25" spans="2:16" x14ac:dyDescent="0.2">
      <c r="B25" s="504">
        <v>6</v>
      </c>
      <c r="C25" s="512">
        <f>C24/10^6</f>
        <v>29.350675052943689</v>
      </c>
      <c r="M25" s="527">
        <f t="shared" ref="M25:N25" si="2">ROUND(M24/10^6,2)</f>
        <v>6.88</v>
      </c>
      <c r="N25" s="527">
        <f t="shared" si="2"/>
        <v>0.85</v>
      </c>
      <c r="O25" s="528"/>
    </row>
    <row r="26" spans="2:16" x14ac:dyDescent="0.2">
      <c r="C26" s="529"/>
      <c r="M26" s="530"/>
      <c r="N26" s="530"/>
      <c r="O26" s="530"/>
    </row>
    <row r="27" spans="2:16" x14ac:dyDescent="0.2">
      <c r="C27" s="529"/>
      <c r="M27" s="530"/>
      <c r="N27" s="530"/>
      <c r="O27" s="530"/>
    </row>
    <row r="28" spans="2:16" x14ac:dyDescent="0.2">
      <c r="B28" s="493" t="s">
        <v>424</v>
      </c>
    </row>
    <row r="29" spans="2:16" x14ac:dyDescent="0.2">
      <c r="B29" s="531" t="s">
        <v>196</v>
      </c>
      <c r="C29" s="532" t="s">
        <v>425</v>
      </c>
    </row>
    <row r="30" spans="2:16" x14ac:dyDescent="0.2">
      <c r="B30" s="531" t="s">
        <v>195</v>
      </c>
      <c r="C30" s="532" t="s">
        <v>426</v>
      </c>
    </row>
    <row r="33" spans="3:14" ht="13.5" x14ac:dyDescent="0.25">
      <c r="C33" s="533" t="s">
        <v>427</v>
      </c>
    </row>
    <row r="34" spans="3:14" ht="13.5" x14ac:dyDescent="0.25">
      <c r="C34" s="533"/>
    </row>
    <row r="35" spans="3:14" ht="12" thickBot="1" x14ac:dyDescent="0.25">
      <c r="C35" s="493" t="s">
        <v>428</v>
      </c>
    </row>
    <row r="36" spans="3:14" x14ac:dyDescent="0.2">
      <c r="C36" s="534" t="s">
        <v>429</v>
      </c>
      <c r="D36" s="535"/>
      <c r="E36" s="536">
        <v>0.192</v>
      </c>
      <c r="F36" s="536">
        <v>1.35E-2</v>
      </c>
      <c r="G36" s="535"/>
      <c r="H36" s="535"/>
      <c r="I36" s="535"/>
      <c r="J36" s="535"/>
      <c r="K36" s="535"/>
      <c r="L36" s="535"/>
      <c r="M36" s="537">
        <v>10047638</v>
      </c>
      <c r="N36" s="538">
        <v>706360</v>
      </c>
    </row>
    <row r="37" spans="3:14" ht="12" thickBot="1" x14ac:dyDescent="0.25">
      <c r="C37" s="539" t="s">
        <v>430</v>
      </c>
      <c r="D37" s="540"/>
      <c r="E37" s="541">
        <f>E11-E36</f>
        <v>-6.8389810437555487E-2</v>
      </c>
      <c r="F37" s="541">
        <f>F11-F36</f>
        <v>8.1039996405877363E-4</v>
      </c>
      <c r="G37" s="540"/>
      <c r="H37" s="540"/>
      <c r="I37" s="540"/>
      <c r="J37" s="540"/>
      <c r="K37" s="540"/>
      <c r="L37" s="540"/>
      <c r="M37" s="542">
        <f>M11-M36</f>
        <v>-3579482.9568202635</v>
      </c>
      <c r="N37" s="543">
        <f>N11-N36</f>
        <v>42460.837708416628</v>
      </c>
    </row>
    <row r="38" spans="3:14" ht="12" thickBot="1" x14ac:dyDescent="0.25">
      <c r="C38" s="493" t="s">
        <v>431</v>
      </c>
    </row>
    <row r="39" spans="3:14" x14ac:dyDescent="0.2">
      <c r="C39" s="534" t="s">
        <v>429</v>
      </c>
      <c r="D39" s="535"/>
      <c r="E39" s="536">
        <v>6.4600000000000005E-2</v>
      </c>
      <c r="F39" s="536">
        <v>1.6500000000000001E-2</v>
      </c>
      <c r="G39" s="535"/>
      <c r="H39" s="535"/>
      <c r="I39" s="535"/>
      <c r="J39" s="535"/>
      <c r="K39" s="535"/>
      <c r="L39" s="535"/>
      <c r="M39" s="537">
        <v>412080</v>
      </c>
      <c r="N39" s="538">
        <v>105332</v>
      </c>
    </row>
    <row r="40" spans="3:14" ht="12" thickBot="1" x14ac:dyDescent="0.25">
      <c r="C40" s="539" t="s">
        <v>430</v>
      </c>
      <c r="D40" s="540"/>
      <c r="E40" s="541">
        <f>E18-E39</f>
        <v>4.7038030867752045E-5</v>
      </c>
      <c r="F40" s="541">
        <f>F18-F39</f>
        <v>2.4413394479311235E-5</v>
      </c>
      <c r="G40" s="540"/>
      <c r="H40" s="540"/>
      <c r="I40" s="540"/>
      <c r="J40" s="540"/>
      <c r="K40" s="540"/>
      <c r="L40" s="540"/>
      <c r="M40" s="542">
        <f>M18-M39</f>
        <v>0.41974484530510381</v>
      </c>
      <c r="N40" s="543">
        <f>N18-N39</f>
        <v>-0.22587628805194981</v>
      </c>
    </row>
  </sheetData>
  <mergeCells count="11">
    <mergeCell ref="E14:G14"/>
    <mergeCell ref="I14:K14"/>
    <mergeCell ref="M14:O14"/>
    <mergeCell ref="M21:O21"/>
    <mergeCell ref="B2:O2"/>
    <mergeCell ref="B3:O3"/>
    <mergeCell ref="B4:O4"/>
    <mergeCell ref="B5:O5"/>
    <mergeCell ref="E7:G7"/>
    <mergeCell ref="I7:K7"/>
    <mergeCell ref="M7:O7"/>
  </mergeCells>
  <hyperlinks>
    <hyperlink ref="A1" location="'Table of Contents'!A1" display="Back to Table of Contents"/>
  </hyperlinks>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E26"/>
  <sheetViews>
    <sheetView zoomScaleNormal="100" workbookViewId="0">
      <selection activeCell="E16" sqref="E16"/>
    </sheetView>
  </sheetViews>
  <sheetFormatPr defaultColWidth="9.140625" defaultRowHeight="12.75" x14ac:dyDescent="0.2"/>
  <cols>
    <col min="1" max="1" width="5.42578125" style="108" customWidth="1"/>
    <col min="2" max="2" width="63.140625" style="108" customWidth="1"/>
    <col min="3" max="3" width="3.42578125" style="108" customWidth="1"/>
    <col min="4" max="4" width="7.85546875" style="108" customWidth="1"/>
    <col min="5" max="5" width="15.42578125" style="108" customWidth="1"/>
    <col min="6" max="16384" width="9.140625" style="108"/>
  </cols>
  <sheetData>
    <row r="2" spans="1:5" ht="15" x14ac:dyDescent="0.25">
      <c r="A2" s="107" t="s">
        <v>100</v>
      </c>
      <c r="B2" s="107" t="s">
        <v>101</v>
      </c>
      <c r="C2" s="107"/>
      <c r="D2" s="107"/>
      <c r="E2" s="107"/>
    </row>
    <row r="3" spans="1:5" ht="15" x14ac:dyDescent="0.25">
      <c r="A3" s="109"/>
      <c r="B3" s="110"/>
      <c r="C3" s="110"/>
      <c r="D3" s="111"/>
      <c r="E3" s="111"/>
    </row>
    <row r="4" spans="1:5" x14ac:dyDescent="0.2">
      <c r="A4" s="112"/>
      <c r="B4" s="112" t="s">
        <v>102</v>
      </c>
      <c r="C4" s="112"/>
      <c r="D4" s="113"/>
      <c r="E4" s="113"/>
    </row>
    <row r="5" spans="1:5" x14ac:dyDescent="0.2">
      <c r="A5" s="112"/>
      <c r="B5" s="112" t="s">
        <v>103</v>
      </c>
      <c r="C5" s="112"/>
      <c r="D5" s="113"/>
      <c r="E5" s="113"/>
    </row>
    <row r="6" spans="1:5" x14ac:dyDescent="0.2">
      <c r="A6" s="112"/>
      <c r="B6" s="112" t="s">
        <v>104</v>
      </c>
      <c r="C6" s="112"/>
      <c r="D6" s="113"/>
      <c r="E6" s="113"/>
    </row>
    <row r="7" spans="1:5" x14ac:dyDescent="0.2">
      <c r="A7" s="112"/>
      <c r="B7" s="112" t="s">
        <v>105</v>
      </c>
      <c r="C7" s="112"/>
      <c r="D7" s="113"/>
      <c r="E7" s="113"/>
    </row>
    <row r="8" spans="1:5" x14ac:dyDescent="0.2">
      <c r="A8" s="112"/>
      <c r="B8" s="112" t="s">
        <v>106</v>
      </c>
      <c r="C8" s="112"/>
      <c r="D8" s="113"/>
      <c r="E8" s="113"/>
    </row>
    <row r="9" spans="1:5" x14ac:dyDescent="0.2">
      <c r="A9" s="114"/>
      <c r="B9" s="114" t="s">
        <v>107</v>
      </c>
      <c r="C9" s="114"/>
      <c r="D9" s="114"/>
      <c r="E9" s="114"/>
    </row>
    <row r="10" spans="1:5" x14ac:dyDescent="0.2">
      <c r="A10" s="109"/>
      <c r="B10" s="109"/>
      <c r="C10" s="109"/>
      <c r="D10" s="109"/>
      <c r="E10" s="109"/>
    </row>
    <row r="11" spans="1:5" x14ac:dyDescent="0.2">
      <c r="A11" s="115" t="s">
        <v>108</v>
      </c>
      <c r="B11" s="115"/>
      <c r="C11" s="115"/>
      <c r="D11" s="115"/>
      <c r="E11" s="115"/>
    </row>
    <row r="12" spans="1:5" x14ac:dyDescent="0.2">
      <c r="A12" s="116" t="s">
        <v>109</v>
      </c>
      <c r="B12" s="117" t="s">
        <v>110</v>
      </c>
      <c r="C12" s="116"/>
      <c r="D12" s="116" t="s">
        <v>111</v>
      </c>
      <c r="E12" s="116" t="s">
        <v>112</v>
      </c>
    </row>
    <row r="13" spans="1:5" x14ac:dyDescent="0.2">
      <c r="A13" s="118"/>
      <c r="B13" s="118"/>
      <c r="C13" s="118"/>
      <c r="D13" s="118"/>
      <c r="E13" s="119"/>
    </row>
    <row r="14" spans="1:5" x14ac:dyDescent="0.2">
      <c r="A14" s="119">
        <v>1</v>
      </c>
      <c r="B14" s="120" t="s">
        <v>113</v>
      </c>
      <c r="C14" s="118"/>
      <c r="D14" s="118"/>
      <c r="E14" s="121">
        <v>7.1970000000000003E-3</v>
      </c>
    </row>
    <row r="15" spans="1:5" ht="15" x14ac:dyDescent="0.25">
      <c r="A15" s="107">
        <v>2</v>
      </c>
      <c r="B15" s="122" t="s">
        <v>114</v>
      </c>
      <c r="C15" s="107"/>
      <c r="D15" s="107"/>
      <c r="E15" s="123">
        <v>4.0000000000000001E-3</v>
      </c>
    </row>
    <row r="16" spans="1:5" x14ac:dyDescent="0.2">
      <c r="A16" s="119">
        <v>3</v>
      </c>
      <c r="B16" s="120" t="str">
        <f>"STATE UTILITY TAX - NET OF BAD DEBTS ( "&amp;D16*100&amp;"% - ( LINE 1 * "&amp;D16*100&amp;"%) )"</f>
        <v>STATE UTILITY TAX - NET OF BAD DEBTS ( 3.8734% - ( LINE 1 * 3.8734%) )</v>
      </c>
      <c r="C16" s="118"/>
      <c r="D16" s="124">
        <v>3.8733999999999998E-2</v>
      </c>
      <c r="E16" s="125">
        <f>ROUND(D16-(D16*E14),6)</f>
        <v>3.8455000000000003E-2</v>
      </c>
    </row>
    <row r="17" spans="1:5" x14ac:dyDescent="0.2">
      <c r="A17" s="119">
        <v>4</v>
      </c>
      <c r="B17" s="120"/>
      <c r="C17" s="118"/>
      <c r="D17" s="119"/>
      <c r="E17" s="126"/>
    </row>
    <row r="18" spans="1:5" x14ac:dyDescent="0.2">
      <c r="A18" s="119">
        <v>5</v>
      </c>
      <c r="B18" s="120" t="s">
        <v>115</v>
      </c>
      <c r="C18" s="118"/>
      <c r="D18" s="119"/>
      <c r="E18" s="121">
        <f>ROUND(SUM(E14:E16),6)</f>
        <v>4.9652000000000002E-2</v>
      </c>
    </row>
    <row r="19" spans="1:5" x14ac:dyDescent="0.2">
      <c r="A19" s="119">
        <v>6</v>
      </c>
      <c r="B19" s="118"/>
      <c r="C19" s="118"/>
      <c r="D19" s="119"/>
      <c r="E19" s="121"/>
    </row>
    <row r="20" spans="1:5" x14ac:dyDescent="0.2">
      <c r="A20" s="119">
        <v>7</v>
      </c>
      <c r="B20" s="118" t="s">
        <v>116</v>
      </c>
      <c r="C20" s="118"/>
      <c r="D20" s="119"/>
      <c r="E20" s="121">
        <f>ROUND(1-E18,6)</f>
        <v>0.95034799999999997</v>
      </c>
    </row>
    <row r="21" spans="1:5" x14ac:dyDescent="0.2">
      <c r="A21" s="119">
        <v>8</v>
      </c>
      <c r="B21" s="120" t="s">
        <v>117</v>
      </c>
      <c r="C21" s="118"/>
      <c r="D21" s="127">
        <v>0.21</v>
      </c>
      <c r="E21" s="121">
        <f>ROUND((E20)*D21,6)</f>
        <v>0.199573</v>
      </c>
    </row>
    <row r="22" spans="1:5" x14ac:dyDescent="0.2">
      <c r="A22" s="119">
        <v>9</v>
      </c>
      <c r="B22" s="120" t="s">
        <v>118</v>
      </c>
      <c r="C22" s="118"/>
      <c r="D22" s="118"/>
      <c r="E22" s="128">
        <f>ROUND(1-E21-E18,6)</f>
        <v>0.75077499999999997</v>
      </c>
    </row>
    <row r="23" spans="1:5" x14ac:dyDescent="0.2">
      <c r="A23" s="118"/>
      <c r="B23" s="118"/>
      <c r="C23" s="118"/>
      <c r="D23" s="118"/>
      <c r="E23" s="119"/>
    </row>
    <row r="26" spans="1:5" x14ac:dyDescent="0.2">
      <c r="E26" s="129"/>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E26"/>
  <sheetViews>
    <sheetView zoomScale="110" zoomScaleNormal="110" workbookViewId="0">
      <selection activeCell="E20" sqref="E20"/>
    </sheetView>
  </sheetViews>
  <sheetFormatPr defaultColWidth="9.140625" defaultRowHeight="12.75" x14ac:dyDescent="0.2"/>
  <cols>
    <col min="1" max="1" width="5.42578125" style="108" customWidth="1"/>
    <col min="2" max="2" width="63.28515625" style="108" bestFit="1" customWidth="1"/>
    <col min="3" max="3" width="3.42578125" style="108" customWidth="1"/>
    <col min="4" max="4" width="10" style="108" bestFit="1" customWidth="1"/>
    <col min="5" max="5" width="18.140625" style="108" customWidth="1"/>
    <col min="6" max="16384" width="9.140625" style="108"/>
  </cols>
  <sheetData>
    <row r="2" spans="1:5" ht="15" x14ac:dyDescent="0.25">
      <c r="A2" s="107" t="s">
        <v>100</v>
      </c>
      <c r="B2" s="107" t="s">
        <v>101</v>
      </c>
      <c r="C2" s="107"/>
      <c r="D2" s="107"/>
      <c r="E2" s="107"/>
    </row>
    <row r="3" spans="1:5" ht="15" x14ac:dyDescent="0.25">
      <c r="A3" s="109"/>
      <c r="B3" s="110"/>
      <c r="C3" s="110"/>
      <c r="D3" s="111"/>
      <c r="E3" s="111"/>
    </row>
    <row r="4" spans="1:5" x14ac:dyDescent="0.2">
      <c r="A4" s="112"/>
      <c r="B4" s="112" t="s">
        <v>102</v>
      </c>
      <c r="C4" s="112"/>
      <c r="D4" s="113"/>
      <c r="E4" s="113"/>
    </row>
    <row r="5" spans="1:5" x14ac:dyDescent="0.2">
      <c r="A5" s="112"/>
      <c r="B5" s="112" t="s">
        <v>103</v>
      </c>
      <c r="C5" s="112"/>
      <c r="D5" s="113"/>
      <c r="E5" s="113"/>
    </row>
    <row r="6" spans="1:5" x14ac:dyDescent="0.2">
      <c r="A6" s="112"/>
      <c r="B6" s="112" t="s">
        <v>104</v>
      </c>
      <c r="C6" s="112"/>
      <c r="D6" s="113"/>
      <c r="E6" s="113"/>
    </row>
    <row r="7" spans="1:5" x14ac:dyDescent="0.2">
      <c r="A7" s="112"/>
      <c r="B7" s="112" t="s">
        <v>105</v>
      </c>
      <c r="C7" s="112"/>
      <c r="D7" s="113"/>
      <c r="E7" s="113"/>
    </row>
    <row r="8" spans="1:5" x14ac:dyDescent="0.2">
      <c r="A8" s="112"/>
      <c r="B8" s="112" t="s">
        <v>106</v>
      </c>
      <c r="C8" s="112"/>
      <c r="D8" s="113"/>
      <c r="E8" s="113"/>
    </row>
    <row r="9" spans="1:5" x14ac:dyDescent="0.2">
      <c r="A9" s="114"/>
      <c r="B9" s="114" t="s">
        <v>107</v>
      </c>
      <c r="C9" s="114"/>
      <c r="D9" s="114"/>
      <c r="E9" s="114"/>
    </row>
    <row r="10" spans="1:5" x14ac:dyDescent="0.2">
      <c r="A10" s="114"/>
      <c r="B10" s="114"/>
      <c r="C10" s="114"/>
      <c r="D10" s="114"/>
      <c r="E10" s="114"/>
    </row>
    <row r="11" spans="1:5" x14ac:dyDescent="0.2">
      <c r="A11" s="115" t="s">
        <v>108</v>
      </c>
      <c r="B11" s="115"/>
      <c r="C11" s="115"/>
      <c r="D11" s="115"/>
      <c r="E11" s="115"/>
    </row>
    <row r="12" spans="1:5" x14ac:dyDescent="0.2">
      <c r="A12" s="116" t="s">
        <v>109</v>
      </c>
      <c r="B12" s="117" t="s">
        <v>110</v>
      </c>
      <c r="C12" s="116"/>
      <c r="D12" s="116" t="s">
        <v>111</v>
      </c>
      <c r="E12" s="116" t="s">
        <v>112</v>
      </c>
    </row>
    <row r="13" spans="1:5" x14ac:dyDescent="0.2">
      <c r="A13" s="118"/>
      <c r="B13" s="118"/>
      <c r="C13" s="118"/>
      <c r="D13" s="118"/>
      <c r="E13" s="119"/>
    </row>
    <row r="14" spans="1:5" x14ac:dyDescent="0.2">
      <c r="A14" s="119">
        <v>1</v>
      </c>
      <c r="B14" s="120" t="s">
        <v>113</v>
      </c>
      <c r="C14" s="118"/>
      <c r="D14" s="118"/>
      <c r="E14" s="121">
        <v>4.1980000000000003E-3</v>
      </c>
    </row>
    <row r="15" spans="1:5" ht="15" x14ac:dyDescent="0.25">
      <c r="A15" s="107">
        <v>2</v>
      </c>
      <c r="B15" s="122" t="s">
        <v>114</v>
      </c>
      <c r="C15" s="107"/>
      <c r="D15" s="107"/>
      <c r="E15" s="123">
        <v>4.0000000000000001E-3</v>
      </c>
    </row>
    <row r="16" spans="1:5" x14ac:dyDescent="0.2">
      <c r="A16" s="119">
        <v>3</v>
      </c>
      <c r="B16" s="120" t="str">
        <f>"STATE UTILITY TAX - NET OF BAD DEBTS ( "&amp;D16*100&amp;"% - ( LINE 1 * "&amp;D16*100&amp;"%) )"</f>
        <v>STATE UTILITY TAX - NET OF BAD DEBTS ( 3.852% - ( LINE 1 * 3.852%) )</v>
      </c>
      <c r="C16" s="118"/>
      <c r="D16" s="124">
        <v>3.8519999999999999E-2</v>
      </c>
      <c r="E16" s="125">
        <f>ROUND(D16-(D16*E14),6)</f>
        <v>3.8358000000000003E-2</v>
      </c>
    </row>
    <row r="17" spans="1:5" x14ac:dyDescent="0.2">
      <c r="A17" s="119">
        <v>4</v>
      </c>
      <c r="B17" s="120"/>
      <c r="C17" s="118"/>
      <c r="D17" s="119"/>
      <c r="E17" s="126"/>
    </row>
    <row r="18" spans="1:5" x14ac:dyDescent="0.2">
      <c r="A18" s="119">
        <v>5</v>
      </c>
      <c r="B18" s="120" t="s">
        <v>115</v>
      </c>
      <c r="C18" s="118"/>
      <c r="D18" s="119"/>
      <c r="E18" s="121">
        <f>ROUND(SUM(E14:E16),6)</f>
        <v>4.6556E-2</v>
      </c>
    </row>
    <row r="19" spans="1:5" x14ac:dyDescent="0.2">
      <c r="A19" s="119">
        <v>6</v>
      </c>
      <c r="B19" s="118"/>
      <c r="C19" s="118"/>
      <c r="D19" s="119"/>
      <c r="E19" s="121"/>
    </row>
    <row r="20" spans="1:5" x14ac:dyDescent="0.2">
      <c r="A20" s="119">
        <v>7</v>
      </c>
      <c r="B20" s="118" t="s">
        <v>116</v>
      </c>
      <c r="C20" s="118"/>
      <c r="D20" s="119"/>
      <c r="E20" s="121">
        <f>ROUND(1-E18,6)</f>
        <v>0.95344399999999996</v>
      </c>
    </row>
    <row r="21" spans="1:5" x14ac:dyDescent="0.2">
      <c r="A21" s="119">
        <v>8</v>
      </c>
      <c r="B21" s="120" t="s">
        <v>119</v>
      </c>
      <c r="C21" s="118"/>
      <c r="D21" s="127">
        <v>0.21</v>
      </c>
      <c r="E21" s="121">
        <f>ROUND((E20)*D21,6)</f>
        <v>0.20022300000000001</v>
      </c>
    </row>
    <row r="22" spans="1:5" x14ac:dyDescent="0.2">
      <c r="A22" s="119">
        <v>9</v>
      </c>
      <c r="B22" s="120" t="s">
        <v>118</v>
      </c>
      <c r="C22" s="118"/>
      <c r="D22" s="118"/>
      <c r="E22" s="128">
        <f>ROUND(1-E21-E18,6)</f>
        <v>0.75322100000000003</v>
      </c>
    </row>
    <row r="23" spans="1:5" x14ac:dyDescent="0.2">
      <c r="A23" s="118"/>
      <c r="B23" s="118"/>
      <c r="C23" s="118"/>
      <c r="D23" s="118"/>
      <c r="E23" s="119"/>
    </row>
    <row r="26" spans="1:5" x14ac:dyDescent="0.2">
      <c r="E26" s="129"/>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zoomScaleNormal="100" workbookViewId="0">
      <pane xSplit="3" ySplit="6" topLeftCell="D7"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1.25" x14ac:dyDescent="0.2"/>
  <cols>
    <col min="1" max="1" width="5.7109375" style="240" customWidth="1"/>
    <col min="2" max="2" width="19.42578125" style="240" bestFit="1" customWidth="1"/>
    <col min="3" max="3" width="9.5703125" style="242" bestFit="1" customWidth="1"/>
    <col min="4" max="5" width="15.42578125" style="241" customWidth="1"/>
    <col min="6" max="6" width="12.85546875" style="240" customWidth="1"/>
    <col min="7" max="7" width="12" style="240" customWidth="1"/>
    <col min="8" max="8" width="11.5703125" style="240" customWidth="1"/>
    <col min="9" max="10" width="15.42578125" style="241" customWidth="1"/>
    <col min="11" max="11" width="13.42578125" style="240" bestFit="1" customWidth="1"/>
    <col min="12" max="12" width="9.7109375" style="240" customWidth="1"/>
    <col min="13" max="13" width="9.140625" style="240"/>
    <col min="14" max="15" width="9.85546875" style="240" bestFit="1" customWidth="1"/>
    <col min="16" max="16" width="6.85546875" style="240" bestFit="1" customWidth="1"/>
    <col min="17" max="18" width="14" style="240" bestFit="1" customWidth="1"/>
    <col min="19" max="16384" width="9.140625" style="240"/>
  </cols>
  <sheetData>
    <row r="1" spans="1:12" s="280" customFormat="1" x14ac:dyDescent="0.2">
      <c r="A1" s="623" t="s">
        <v>458</v>
      </c>
      <c r="B1" s="624"/>
      <c r="C1" s="624"/>
      <c r="D1" s="624"/>
      <c r="E1" s="624"/>
      <c r="F1" s="624"/>
      <c r="G1" s="624"/>
      <c r="H1" s="624"/>
      <c r="I1" s="624"/>
      <c r="J1" s="624"/>
      <c r="K1" s="624"/>
      <c r="L1" s="625"/>
    </row>
    <row r="2" spans="1:12" s="280" customFormat="1" x14ac:dyDescent="0.2">
      <c r="A2" s="626" t="s">
        <v>194</v>
      </c>
      <c r="B2" s="627"/>
      <c r="C2" s="627"/>
      <c r="D2" s="627"/>
      <c r="E2" s="627"/>
      <c r="F2" s="627"/>
      <c r="G2" s="627"/>
      <c r="H2" s="627"/>
      <c r="I2" s="627"/>
      <c r="J2" s="627"/>
      <c r="K2" s="627"/>
      <c r="L2" s="628"/>
    </row>
    <row r="3" spans="1:12" s="280" customFormat="1" x14ac:dyDescent="0.2">
      <c r="A3" s="626" t="s">
        <v>193</v>
      </c>
      <c r="B3" s="627"/>
      <c r="C3" s="627"/>
      <c r="D3" s="627"/>
      <c r="E3" s="627"/>
      <c r="F3" s="627"/>
      <c r="G3" s="627"/>
      <c r="H3" s="627"/>
      <c r="I3" s="627"/>
      <c r="J3" s="627"/>
      <c r="K3" s="627"/>
      <c r="L3" s="628"/>
    </row>
    <row r="4" spans="1:12" s="280" customFormat="1" x14ac:dyDescent="0.2">
      <c r="A4" s="626" t="s">
        <v>459</v>
      </c>
      <c r="B4" s="627"/>
      <c r="C4" s="627"/>
      <c r="D4" s="627"/>
      <c r="E4" s="627"/>
      <c r="F4" s="627"/>
      <c r="G4" s="627"/>
      <c r="H4" s="627"/>
      <c r="I4" s="627"/>
      <c r="J4" s="627"/>
      <c r="K4" s="627"/>
      <c r="L4" s="628"/>
    </row>
    <row r="5" spans="1:12" s="280" customFormat="1" x14ac:dyDescent="0.2">
      <c r="A5" s="284"/>
      <c r="B5" s="282"/>
      <c r="C5" s="282"/>
      <c r="D5" s="283"/>
      <c r="E5" s="283"/>
      <c r="F5" s="282"/>
      <c r="G5" s="282"/>
      <c r="H5" s="282"/>
      <c r="I5" s="283"/>
      <c r="J5" s="283"/>
      <c r="K5" s="282"/>
      <c r="L5" s="281"/>
    </row>
    <row r="6" spans="1:12" s="274" customFormat="1" ht="68.25" thickBot="1" x14ac:dyDescent="0.25">
      <c r="A6" s="279" t="s">
        <v>192</v>
      </c>
      <c r="B6" s="278" t="s">
        <v>191</v>
      </c>
      <c r="C6" s="278" t="s">
        <v>190</v>
      </c>
      <c r="D6" s="277" t="s">
        <v>460</v>
      </c>
      <c r="E6" s="277" t="s">
        <v>461</v>
      </c>
      <c r="F6" s="276" t="s">
        <v>462</v>
      </c>
      <c r="G6" s="276" t="s">
        <v>463</v>
      </c>
      <c r="H6" s="276" t="s">
        <v>189</v>
      </c>
      <c r="I6" s="277" t="s">
        <v>464</v>
      </c>
      <c r="J6" s="277" t="s">
        <v>465</v>
      </c>
      <c r="K6" s="276" t="s">
        <v>188</v>
      </c>
      <c r="L6" s="275" t="s">
        <v>187</v>
      </c>
    </row>
    <row r="7" spans="1:12" s="267" customFormat="1" ht="23.25" thickBot="1" x14ac:dyDescent="0.25">
      <c r="A7" s="273"/>
      <c r="B7" s="271"/>
      <c r="C7" s="271"/>
      <c r="D7" s="272" t="s">
        <v>186</v>
      </c>
      <c r="E7" s="272" t="s">
        <v>185</v>
      </c>
      <c r="F7" s="271" t="s">
        <v>184</v>
      </c>
      <c r="G7" s="271" t="s">
        <v>183</v>
      </c>
      <c r="H7" s="269" t="s">
        <v>182</v>
      </c>
      <c r="I7" s="270" t="s">
        <v>181</v>
      </c>
      <c r="J7" s="270" t="s">
        <v>180</v>
      </c>
      <c r="K7" s="269" t="s">
        <v>179</v>
      </c>
      <c r="L7" s="268" t="s">
        <v>178</v>
      </c>
    </row>
    <row r="8" spans="1:12" x14ac:dyDescent="0.2">
      <c r="A8" s="257"/>
      <c r="L8" s="266"/>
    </row>
    <row r="9" spans="1:12" x14ac:dyDescent="0.2">
      <c r="A9" s="257">
        <v>1</v>
      </c>
      <c r="B9" s="243" t="s">
        <v>177</v>
      </c>
      <c r="C9" s="242">
        <v>7</v>
      </c>
      <c r="D9" s="256">
        <v>10803757000</v>
      </c>
      <c r="E9" s="259">
        <v>1216477000</v>
      </c>
      <c r="F9" s="254">
        <v>1.3519999999999999E-3</v>
      </c>
      <c r="G9" s="254">
        <v>2.6870000000000002E-3</v>
      </c>
      <c r="H9" s="254">
        <f>G9-F9</f>
        <v>1.3350000000000002E-3</v>
      </c>
      <c r="I9" s="245">
        <f>+F9*D9+E9</f>
        <v>1231083679.464</v>
      </c>
      <c r="J9" s="245">
        <f>+G9*D9+E9</f>
        <v>1245506695.059</v>
      </c>
      <c r="K9" s="245">
        <f>+J9-I9</f>
        <v>14423015.595000029</v>
      </c>
      <c r="L9" s="253">
        <f>IF(I9&gt;0,+K9/I9,0)</f>
        <v>1.1715706930076149E-2</v>
      </c>
    </row>
    <row r="10" spans="1:12" x14ac:dyDescent="0.2">
      <c r="A10" s="257">
        <f t="shared" ref="A10:A40" si="0">+A9+1</f>
        <v>2</v>
      </c>
      <c r="B10" s="243"/>
      <c r="D10" s="256"/>
      <c r="E10" s="259"/>
      <c r="F10" s="258"/>
      <c r="G10" s="258"/>
      <c r="H10" s="254" t="s">
        <v>154</v>
      </c>
      <c r="I10" s="245"/>
      <c r="J10" s="245"/>
      <c r="K10" s="245"/>
      <c r="L10" s="253"/>
    </row>
    <row r="11" spans="1:12" x14ac:dyDescent="0.2">
      <c r="A11" s="257">
        <f t="shared" si="0"/>
        <v>3</v>
      </c>
      <c r="B11" s="262" t="s">
        <v>176</v>
      </c>
      <c r="C11" s="265" t="s">
        <v>175</v>
      </c>
      <c r="D11" s="256">
        <v>2715721000</v>
      </c>
      <c r="E11" s="259">
        <v>315563000</v>
      </c>
      <c r="F11" s="254">
        <v>1.3339999999999999E-3</v>
      </c>
      <c r="G11" s="254">
        <v>2.6389999999999999E-3</v>
      </c>
      <c r="H11" s="254">
        <f>G11-F11</f>
        <v>1.305E-3</v>
      </c>
      <c r="I11" s="245">
        <f>+F11*D11+E11</f>
        <v>319185771.81400001</v>
      </c>
      <c r="J11" s="245">
        <f>+G11*D11+E11</f>
        <v>322729787.71899998</v>
      </c>
      <c r="K11" s="245">
        <f>+J11-I11</f>
        <v>3544015.9049999714</v>
      </c>
      <c r="L11" s="253">
        <f>IF(I11&gt;0,+K11/I11,0)</f>
        <v>1.1103301644238658E-2</v>
      </c>
    </row>
    <row r="12" spans="1:12" x14ac:dyDescent="0.2">
      <c r="A12" s="257">
        <f t="shared" si="0"/>
        <v>4</v>
      </c>
      <c r="B12" s="263" t="s">
        <v>174</v>
      </c>
      <c r="C12" s="261" t="s">
        <v>173</v>
      </c>
      <c r="D12" s="256">
        <v>2875620000</v>
      </c>
      <c r="E12" s="259">
        <v>305591000</v>
      </c>
      <c r="F12" s="254">
        <v>1.206E-3</v>
      </c>
      <c r="G12" s="254">
        <v>2.3969999999999998E-3</v>
      </c>
      <c r="H12" s="254">
        <f>G12-F12</f>
        <v>1.1909999999999998E-3</v>
      </c>
      <c r="I12" s="245">
        <f>+F12*D12+E12</f>
        <v>309058997.72000003</v>
      </c>
      <c r="J12" s="245">
        <f>+G12*D12+E12</f>
        <v>312483861.13999999</v>
      </c>
      <c r="K12" s="245">
        <f>+J12-I12</f>
        <v>3424863.4199999571</v>
      </c>
      <c r="L12" s="253">
        <f>IF(I12&gt;0,+K12/I12,0)</f>
        <v>1.1081584568855687E-2</v>
      </c>
    </row>
    <row r="13" spans="1:12" x14ac:dyDescent="0.2">
      <c r="A13" s="257">
        <f t="shared" si="0"/>
        <v>5</v>
      </c>
      <c r="B13" s="263" t="s">
        <v>172</v>
      </c>
      <c r="C13" s="261" t="s">
        <v>171</v>
      </c>
      <c r="D13" s="256">
        <v>1815376000</v>
      </c>
      <c r="E13" s="259">
        <v>179615000</v>
      </c>
      <c r="F13" s="254">
        <v>1.1180000000000001E-3</v>
      </c>
      <c r="G13" s="254">
        <v>2.2179999999999999E-3</v>
      </c>
      <c r="H13" s="254">
        <f>G13-F13</f>
        <v>1.0999999999999998E-3</v>
      </c>
      <c r="I13" s="245">
        <f>+F13*D13+E13</f>
        <v>181644590.368</v>
      </c>
      <c r="J13" s="245">
        <f>+G13*D13+E13</f>
        <v>183641503.96799999</v>
      </c>
      <c r="K13" s="245">
        <f>+J13-I13</f>
        <v>1996913.599999994</v>
      </c>
      <c r="L13" s="253">
        <f>IF(I13&gt;0,+K13/I13,0)</f>
        <v>1.0993520896792898E-2</v>
      </c>
    </row>
    <row r="14" spans="1:12" x14ac:dyDescent="0.2">
      <c r="A14" s="257">
        <f t="shared" si="0"/>
        <v>6</v>
      </c>
      <c r="B14" s="263" t="s">
        <v>170</v>
      </c>
      <c r="C14" s="242">
        <v>29</v>
      </c>
      <c r="D14" s="256">
        <v>14984000</v>
      </c>
      <c r="E14" s="259">
        <v>1306000</v>
      </c>
      <c r="F14" s="254">
        <v>1.054E-3</v>
      </c>
      <c r="G14" s="254">
        <v>2.1069999999999999E-3</v>
      </c>
      <c r="H14" s="254">
        <f>G14-F14</f>
        <v>1.0529999999999999E-3</v>
      </c>
      <c r="I14" s="245">
        <f>+F14*D14+E14</f>
        <v>1321793.1359999999</v>
      </c>
      <c r="J14" s="245">
        <f>+G14*D14+E14</f>
        <v>1337571.2879999999</v>
      </c>
      <c r="K14" s="245">
        <f>+J14-I14</f>
        <v>15778.152000000002</v>
      </c>
      <c r="L14" s="253">
        <f>IF(I14&gt;0,+K14/I14,0)</f>
        <v>1.1936929894906039E-2</v>
      </c>
    </row>
    <row r="15" spans="1:12" x14ac:dyDescent="0.2">
      <c r="A15" s="257">
        <f t="shared" si="0"/>
        <v>7</v>
      </c>
      <c r="B15" s="243"/>
      <c r="D15" s="256"/>
      <c r="E15" s="259"/>
      <c r="F15" s="258"/>
      <c r="G15" s="258"/>
      <c r="H15" s="254" t="s">
        <v>154</v>
      </c>
      <c r="I15" s="245"/>
      <c r="J15" s="245"/>
      <c r="K15" s="245"/>
      <c r="L15" s="253"/>
    </row>
    <row r="16" spans="1:12" x14ac:dyDescent="0.2">
      <c r="A16" s="257">
        <f t="shared" si="0"/>
        <v>8</v>
      </c>
      <c r="B16" s="243" t="s">
        <v>169</v>
      </c>
      <c r="D16" s="256">
        <f>SUM(D11:D15)</f>
        <v>7421701000</v>
      </c>
      <c r="E16" s="259">
        <f>SUM(E11:E15)</f>
        <v>802075000</v>
      </c>
      <c r="F16" s="254">
        <f>($I16-$E16)/$D16</f>
        <v>1.2310052692772327E-3</v>
      </c>
      <c r="G16" s="254">
        <f>($J16-$E16)/$D16</f>
        <v>2.4411821649780677E-3</v>
      </c>
      <c r="H16" s="254">
        <f>G16-F16</f>
        <v>1.210176895700835E-3</v>
      </c>
      <c r="I16" s="245">
        <f>SUM(I11:I15)</f>
        <v>811211153.03800011</v>
      </c>
      <c r="J16" s="245">
        <f>SUM(J11:J15)</f>
        <v>820192724.11499989</v>
      </c>
      <c r="K16" s="245">
        <f>SUM(K11:K14)</f>
        <v>8981571.0769999232</v>
      </c>
      <c r="L16" s="253">
        <f>IF(I16&gt;0,+K16/I16,0)</f>
        <v>1.1071804231689592E-2</v>
      </c>
    </row>
    <row r="17" spans="1:12" x14ac:dyDescent="0.2">
      <c r="A17" s="257">
        <f t="shared" si="0"/>
        <v>9</v>
      </c>
      <c r="B17" s="243"/>
      <c r="D17" s="256"/>
      <c r="E17" s="259"/>
      <c r="F17" s="254"/>
      <c r="G17" s="258"/>
      <c r="H17" s="254" t="s">
        <v>154</v>
      </c>
      <c r="I17" s="245"/>
      <c r="J17" s="245"/>
      <c r="K17" s="245"/>
      <c r="L17" s="253"/>
    </row>
    <row r="18" spans="1:12" x14ac:dyDescent="0.2">
      <c r="A18" s="257">
        <f t="shared" si="0"/>
        <v>10</v>
      </c>
      <c r="B18" s="263" t="s">
        <v>168</v>
      </c>
      <c r="C18" s="265" t="s">
        <v>167</v>
      </c>
      <c r="D18" s="256">
        <v>1321558000</v>
      </c>
      <c r="E18" s="259">
        <v>128673000</v>
      </c>
      <c r="F18" s="260">
        <v>1.1069999999999999E-3</v>
      </c>
      <c r="G18" s="254">
        <v>2.1909999999999998E-3</v>
      </c>
      <c r="H18" s="254">
        <f>G18-F18</f>
        <v>1.0839999999999999E-3</v>
      </c>
      <c r="I18" s="245">
        <f>+F18*D18+E18</f>
        <v>130135964.706</v>
      </c>
      <c r="J18" s="245">
        <f>+G18*D18+E18</f>
        <v>131568533.57799999</v>
      </c>
      <c r="K18" s="245">
        <f>+J18-I18</f>
        <v>1432568.8719999939</v>
      </c>
      <c r="L18" s="253">
        <f>IF(I18&gt;0,+K18/I18,0)</f>
        <v>1.1008247222329497E-2</v>
      </c>
    </row>
    <row r="19" spans="1:12" x14ac:dyDescent="0.2">
      <c r="A19" s="257">
        <f t="shared" si="0"/>
        <v>11</v>
      </c>
      <c r="B19" s="263" t="s">
        <v>166</v>
      </c>
      <c r="C19" s="242">
        <v>35</v>
      </c>
      <c r="D19" s="256">
        <v>4711000</v>
      </c>
      <c r="E19" s="259">
        <v>317000</v>
      </c>
      <c r="F19" s="260">
        <v>8.1999999999999998E-4</v>
      </c>
      <c r="G19" s="254">
        <v>1.6590000000000001E-3</v>
      </c>
      <c r="H19" s="254">
        <f>G19-F19</f>
        <v>8.3900000000000012E-4</v>
      </c>
      <c r="I19" s="245">
        <f>+F19*D19+E19</f>
        <v>320863.02</v>
      </c>
      <c r="J19" s="245">
        <f>+G19*D19+E19</f>
        <v>324815.549</v>
      </c>
      <c r="K19" s="245">
        <f>+J19-I19</f>
        <v>3952.5289999999804</v>
      </c>
      <c r="L19" s="253">
        <f>IF(I19&gt;0,+K19/I19,0)</f>
        <v>1.2318431086262231E-2</v>
      </c>
    </row>
    <row r="20" spans="1:12" x14ac:dyDescent="0.2">
      <c r="A20" s="257">
        <f t="shared" si="0"/>
        <v>12</v>
      </c>
      <c r="B20" s="263" t="s">
        <v>165</v>
      </c>
      <c r="C20" s="242">
        <v>43</v>
      </c>
      <c r="D20" s="256">
        <v>119012000</v>
      </c>
      <c r="E20" s="259">
        <v>12254000</v>
      </c>
      <c r="F20" s="260">
        <v>1.1590000000000001E-3</v>
      </c>
      <c r="G20" s="254">
        <v>2.3119999999999998E-3</v>
      </c>
      <c r="H20" s="254">
        <f>G20-F20</f>
        <v>1.1529999999999997E-3</v>
      </c>
      <c r="I20" s="245">
        <f>+F20*D20+E20</f>
        <v>12391934.908</v>
      </c>
      <c r="J20" s="245">
        <f>+G20*D20+E20</f>
        <v>12529155.744000001</v>
      </c>
      <c r="K20" s="245">
        <f>+J20-I20</f>
        <v>137220.83600000106</v>
      </c>
      <c r="L20" s="253">
        <f>IF(I20&gt;0,+K20/I20,0)</f>
        <v>1.1073398708010794E-2</v>
      </c>
    </row>
    <row r="21" spans="1:12" x14ac:dyDescent="0.2">
      <c r="A21" s="257">
        <f t="shared" si="0"/>
        <v>13</v>
      </c>
      <c r="B21" s="264"/>
      <c r="D21" s="256"/>
      <c r="E21" s="259"/>
      <c r="F21" s="260"/>
      <c r="G21" s="258"/>
      <c r="H21" s="254" t="s">
        <v>154</v>
      </c>
      <c r="I21" s="245"/>
      <c r="J21" s="245"/>
      <c r="K21" s="245"/>
      <c r="L21" s="253"/>
    </row>
    <row r="22" spans="1:12" x14ac:dyDescent="0.2">
      <c r="A22" s="257">
        <f t="shared" si="0"/>
        <v>14</v>
      </c>
      <c r="B22" s="264" t="s">
        <v>164</v>
      </c>
      <c r="D22" s="256">
        <f>SUM(D18:D21)</f>
        <v>1445281000</v>
      </c>
      <c r="E22" s="259">
        <f>SUM(E18:E21)</f>
        <v>141244000</v>
      </c>
      <c r="F22" s="260">
        <f>($I22-$E22)/$D22</f>
        <v>1.1103464544265117E-3</v>
      </c>
      <c r="G22" s="254">
        <f>($J22-$E22)/$D22</f>
        <v>2.1992296799030722E-3</v>
      </c>
      <c r="H22" s="254">
        <f>G22-F22</f>
        <v>1.0888832254765605E-3</v>
      </c>
      <c r="I22" s="245">
        <f>SUM(I18:I20)</f>
        <v>142848762.634</v>
      </c>
      <c r="J22" s="245">
        <f>SUM(J18:J20)</f>
        <v>144422504.87099999</v>
      </c>
      <c r="K22" s="245">
        <f>SUM(K18:K20)</f>
        <v>1573742.2369999951</v>
      </c>
      <c r="L22" s="253">
        <f>IF(I22&gt;0,+K22/I22,0)</f>
        <v>1.1016841924155543E-2</v>
      </c>
    </row>
    <row r="23" spans="1:12" x14ac:dyDescent="0.2">
      <c r="A23" s="257">
        <f t="shared" si="0"/>
        <v>15</v>
      </c>
      <c r="B23" s="264"/>
      <c r="D23" s="256"/>
      <c r="E23" s="259"/>
      <c r="F23" s="260"/>
      <c r="G23" s="258"/>
      <c r="H23" s="254" t="s">
        <v>154</v>
      </c>
      <c r="I23" s="245"/>
      <c r="J23" s="245"/>
      <c r="K23" s="245"/>
      <c r="L23" s="253"/>
    </row>
    <row r="24" spans="1:12" x14ac:dyDescent="0.2">
      <c r="A24" s="257">
        <f t="shared" si="0"/>
        <v>16</v>
      </c>
      <c r="B24" s="263" t="s">
        <v>163</v>
      </c>
      <c r="C24" s="242">
        <v>46</v>
      </c>
      <c r="D24" s="256">
        <v>89398000</v>
      </c>
      <c r="E24" s="259">
        <v>6852000</v>
      </c>
      <c r="F24" s="260">
        <v>8.6200000000000003E-4</v>
      </c>
      <c r="G24" s="254">
        <v>1.7099999999999999E-3</v>
      </c>
      <c r="H24" s="254">
        <f>G24-F24</f>
        <v>8.479999999999999E-4</v>
      </c>
      <c r="I24" s="245">
        <f>+F24*D24+E24</f>
        <v>6929061.0760000004</v>
      </c>
      <c r="J24" s="245">
        <f>+G24*D24+E24</f>
        <v>7004870.5800000001</v>
      </c>
      <c r="K24" s="245">
        <f>+J24-I24</f>
        <v>75809.503999999724</v>
      </c>
      <c r="L24" s="253">
        <f>IF(I24&gt;0,+K24/I24,0)</f>
        <v>1.09408047018923E-2</v>
      </c>
    </row>
    <row r="25" spans="1:12" x14ac:dyDescent="0.2">
      <c r="A25" s="257">
        <f t="shared" si="0"/>
        <v>17</v>
      </c>
      <c r="B25" s="262" t="s">
        <v>162</v>
      </c>
      <c r="C25" s="242">
        <v>49</v>
      </c>
      <c r="D25" s="256">
        <v>506513000</v>
      </c>
      <c r="E25" s="259">
        <v>38029000</v>
      </c>
      <c r="F25" s="260">
        <v>8.4800000000000001E-4</v>
      </c>
      <c r="G25" s="254">
        <v>1.6819999999999999E-3</v>
      </c>
      <c r="H25" s="254">
        <f>G25-F25</f>
        <v>8.3399999999999989E-4</v>
      </c>
      <c r="I25" s="245">
        <f>+F25*D25+E25</f>
        <v>38458523.023999996</v>
      </c>
      <c r="J25" s="245">
        <f>+G25*D25+E25</f>
        <v>38880954.865999997</v>
      </c>
      <c r="K25" s="245">
        <f>+J25-I25</f>
        <v>422431.84200000018</v>
      </c>
      <c r="L25" s="253">
        <f>IF(I25&gt;0,+K25/I25,0)</f>
        <v>1.0984089059696393E-2</v>
      </c>
    </row>
    <row r="26" spans="1:12" x14ac:dyDescent="0.2">
      <c r="A26" s="257">
        <f t="shared" si="0"/>
        <v>18</v>
      </c>
      <c r="B26" s="243"/>
      <c r="D26" s="256"/>
      <c r="E26" s="259"/>
      <c r="F26" s="260"/>
      <c r="G26" s="258"/>
      <c r="H26" s="254" t="s">
        <v>154</v>
      </c>
      <c r="I26" s="245"/>
      <c r="J26" s="245"/>
      <c r="K26" s="245"/>
      <c r="L26" s="253"/>
    </row>
    <row r="27" spans="1:12" x14ac:dyDescent="0.2">
      <c r="A27" s="257">
        <f t="shared" si="0"/>
        <v>19</v>
      </c>
      <c r="B27" s="243" t="s">
        <v>161</v>
      </c>
      <c r="D27" s="256">
        <f>SUM(D24:D26)</f>
        <v>595911000</v>
      </c>
      <c r="E27" s="259">
        <f>SUM(E24:E26)</f>
        <v>44881000</v>
      </c>
      <c r="F27" s="260">
        <f>($I27-$E27)/$D27</f>
        <v>8.5010026665054692E-4</v>
      </c>
      <c r="G27" s="254">
        <f>($J27-$E27)/$D27</f>
        <v>1.6862005333011052E-3</v>
      </c>
      <c r="H27" s="254">
        <f>G27-F27</f>
        <v>8.3610026665055829E-4</v>
      </c>
      <c r="I27" s="241">
        <f>SUM(I24:I26)</f>
        <v>45387584.099999994</v>
      </c>
      <c r="J27" s="241">
        <f>SUM(J24:J26)</f>
        <v>45885825.445999995</v>
      </c>
      <c r="K27" s="245">
        <f>SUM(K24:K26)</f>
        <v>498241.3459999999</v>
      </c>
      <c r="L27" s="253">
        <f>IF(I27&gt;0,+K27/I27,0)</f>
        <v>1.0977481086066441E-2</v>
      </c>
    </row>
    <row r="28" spans="1:12" x14ac:dyDescent="0.2">
      <c r="A28" s="257">
        <f t="shared" si="0"/>
        <v>20</v>
      </c>
      <c r="B28" s="243"/>
      <c r="D28" s="256"/>
      <c r="E28" s="259"/>
      <c r="F28" s="260"/>
      <c r="G28" s="258"/>
      <c r="H28" s="254"/>
      <c r="K28" s="245"/>
      <c r="L28" s="253"/>
    </row>
    <row r="29" spans="1:12" x14ac:dyDescent="0.2">
      <c r="A29" s="257">
        <f t="shared" si="0"/>
        <v>21</v>
      </c>
      <c r="B29" s="243" t="s">
        <v>160</v>
      </c>
      <c r="C29" s="261" t="s">
        <v>159</v>
      </c>
      <c r="D29" s="256">
        <v>62946000</v>
      </c>
      <c r="E29" s="259">
        <v>16483000</v>
      </c>
      <c r="F29" s="260">
        <v>2.944E-3</v>
      </c>
      <c r="G29" s="254">
        <v>5.9150000000000001E-3</v>
      </c>
      <c r="H29" s="254">
        <f>G29-F29</f>
        <v>2.9710000000000001E-3</v>
      </c>
      <c r="I29" s="245">
        <f>+F29*D29+E29</f>
        <v>16668313.024</v>
      </c>
      <c r="J29" s="245">
        <f>+G29*D29+E29</f>
        <v>16855325.59</v>
      </c>
      <c r="K29" s="245">
        <f>+J29-I29</f>
        <v>187012.56599999964</v>
      </c>
      <c r="L29" s="253">
        <f>IF(I29&gt;0,+K29/I29,0)</f>
        <v>1.1219645667244678E-2</v>
      </c>
    </row>
    <row r="30" spans="1:12" x14ac:dyDescent="0.2">
      <c r="A30" s="257">
        <f t="shared" si="0"/>
        <v>22</v>
      </c>
      <c r="B30" s="243"/>
      <c r="D30" s="256"/>
      <c r="E30" s="259"/>
      <c r="F30" s="260"/>
      <c r="H30" s="254" t="s">
        <v>154</v>
      </c>
      <c r="I30" s="245"/>
      <c r="J30" s="245"/>
      <c r="K30" s="245"/>
      <c r="L30" s="253"/>
    </row>
    <row r="31" spans="1:12" x14ac:dyDescent="0.2">
      <c r="A31" s="257">
        <f t="shared" si="0"/>
        <v>23</v>
      </c>
      <c r="B31" s="243" t="s">
        <v>158</v>
      </c>
      <c r="C31" s="261" t="s">
        <v>157</v>
      </c>
      <c r="D31" s="256">
        <v>1955590000</v>
      </c>
      <c r="E31" s="259">
        <v>11877000</v>
      </c>
      <c r="F31" s="260">
        <v>6.0000000000000002E-5</v>
      </c>
      <c r="G31" s="254">
        <v>1.18E-4</v>
      </c>
      <c r="H31" s="254">
        <f>G31-F31</f>
        <v>5.7999999999999994E-5</v>
      </c>
      <c r="I31" s="245">
        <f>+F31*D31+E31</f>
        <v>11994335.4</v>
      </c>
      <c r="J31" s="245">
        <f>+G31*D31+E31</f>
        <v>12107759.619999999</v>
      </c>
      <c r="K31" s="245">
        <f>+J31-I31</f>
        <v>113424.21999999881</v>
      </c>
      <c r="L31" s="253">
        <f>IF(I31&gt;0,+K31/I31,0)</f>
        <v>9.4564822657867975E-3</v>
      </c>
    </row>
    <row r="32" spans="1:12" x14ac:dyDescent="0.2">
      <c r="A32" s="257">
        <f t="shared" si="0"/>
        <v>24</v>
      </c>
      <c r="B32" s="243"/>
      <c r="D32" s="256"/>
      <c r="E32" s="259"/>
      <c r="F32" s="258"/>
      <c r="G32" s="258"/>
      <c r="H32" s="254" t="s">
        <v>154</v>
      </c>
      <c r="I32" s="245"/>
      <c r="J32" s="245"/>
      <c r="K32" s="245"/>
      <c r="L32" s="253"/>
    </row>
    <row r="33" spans="1:12" x14ac:dyDescent="0.2">
      <c r="A33" s="257">
        <f t="shared" si="0"/>
        <v>25</v>
      </c>
      <c r="B33" s="243" t="s">
        <v>156</v>
      </c>
      <c r="C33" s="261" t="s">
        <v>155</v>
      </c>
      <c r="D33" s="256">
        <v>289426000</v>
      </c>
      <c r="E33" s="259">
        <v>5452000</v>
      </c>
      <c r="F33" s="260">
        <v>6.1399999999999996E-4</v>
      </c>
      <c r="G33" s="254">
        <v>6.1399999999999996E-4</v>
      </c>
      <c r="H33" s="254">
        <f>G33-F33</f>
        <v>0</v>
      </c>
      <c r="I33" s="245">
        <f>+F33*D33+E33</f>
        <v>5629707.5640000002</v>
      </c>
      <c r="J33" s="245">
        <f>+G33*D33+E33</f>
        <v>5629707.5640000002</v>
      </c>
      <c r="K33" s="245">
        <f>+J33-I33</f>
        <v>0</v>
      </c>
      <c r="L33" s="253">
        <f>IF(I33&gt;0,+K33/I33,0)</f>
        <v>0</v>
      </c>
    </row>
    <row r="34" spans="1:12" x14ac:dyDescent="0.2">
      <c r="A34" s="257">
        <f t="shared" si="0"/>
        <v>26</v>
      </c>
      <c r="B34" s="243"/>
      <c r="D34" s="256"/>
      <c r="E34" s="259"/>
      <c r="F34" s="258"/>
      <c r="G34" s="258"/>
      <c r="H34" s="254" t="s">
        <v>154</v>
      </c>
      <c r="I34" s="245"/>
      <c r="J34" s="245"/>
      <c r="K34" s="245"/>
      <c r="L34" s="253"/>
    </row>
    <row r="35" spans="1:12" x14ac:dyDescent="0.2">
      <c r="A35" s="257">
        <f t="shared" si="0"/>
        <v>27</v>
      </c>
      <c r="B35" s="243" t="s">
        <v>79</v>
      </c>
      <c r="D35" s="256">
        <f>SUM(D9,D16,D22,D27,D29,D31,D33)</f>
        <v>22574612000</v>
      </c>
      <c r="E35" s="255">
        <f>SUM(E9,E16,E22,E27,E29,E31,E33)</f>
        <v>2238489000</v>
      </c>
      <c r="F35" s="254">
        <f>($I35-$E35)/$D35</f>
        <v>1.166555386378311E-3</v>
      </c>
      <c r="G35" s="254">
        <f>($J35-$E35)/$D35</f>
        <v>2.3084136402875878E-3</v>
      </c>
      <c r="H35" s="254">
        <f>G35-F35</f>
        <v>1.1418582539092768E-3</v>
      </c>
      <c r="I35" s="245">
        <f>SUM(I9,I16,I22,I27,I29,I31,I33)</f>
        <v>2264823535.2240005</v>
      </c>
      <c r="J35" s="245">
        <f>SUM(J9,J16,J22,J27,J29,J31,J33)</f>
        <v>2290600542.2649999</v>
      </c>
      <c r="K35" s="245">
        <f>SUM(K9,K16,K22,K27,K29,K31,K33)</f>
        <v>25777007.040999949</v>
      </c>
      <c r="L35" s="253">
        <f>IF(I35&gt;0,+K35/I35,0)</f>
        <v>1.1381463782983206E-2</v>
      </c>
    </row>
    <row r="36" spans="1:12" ht="12" thickBot="1" x14ac:dyDescent="0.25">
      <c r="A36" s="252">
        <f t="shared" si="0"/>
        <v>28</v>
      </c>
      <c r="B36" s="251"/>
      <c r="C36" s="250"/>
      <c r="D36" s="248"/>
      <c r="E36" s="248"/>
      <c r="F36" s="249"/>
      <c r="G36" s="249"/>
      <c r="H36" s="249"/>
      <c r="I36" s="248"/>
      <c r="J36" s="248"/>
      <c r="K36" s="247"/>
      <c r="L36" s="246"/>
    </row>
    <row r="37" spans="1:12" x14ac:dyDescent="0.2">
      <c r="A37" s="242">
        <f t="shared" si="0"/>
        <v>29</v>
      </c>
      <c r="B37" s="243"/>
    </row>
    <row r="38" spans="1:12" x14ac:dyDescent="0.2">
      <c r="A38" s="242">
        <f t="shared" si="0"/>
        <v>30</v>
      </c>
      <c r="B38" s="243" t="s">
        <v>153</v>
      </c>
      <c r="D38" s="241">
        <v>7099000</v>
      </c>
      <c r="E38" s="245">
        <v>680000</v>
      </c>
    </row>
    <row r="39" spans="1:12" x14ac:dyDescent="0.2">
      <c r="A39" s="242">
        <f t="shared" si="0"/>
        <v>31</v>
      </c>
      <c r="B39" s="243"/>
      <c r="E39" s="245"/>
    </row>
    <row r="40" spans="1:12" x14ac:dyDescent="0.2">
      <c r="A40" s="242">
        <f t="shared" si="0"/>
        <v>32</v>
      </c>
      <c r="B40" s="243" t="s">
        <v>152</v>
      </c>
      <c r="D40" s="241">
        <f>+D38+D35</f>
        <v>22581711000</v>
      </c>
      <c r="E40" s="245">
        <f>+E38+E35</f>
        <v>2239169000</v>
      </c>
    </row>
    <row r="41" spans="1:12" x14ac:dyDescent="0.2">
      <c r="A41" s="243"/>
      <c r="B41" s="243"/>
      <c r="K41" s="245"/>
    </row>
    <row r="42" spans="1:12" ht="30.6" customHeight="1" x14ac:dyDescent="0.2">
      <c r="A42" s="244"/>
      <c r="B42" s="622" t="s">
        <v>151</v>
      </c>
      <c r="C42" s="622"/>
      <c r="D42" s="622"/>
      <c r="E42" s="622"/>
      <c r="F42" s="622"/>
      <c r="G42" s="622"/>
      <c r="H42" s="622"/>
      <c r="I42" s="622"/>
      <c r="J42" s="622"/>
      <c r="K42" s="622"/>
      <c r="L42" s="622"/>
    </row>
    <row r="43" spans="1:12" x14ac:dyDescent="0.2">
      <c r="A43" s="243"/>
      <c r="B43" s="243"/>
    </row>
    <row r="44" spans="1:12" x14ac:dyDescent="0.2">
      <c r="A44" s="243"/>
      <c r="B44" s="243"/>
    </row>
    <row r="45" spans="1:12" x14ac:dyDescent="0.2">
      <c r="A45" s="243"/>
      <c r="B45" s="243"/>
    </row>
    <row r="46" spans="1:12" x14ac:dyDescent="0.2">
      <c r="A46" s="243"/>
      <c r="B46" s="243"/>
    </row>
    <row r="47" spans="1:12" x14ac:dyDescent="0.2">
      <c r="A47" s="243"/>
      <c r="B47" s="243"/>
    </row>
    <row r="48" spans="1:12" x14ac:dyDescent="0.2">
      <c r="A48" s="243"/>
      <c r="B48" s="243"/>
    </row>
    <row r="49" spans="1:2" x14ac:dyDescent="0.2">
      <c r="A49" s="243"/>
      <c r="B49" s="243"/>
    </row>
    <row r="50" spans="1:2" x14ac:dyDescent="0.2">
      <c r="A50" s="243"/>
      <c r="B50" s="243"/>
    </row>
    <row r="51" spans="1:2" x14ac:dyDescent="0.2">
      <c r="A51" s="243"/>
      <c r="B51" s="243"/>
    </row>
    <row r="52" spans="1:2" x14ac:dyDescent="0.2">
      <c r="A52" s="243"/>
      <c r="B52" s="243"/>
    </row>
    <row r="53" spans="1:2" x14ac:dyDescent="0.2">
      <c r="A53" s="243"/>
      <c r="B53" s="243"/>
    </row>
    <row r="54" spans="1:2" x14ac:dyDescent="0.2">
      <c r="A54" s="243"/>
      <c r="B54" s="243"/>
    </row>
    <row r="55" spans="1:2" x14ac:dyDescent="0.2">
      <c r="A55" s="243"/>
      <c r="B55" s="243"/>
    </row>
    <row r="56" spans="1:2" x14ac:dyDescent="0.2">
      <c r="A56" s="243"/>
      <c r="B56" s="243"/>
    </row>
    <row r="57" spans="1:2" x14ac:dyDescent="0.2">
      <c r="A57" s="243"/>
      <c r="B57" s="243"/>
    </row>
    <row r="58" spans="1:2" x14ac:dyDescent="0.2">
      <c r="A58" s="243"/>
      <c r="B58" s="243"/>
    </row>
    <row r="59" spans="1:2" x14ac:dyDescent="0.2">
      <c r="A59" s="243"/>
      <c r="B59" s="243"/>
    </row>
    <row r="60" spans="1:2" x14ac:dyDescent="0.2">
      <c r="A60" s="243"/>
      <c r="B60" s="243"/>
    </row>
    <row r="61" spans="1:2" x14ac:dyDescent="0.2">
      <c r="A61" s="243"/>
      <c r="B61" s="243"/>
    </row>
    <row r="62" spans="1:2" x14ac:dyDescent="0.2">
      <c r="A62" s="243"/>
      <c r="B62" s="243"/>
    </row>
    <row r="63" spans="1:2" x14ac:dyDescent="0.2">
      <c r="A63" s="243"/>
      <c r="B63" s="243"/>
    </row>
    <row r="64" spans="1:2" x14ac:dyDescent="0.2">
      <c r="A64" s="243"/>
      <c r="B64" s="243"/>
    </row>
    <row r="65" spans="1:2" x14ac:dyDescent="0.2">
      <c r="A65" s="243"/>
      <c r="B65" s="243"/>
    </row>
    <row r="66" spans="1:2" x14ac:dyDescent="0.2">
      <c r="A66" s="243"/>
      <c r="B66" s="243"/>
    </row>
    <row r="67" spans="1:2" x14ac:dyDescent="0.2">
      <c r="A67" s="243"/>
      <c r="B67" s="243"/>
    </row>
    <row r="68" spans="1:2" x14ac:dyDescent="0.2">
      <c r="A68" s="243"/>
      <c r="B68" s="243"/>
    </row>
    <row r="69" spans="1:2" x14ac:dyDescent="0.2">
      <c r="A69" s="243"/>
      <c r="B69" s="243"/>
    </row>
    <row r="70" spans="1:2" x14ac:dyDescent="0.2">
      <c r="A70" s="243"/>
      <c r="B70" s="243"/>
    </row>
    <row r="71" spans="1:2" x14ac:dyDescent="0.2">
      <c r="A71" s="243"/>
      <c r="B71" s="243"/>
    </row>
    <row r="72" spans="1:2" x14ac:dyDescent="0.2">
      <c r="A72" s="243"/>
      <c r="B72" s="243"/>
    </row>
    <row r="73" spans="1:2" x14ac:dyDescent="0.2">
      <c r="A73" s="243"/>
      <c r="B73" s="243"/>
    </row>
    <row r="74" spans="1:2" x14ac:dyDescent="0.2">
      <c r="A74" s="243"/>
      <c r="B74" s="243"/>
    </row>
    <row r="75" spans="1:2" x14ac:dyDescent="0.2">
      <c r="A75" s="243"/>
      <c r="B75" s="243"/>
    </row>
    <row r="76" spans="1:2" x14ac:dyDescent="0.2">
      <c r="A76" s="243"/>
      <c r="B76" s="243"/>
    </row>
    <row r="77" spans="1:2" x14ac:dyDescent="0.2">
      <c r="A77" s="243"/>
      <c r="B77" s="243"/>
    </row>
    <row r="78" spans="1:2" x14ac:dyDescent="0.2">
      <c r="A78" s="243"/>
      <c r="B78" s="243"/>
    </row>
    <row r="79" spans="1:2" x14ac:dyDescent="0.2">
      <c r="A79" s="243"/>
      <c r="B79" s="243"/>
    </row>
    <row r="80" spans="1:2" x14ac:dyDescent="0.2">
      <c r="A80" s="243"/>
      <c r="B80" s="243"/>
    </row>
    <row r="81" spans="1:2" x14ac:dyDescent="0.2">
      <c r="A81" s="243"/>
      <c r="B81" s="243"/>
    </row>
    <row r="82" spans="1:2" x14ac:dyDescent="0.2">
      <c r="A82" s="243"/>
      <c r="B82" s="243"/>
    </row>
    <row r="83" spans="1:2" x14ac:dyDescent="0.2">
      <c r="A83" s="243"/>
      <c r="B83" s="243"/>
    </row>
    <row r="84" spans="1:2" x14ac:dyDescent="0.2">
      <c r="A84" s="243"/>
      <c r="B84" s="243"/>
    </row>
    <row r="85" spans="1:2" x14ac:dyDescent="0.2">
      <c r="A85" s="243"/>
      <c r="B85" s="243"/>
    </row>
    <row r="86" spans="1:2" x14ac:dyDescent="0.2">
      <c r="A86" s="243"/>
      <c r="B86" s="243"/>
    </row>
    <row r="87" spans="1:2" x14ac:dyDescent="0.2">
      <c r="A87" s="243"/>
      <c r="B87" s="243"/>
    </row>
    <row r="88" spans="1:2" x14ac:dyDescent="0.2">
      <c r="A88" s="243"/>
      <c r="B88" s="243"/>
    </row>
    <row r="89" spans="1:2" x14ac:dyDescent="0.2">
      <c r="A89" s="243"/>
      <c r="B89" s="243"/>
    </row>
    <row r="90" spans="1:2" x14ac:dyDescent="0.2">
      <c r="A90" s="243"/>
      <c r="B90" s="243"/>
    </row>
    <row r="91" spans="1:2" x14ac:dyDescent="0.2">
      <c r="A91" s="243"/>
      <c r="B91" s="243"/>
    </row>
    <row r="92" spans="1:2" x14ac:dyDescent="0.2">
      <c r="A92" s="243"/>
      <c r="B92" s="243"/>
    </row>
    <row r="93" spans="1:2" x14ac:dyDescent="0.2">
      <c r="A93" s="243"/>
      <c r="B93" s="243"/>
    </row>
    <row r="94" spans="1:2" x14ac:dyDescent="0.2">
      <c r="A94" s="243"/>
      <c r="B94" s="243"/>
    </row>
    <row r="95" spans="1:2" x14ac:dyDescent="0.2">
      <c r="A95" s="243"/>
      <c r="B95" s="243"/>
    </row>
    <row r="96" spans="1:2" x14ac:dyDescent="0.2">
      <c r="A96" s="243"/>
      <c r="B96" s="243"/>
    </row>
    <row r="97" spans="1:2" x14ac:dyDescent="0.2">
      <c r="A97" s="243"/>
      <c r="B97" s="243"/>
    </row>
    <row r="98" spans="1:2" x14ac:dyDescent="0.2">
      <c r="A98" s="243"/>
      <c r="B98" s="243"/>
    </row>
    <row r="99" spans="1:2" x14ac:dyDescent="0.2">
      <c r="A99" s="243"/>
      <c r="B99" s="243"/>
    </row>
    <row r="100" spans="1:2" x14ac:dyDescent="0.2">
      <c r="A100" s="243"/>
      <c r="B100" s="243"/>
    </row>
    <row r="101" spans="1:2" x14ac:dyDescent="0.2">
      <c r="A101" s="243"/>
      <c r="B101" s="243"/>
    </row>
    <row r="102" spans="1:2" x14ac:dyDescent="0.2">
      <c r="A102" s="243"/>
      <c r="B102" s="243"/>
    </row>
    <row r="103" spans="1:2" x14ac:dyDescent="0.2">
      <c r="A103" s="243"/>
      <c r="B103" s="243"/>
    </row>
    <row r="104" spans="1:2" x14ac:dyDescent="0.2">
      <c r="A104" s="243"/>
      <c r="B104" s="243"/>
    </row>
    <row r="105" spans="1:2" x14ac:dyDescent="0.2">
      <c r="A105" s="243"/>
      <c r="B105" s="243"/>
    </row>
    <row r="106" spans="1:2" x14ac:dyDescent="0.2">
      <c r="A106" s="243"/>
      <c r="B106" s="243"/>
    </row>
    <row r="107" spans="1:2" x14ac:dyDescent="0.2">
      <c r="A107" s="243"/>
      <c r="B107" s="243"/>
    </row>
    <row r="108" spans="1:2" x14ac:dyDescent="0.2">
      <c r="A108" s="243"/>
      <c r="B108" s="243"/>
    </row>
    <row r="109" spans="1:2" x14ac:dyDescent="0.2">
      <c r="A109" s="243"/>
      <c r="B109" s="243"/>
    </row>
    <row r="110" spans="1:2" x14ac:dyDescent="0.2">
      <c r="A110" s="243"/>
      <c r="B110" s="243"/>
    </row>
    <row r="111" spans="1:2" x14ac:dyDescent="0.2">
      <c r="A111" s="243"/>
      <c r="B111" s="243"/>
    </row>
    <row r="112" spans="1:2" x14ac:dyDescent="0.2">
      <c r="A112" s="243"/>
      <c r="B112" s="243"/>
    </row>
    <row r="113" spans="1:2" x14ac:dyDescent="0.2">
      <c r="A113" s="243"/>
      <c r="B113" s="243"/>
    </row>
    <row r="114" spans="1:2" x14ac:dyDescent="0.2">
      <c r="A114" s="243"/>
      <c r="B114" s="243"/>
    </row>
    <row r="115" spans="1:2" x14ac:dyDescent="0.2">
      <c r="A115" s="243"/>
      <c r="B115" s="243"/>
    </row>
    <row r="116" spans="1:2" x14ac:dyDescent="0.2">
      <c r="A116" s="243"/>
      <c r="B116" s="243"/>
    </row>
    <row r="117" spans="1:2" x14ac:dyDescent="0.2">
      <c r="A117" s="243"/>
      <c r="B117" s="243"/>
    </row>
    <row r="118" spans="1:2" x14ac:dyDescent="0.2">
      <c r="A118" s="243"/>
      <c r="B118" s="243"/>
    </row>
    <row r="119" spans="1:2" x14ac:dyDescent="0.2">
      <c r="A119" s="243"/>
      <c r="B119" s="243"/>
    </row>
    <row r="120" spans="1:2" x14ac:dyDescent="0.2">
      <c r="A120" s="243"/>
      <c r="B120" s="243"/>
    </row>
    <row r="121" spans="1:2" x14ac:dyDescent="0.2">
      <c r="A121" s="243"/>
      <c r="B121" s="243"/>
    </row>
    <row r="122" spans="1:2" x14ac:dyDescent="0.2">
      <c r="A122" s="243"/>
      <c r="B122" s="243"/>
    </row>
    <row r="123" spans="1:2" x14ac:dyDescent="0.2">
      <c r="A123" s="243"/>
      <c r="B123" s="243"/>
    </row>
    <row r="124" spans="1:2" x14ac:dyDescent="0.2">
      <c r="A124" s="243"/>
      <c r="B124" s="243"/>
    </row>
    <row r="125" spans="1:2" x14ac:dyDescent="0.2">
      <c r="A125" s="243"/>
      <c r="B125" s="243"/>
    </row>
    <row r="126" spans="1:2" x14ac:dyDescent="0.2">
      <c r="A126" s="243"/>
      <c r="B126" s="243"/>
    </row>
    <row r="127" spans="1:2" x14ac:dyDescent="0.2">
      <c r="A127" s="243"/>
      <c r="B127" s="243"/>
    </row>
    <row r="128" spans="1:2" x14ac:dyDescent="0.2">
      <c r="A128" s="243"/>
      <c r="B128" s="243"/>
    </row>
    <row r="129" spans="1:2" x14ac:dyDescent="0.2">
      <c r="A129" s="243"/>
      <c r="B129" s="243"/>
    </row>
    <row r="130" spans="1:2" x14ac:dyDescent="0.2">
      <c r="A130" s="243"/>
      <c r="B130" s="243"/>
    </row>
    <row r="131" spans="1:2" x14ac:dyDescent="0.2">
      <c r="A131" s="243"/>
      <c r="B131" s="243"/>
    </row>
    <row r="132" spans="1:2" x14ac:dyDescent="0.2">
      <c r="A132" s="243"/>
      <c r="B132" s="243"/>
    </row>
    <row r="133" spans="1:2" x14ac:dyDescent="0.2">
      <c r="A133" s="243"/>
      <c r="B133" s="243"/>
    </row>
    <row r="134" spans="1:2" x14ac:dyDescent="0.2">
      <c r="A134" s="243"/>
      <c r="B134" s="243"/>
    </row>
    <row r="135" spans="1:2" x14ac:dyDescent="0.2">
      <c r="A135" s="243"/>
      <c r="B135" s="243"/>
    </row>
    <row r="136" spans="1:2" x14ac:dyDescent="0.2">
      <c r="A136" s="243"/>
      <c r="B136" s="243"/>
    </row>
    <row r="137" spans="1:2" x14ac:dyDescent="0.2">
      <c r="A137" s="243"/>
      <c r="B137" s="243"/>
    </row>
    <row r="138" spans="1:2" x14ac:dyDescent="0.2">
      <c r="A138" s="243"/>
      <c r="B138" s="243"/>
    </row>
    <row r="139" spans="1:2" x14ac:dyDescent="0.2">
      <c r="A139" s="243"/>
      <c r="B139" s="243"/>
    </row>
    <row r="140" spans="1:2" x14ac:dyDescent="0.2">
      <c r="A140" s="243"/>
      <c r="B140" s="243"/>
    </row>
    <row r="141" spans="1:2" x14ac:dyDescent="0.2">
      <c r="A141" s="243"/>
      <c r="B141" s="243"/>
    </row>
    <row r="142" spans="1:2" x14ac:dyDescent="0.2">
      <c r="A142" s="243"/>
      <c r="B142" s="243"/>
    </row>
    <row r="143" spans="1:2" x14ac:dyDescent="0.2">
      <c r="A143" s="243"/>
      <c r="B143" s="243"/>
    </row>
    <row r="144" spans="1:2" x14ac:dyDescent="0.2">
      <c r="A144" s="243"/>
      <c r="B144" s="243"/>
    </row>
    <row r="145" spans="1:2" x14ac:dyDescent="0.2">
      <c r="A145" s="243"/>
      <c r="B145" s="243"/>
    </row>
    <row r="146" spans="1:2" x14ac:dyDescent="0.2">
      <c r="A146" s="243"/>
      <c r="B146" s="243"/>
    </row>
    <row r="147" spans="1:2" x14ac:dyDescent="0.2">
      <c r="A147" s="243"/>
      <c r="B147" s="243"/>
    </row>
    <row r="148" spans="1:2" x14ac:dyDescent="0.2">
      <c r="A148" s="243"/>
      <c r="B148" s="243"/>
    </row>
    <row r="149" spans="1:2" x14ac:dyDescent="0.2">
      <c r="A149" s="243"/>
      <c r="B149" s="243"/>
    </row>
    <row r="150" spans="1:2" x14ac:dyDescent="0.2">
      <c r="A150" s="243"/>
      <c r="B150" s="243"/>
    </row>
    <row r="151" spans="1:2" x14ac:dyDescent="0.2">
      <c r="A151" s="243"/>
      <c r="B151" s="243"/>
    </row>
    <row r="152" spans="1:2" x14ac:dyDescent="0.2">
      <c r="A152" s="243"/>
      <c r="B152" s="243"/>
    </row>
    <row r="153" spans="1:2" x14ac:dyDescent="0.2">
      <c r="A153" s="243"/>
      <c r="B153" s="243"/>
    </row>
    <row r="154" spans="1:2" x14ac:dyDescent="0.2">
      <c r="A154" s="243"/>
      <c r="B154" s="243"/>
    </row>
    <row r="155" spans="1:2" x14ac:dyDescent="0.2">
      <c r="A155" s="243"/>
      <c r="B155" s="243"/>
    </row>
    <row r="156" spans="1:2" x14ac:dyDescent="0.2">
      <c r="A156" s="243"/>
      <c r="B156" s="243"/>
    </row>
    <row r="157" spans="1:2" x14ac:dyDescent="0.2">
      <c r="A157" s="243"/>
      <c r="B157" s="243"/>
    </row>
    <row r="158" spans="1:2" x14ac:dyDescent="0.2">
      <c r="A158" s="243"/>
      <c r="B158" s="243"/>
    </row>
    <row r="159" spans="1:2" x14ac:dyDescent="0.2">
      <c r="A159" s="243"/>
      <c r="B159" s="243"/>
    </row>
    <row r="160" spans="1:2" x14ac:dyDescent="0.2">
      <c r="A160" s="243"/>
      <c r="B160" s="243"/>
    </row>
    <row r="161" spans="1:2" x14ac:dyDescent="0.2">
      <c r="A161" s="243"/>
      <c r="B161" s="243"/>
    </row>
    <row r="162" spans="1:2" x14ac:dyDescent="0.2">
      <c r="A162" s="243"/>
      <c r="B162" s="243"/>
    </row>
    <row r="163" spans="1:2" x14ac:dyDescent="0.2">
      <c r="A163" s="243"/>
      <c r="B163" s="243"/>
    </row>
    <row r="164" spans="1:2" x14ac:dyDescent="0.2">
      <c r="A164" s="243"/>
      <c r="B164" s="243"/>
    </row>
    <row r="165" spans="1:2" x14ac:dyDescent="0.2">
      <c r="A165" s="243"/>
      <c r="B165" s="243"/>
    </row>
    <row r="166" spans="1:2" x14ac:dyDescent="0.2">
      <c r="A166" s="243"/>
      <c r="B166" s="243"/>
    </row>
    <row r="167" spans="1:2" x14ac:dyDescent="0.2">
      <c r="A167" s="243"/>
      <c r="B167" s="243"/>
    </row>
    <row r="168" spans="1:2" x14ac:dyDescent="0.2">
      <c r="A168" s="243"/>
      <c r="B168" s="243"/>
    </row>
    <row r="169" spans="1:2" x14ac:dyDescent="0.2">
      <c r="A169" s="243"/>
      <c r="B169" s="243"/>
    </row>
    <row r="170" spans="1:2" x14ac:dyDescent="0.2">
      <c r="A170" s="243"/>
      <c r="B170" s="243"/>
    </row>
    <row r="171" spans="1:2" x14ac:dyDescent="0.2">
      <c r="A171" s="243"/>
      <c r="B171" s="243"/>
    </row>
    <row r="172" spans="1:2" x14ac:dyDescent="0.2">
      <c r="A172" s="243"/>
      <c r="B172" s="243"/>
    </row>
    <row r="173" spans="1:2" x14ac:dyDescent="0.2">
      <c r="A173" s="243"/>
      <c r="B173" s="243"/>
    </row>
    <row r="174" spans="1:2" x14ac:dyDescent="0.2">
      <c r="A174" s="243"/>
      <c r="B174" s="243"/>
    </row>
    <row r="175" spans="1:2" x14ac:dyDescent="0.2">
      <c r="A175" s="243"/>
      <c r="B175" s="243"/>
    </row>
    <row r="176" spans="1:2" x14ac:dyDescent="0.2">
      <c r="A176" s="243"/>
      <c r="B176" s="243"/>
    </row>
    <row r="177" spans="1:2" x14ac:dyDescent="0.2">
      <c r="A177" s="243"/>
      <c r="B177" s="243"/>
    </row>
    <row r="178" spans="1:2" x14ac:dyDescent="0.2">
      <c r="A178" s="243"/>
      <c r="B178" s="243"/>
    </row>
    <row r="179" spans="1:2" x14ac:dyDescent="0.2">
      <c r="A179" s="243"/>
      <c r="B179" s="243"/>
    </row>
    <row r="180" spans="1:2" x14ac:dyDescent="0.2">
      <c r="A180" s="243"/>
      <c r="B180" s="243"/>
    </row>
    <row r="181" spans="1:2" x14ac:dyDescent="0.2">
      <c r="A181" s="243"/>
      <c r="B181" s="243"/>
    </row>
    <row r="182" spans="1:2" x14ac:dyDescent="0.2">
      <c r="A182" s="243"/>
      <c r="B182" s="243"/>
    </row>
    <row r="183" spans="1:2" x14ac:dyDescent="0.2">
      <c r="A183" s="243"/>
      <c r="B183" s="243"/>
    </row>
    <row r="184" spans="1:2" x14ac:dyDescent="0.2">
      <c r="A184" s="243"/>
      <c r="B184" s="243"/>
    </row>
    <row r="185" spans="1:2" x14ac:dyDescent="0.2">
      <c r="A185" s="243"/>
      <c r="B185" s="243"/>
    </row>
    <row r="186" spans="1:2" x14ac:dyDescent="0.2">
      <c r="A186" s="243"/>
      <c r="B186" s="243"/>
    </row>
  </sheetData>
  <mergeCells count="5">
    <mergeCell ref="B42:L42"/>
    <mergeCell ref="A1:L1"/>
    <mergeCell ref="A2:L2"/>
    <mergeCell ref="A3:L3"/>
    <mergeCell ref="A4:L4"/>
  </mergeCells>
  <printOptions horizontalCentered="1"/>
  <pageMargins left="0.7" right="0.7" top="0.75" bottom="0.75" header="0.3" footer="0.3"/>
  <pageSetup scale="78" orientation="landscape" r:id="rId1"/>
  <headerFooter alignWithMargins="0">
    <oddHeader>&amp;C2021 Low Income Program Workpapers</oddHeader>
    <oddFooter>&amp;L&amp;F
&amp;A&amp;CPage # &amp;P of &amp;N&amp;R&amp;D</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zoomScale="90" zoomScaleNormal="90" workbookViewId="0">
      <pane ySplit="8" topLeftCell="A18" activePane="bottomLeft" state="frozen"/>
      <selection pane="bottomLeft" activeCell="J47" sqref="J47"/>
    </sheetView>
  </sheetViews>
  <sheetFormatPr defaultColWidth="8.85546875" defaultRowHeight="12.75" x14ac:dyDescent="0.2"/>
  <cols>
    <col min="1" max="1" width="2.5703125" style="285" customWidth="1"/>
    <col min="2" max="2" width="4.5703125" style="285" customWidth="1"/>
    <col min="3" max="3" width="2.85546875" style="285" customWidth="1"/>
    <col min="4" max="4" width="26.7109375" style="285" customWidth="1"/>
    <col min="5" max="5" width="8.85546875" style="285" customWidth="1"/>
    <col min="6" max="6" width="13.5703125" style="285" bestFit="1" customWidth="1"/>
    <col min="7" max="7" width="15.42578125" style="285" bestFit="1" customWidth="1"/>
    <col min="8" max="8" width="8" style="285" bestFit="1" customWidth="1"/>
    <col min="9" max="9" width="13.28515625" style="285" customWidth="1"/>
    <col min="10" max="10" width="12.5703125" style="285" customWidth="1"/>
    <col min="11" max="11" width="13.42578125" style="285" customWidth="1"/>
    <col min="12" max="12" width="15.28515625" style="285" bestFit="1" customWidth="1"/>
    <col min="13" max="13" width="10" style="285" customWidth="1"/>
    <col min="14" max="14" width="14.5703125" style="285" customWidth="1"/>
    <col min="15" max="15" width="10.5703125" style="285" customWidth="1"/>
    <col min="16" max="16384" width="8.85546875" style="285"/>
  </cols>
  <sheetData>
    <row r="1" spans="2:15" ht="15" customHeight="1" x14ac:dyDescent="0.2">
      <c r="B1" s="338" t="s">
        <v>231</v>
      </c>
      <c r="C1" s="338"/>
      <c r="D1" s="338"/>
      <c r="E1" s="338"/>
      <c r="F1" s="338"/>
      <c r="G1" s="338"/>
      <c r="H1" s="338"/>
      <c r="I1" s="338"/>
      <c r="J1" s="338"/>
      <c r="K1" s="338"/>
      <c r="L1" s="339"/>
    </row>
    <row r="2" spans="2:15" s="293" customFormat="1" ht="15" customHeight="1" x14ac:dyDescent="0.2">
      <c r="B2" s="338" t="str">
        <f>J5&amp;" Gas Schedule 129 Low Income Program Filing"</f>
        <v>2022 Gas Schedule 129 Low Income Program Filing</v>
      </c>
      <c r="C2" s="338"/>
      <c r="D2" s="338"/>
      <c r="E2" s="338"/>
      <c r="F2" s="338"/>
      <c r="G2" s="338"/>
      <c r="H2" s="338"/>
      <c r="I2" s="337"/>
      <c r="J2" s="337"/>
      <c r="K2" s="337"/>
      <c r="L2" s="335"/>
    </row>
    <row r="3" spans="2:15" s="293" customFormat="1" ht="15" customHeight="1" x14ac:dyDescent="0.2">
      <c r="B3" s="335" t="s">
        <v>230</v>
      </c>
      <c r="C3" s="335"/>
      <c r="D3" s="335"/>
      <c r="E3" s="335"/>
      <c r="F3" s="335"/>
      <c r="G3" s="335"/>
      <c r="H3" s="335"/>
      <c r="I3" s="335"/>
      <c r="J3" s="335"/>
      <c r="K3" s="335"/>
      <c r="L3" s="335"/>
    </row>
    <row r="4" spans="2:15" s="293" customFormat="1" ht="15" customHeight="1" x14ac:dyDescent="0.2">
      <c r="B4" s="335" t="s">
        <v>229</v>
      </c>
      <c r="C4" s="335"/>
      <c r="D4" s="335"/>
      <c r="E4" s="335"/>
      <c r="F4" s="335"/>
      <c r="G4" s="335"/>
      <c r="H4" s="335"/>
      <c r="I4" s="336"/>
      <c r="J4" s="336"/>
      <c r="K4" s="336"/>
      <c r="L4" s="335"/>
    </row>
    <row r="5" spans="2:15" s="293" customFormat="1" x14ac:dyDescent="0.2">
      <c r="J5" s="303">
        <f>F6+1</f>
        <v>2022</v>
      </c>
    </row>
    <row r="6" spans="2:15" s="293" customFormat="1" x14ac:dyDescent="0.2">
      <c r="F6" s="334">
        <v>2021</v>
      </c>
      <c r="G6" s="333">
        <f>+F6</f>
        <v>2021</v>
      </c>
      <c r="H6" s="303"/>
      <c r="I6" s="303" t="s">
        <v>228</v>
      </c>
      <c r="J6" s="303" t="s">
        <v>227</v>
      </c>
      <c r="K6" s="303"/>
    </row>
    <row r="7" spans="2:15" s="293" customFormat="1" x14ac:dyDescent="0.2">
      <c r="E7" s="303" t="s">
        <v>80</v>
      </c>
      <c r="F7" s="303" t="s">
        <v>226</v>
      </c>
      <c r="G7" s="333" t="s">
        <v>225</v>
      </c>
      <c r="H7" s="303" t="s">
        <v>224</v>
      </c>
      <c r="I7" s="303" t="s">
        <v>215</v>
      </c>
      <c r="J7" s="303" t="s">
        <v>223</v>
      </c>
      <c r="K7" s="303" t="s">
        <v>222</v>
      </c>
    </row>
    <row r="8" spans="2:15" s="293" customFormat="1" ht="14.25" x14ac:dyDescent="0.2">
      <c r="B8" s="314" t="s">
        <v>221</v>
      </c>
      <c r="C8" s="629" t="s">
        <v>191</v>
      </c>
      <c r="D8" s="629"/>
      <c r="E8" s="332" t="s">
        <v>190</v>
      </c>
      <c r="F8" s="332" t="s">
        <v>220</v>
      </c>
      <c r="G8" s="332" t="s">
        <v>219</v>
      </c>
      <c r="H8" s="332" t="s">
        <v>218</v>
      </c>
      <c r="I8" s="332" t="s">
        <v>217</v>
      </c>
      <c r="J8" s="332" t="s">
        <v>216</v>
      </c>
      <c r="K8" s="332" t="s">
        <v>215</v>
      </c>
    </row>
    <row r="9" spans="2:15" s="293" customFormat="1" x14ac:dyDescent="0.2">
      <c r="B9" s="303">
        <v>1</v>
      </c>
      <c r="C9" s="293" t="s">
        <v>177</v>
      </c>
      <c r="E9" s="303" t="s">
        <v>214</v>
      </c>
      <c r="F9" s="325">
        <v>610028363.10562325</v>
      </c>
      <c r="G9" s="301">
        <v>393697500.04951334</v>
      </c>
      <c r="H9" s="311">
        <f>G9/$G$47</f>
        <v>0.70536225287597143</v>
      </c>
      <c r="I9" s="326">
        <f>$I$49*H9</f>
        <v>1929112.4564697787</v>
      </c>
      <c r="J9" s="310">
        <f>ROUND(I9/F9,5)</f>
        <v>3.16E-3</v>
      </c>
      <c r="K9" s="326">
        <f>F9*(J9)</f>
        <v>1927689.6274137695</v>
      </c>
      <c r="L9" s="331"/>
      <c r="M9" s="307"/>
      <c r="N9" s="306"/>
      <c r="O9" s="305"/>
    </row>
    <row r="10" spans="2:15" s="293" customFormat="1" x14ac:dyDescent="0.2">
      <c r="B10" s="303"/>
      <c r="E10" s="303"/>
      <c r="F10" s="330"/>
      <c r="G10" s="323"/>
      <c r="H10" s="311"/>
      <c r="I10" s="326"/>
      <c r="J10" s="310"/>
      <c r="K10" s="326"/>
      <c r="M10" s="307"/>
      <c r="N10" s="306"/>
      <c r="O10" s="305"/>
    </row>
    <row r="11" spans="2:15" s="293" customFormat="1" x14ac:dyDescent="0.2">
      <c r="B11" s="303">
        <v>2</v>
      </c>
      <c r="C11" s="293" t="s">
        <v>213</v>
      </c>
      <c r="E11" s="303" t="s">
        <v>212</v>
      </c>
      <c r="F11" s="325">
        <v>227926862.9423449</v>
      </c>
      <c r="G11" s="301">
        <v>124343394.60665569</v>
      </c>
      <c r="H11" s="311">
        <f>G11/$G$47</f>
        <v>0.22277798802117382</v>
      </c>
      <c r="I11" s="326">
        <f>$I$49*H11</f>
        <v>609280.96161461284</v>
      </c>
      <c r="J11" s="310">
        <f>ROUND(I11/F11,5)</f>
        <v>2.6700000000000001E-3</v>
      </c>
      <c r="K11" s="326">
        <f>F11*(J11)</f>
        <v>608564.72405606089</v>
      </c>
      <c r="L11" s="331"/>
      <c r="M11" s="307"/>
      <c r="N11" s="306"/>
      <c r="O11" s="305"/>
    </row>
    <row r="12" spans="2:15" s="293" customFormat="1" x14ac:dyDescent="0.2">
      <c r="B12" s="303"/>
      <c r="E12" s="303"/>
      <c r="F12" s="330"/>
      <c r="G12" s="299"/>
      <c r="H12" s="311"/>
      <c r="I12" s="326"/>
      <c r="J12" s="310"/>
      <c r="K12" s="326"/>
      <c r="M12" s="307"/>
      <c r="N12" s="306"/>
      <c r="O12" s="305"/>
    </row>
    <row r="13" spans="2:15" s="293" customFormat="1" x14ac:dyDescent="0.2">
      <c r="B13" s="303">
        <v>3</v>
      </c>
      <c r="C13" s="293" t="s">
        <v>211</v>
      </c>
      <c r="E13" s="303" t="s">
        <v>210</v>
      </c>
      <c r="F13" s="325">
        <v>83760025.108578265</v>
      </c>
      <c r="G13" s="301">
        <v>22132008.393287688</v>
      </c>
      <c r="H13" s="311">
        <f>G13/G$47</f>
        <v>3.9652482677680158E-2</v>
      </c>
      <c r="I13" s="319">
        <f>$I$49*H13</f>
        <v>108446.54353358966</v>
      </c>
      <c r="J13" s="310">
        <f>ROUND(I13/F13,5)</f>
        <v>1.2899999999999999E-3</v>
      </c>
      <c r="K13" s="326">
        <f>F13*(J13)</f>
        <v>108050.43239006595</v>
      </c>
      <c r="L13" s="329"/>
      <c r="M13" s="307"/>
      <c r="N13" s="306"/>
      <c r="O13" s="305"/>
    </row>
    <row r="14" spans="2:15" s="293" customFormat="1" x14ac:dyDescent="0.2">
      <c r="B14" s="303"/>
      <c r="E14" s="303"/>
      <c r="F14" s="320"/>
      <c r="G14" s="301"/>
      <c r="H14" s="311"/>
      <c r="I14" s="319"/>
      <c r="J14" s="310"/>
      <c r="K14" s="326"/>
      <c r="M14" s="307"/>
      <c r="N14" s="306"/>
      <c r="O14" s="305"/>
    </row>
    <row r="15" spans="2:15" s="293" customFormat="1" x14ac:dyDescent="0.2">
      <c r="B15" s="303">
        <v>4</v>
      </c>
      <c r="C15" s="293" t="s">
        <v>208</v>
      </c>
      <c r="E15" s="303">
        <v>85</v>
      </c>
      <c r="F15" s="325"/>
      <c r="G15" s="301"/>
      <c r="H15" s="311"/>
      <c r="I15" s="319"/>
      <c r="J15" s="310"/>
      <c r="K15" s="326"/>
      <c r="M15" s="307"/>
      <c r="N15" s="306"/>
      <c r="O15" s="305"/>
    </row>
    <row r="16" spans="2:15" s="293" customFormat="1" x14ac:dyDescent="0.2">
      <c r="B16" s="303">
        <v>5</v>
      </c>
      <c r="D16" s="293" t="s">
        <v>203</v>
      </c>
      <c r="E16" s="303"/>
      <c r="F16" s="325">
        <v>7731832.7691030335</v>
      </c>
      <c r="G16" s="301"/>
      <c r="H16" s="311"/>
      <c r="I16" s="299"/>
      <c r="J16" s="327">
        <v>9.1E-4</v>
      </c>
      <c r="K16" s="326"/>
      <c r="L16" s="320"/>
      <c r="M16" s="307"/>
      <c r="N16" s="306"/>
      <c r="O16" s="305"/>
    </row>
    <row r="17" spans="2:15" s="293" customFormat="1" x14ac:dyDescent="0.2">
      <c r="B17" s="303">
        <v>6</v>
      </c>
      <c r="D17" s="293" t="s">
        <v>202</v>
      </c>
      <c r="E17" s="303"/>
      <c r="F17" s="325">
        <v>4300893.6376835331</v>
      </c>
      <c r="G17" s="301"/>
      <c r="H17" s="311"/>
      <c r="I17" s="299"/>
      <c r="J17" s="327">
        <v>5.5999999999999995E-4</v>
      </c>
      <c r="K17" s="326"/>
      <c r="M17" s="307"/>
      <c r="N17" s="306"/>
      <c r="O17" s="305"/>
    </row>
    <row r="18" spans="2:15" s="293" customFormat="1" x14ac:dyDescent="0.2">
      <c r="B18" s="303">
        <v>7</v>
      </c>
      <c r="D18" s="293" t="s">
        <v>206</v>
      </c>
      <c r="E18" s="303"/>
      <c r="F18" s="324">
        <v>7063805.5524261314</v>
      </c>
      <c r="G18" s="301"/>
      <c r="H18" s="311"/>
      <c r="I18" s="299"/>
      <c r="J18" s="327">
        <v>3.2000000000000003E-4</v>
      </c>
      <c r="K18" s="326"/>
      <c r="M18" s="307"/>
      <c r="N18" s="306"/>
      <c r="O18" s="305"/>
    </row>
    <row r="19" spans="2:15" s="293" customFormat="1" x14ac:dyDescent="0.2">
      <c r="B19" s="303">
        <v>8</v>
      </c>
      <c r="D19" s="293" t="s">
        <v>79</v>
      </c>
      <c r="E19" s="303"/>
      <c r="F19" s="320">
        <f>SUM(F16:F18)</f>
        <v>19096531.959212698</v>
      </c>
      <c r="G19" s="301">
        <v>2230514.4478399055</v>
      </c>
      <c r="H19" s="311">
        <f>G19/G$47</f>
        <v>3.9962679361766089E-3</v>
      </c>
      <c r="I19" s="319">
        <f>$I$49*H19</f>
        <v>10929.490802259643</v>
      </c>
      <c r="J19" s="310"/>
      <c r="K19" s="301">
        <v>11704.886033762901</v>
      </c>
      <c r="M19" s="307"/>
      <c r="N19" s="306"/>
      <c r="O19" s="305"/>
    </row>
    <row r="20" spans="2:15" s="293" customFormat="1" x14ac:dyDescent="0.2">
      <c r="B20" s="303"/>
      <c r="E20" s="303"/>
      <c r="F20" s="320"/>
      <c r="G20" s="323"/>
      <c r="H20" s="311"/>
      <c r="I20" s="319"/>
      <c r="J20" s="310"/>
      <c r="K20" s="326"/>
      <c r="M20" s="307"/>
      <c r="N20" s="306"/>
      <c r="O20" s="305"/>
    </row>
    <row r="21" spans="2:15" s="293" customFormat="1" x14ac:dyDescent="0.2">
      <c r="B21" s="303">
        <v>9</v>
      </c>
      <c r="C21" s="293" t="s">
        <v>208</v>
      </c>
      <c r="E21" s="303" t="s">
        <v>209</v>
      </c>
      <c r="F21" s="328">
        <v>7474724.5877283467</v>
      </c>
      <c r="G21" s="301">
        <v>1708272.8281041076</v>
      </c>
      <c r="H21" s="311">
        <f>G21/G$47</f>
        <v>3.0606015288559868E-3</v>
      </c>
      <c r="I21" s="319">
        <f>$I$49*H21</f>
        <v>8370.5138877692625</v>
      </c>
      <c r="J21" s="310">
        <f>ROUND(I21/F21,5)</f>
        <v>1.1199999999999999E-3</v>
      </c>
      <c r="K21" s="326">
        <f>F21*(J21)</f>
        <v>8371.6915382557472</v>
      </c>
      <c r="M21" s="307"/>
      <c r="N21" s="306"/>
      <c r="O21" s="305"/>
    </row>
    <row r="22" spans="2:15" s="293" customFormat="1" x14ac:dyDescent="0.2">
      <c r="B22" s="303"/>
      <c r="E22" s="303"/>
      <c r="F22" s="320"/>
      <c r="G22" s="301"/>
      <c r="H22" s="311"/>
      <c r="I22" s="319"/>
      <c r="J22" s="310"/>
      <c r="K22" s="326"/>
      <c r="M22" s="307"/>
      <c r="N22" s="306"/>
      <c r="O22" s="305"/>
    </row>
    <row r="23" spans="2:15" s="293" customFormat="1" x14ac:dyDescent="0.2">
      <c r="B23" s="303">
        <v>10</v>
      </c>
      <c r="C23" s="293" t="s">
        <v>208</v>
      </c>
      <c r="E23" s="303">
        <v>87</v>
      </c>
      <c r="F23" s="320"/>
      <c r="G23" s="301"/>
      <c r="H23" s="311"/>
      <c r="I23" s="319"/>
      <c r="J23" s="310"/>
      <c r="K23" s="326"/>
      <c r="M23" s="307"/>
      <c r="N23" s="306"/>
      <c r="O23" s="305"/>
    </row>
    <row r="24" spans="2:15" s="293" customFormat="1" x14ac:dyDescent="0.2">
      <c r="B24" s="303">
        <v>11</v>
      </c>
      <c r="D24" s="293" t="s">
        <v>203</v>
      </c>
      <c r="E24" s="303"/>
      <c r="F24" s="325">
        <v>1295749.0995656035</v>
      </c>
      <c r="G24" s="301"/>
      <c r="H24" s="311"/>
      <c r="I24" s="319"/>
      <c r="J24" s="327">
        <v>9.1E-4</v>
      </c>
      <c r="K24" s="326"/>
      <c r="M24" s="307"/>
      <c r="N24" s="306"/>
      <c r="O24" s="305"/>
    </row>
    <row r="25" spans="2:15" s="293" customFormat="1" x14ac:dyDescent="0.2">
      <c r="B25" s="303">
        <v>12</v>
      </c>
      <c r="D25" s="293" t="s">
        <v>202</v>
      </c>
      <c r="E25" s="303"/>
      <c r="F25" s="325">
        <v>1239000.7711869655</v>
      </c>
      <c r="G25" s="301"/>
      <c r="H25" s="311"/>
      <c r="I25" s="319"/>
      <c r="J25" s="327">
        <v>5.5999999999999995E-4</v>
      </c>
      <c r="K25" s="326"/>
      <c r="M25" s="307"/>
      <c r="N25" s="306"/>
      <c r="O25" s="305"/>
    </row>
    <row r="26" spans="2:15" s="293" customFormat="1" x14ac:dyDescent="0.2">
      <c r="B26" s="303">
        <v>13</v>
      </c>
      <c r="D26" s="293" t="s">
        <v>201</v>
      </c>
      <c r="E26" s="303"/>
      <c r="F26" s="325">
        <v>2186688.7650560704</v>
      </c>
      <c r="G26" s="301"/>
      <c r="H26" s="311"/>
      <c r="I26" s="319"/>
      <c r="J26" s="327">
        <v>3.6999999999999999E-4</v>
      </c>
      <c r="K26" s="326"/>
      <c r="M26" s="307"/>
      <c r="N26" s="306"/>
      <c r="O26" s="305"/>
    </row>
    <row r="27" spans="2:15" s="293" customFormat="1" x14ac:dyDescent="0.2">
      <c r="B27" s="303">
        <v>14</v>
      </c>
      <c r="D27" s="293" t="s">
        <v>200</v>
      </c>
      <c r="E27" s="303"/>
      <c r="F27" s="325">
        <v>2865739.2682994045</v>
      </c>
      <c r="G27" s="301"/>
      <c r="H27" s="311"/>
      <c r="I27" s="319"/>
      <c r="J27" s="327">
        <v>2.5000000000000001E-4</v>
      </c>
      <c r="K27" s="326"/>
      <c r="M27" s="307"/>
      <c r="N27" s="306"/>
      <c r="O27" s="305"/>
    </row>
    <row r="28" spans="2:15" s="293" customFormat="1" x14ac:dyDescent="0.2">
      <c r="B28" s="303">
        <v>15</v>
      </c>
      <c r="D28" s="293" t="s">
        <v>199</v>
      </c>
      <c r="E28" s="303"/>
      <c r="F28" s="325">
        <v>3703934.1389381443</v>
      </c>
      <c r="G28" s="301"/>
      <c r="H28" s="311"/>
      <c r="I28" s="319"/>
      <c r="J28" s="327">
        <v>1.9000000000000001E-4</v>
      </c>
      <c r="K28" s="326"/>
      <c r="M28" s="307"/>
      <c r="N28" s="306"/>
      <c r="O28" s="305"/>
    </row>
    <row r="29" spans="2:15" s="293" customFormat="1" x14ac:dyDescent="0.2">
      <c r="B29" s="303">
        <v>16</v>
      </c>
      <c r="D29" s="293" t="s">
        <v>198</v>
      </c>
      <c r="E29" s="303"/>
      <c r="F29" s="324">
        <v>9852245.4167201295</v>
      </c>
      <c r="G29" s="301"/>
      <c r="H29" s="311"/>
      <c r="I29" s="319"/>
      <c r="J29" s="327">
        <v>1.4999999999999999E-4</v>
      </c>
      <c r="K29" s="326"/>
      <c r="M29" s="307"/>
      <c r="N29" s="306"/>
      <c r="O29" s="305"/>
    </row>
    <row r="30" spans="2:15" s="293" customFormat="1" x14ac:dyDescent="0.2">
      <c r="B30" s="303">
        <v>17</v>
      </c>
      <c r="D30" s="293" t="s">
        <v>79</v>
      </c>
      <c r="E30" s="303"/>
      <c r="F30" s="320">
        <f>SUM(F24:F29)</f>
        <v>21143357.459766317</v>
      </c>
      <c r="G30" s="301">
        <v>1383221.8790941774</v>
      </c>
      <c r="H30" s="311">
        <f>G30/G$47</f>
        <v>2.4782288450968019E-3</v>
      </c>
      <c r="I30" s="319">
        <f>$I$49*H30</f>
        <v>6777.7686083516446</v>
      </c>
      <c r="J30" s="310"/>
      <c r="K30" s="301">
        <v>5580.0660715212634</v>
      </c>
      <c r="M30" s="307"/>
      <c r="N30" s="306"/>
      <c r="O30" s="305"/>
    </row>
    <row r="31" spans="2:15" s="293" customFormat="1" x14ac:dyDescent="0.2">
      <c r="B31" s="303"/>
      <c r="E31" s="303"/>
      <c r="F31" s="320"/>
      <c r="G31" s="323"/>
      <c r="H31" s="311"/>
      <c r="I31" s="319"/>
      <c r="J31" s="310"/>
      <c r="K31" s="301"/>
      <c r="M31" s="321"/>
      <c r="N31" s="306"/>
      <c r="O31" s="305"/>
    </row>
    <row r="32" spans="2:15" s="293" customFormat="1" x14ac:dyDescent="0.2">
      <c r="B32" s="303">
        <f>B30+1</f>
        <v>18</v>
      </c>
      <c r="C32" s="293" t="s">
        <v>205</v>
      </c>
      <c r="E32" s="303" t="s">
        <v>207</v>
      </c>
      <c r="F32" s="320"/>
      <c r="G32" s="323"/>
      <c r="H32" s="311"/>
      <c r="I32" s="319"/>
      <c r="J32" s="310"/>
      <c r="K32" s="301"/>
      <c r="M32" s="321"/>
      <c r="N32" s="306"/>
      <c r="O32" s="305"/>
    </row>
    <row r="33" spans="2:15" s="293" customFormat="1" x14ac:dyDescent="0.2">
      <c r="B33" s="303">
        <f>B32+1</f>
        <v>19</v>
      </c>
      <c r="D33" s="293" t="s">
        <v>203</v>
      </c>
      <c r="E33" s="303"/>
      <c r="F33" s="325">
        <v>24484460.633315865</v>
      </c>
      <c r="G33" s="323"/>
      <c r="H33" s="311"/>
      <c r="I33" s="319"/>
      <c r="J33" s="322">
        <v>9.1E-4</v>
      </c>
      <c r="K33" s="301"/>
      <c r="M33" s="321"/>
      <c r="N33" s="306"/>
      <c r="O33" s="305"/>
    </row>
    <row r="34" spans="2:15" s="293" customFormat="1" x14ac:dyDescent="0.2">
      <c r="B34" s="303">
        <f>B33+1</f>
        <v>20</v>
      </c>
      <c r="D34" s="293" t="s">
        <v>202</v>
      </c>
      <c r="E34" s="303"/>
      <c r="F34" s="325">
        <v>17174313.556782313</v>
      </c>
      <c r="G34" s="323"/>
      <c r="H34" s="311"/>
      <c r="I34" s="319"/>
      <c r="J34" s="322">
        <v>5.5999999999999995E-4</v>
      </c>
      <c r="K34" s="301"/>
      <c r="M34" s="321"/>
      <c r="N34" s="306"/>
      <c r="O34" s="305"/>
    </row>
    <row r="35" spans="2:15" s="293" customFormat="1" x14ac:dyDescent="0.2">
      <c r="B35" s="303">
        <f>B34+1</f>
        <v>21</v>
      </c>
      <c r="D35" s="293" t="s">
        <v>206</v>
      </c>
      <c r="E35" s="303"/>
      <c r="F35" s="324">
        <v>28624552.281885359</v>
      </c>
      <c r="G35" s="323"/>
      <c r="H35" s="311"/>
      <c r="I35" s="319"/>
      <c r="J35" s="322">
        <v>3.2000000000000003E-4</v>
      </c>
      <c r="K35" s="301"/>
      <c r="M35" s="321"/>
      <c r="N35" s="306"/>
      <c r="O35" s="305"/>
    </row>
    <row r="36" spans="2:15" s="293" customFormat="1" x14ac:dyDescent="0.2">
      <c r="B36" s="303">
        <f>B35+1</f>
        <v>22</v>
      </c>
      <c r="D36" s="293" t="s">
        <v>79</v>
      </c>
      <c r="E36" s="303"/>
      <c r="F36" s="320">
        <f>SUM(F33:F35)</f>
        <v>70283326.471983537</v>
      </c>
      <c r="G36" s="301">
        <v>7876737.2105572745</v>
      </c>
      <c r="H36" s="311">
        <f>G36/G$47</f>
        <v>1.4112238719961213E-2</v>
      </c>
      <c r="I36" s="319">
        <f>$I$49*H36</f>
        <v>38595.906418796265</v>
      </c>
      <c r="J36" s="310"/>
      <c r="K36" s="301">
        <v>41058.331498318847</v>
      </c>
      <c r="M36" s="307"/>
      <c r="N36" s="306"/>
      <c r="O36" s="305"/>
    </row>
    <row r="37" spans="2:15" s="293" customFormat="1" x14ac:dyDescent="0.2">
      <c r="B37" s="303"/>
      <c r="E37" s="303"/>
      <c r="F37" s="320"/>
      <c r="G37" s="323"/>
      <c r="H37" s="311"/>
      <c r="I37" s="319"/>
      <c r="J37" s="310"/>
      <c r="K37" s="301"/>
      <c r="M37" s="321"/>
      <c r="N37" s="306"/>
      <c r="O37" s="305"/>
    </row>
    <row r="38" spans="2:15" s="293" customFormat="1" x14ac:dyDescent="0.2">
      <c r="B38" s="303">
        <f>B36+1</f>
        <v>23</v>
      </c>
      <c r="C38" s="293" t="s">
        <v>205</v>
      </c>
      <c r="E38" s="303" t="s">
        <v>204</v>
      </c>
      <c r="F38" s="320"/>
      <c r="G38" s="323"/>
      <c r="H38" s="311"/>
      <c r="I38" s="319"/>
      <c r="J38" s="310"/>
      <c r="K38" s="301"/>
      <c r="M38" s="321"/>
      <c r="N38" s="306"/>
      <c r="O38" s="305"/>
    </row>
    <row r="39" spans="2:15" s="293" customFormat="1" x14ac:dyDescent="0.2">
      <c r="B39" s="303">
        <f t="shared" ref="B39:B45" si="0">B38+1</f>
        <v>24</v>
      </c>
      <c r="D39" s="293" t="s">
        <v>203</v>
      </c>
      <c r="E39" s="303"/>
      <c r="F39" s="325">
        <v>2996928.4229749735</v>
      </c>
      <c r="G39" s="323"/>
      <c r="H39" s="311"/>
      <c r="I39" s="319"/>
      <c r="J39" s="322">
        <v>9.1E-4</v>
      </c>
      <c r="K39" s="301"/>
      <c r="M39" s="321"/>
      <c r="N39" s="306"/>
      <c r="O39" s="305"/>
    </row>
    <row r="40" spans="2:15" s="293" customFormat="1" x14ac:dyDescent="0.2">
      <c r="B40" s="303">
        <f t="shared" si="0"/>
        <v>25</v>
      </c>
      <c r="D40" s="293" t="s">
        <v>202</v>
      </c>
      <c r="E40" s="303"/>
      <c r="F40" s="325">
        <v>2996928.4229749735</v>
      </c>
      <c r="G40" s="323"/>
      <c r="H40" s="311"/>
      <c r="I40" s="319"/>
      <c r="J40" s="322">
        <v>5.5999999999999995E-4</v>
      </c>
      <c r="K40" s="301"/>
      <c r="M40" s="321"/>
      <c r="N40" s="306"/>
      <c r="O40" s="305"/>
    </row>
    <row r="41" spans="2:15" s="293" customFormat="1" x14ac:dyDescent="0.2">
      <c r="B41" s="303">
        <f t="shared" si="0"/>
        <v>26</v>
      </c>
      <c r="D41" s="293" t="s">
        <v>201</v>
      </c>
      <c r="E41" s="303"/>
      <c r="F41" s="325">
        <v>5993856.8459499469</v>
      </c>
      <c r="G41" s="323"/>
      <c r="H41" s="311"/>
      <c r="I41" s="319"/>
      <c r="J41" s="322">
        <v>3.6999999999999999E-4</v>
      </c>
      <c r="K41" s="301"/>
      <c r="M41" s="321"/>
      <c r="N41" s="306"/>
      <c r="O41" s="305"/>
    </row>
    <row r="42" spans="2:15" s="293" customFormat="1" x14ac:dyDescent="0.2">
      <c r="B42" s="303">
        <f t="shared" si="0"/>
        <v>27</v>
      </c>
      <c r="D42" s="293" t="s">
        <v>200</v>
      </c>
      <c r="E42" s="303"/>
      <c r="F42" s="325">
        <v>11470202.093868293</v>
      </c>
      <c r="G42" s="323"/>
      <c r="H42" s="311"/>
      <c r="I42" s="319"/>
      <c r="J42" s="322">
        <v>2.5000000000000001E-4</v>
      </c>
      <c r="K42" s="301"/>
      <c r="M42" s="321"/>
      <c r="N42" s="306"/>
      <c r="O42" s="305"/>
    </row>
    <row r="43" spans="2:15" s="293" customFormat="1" x14ac:dyDescent="0.2">
      <c r="B43" s="303">
        <f t="shared" si="0"/>
        <v>28</v>
      </c>
      <c r="D43" s="293" t="s">
        <v>199</v>
      </c>
      <c r="E43" s="303"/>
      <c r="F43" s="325">
        <v>25713398.123042308</v>
      </c>
      <c r="G43" s="323"/>
      <c r="H43" s="311"/>
      <c r="I43" s="319"/>
      <c r="J43" s="322">
        <v>1.9000000000000001E-4</v>
      </c>
      <c r="K43" s="301"/>
      <c r="M43" s="321"/>
      <c r="N43" s="306"/>
      <c r="O43" s="305"/>
    </row>
    <row r="44" spans="2:15" s="293" customFormat="1" x14ac:dyDescent="0.2">
      <c r="B44" s="303">
        <f t="shared" si="0"/>
        <v>29</v>
      </c>
      <c r="D44" s="293" t="s">
        <v>198</v>
      </c>
      <c r="E44" s="303"/>
      <c r="F44" s="324">
        <v>47104643.057064503</v>
      </c>
      <c r="G44" s="323"/>
      <c r="H44" s="311"/>
      <c r="I44" s="319"/>
      <c r="J44" s="322">
        <v>1.4999999999999999E-4</v>
      </c>
      <c r="K44" s="301"/>
      <c r="M44" s="321"/>
      <c r="N44" s="306"/>
      <c r="O44" s="305"/>
    </row>
    <row r="45" spans="2:15" s="293" customFormat="1" x14ac:dyDescent="0.2">
      <c r="B45" s="303">
        <f t="shared" si="0"/>
        <v>30</v>
      </c>
      <c r="D45" s="293" t="s">
        <v>79</v>
      </c>
      <c r="E45" s="303"/>
      <c r="F45" s="320">
        <f>SUM(F39:F44)</f>
        <v>96275956.965875</v>
      </c>
      <c r="G45" s="301">
        <v>4777724.8168290956</v>
      </c>
      <c r="H45" s="311">
        <f>G45/G$47</f>
        <v>8.5599393950842404E-3</v>
      </c>
      <c r="I45" s="319">
        <f>$I$49*H45</f>
        <v>23410.787359763915</v>
      </c>
      <c r="J45" s="310"/>
      <c r="K45" s="301">
        <v>21442.00444017948</v>
      </c>
      <c r="M45" s="307"/>
      <c r="N45" s="306"/>
      <c r="O45" s="305"/>
    </row>
    <row r="46" spans="2:15" s="293" customFormat="1" x14ac:dyDescent="0.2">
      <c r="B46" s="303"/>
      <c r="F46" s="318"/>
      <c r="G46" s="314"/>
      <c r="H46" s="317"/>
      <c r="I46" s="315"/>
      <c r="J46" s="316"/>
      <c r="K46" s="315"/>
      <c r="L46" s="314"/>
      <c r="M46" s="307"/>
      <c r="N46" s="313"/>
      <c r="O46" s="305"/>
    </row>
    <row r="47" spans="2:15" s="293" customFormat="1" x14ac:dyDescent="0.2">
      <c r="B47" s="303">
        <f>B45+1</f>
        <v>31</v>
      </c>
      <c r="D47" s="293" t="s">
        <v>79</v>
      </c>
      <c r="F47" s="312">
        <f>F9+F11+F13+F19+F21+F30+F36+F45</f>
        <v>1135989148.6011121</v>
      </c>
      <c r="G47" s="309">
        <f>G9+G11+G13+G19+G21+G30+G36+G45</f>
        <v>558149374.23188114</v>
      </c>
      <c r="H47" s="311">
        <f>SUM(H9:H46)</f>
        <v>1.0000000000000004</v>
      </c>
      <c r="I47" s="309">
        <f>I9+I11+I13+I19+I21+I30+I36+I45</f>
        <v>2734924.4286949215</v>
      </c>
      <c r="J47" s="310">
        <f>ROUND(K47/F47,5)</f>
        <v>2.4099999999999998E-3</v>
      </c>
      <c r="K47" s="309">
        <f>K9+K11+K13+K19+K21+K30+K36+K45</f>
        <v>2732461.7634419347</v>
      </c>
      <c r="L47" s="308">
        <f>K47-I47</f>
        <v>-2462.6652529868297</v>
      </c>
      <c r="M47" s="307"/>
      <c r="N47" s="306"/>
      <c r="O47" s="305"/>
    </row>
    <row r="48" spans="2:15" s="293" customFormat="1" x14ac:dyDescent="0.2">
      <c r="B48" s="303"/>
      <c r="F48" s="290"/>
      <c r="G48" s="302"/>
      <c r="H48" s="290"/>
      <c r="I48" s="290"/>
      <c r="J48" s="290"/>
      <c r="K48" s="290"/>
      <c r="L48" s="304">
        <f>L47/I47</f>
        <v>-9.0045093281132776E-4</v>
      </c>
      <c r="N48" s="298"/>
    </row>
    <row r="49" spans="2:14" s="293" customFormat="1" ht="15" customHeight="1" x14ac:dyDescent="0.2">
      <c r="B49" s="303">
        <f>B47+1</f>
        <v>32</v>
      </c>
      <c r="D49" s="293" t="s">
        <v>197</v>
      </c>
      <c r="F49" s="290"/>
      <c r="G49" s="302"/>
      <c r="H49" s="290"/>
      <c r="I49" s="301">
        <v>2734924.4286949211</v>
      </c>
      <c r="J49" s="290"/>
      <c r="K49" s="300"/>
      <c r="L49" s="290"/>
    </row>
    <row r="50" spans="2:14" s="293" customFormat="1" x14ac:dyDescent="0.2">
      <c r="I50" s="299"/>
      <c r="N50" s="298"/>
    </row>
    <row r="51" spans="2:14" s="293" customFormat="1" ht="15" customHeight="1" x14ac:dyDescent="0.2">
      <c r="B51" s="295" t="s">
        <v>196</v>
      </c>
      <c r="C51" s="297" t="s">
        <v>466</v>
      </c>
      <c r="D51" s="296"/>
      <c r="E51" s="296"/>
      <c r="F51" s="296"/>
      <c r="G51" s="296"/>
      <c r="H51" s="296"/>
      <c r="I51" s="296"/>
      <c r="J51" s="296"/>
      <c r="K51" s="296"/>
    </row>
    <row r="52" spans="2:14" s="293" customFormat="1" ht="15" customHeight="1" x14ac:dyDescent="0.2">
      <c r="B52" s="295" t="s">
        <v>195</v>
      </c>
      <c r="C52" s="630" t="s">
        <v>467</v>
      </c>
      <c r="D52" s="630"/>
      <c r="E52" s="630"/>
      <c r="F52" s="630"/>
      <c r="G52" s="630"/>
      <c r="H52" s="630"/>
      <c r="I52" s="630"/>
      <c r="J52" s="630"/>
      <c r="K52" s="630"/>
      <c r="L52" s="294"/>
    </row>
    <row r="53" spans="2:14" x14ac:dyDescent="0.2">
      <c r="B53" s="292"/>
      <c r="D53" s="289"/>
      <c r="E53" s="289"/>
      <c r="F53" s="289"/>
      <c r="G53" s="289"/>
      <c r="H53" s="289"/>
    </row>
    <row r="54" spans="2:14" x14ac:dyDescent="0.2">
      <c r="C54" s="290"/>
      <c r="D54" s="290"/>
      <c r="H54" s="289"/>
    </row>
    <row r="55" spans="2:14" x14ac:dyDescent="0.2">
      <c r="C55" s="290"/>
      <c r="D55" s="291"/>
      <c r="E55" s="286"/>
      <c r="F55" s="286"/>
      <c r="H55" s="289"/>
    </row>
    <row r="56" spans="2:14" x14ac:dyDescent="0.2">
      <c r="C56" s="290"/>
      <c r="D56" s="286"/>
      <c r="E56" s="290"/>
      <c r="F56" s="290"/>
      <c r="G56" s="289"/>
      <c r="H56" s="289"/>
    </row>
    <row r="57" spans="2:14" x14ac:dyDescent="0.2">
      <c r="C57" s="290"/>
      <c r="D57" s="286"/>
      <c r="E57" s="288"/>
      <c r="F57" s="287"/>
      <c r="H57" s="289"/>
    </row>
    <row r="58" spans="2:14" x14ac:dyDescent="0.2">
      <c r="C58" s="289"/>
      <c r="D58" s="289"/>
      <c r="E58" s="288"/>
      <c r="F58" s="287"/>
      <c r="H58" s="289"/>
    </row>
    <row r="59" spans="2:14" x14ac:dyDescent="0.2">
      <c r="E59" s="288"/>
      <c r="F59" s="287"/>
    </row>
    <row r="60" spans="2:14" x14ac:dyDescent="0.2">
      <c r="E60" s="286"/>
      <c r="F60" s="286"/>
    </row>
    <row r="61" spans="2:14" x14ac:dyDescent="0.2">
      <c r="E61" s="286"/>
      <c r="F61" s="286"/>
    </row>
    <row r="62" spans="2:14" x14ac:dyDescent="0.2">
      <c r="E62" s="286"/>
      <c r="F62" s="286"/>
    </row>
  </sheetData>
  <mergeCells count="2">
    <mergeCell ref="C8:D8"/>
    <mergeCell ref="C52:K52"/>
  </mergeCells>
  <printOptions horizontalCentered="1"/>
  <pageMargins left="0.75" right="0.75" top="1" bottom="1" header="0.5" footer="0.5"/>
  <pageSetup scale="76" orientation="portrait" blackAndWhite="1" horizontalDpi="300" verticalDpi="300" r:id="rId1"/>
  <headerFooter alignWithMargins="0">
    <oddFooter>&amp;L&amp;F 
&amp;A&amp;C&amp;P&amp;R&amp;D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workbookViewId="0">
      <selection activeCell="J46" sqref="J46"/>
    </sheetView>
  </sheetViews>
  <sheetFormatPr defaultColWidth="8.7109375" defaultRowHeight="11.25" x14ac:dyDescent="0.2"/>
  <cols>
    <col min="1" max="1" width="2.85546875" style="352" customWidth="1"/>
    <col min="2" max="2" width="32.5703125" style="352" customWidth="1"/>
    <col min="3" max="3" width="7.85546875" style="352" bestFit="1" customWidth="1"/>
    <col min="4" max="4" width="12" style="352" bestFit="1" customWidth="1"/>
    <col min="5" max="5" width="11.85546875" style="352" bestFit="1" customWidth="1"/>
    <col min="6" max="6" width="8.7109375" style="352" bestFit="1" customWidth="1"/>
    <col min="7" max="7" width="12" style="352" bestFit="1" customWidth="1"/>
    <col min="8" max="8" width="12.5703125" style="352" bestFit="1" customWidth="1"/>
    <col min="9" max="9" width="11.85546875" style="352" bestFit="1" customWidth="1"/>
    <col min="10" max="11" width="10.7109375" style="352" bestFit="1" customWidth="1"/>
    <col min="12" max="12" width="9.85546875" style="352" bestFit="1" customWidth="1"/>
    <col min="13" max="13" width="10.7109375" style="352" bestFit="1" customWidth="1"/>
    <col min="14" max="16" width="10.7109375" style="352" customWidth="1"/>
    <col min="17" max="18" width="10.7109375" style="352" bestFit="1" customWidth="1"/>
    <col min="19" max="19" width="14.28515625" style="352" bestFit="1" customWidth="1"/>
    <col min="20" max="20" width="11.28515625" style="352" bestFit="1" customWidth="1"/>
    <col min="21" max="21" width="6.5703125" style="352" bestFit="1" customWidth="1"/>
    <col min="22" max="22" width="3" style="352" customWidth="1"/>
    <col min="23" max="23" width="13.7109375" style="352" bestFit="1" customWidth="1"/>
    <col min="24" max="24" width="10.7109375" style="352" bestFit="1" customWidth="1"/>
    <col min="25" max="25" width="13.85546875" style="352" bestFit="1" customWidth="1"/>
    <col min="26" max="16384" width="8.7109375" style="352"/>
  </cols>
  <sheetData>
    <row r="1" spans="2:25" s="341" customFormat="1" x14ac:dyDescent="0.2">
      <c r="B1" s="340" t="s">
        <v>231</v>
      </c>
      <c r="C1" s="340"/>
      <c r="D1" s="340"/>
      <c r="E1" s="340"/>
      <c r="F1" s="340"/>
      <c r="G1" s="340"/>
      <c r="H1" s="340"/>
      <c r="I1" s="340"/>
      <c r="J1" s="340"/>
      <c r="K1" s="340"/>
      <c r="L1" s="340"/>
      <c r="M1" s="340"/>
      <c r="N1" s="340"/>
      <c r="O1" s="340"/>
      <c r="P1" s="340"/>
      <c r="Q1" s="340"/>
      <c r="R1" s="340"/>
      <c r="S1" s="340"/>
      <c r="T1" s="340"/>
      <c r="U1" s="340"/>
    </row>
    <row r="2" spans="2:25" s="341" customFormat="1" ht="12.75" x14ac:dyDescent="0.2">
      <c r="B2" s="631" t="s">
        <v>474</v>
      </c>
      <c r="C2" s="632"/>
      <c r="D2" s="632"/>
      <c r="E2" s="632"/>
      <c r="F2" s="632"/>
      <c r="G2" s="632"/>
      <c r="H2" s="632"/>
      <c r="I2" s="632"/>
      <c r="J2" s="632"/>
      <c r="K2" s="632"/>
      <c r="L2" s="633"/>
      <c r="M2" s="633"/>
      <c r="N2" s="633"/>
      <c r="O2" s="633"/>
      <c r="P2" s="633"/>
      <c r="Q2" s="633"/>
      <c r="R2" s="633"/>
      <c r="S2" s="633"/>
      <c r="T2" s="633"/>
      <c r="U2" s="633"/>
    </row>
    <row r="3" spans="2:25" s="341" customFormat="1" x14ac:dyDescent="0.2">
      <c r="B3" s="342" t="s">
        <v>232</v>
      </c>
      <c r="C3" s="342"/>
      <c r="D3" s="342"/>
      <c r="E3" s="342"/>
      <c r="F3" s="342"/>
      <c r="G3" s="342"/>
      <c r="H3" s="342"/>
      <c r="I3" s="342"/>
      <c r="J3" s="342"/>
      <c r="K3" s="342"/>
      <c r="L3" s="342"/>
      <c r="M3" s="342"/>
      <c r="N3" s="342"/>
      <c r="O3" s="342"/>
      <c r="P3" s="342"/>
      <c r="Q3" s="342"/>
      <c r="R3" s="342"/>
      <c r="S3" s="342"/>
      <c r="T3" s="342"/>
      <c r="U3" s="342"/>
    </row>
    <row r="4" spans="2:25" s="341" customFormat="1" ht="12.75" x14ac:dyDescent="0.2">
      <c r="B4" s="631" t="s">
        <v>475</v>
      </c>
      <c r="C4" s="632"/>
      <c r="D4" s="632"/>
      <c r="E4" s="632"/>
      <c r="F4" s="632"/>
      <c r="G4" s="632"/>
      <c r="H4" s="632"/>
      <c r="I4" s="632"/>
      <c r="J4" s="632"/>
      <c r="K4" s="632"/>
      <c r="L4" s="633"/>
      <c r="M4" s="633"/>
      <c r="N4" s="633"/>
      <c r="O4" s="633"/>
      <c r="P4" s="633"/>
      <c r="Q4" s="633"/>
      <c r="R4" s="633"/>
      <c r="S4" s="633"/>
      <c r="T4" s="633"/>
      <c r="U4" s="633"/>
    </row>
    <row r="5" spans="2:25" s="341" customFormat="1" x14ac:dyDescent="0.2">
      <c r="F5" s="343"/>
    </row>
    <row r="6" spans="2:25" s="341" customFormat="1" x14ac:dyDescent="0.2">
      <c r="F6" s="343"/>
      <c r="G6" s="344" t="s">
        <v>233</v>
      </c>
    </row>
    <row r="7" spans="2:25" s="341" customFormat="1" x14ac:dyDescent="0.2">
      <c r="B7" s="344"/>
      <c r="C7" s="344"/>
      <c r="D7" s="345" t="s">
        <v>234</v>
      </c>
      <c r="E7" s="345" t="s">
        <v>234</v>
      </c>
      <c r="F7" s="344" t="s">
        <v>235</v>
      </c>
      <c r="G7" s="344" t="s">
        <v>236</v>
      </c>
      <c r="H7" s="343"/>
      <c r="I7" s="344"/>
      <c r="J7" s="344"/>
      <c r="K7" s="344"/>
      <c r="L7" s="344"/>
      <c r="M7" s="344"/>
      <c r="N7" s="344"/>
      <c r="O7" s="344"/>
      <c r="P7" s="344"/>
      <c r="Q7" s="344"/>
      <c r="R7" s="344"/>
      <c r="S7" s="346" t="s">
        <v>237</v>
      </c>
      <c r="T7" s="346" t="s">
        <v>238</v>
      </c>
      <c r="U7" s="344"/>
    </row>
    <row r="8" spans="2:25" s="341" customFormat="1" x14ac:dyDescent="0.2">
      <c r="B8" s="344"/>
      <c r="C8" s="344" t="s">
        <v>80</v>
      </c>
      <c r="D8" s="344" t="s">
        <v>226</v>
      </c>
      <c r="E8" s="344" t="s">
        <v>239</v>
      </c>
      <c r="F8" s="344" t="s">
        <v>80</v>
      </c>
      <c r="G8" s="345" t="s">
        <v>240</v>
      </c>
      <c r="H8" s="343" t="s">
        <v>239</v>
      </c>
      <c r="I8" s="344" t="s">
        <v>241</v>
      </c>
      <c r="J8" s="344" t="s">
        <v>242</v>
      </c>
      <c r="K8" s="344" t="s">
        <v>243</v>
      </c>
      <c r="L8" s="344" t="s">
        <v>223</v>
      </c>
      <c r="M8" s="344" t="s">
        <v>244</v>
      </c>
      <c r="N8" s="344" t="s">
        <v>245</v>
      </c>
      <c r="O8" s="344" t="s">
        <v>246</v>
      </c>
      <c r="P8" s="344" t="s">
        <v>247</v>
      </c>
      <c r="Q8" s="344" t="s">
        <v>248</v>
      </c>
      <c r="R8" s="344" t="s">
        <v>238</v>
      </c>
      <c r="S8" s="344" t="s">
        <v>249</v>
      </c>
      <c r="T8" s="344" t="s">
        <v>215</v>
      </c>
      <c r="U8" s="344" t="s">
        <v>250</v>
      </c>
    </row>
    <row r="9" spans="2:25" s="341" customFormat="1" ht="33.75" x14ac:dyDescent="0.2">
      <c r="B9" s="347" t="s">
        <v>251</v>
      </c>
      <c r="C9" s="347" t="s">
        <v>190</v>
      </c>
      <c r="D9" s="347" t="s">
        <v>252</v>
      </c>
      <c r="E9" s="347" t="s">
        <v>253</v>
      </c>
      <c r="F9" s="347" t="s">
        <v>254</v>
      </c>
      <c r="G9" s="345" t="s">
        <v>255</v>
      </c>
      <c r="H9" s="347" t="s">
        <v>215</v>
      </c>
      <c r="I9" s="347" t="s">
        <v>215</v>
      </c>
      <c r="J9" s="347" t="s">
        <v>215</v>
      </c>
      <c r="K9" s="347" t="s">
        <v>215</v>
      </c>
      <c r="L9" s="347" t="s">
        <v>215</v>
      </c>
      <c r="M9" s="347" t="s">
        <v>215</v>
      </c>
      <c r="N9" s="347" t="s">
        <v>215</v>
      </c>
      <c r="O9" s="347" t="s">
        <v>215</v>
      </c>
      <c r="P9" s="347" t="s">
        <v>215</v>
      </c>
      <c r="Q9" s="347" t="s">
        <v>215</v>
      </c>
      <c r="R9" s="347" t="s">
        <v>215</v>
      </c>
      <c r="S9" s="347" t="s">
        <v>256</v>
      </c>
      <c r="T9" s="347" t="s">
        <v>257</v>
      </c>
      <c r="U9" s="347" t="s">
        <v>257</v>
      </c>
      <c r="W9" s="348" t="s">
        <v>258</v>
      </c>
      <c r="X9" s="348" t="s">
        <v>259</v>
      </c>
      <c r="Y9" s="348" t="s">
        <v>260</v>
      </c>
    </row>
    <row r="10" spans="2:25" x14ac:dyDescent="0.2">
      <c r="B10" s="349" t="s">
        <v>186</v>
      </c>
      <c r="C10" s="349" t="s">
        <v>185</v>
      </c>
      <c r="D10" s="350" t="s">
        <v>184</v>
      </c>
      <c r="E10" s="351" t="s">
        <v>183</v>
      </c>
      <c r="F10" s="349" t="s">
        <v>261</v>
      </c>
      <c r="G10" s="349" t="s">
        <v>262</v>
      </c>
      <c r="H10" s="349" t="s">
        <v>263</v>
      </c>
      <c r="I10" s="349" t="s">
        <v>264</v>
      </c>
      <c r="J10" s="349" t="s">
        <v>265</v>
      </c>
      <c r="K10" s="349" t="s">
        <v>266</v>
      </c>
      <c r="L10" s="351" t="s">
        <v>267</v>
      </c>
      <c r="M10" s="349" t="s">
        <v>268</v>
      </c>
      <c r="N10" s="351" t="s">
        <v>269</v>
      </c>
      <c r="O10" s="351" t="s">
        <v>270</v>
      </c>
      <c r="P10" s="351" t="s">
        <v>271</v>
      </c>
      <c r="Q10" s="351" t="s">
        <v>272</v>
      </c>
      <c r="R10" s="351" t="s">
        <v>273</v>
      </c>
      <c r="S10" s="349" t="s">
        <v>274</v>
      </c>
      <c r="T10" s="349" t="s">
        <v>275</v>
      </c>
      <c r="U10" s="349" t="s">
        <v>276</v>
      </c>
    </row>
    <row r="11" spans="2:25" x14ac:dyDescent="0.2">
      <c r="B11" s="352" t="s">
        <v>177</v>
      </c>
      <c r="C11" s="353" t="s">
        <v>277</v>
      </c>
      <c r="D11" s="354">
        <v>620836684.05687141</v>
      </c>
      <c r="E11" s="355">
        <v>403613457.09474093</v>
      </c>
      <c r="F11" s="356">
        <f t="shared" ref="F11:F16" si="0">(E11)/D11</f>
        <v>0.6501121268436002</v>
      </c>
      <c r="G11" s="354">
        <v>589986777</v>
      </c>
      <c r="H11" s="357">
        <f>F11*G11</f>
        <v>383557558.40507084</v>
      </c>
      <c r="I11" s="355">
        <v>343873792.97000003</v>
      </c>
      <c r="J11" s="355">
        <v>23811866.32</v>
      </c>
      <c r="K11" s="355">
        <v>13959087.143820001</v>
      </c>
      <c r="L11" s="355">
        <v>1864358.21532</v>
      </c>
      <c r="M11" s="355">
        <v>13935487.672740001</v>
      </c>
      <c r="N11" s="355">
        <v>1923356.8930199998</v>
      </c>
      <c r="O11" s="355">
        <v>-1002977.5208999999</v>
      </c>
      <c r="P11" s="355">
        <v>28702856.701049998</v>
      </c>
      <c r="Q11" s="355">
        <v>-808281.88448999997</v>
      </c>
      <c r="R11" s="355">
        <v>9835079.5700000003</v>
      </c>
      <c r="S11" s="358">
        <f t="shared" ref="S11:S23" si="1">SUM(H11:R11)</f>
        <v>819652184.48563099</v>
      </c>
      <c r="T11" s="355">
        <v>-7097540.9199999999</v>
      </c>
      <c r="U11" s="359">
        <f>T11/S11</f>
        <v>-8.6592106436634824E-3</v>
      </c>
      <c r="W11" s="356">
        <f t="shared" ref="W11:W23" si="2">S11/G11</f>
        <v>1.3892721268321426</v>
      </c>
      <c r="X11" s="354">
        <v>605484515.28218365</v>
      </c>
      <c r="Y11" s="360">
        <f>W11*X11</f>
        <v>841182760.31000829</v>
      </c>
    </row>
    <row r="12" spans="2:25" x14ac:dyDescent="0.2">
      <c r="B12" s="352" t="s">
        <v>278</v>
      </c>
      <c r="C12" s="353">
        <v>16</v>
      </c>
      <c r="D12" s="354">
        <v>8190.2669999999998</v>
      </c>
      <c r="E12" s="355">
        <v>5233.1499999999996</v>
      </c>
      <c r="F12" s="356">
        <f t="shared" si="0"/>
        <v>0.63894742381414427</v>
      </c>
      <c r="G12" s="354">
        <v>7068</v>
      </c>
      <c r="H12" s="357">
        <f t="shared" ref="H12:H23" si="3">F12*G12</f>
        <v>4516.0803915183715</v>
      </c>
      <c r="I12" s="355">
        <v>4355.16</v>
      </c>
      <c r="J12" s="355">
        <v>285.26</v>
      </c>
      <c r="K12" s="355">
        <v>167.22888</v>
      </c>
      <c r="L12" s="355">
        <v>0</v>
      </c>
      <c r="M12" s="355">
        <v>166.94616000000002</v>
      </c>
      <c r="N12" s="355">
        <v>23.041679999999999</v>
      </c>
      <c r="O12" s="355">
        <v>-12.015599999999999</v>
      </c>
      <c r="P12" s="355">
        <v>343.85820000000001</v>
      </c>
      <c r="Q12" s="355">
        <v>-9.6831599999999991</v>
      </c>
      <c r="R12" s="355"/>
      <c r="S12" s="358">
        <f t="shared" si="1"/>
        <v>9835.8765515183713</v>
      </c>
      <c r="T12" s="355"/>
      <c r="U12" s="359">
        <f t="shared" ref="U12:U24" si="4">T12/S12</f>
        <v>0</v>
      </c>
      <c r="W12" s="356">
        <f t="shared" si="2"/>
        <v>1.3916067560156156</v>
      </c>
      <c r="X12" s="354">
        <v>7216.5169999999989</v>
      </c>
      <c r="Y12" s="360">
        <f t="shared" ref="Y12:Y23" si="5">W12*X12</f>
        <v>10042.55381210154</v>
      </c>
    </row>
    <row r="13" spans="2:25" x14ac:dyDescent="0.2">
      <c r="B13" s="352" t="s">
        <v>279</v>
      </c>
      <c r="C13" s="353">
        <v>31</v>
      </c>
      <c r="D13" s="354">
        <v>222166912.14539161</v>
      </c>
      <c r="E13" s="355">
        <v>122121000.06</v>
      </c>
      <c r="F13" s="356">
        <f t="shared" si="0"/>
        <v>0.54968131339054194</v>
      </c>
      <c r="G13" s="354">
        <v>240200859</v>
      </c>
      <c r="H13" s="357">
        <f t="shared" si="3"/>
        <v>132033923.65265638</v>
      </c>
      <c r="I13" s="355">
        <v>146054132.31</v>
      </c>
      <c r="J13" s="355">
        <v>9692104.6600000001</v>
      </c>
      <c r="K13" s="355">
        <v>5683152.3239400005</v>
      </c>
      <c r="L13" s="355">
        <v>641336.29353000002</v>
      </c>
      <c r="M13" s="355">
        <v>6089091.7756500002</v>
      </c>
      <c r="N13" s="355">
        <v>723004.58559000003</v>
      </c>
      <c r="O13" s="355">
        <v>-377115.34863000002</v>
      </c>
      <c r="P13" s="355">
        <v>10787420.57769</v>
      </c>
      <c r="Q13" s="355">
        <v>-353095.26273000002</v>
      </c>
      <c r="R13" s="355">
        <v>3816791.6500000004</v>
      </c>
      <c r="S13" s="358">
        <f t="shared" si="1"/>
        <v>314790747.21769637</v>
      </c>
      <c r="T13" s="355">
        <v>-8094768.9500000002</v>
      </c>
      <c r="U13" s="359">
        <f>T13/S13</f>
        <v>-2.5714761382112639E-2</v>
      </c>
      <c r="W13" s="356">
        <f t="shared" si="2"/>
        <v>1.310531313369268</v>
      </c>
      <c r="X13" s="354">
        <v>241010251.54116729</v>
      </c>
      <c r="Y13" s="360">
        <f t="shared" si="5"/>
        <v>315851481.48770362</v>
      </c>
    </row>
    <row r="14" spans="2:25" x14ac:dyDescent="0.2">
      <c r="B14" s="352" t="s">
        <v>280</v>
      </c>
      <c r="C14" s="353">
        <v>41</v>
      </c>
      <c r="D14" s="354">
        <v>62517991.156948164</v>
      </c>
      <c r="E14" s="355">
        <v>17786398.291046247</v>
      </c>
      <c r="F14" s="356">
        <f t="shared" si="0"/>
        <v>0.28450047677306872</v>
      </c>
      <c r="G14" s="354">
        <v>65142305</v>
      </c>
      <c r="H14" s="357">
        <f t="shared" si="3"/>
        <v>18533016.830596659</v>
      </c>
      <c r="I14" s="355">
        <v>37218973.969999999</v>
      </c>
      <c r="J14" s="355">
        <v>2623932.0499999998</v>
      </c>
      <c r="K14" s="355">
        <v>1541266.9362999999</v>
      </c>
      <c r="L14" s="355">
        <v>84033.573449999996</v>
      </c>
      <c r="M14" s="355">
        <v>567389.4765499999</v>
      </c>
      <c r="N14" s="355">
        <v>147873.03234999999</v>
      </c>
      <c r="O14" s="355">
        <v>-48856.728750000002</v>
      </c>
      <c r="P14" s="355">
        <v>1398605.28835</v>
      </c>
      <c r="Q14" s="355">
        <v>-36479.690799999997</v>
      </c>
      <c r="R14" s="355">
        <v>-1305037.02</v>
      </c>
      <c r="S14" s="358">
        <f t="shared" si="1"/>
        <v>60724717.718046643</v>
      </c>
      <c r="T14" s="355">
        <v>-852813.87</v>
      </c>
      <c r="U14" s="359">
        <f t="shared" si="4"/>
        <v>-1.4043933048149092E-2</v>
      </c>
      <c r="W14" s="356">
        <f t="shared" si="2"/>
        <v>0.93218558535880247</v>
      </c>
      <c r="X14" s="354">
        <v>67495565.658746198</v>
      </c>
      <c r="Y14" s="360">
        <f t="shared" si="5"/>
        <v>62918393.382721812</v>
      </c>
    </row>
    <row r="15" spans="2:25" x14ac:dyDescent="0.2">
      <c r="B15" s="352" t="s">
        <v>208</v>
      </c>
      <c r="C15" s="353">
        <v>85</v>
      </c>
      <c r="D15" s="354">
        <v>19992939.502740219</v>
      </c>
      <c r="E15" s="355">
        <v>2272313.06</v>
      </c>
      <c r="F15" s="356">
        <f t="shared" si="0"/>
        <v>0.11365577631486147</v>
      </c>
      <c r="G15" s="354">
        <v>12598584</v>
      </c>
      <c r="H15" s="357">
        <f t="shared" si="3"/>
        <v>1431901.8449879927</v>
      </c>
      <c r="I15" s="355">
        <v>6879732.1499999994</v>
      </c>
      <c r="J15" s="355">
        <v>506715.05</v>
      </c>
      <c r="K15" s="355">
        <v>259152.87288000001</v>
      </c>
      <c r="L15" s="355">
        <v>7759.8724440312508</v>
      </c>
      <c r="M15" s="355">
        <v>58961.373120000004</v>
      </c>
      <c r="N15" s="355">
        <v>23181.394560000001</v>
      </c>
      <c r="O15" s="355">
        <v>-5669.3627999999999</v>
      </c>
      <c r="P15" s="355">
        <v>160883.91768000001</v>
      </c>
      <c r="Q15" s="355">
        <v>-3401.6176799999998</v>
      </c>
      <c r="R15" s="355"/>
      <c r="S15" s="358">
        <f t="shared" si="1"/>
        <v>9319217.4951920267</v>
      </c>
      <c r="T15" s="355"/>
      <c r="U15" s="359">
        <f t="shared" si="4"/>
        <v>0</v>
      </c>
      <c r="W15" s="356">
        <f t="shared" si="2"/>
        <v>0.73970356471743381</v>
      </c>
      <c r="X15" s="354">
        <v>20871992.946959801</v>
      </c>
      <c r="Y15" s="360">
        <f t="shared" si="5"/>
        <v>15439087.585623302</v>
      </c>
    </row>
    <row r="16" spans="2:25" x14ac:dyDescent="0.2">
      <c r="B16" s="352" t="s">
        <v>281</v>
      </c>
      <c r="C16" s="353">
        <v>86</v>
      </c>
      <c r="D16" s="354">
        <v>5773170.4876905456</v>
      </c>
      <c r="E16" s="355">
        <v>1192875.52</v>
      </c>
      <c r="F16" s="356">
        <f t="shared" si="0"/>
        <v>0.20662398980654192</v>
      </c>
      <c r="G16" s="354">
        <v>5293627</v>
      </c>
      <c r="H16" s="357">
        <f t="shared" si="3"/>
        <v>1093790.331287635</v>
      </c>
      <c r="I16" s="355">
        <v>2952501.71</v>
      </c>
      <c r="J16" s="355">
        <v>213068.49</v>
      </c>
      <c r="K16" s="355">
        <v>108889.90739000001</v>
      </c>
      <c r="L16" s="355">
        <v>5928.8622399999995</v>
      </c>
      <c r="M16" s="355">
        <v>40496.246550000003</v>
      </c>
      <c r="N16" s="355">
        <v>2593.8772300000001</v>
      </c>
      <c r="O16" s="355">
        <v>-1905.7057200000002</v>
      </c>
      <c r="P16" s="355">
        <v>55106.657070000001</v>
      </c>
      <c r="Q16" s="355">
        <v>-1746.8969099999999</v>
      </c>
      <c r="R16" s="355">
        <v>-87086.95</v>
      </c>
      <c r="S16" s="358">
        <f t="shared" si="1"/>
        <v>4381636.5291376347</v>
      </c>
      <c r="T16" s="355">
        <v>-53038.159999999989</v>
      </c>
      <c r="U16" s="359">
        <f t="shared" si="4"/>
        <v>-1.2104646208625299E-2</v>
      </c>
      <c r="W16" s="356">
        <f t="shared" si="2"/>
        <v>0.82771916667676715</v>
      </c>
      <c r="X16" s="354">
        <v>5842246.4515861291</v>
      </c>
      <c r="Y16" s="360">
        <f t="shared" si="5"/>
        <v>4835739.3644271707</v>
      </c>
    </row>
    <row r="17" spans="2:25" x14ac:dyDescent="0.2">
      <c r="B17" s="352" t="s">
        <v>282</v>
      </c>
      <c r="C17" s="353">
        <v>87</v>
      </c>
      <c r="D17" s="354">
        <v>21819455.762355208</v>
      </c>
      <c r="E17" s="355">
        <v>1509849.77</v>
      </c>
      <c r="F17" s="356">
        <f>(E17)/D17</f>
        <v>6.9197407416775353E-2</v>
      </c>
      <c r="G17" s="354">
        <v>15242340</v>
      </c>
      <c r="H17" s="357">
        <f t="shared" si="3"/>
        <v>1054730.4109650117</v>
      </c>
      <c r="I17" s="355">
        <v>8336035.75</v>
      </c>
      <c r="J17" s="355">
        <v>613046.91</v>
      </c>
      <c r="K17" s="355">
        <v>313534.9338</v>
      </c>
      <c r="L17" s="355">
        <v>4164.3606472766241</v>
      </c>
      <c r="M17" s="355">
        <v>36581.616000000002</v>
      </c>
      <c r="N17" s="355">
        <v>12174.874937502707</v>
      </c>
      <c r="O17" s="355">
        <v>-3161.1885892853079</v>
      </c>
      <c r="P17" s="355">
        <v>91731.44825926199</v>
      </c>
      <c r="Q17" s="355">
        <v>-2133.9276</v>
      </c>
      <c r="R17" s="355"/>
      <c r="S17" s="358">
        <f t="shared" si="1"/>
        <v>10456705.188419769</v>
      </c>
      <c r="T17" s="355"/>
      <c r="U17" s="359">
        <f t="shared" si="4"/>
        <v>0</v>
      </c>
      <c r="W17" s="356">
        <f t="shared" si="2"/>
        <v>0.68603017570922631</v>
      </c>
      <c r="X17" s="354">
        <v>21540918.541179165</v>
      </c>
      <c r="Y17" s="360">
        <f t="shared" si="5"/>
        <v>14777720.131743273</v>
      </c>
    </row>
    <row r="18" spans="2:25" x14ac:dyDescent="0.2">
      <c r="B18" s="352" t="s">
        <v>283</v>
      </c>
      <c r="C18" s="353" t="s">
        <v>284</v>
      </c>
      <c r="D18" s="354">
        <v>36958.529999999992</v>
      </c>
      <c r="E18" s="355">
        <v>23981.98</v>
      </c>
      <c r="F18" s="356">
        <f>(E18)/D18</f>
        <v>0.64888890331947735</v>
      </c>
      <c r="G18" s="354">
        <v>35156</v>
      </c>
      <c r="H18" s="357">
        <f t="shared" si="3"/>
        <v>22812.338285099544</v>
      </c>
      <c r="I18" s="361"/>
      <c r="J18" s="361"/>
      <c r="K18" s="361"/>
      <c r="L18" s="355">
        <v>93.866520000000008</v>
      </c>
      <c r="M18" s="355">
        <v>891.20460000000003</v>
      </c>
      <c r="N18" s="355">
        <v>0</v>
      </c>
      <c r="O18" s="355">
        <v>-55.194920000000003</v>
      </c>
      <c r="P18" s="355">
        <v>1578.8559599999999</v>
      </c>
      <c r="Q18" s="355">
        <v>-51.679319999999997</v>
      </c>
      <c r="R18" s="355">
        <v>539.29</v>
      </c>
      <c r="S18" s="358">
        <f t="shared" si="1"/>
        <v>25808.681125099545</v>
      </c>
      <c r="T18" s="355">
        <v>-1145.73</v>
      </c>
      <c r="U18" s="359">
        <f t="shared" si="4"/>
        <v>-4.439320221155163E-2</v>
      </c>
      <c r="W18" s="356">
        <f t="shared" si="2"/>
        <v>0.73411881684775127</v>
      </c>
      <c r="X18" s="354">
        <v>31689.93</v>
      </c>
      <c r="Y18" s="360">
        <f t="shared" si="5"/>
        <v>23264.173917588058</v>
      </c>
    </row>
    <row r="19" spans="2:25" x14ac:dyDescent="0.2">
      <c r="B19" s="352" t="s">
        <v>285</v>
      </c>
      <c r="C19" s="353" t="s">
        <v>286</v>
      </c>
      <c r="D19" s="354">
        <v>19494505.608019032</v>
      </c>
      <c r="E19" s="355">
        <v>4475398.7622919884</v>
      </c>
      <c r="F19" s="356">
        <f t="shared" ref="F19:F24" si="6">(E19)/D19</f>
        <v>0.22957231397810063</v>
      </c>
      <c r="G19" s="354">
        <v>23988005</v>
      </c>
      <c r="H19" s="357">
        <f>F19*G19</f>
        <v>5506981.8155682478</v>
      </c>
      <c r="I19" s="361"/>
      <c r="J19" s="361"/>
      <c r="K19" s="361"/>
      <c r="L19" s="355">
        <v>30944.526449999998</v>
      </c>
      <c r="M19" s="355">
        <v>208935.52354999998</v>
      </c>
      <c r="N19" s="355">
        <v>0</v>
      </c>
      <c r="O19" s="355">
        <v>-17991.00375</v>
      </c>
      <c r="P19" s="355">
        <v>515022.46734999999</v>
      </c>
      <c r="Q19" s="355">
        <v>-13433.282799999999</v>
      </c>
      <c r="R19" s="355">
        <v>-408095.81</v>
      </c>
      <c r="S19" s="358">
        <f t="shared" si="1"/>
        <v>5822364.2363682473</v>
      </c>
      <c r="T19" s="355">
        <v>-293173.55</v>
      </c>
      <c r="U19" s="359">
        <f t="shared" si="4"/>
        <v>-5.0353007489423174E-2</v>
      </c>
      <c r="W19" s="356">
        <f t="shared" si="2"/>
        <v>0.24271981919164379</v>
      </c>
      <c r="X19" s="354">
        <v>21497143.547489602</v>
      </c>
      <c r="Y19" s="360">
        <f t="shared" si="5"/>
        <v>5217782.7949834885</v>
      </c>
    </row>
    <row r="20" spans="2:25" x14ac:dyDescent="0.2">
      <c r="B20" s="352" t="s">
        <v>287</v>
      </c>
      <c r="C20" s="353" t="s">
        <v>207</v>
      </c>
      <c r="D20" s="354">
        <v>68886791.019958794</v>
      </c>
      <c r="E20" s="355">
        <v>7339677.3100000005</v>
      </c>
      <c r="F20" s="356">
        <f t="shared" si="6"/>
        <v>0.1065469475544804</v>
      </c>
      <c r="G20" s="354">
        <v>73553376</v>
      </c>
      <c r="H20" s="357">
        <f t="shared" si="3"/>
        <v>7836887.6951269768</v>
      </c>
      <c r="I20" s="361"/>
      <c r="J20" s="361"/>
      <c r="K20" s="361"/>
      <c r="L20" s="355">
        <v>43320.445322470463</v>
      </c>
      <c r="M20" s="355">
        <v>344229.79968</v>
      </c>
      <c r="N20" s="355">
        <v>0</v>
      </c>
      <c r="O20" s="355">
        <v>-33099.019200000002</v>
      </c>
      <c r="P20" s="355">
        <v>939276.61152000003</v>
      </c>
      <c r="Q20" s="355">
        <v>-19859.411520000001</v>
      </c>
      <c r="R20" s="355"/>
      <c r="S20" s="358">
        <f t="shared" si="1"/>
        <v>9110756.1209294479</v>
      </c>
      <c r="T20" s="355"/>
      <c r="U20" s="359">
        <f t="shared" si="4"/>
        <v>0</v>
      </c>
      <c r="W20" s="356">
        <f t="shared" si="2"/>
        <v>0.12386591365880266</v>
      </c>
      <c r="X20" s="354">
        <v>66866290.701874062</v>
      </c>
      <c r="Y20" s="360">
        <f t="shared" si="5"/>
        <v>8282454.1907627312</v>
      </c>
    </row>
    <row r="21" spans="2:25" x14ac:dyDescent="0.2">
      <c r="B21" s="352" t="s">
        <v>288</v>
      </c>
      <c r="C21" s="353" t="s">
        <v>289</v>
      </c>
      <c r="D21" s="354">
        <v>1718484.3400000003</v>
      </c>
      <c r="E21" s="355">
        <v>367155.5</v>
      </c>
      <c r="F21" s="356">
        <f t="shared" si="6"/>
        <v>0.21365076856039314</v>
      </c>
      <c r="G21" s="354">
        <v>1377721</v>
      </c>
      <c r="H21" s="357">
        <f t="shared" si="3"/>
        <v>294351.15051179338</v>
      </c>
      <c r="I21" s="361"/>
      <c r="J21" s="361"/>
      <c r="K21" s="361"/>
      <c r="L21" s="355">
        <v>1543.0475199999998</v>
      </c>
      <c r="M21" s="355">
        <v>10539.56565</v>
      </c>
      <c r="N21" s="355">
        <v>0</v>
      </c>
      <c r="O21" s="355">
        <v>-495.97956000000005</v>
      </c>
      <c r="P21" s="355">
        <v>14342.075610000002</v>
      </c>
      <c r="Q21" s="355">
        <v>-454.64792999999997</v>
      </c>
      <c r="R21" s="355">
        <v>-21706.97</v>
      </c>
      <c r="S21" s="358">
        <f t="shared" si="1"/>
        <v>298118.24180179345</v>
      </c>
      <c r="T21" s="355">
        <v>-13301.210000000001</v>
      </c>
      <c r="U21" s="359">
        <f t="shared" si="4"/>
        <v>-4.4617229457711037E-2</v>
      </c>
      <c r="W21" s="356">
        <f t="shared" si="2"/>
        <v>0.21638506040177471</v>
      </c>
      <c r="X21" s="354">
        <v>1994362.4800000002</v>
      </c>
      <c r="Y21" s="360">
        <f t="shared" si="5"/>
        <v>431550.24569783325</v>
      </c>
    </row>
    <row r="22" spans="2:25" x14ac:dyDescent="0.2">
      <c r="B22" s="352" t="s">
        <v>290</v>
      </c>
      <c r="C22" s="353" t="s">
        <v>204</v>
      </c>
      <c r="D22" s="354">
        <v>97500425.645479575</v>
      </c>
      <c r="E22" s="355">
        <v>4790056.76</v>
      </c>
      <c r="F22" s="356">
        <f>(E22)/D22</f>
        <v>4.9128572806616068E-2</v>
      </c>
      <c r="G22" s="354">
        <v>104134277</v>
      </c>
      <c r="H22" s="357">
        <f t="shared" si="3"/>
        <v>5115968.4092588248</v>
      </c>
      <c r="I22" s="361"/>
      <c r="J22" s="361"/>
      <c r="K22" s="361"/>
      <c r="L22" s="355">
        <v>23102.005387580488</v>
      </c>
      <c r="M22" s="355">
        <v>249922.26480000003</v>
      </c>
      <c r="N22" s="355">
        <v>0</v>
      </c>
      <c r="O22" s="355">
        <v>-15560.100023094892</v>
      </c>
      <c r="P22" s="355">
        <v>450960.98181499314</v>
      </c>
      <c r="Q22" s="355">
        <v>-14578.798779999999</v>
      </c>
      <c r="R22" s="355"/>
      <c r="S22" s="358">
        <f t="shared" si="1"/>
        <v>5809814.7624583049</v>
      </c>
      <c r="T22" s="355"/>
      <c r="U22" s="359">
        <f t="shared" si="4"/>
        <v>0</v>
      </c>
      <c r="W22" s="356">
        <f t="shared" si="2"/>
        <v>5.5791569594882816E-2</v>
      </c>
      <c r="X22" s="354">
        <v>95244503.454377905</v>
      </c>
      <c r="Y22" s="360">
        <f t="shared" si="5"/>
        <v>5313840.343004982</v>
      </c>
    </row>
    <row r="23" spans="2:25" x14ac:dyDescent="0.2">
      <c r="B23" s="352" t="s">
        <v>291</v>
      </c>
      <c r="D23" s="354">
        <v>32154478.538398605</v>
      </c>
      <c r="E23" s="355">
        <v>1699064.4523564125</v>
      </c>
      <c r="F23" s="362">
        <f t="shared" si="6"/>
        <v>5.2840678175744761E-2</v>
      </c>
      <c r="G23" s="354">
        <v>37176164</v>
      </c>
      <c r="H23" s="357">
        <f t="shared" si="3"/>
        <v>1964413.717732708</v>
      </c>
      <c r="I23" s="361"/>
      <c r="J23" s="361"/>
      <c r="K23" s="361"/>
      <c r="L23" s="361"/>
      <c r="M23" s="355">
        <v>43867.873520000001</v>
      </c>
      <c r="N23" s="355">
        <v>0</v>
      </c>
      <c r="O23" s="355">
        <v>0</v>
      </c>
      <c r="P23" s="355">
        <v>0</v>
      </c>
      <c r="Q23" s="355">
        <v>-2602.3314799999998</v>
      </c>
      <c r="R23" s="355"/>
      <c r="S23" s="358">
        <f t="shared" si="1"/>
        <v>2005679.2597727079</v>
      </c>
      <c r="T23" s="355"/>
      <c r="U23" s="359">
        <f t="shared" si="4"/>
        <v>0</v>
      </c>
      <c r="W23" s="356">
        <f t="shared" si="2"/>
        <v>5.3950678175744761E-2</v>
      </c>
      <c r="X23" s="354">
        <v>32253201.42696875</v>
      </c>
      <c r="Y23" s="360">
        <f t="shared" si="5"/>
        <v>1740082.0903238626</v>
      </c>
    </row>
    <row r="24" spans="2:25" x14ac:dyDescent="0.2">
      <c r="B24" s="352" t="s">
        <v>79</v>
      </c>
      <c r="D24" s="363">
        <f>SUM(D11:D23)</f>
        <v>1172906987.060853</v>
      </c>
      <c r="E24" s="364">
        <f>SUM(E11:E23)</f>
        <v>567196461.71043551</v>
      </c>
      <c r="F24" s="356">
        <f t="shared" si="6"/>
        <v>0.48358179119706113</v>
      </c>
      <c r="G24" s="363">
        <f>SUM(G11:G23)</f>
        <v>1168736259</v>
      </c>
      <c r="H24" s="364">
        <f>SUM(H11:H23)</f>
        <v>558450852.68243957</v>
      </c>
      <c r="I24" s="364">
        <f t="shared" ref="I24:K24" si="7">SUM(I11:I23)</f>
        <v>545319524.0200001</v>
      </c>
      <c r="J24" s="364">
        <f t="shared" si="7"/>
        <v>37461018.739999995</v>
      </c>
      <c r="K24" s="364">
        <f t="shared" si="7"/>
        <v>21865251.347009998</v>
      </c>
      <c r="L24" s="364">
        <f>SUM(L11:L23)</f>
        <v>2706585.0688313586</v>
      </c>
      <c r="M24" s="364">
        <f>SUM(M11:M23)</f>
        <v>21586561.338570006</v>
      </c>
      <c r="N24" s="364">
        <f t="shared" ref="N24:S24" si="8">SUM(N11:N23)</f>
        <v>2832207.6993675027</v>
      </c>
      <c r="O24" s="364">
        <f t="shared" si="8"/>
        <v>-1506899.1684423797</v>
      </c>
      <c r="P24" s="364">
        <f t="shared" si="8"/>
        <v>43118129.440554254</v>
      </c>
      <c r="Q24" s="364">
        <f t="shared" si="8"/>
        <v>-1256129.1151999999</v>
      </c>
      <c r="R24" s="364">
        <f t="shared" si="8"/>
        <v>11830483.76</v>
      </c>
      <c r="S24" s="365">
        <f t="shared" si="8"/>
        <v>1242407585.8131306</v>
      </c>
      <c r="T24" s="364">
        <f>SUM(T11:T23)</f>
        <v>-16405782.390000002</v>
      </c>
      <c r="U24" s="366">
        <f t="shared" si="4"/>
        <v>-1.320483114988609E-2</v>
      </c>
      <c r="V24" s="357"/>
    </row>
    <row r="25" spans="2:25" x14ac:dyDescent="0.2">
      <c r="D25" s="367"/>
      <c r="E25" s="357"/>
      <c r="G25" s="367"/>
      <c r="L25" s="357"/>
      <c r="R25" s="357"/>
      <c r="S25" s="357"/>
      <c r="U25" s="359"/>
      <c r="W25" s="341" t="s">
        <v>292</v>
      </c>
      <c r="X25" s="368">
        <f>X11</f>
        <v>605484515.28218365</v>
      </c>
      <c r="Y25" s="369">
        <f>Y11</f>
        <v>841182760.31000829</v>
      </c>
    </row>
    <row r="26" spans="2:25" s="374" customFormat="1" x14ac:dyDescent="0.2">
      <c r="B26" s="370" t="s">
        <v>293</v>
      </c>
      <c r="C26" s="371"/>
      <c r="D26" s="372"/>
      <c r="E26" s="373"/>
      <c r="T26" s="358"/>
      <c r="U26" s="375"/>
      <c r="W26" s="376" t="s">
        <v>294</v>
      </c>
      <c r="X26" s="377">
        <f>X13+X18</f>
        <v>241041941.4711673</v>
      </c>
      <c r="Y26" s="378">
        <f>Y13+Y18</f>
        <v>315874745.66162121</v>
      </c>
    </row>
    <row r="27" spans="2:25" s="374" customFormat="1" x14ac:dyDescent="0.2">
      <c r="B27" s="379" t="s">
        <v>177</v>
      </c>
      <c r="C27" s="380" t="s">
        <v>295</v>
      </c>
      <c r="D27" s="381">
        <f>D11+D12</f>
        <v>620844874.32387137</v>
      </c>
      <c r="E27" s="382">
        <f>E11+E12</f>
        <v>403618690.2447409</v>
      </c>
      <c r="F27" s="356">
        <f t="shared" ref="F27:F34" si="9">(E27)/D27</f>
        <v>0.65011197955737365</v>
      </c>
      <c r="G27" s="381">
        <f>G11+G12</f>
        <v>589993845</v>
      </c>
      <c r="H27" s="382">
        <f>H11+H12</f>
        <v>383562074.48546237</v>
      </c>
      <c r="I27" s="382">
        <f t="shared" ref="I27:R27" si="10">I11+I12</f>
        <v>343878148.13000005</v>
      </c>
      <c r="J27" s="382">
        <f t="shared" si="10"/>
        <v>23812151.580000002</v>
      </c>
      <c r="K27" s="382">
        <f t="shared" si="10"/>
        <v>13959254.3727</v>
      </c>
      <c r="L27" s="382">
        <f t="shared" si="10"/>
        <v>1864358.21532</v>
      </c>
      <c r="M27" s="382">
        <f t="shared" si="10"/>
        <v>13935654.618900001</v>
      </c>
      <c r="N27" s="382">
        <f t="shared" si="10"/>
        <v>1923379.9346999999</v>
      </c>
      <c r="O27" s="382">
        <f t="shared" si="10"/>
        <v>-1002989.5364999999</v>
      </c>
      <c r="P27" s="382">
        <f t="shared" si="10"/>
        <v>28703200.559249997</v>
      </c>
      <c r="Q27" s="382">
        <f t="shared" si="10"/>
        <v>-808291.56764999998</v>
      </c>
      <c r="R27" s="382">
        <f t="shared" si="10"/>
        <v>9835079.5700000003</v>
      </c>
      <c r="S27" s="382">
        <f>S11+S12</f>
        <v>819662020.3621825</v>
      </c>
      <c r="T27" s="357">
        <f>SUM(T11:T12)</f>
        <v>-7097540.9199999999</v>
      </c>
      <c r="U27" s="359">
        <f t="shared" ref="U27:U34" si="11">T27/S27</f>
        <v>-8.6591067338508895E-3</v>
      </c>
      <c r="V27" s="383"/>
      <c r="W27" s="376" t="s">
        <v>296</v>
      </c>
      <c r="X27" s="377">
        <f>X14+X16+X19+X21</f>
        <v>96829318.137821928</v>
      </c>
      <c r="Y27" s="378">
        <f>Y14+Y16+Y19+Y21</f>
        <v>73403465.787830293</v>
      </c>
    </row>
    <row r="28" spans="2:25" s="374" customFormat="1" x14ac:dyDescent="0.2">
      <c r="B28" s="384" t="s">
        <v>213</v>
      </c>
      <c r="C28" s="380" t="s">
        <v>297</v>
      </c>
      <c r="D28" s="381">
        <f>D13+D18</f>
        <v>222203870.67539161</v>
      </c>
      <c r="E28" s="382">
        <f>E13+E18</f>
        <v>122144982.04000001</v>
      </c>
      <c r="F28" s="356">
        <f t="shared" si="9"/>
        <v>0.54969781430331843</v>
      </c>
      <c r="G28" s="381">
        <f t="shared" ref="G28:R32" si="12">G13+G18</f>
        <v>240236015</v>
      </c>
      <c r="H28" s="382">
        <f t="shared" si="12"/>
        <v>132056735.99094148</v>
      </c>
      <c r="I28" s="382">
        <f t="shared" si="12"/>
        <v>146054132.31</v>
      </c>
      <c r="J28" s="382">
        <f t="shared" si="12"/>
        <v>9692104.6600000001</v>
      </c>
      <c r="K28" s="382">
        <f t="shared" si="12"/>
        <v>5683152.3239400005</v>
      </c>
      <c r="L28" s="382">
        <f t="shared" si="12"/>
        <v>641430.16005000006</v>
      </c>
      <c r="M28" s="382">
        <f t="shared" si="12"/>
        <v>6089982.98025</v>
      </c>
      <c r="N28" s="382">
        <f t="shared" si="12"/>
        <v>723004.58559000003</v>
      </c>
      <c r="O28" s="382">
        <f t="shared" si="12"/>
        <v>-377170.54355</v>
      </c>
      <c r="P28" s="382">
        <f t="shared" si="12"/>
        <v>10788999.43365</v>
      </c>
      <c r="Q28" s="382">
        <f t="shared" si="12"/>
        <v>-353146.94205000001</v>
      </c>
      <c r="R28" s="382">
        <f t="shared" si="12"/>
        <v>3817330.9400000004</v>
      </c>
      <c r="S28" s="382">
        <f>S13+S18</f>
        <v>314816555.89882147</v>
      </c>
      <c r="T28" s="357">
        <f>SUM(T13,T18)</f>
        <v>-8095914.6800000006</v>
      </c>
      <c r="U28" s="359">
        <f t="shared" si="11"/>
        <v>-2.5716292641870898E-2</v>
      </c>
      <c r="W28" s="376"/>
      <c r="X28" s="378"/>
      <c r="Y28" s="378"/>
    </row>
    <row r="29" spans="2:25" s="374" customFormat="1" x14ac:dyDescent="0.2">
      <c r="B29" s="379" t="s">
        <v>211</v>
      </c>
      <c r="C29" s="380" t="s">
        <v>298</v>
      </c>
      <c r="D29" s="381">
        <f t="shared" ref="D29:E32" si="13">D14+D19</f>
        <v>82012496.764967203</v>
      </c>
      <c r="E29" s="382">
        <f t="shared" si="13"/>
        <v>22261797.053338237</v>
      </c>
      <c r="F29" s="356">
        <f t="shared" si="9"/>
        <v>0.27144396197492282</v>
      </c>
      <c r="G29" s="381">
        <f t="shared" si="12"/>
        <v>89130310</v>
      </c>
      <c r="H29" s="382">
        <f t="shared" si="12"/>
        <v>24039998.646164909</v>
      </c>
      <c r="I29" s="382">
        <f t="shared" si="12"/>
        <v>37218973.969999999</v>
      </c>
      <c r="J29" s="382">
        <f t="shared" si="12"/>
        <v>2623932.0499999998</v>
      </c>
      <c r="K29" s="382">
        <f t="shared" si="12"/>
        <v>1541266.9362999999</v>
      </c>
      <c r="L29" s="382">
        <f t="shared" si="12"/>
        <v>114978.0999</v>
      </c>
      <c r="M29" s="382">
        <f t="shared" si="12"/>
        <v>776325.00009999983</v>
      </c>
      <c r="N29" s="382">
        <f t="shared" si="12"/>
        <v>147873.03234999999</v>
      </c>
      <c r="O29" s="382">
        <f t="shared" si="12"/>
        <v>-66847.732499999998</v>
      </c>
      <c r="P29" s="382">
        <f t="shared" si="12"/>
        <v>1913627.7557000001</v>
      </c>
      <c r="Q29" s="382">
        <f t="shared" si="12"/>
        <v>-49912.973599999998</v>
      </c>
      <c r="R29" s="382">
        <f t="shared" si="12"/>
        <v>-1713132.83</v>
      </c>
      <c r="S29" s="382">
        <f>S14+S19</f>
        <v>66547081.954414889</v>
      </c>
      <c r="T29" s="357">
        <f>SUM(T14,T19)</f>
        <v>-1145987.42</v>
      </c>
      <c r="U29" s="359">
        <f t="shared" si="11"/>
        <v>-1.7220701289126509E-2</v>
      </c>
      <c r="X29" s="385"/>
      <c r="Y29" s="385"/>
    </row>
    <row r="30" spans="2:25" s="374" customFormat="1" x14ac:dyDescent="0.2">
      <c r="B30" s="379" t="s">
        <v>208</v>
      </c>
      <c r="C30" s="380" t="s">
        <v>299</v>
      </c>
      <c r="D30" s="381">
        <f t="shared" si="13"/>
        <v>88879730.522699013</v>
      </c>
      <c r="E30" s="382">
        <f t="shared" si="13"/>
        <v>9611990.370000001</v>
      </c>
      <c r="F30" s="356">
        <f t="shared" si="9"/>
        <v>0.10814603412355298</v>
      </c>
      <c r="G30" s="381">
        <f t="shared" si="12"/>
        <v>86151960</v>
      </c>
      <c r="H30" s="382">
        <f t="shared" si="12"/>
        <v>9268789.540114969</v>
      </c>
      <c r="I30" s="382">
        <f t="shared" si="12"/>
        <v>6879732.1499999994</v>
      </c>
      <c r="J30" s="382">
        <f t="shared" si="12"/>
        <v>506715.05</v>
      </c>
      <c r="K30" s="382">
        <f t="shared" si="12"/>
        <v>259152.87288000001</v>
      </c>
      <c r="L30" s="382">
        <f t="shared" si="12"/>
        <v>51080.317766501714</v>
      </c>
      <c r="M30" s="382">
        <f t="shared" si="12"/>
        <v>403191.1728</v>
      </c>
      <c r="N30" s="382">
        <f t="shared" si="12"/>
        <v>23181.394560000001</v>
      </c>
      <c r="O30" s="382">
        <f t="shared" si="12"/>
        <v>-38768.382000000005</v>
      </c>
      <c r="P30" s="382">
        <f t="shared" si="12"/>
        <v>1100160.5292</v>
      </c>
      <c r="Q30" s="382">
        <f t="shared" si="12"/>
        <v>-23261.029200000001</v>
      </c>
      <c r="R30" s="382">
        <f t="shared" si="12"/>
        <v>0</v>
      </c>
      <c r="S30" s="382">
        <f>S15+S20</f>
        <v>18429973.616121475</v>
      </c>
      <c r="T30" s="357">
        <f>SUM(T15,T20)</f>
        <v>0</v>
      </c>
      <c r="U30" s="359">
        <f t="shared" si="11"/>
        <v>0</v>
      </c>
    </row>
    <row r="31" spans="2:25" s="374" customFormat="1" x14ac:dyDescent="0.2">
      <c r="B31" s="379" t="s">
        <v>300</v>
      </c>
      <c r="C31" s="380" t="s">
        <v>301</v>
      </c>
      <c r="D31" s="381">
        <f t="shared" si="13"/>
        <v>7491654.8276905455</v>
      </c>
      <c r="E31" s="382">
        <f t="shared" si="13"/>
        <v>1560031.02</v>
      </c>
      <c r="F31" s="356">
        <f t="shared" si="9"/>
        <v>0.20823583785972574</v>
      </c>
      <c r="G31" s="381">
        <f t="shared" si="12"/>
        <v>6671348</v>
      </c>
      <c r="H31" s="382">
        <f t="shared" si="12"/>
        <v>1388141.4817994284</v>
      </c>
      <c r="I31" s="382">
        <f t="shared" si="12"/>
        <v>2952501.71</v>
      </c>
      <c r="J31" s="382">
        <f t="shared" si="12"/>
        <v>213068.49</v>
      </c>
      <c r="K31" s="382">
        <f t="shared" si="12"/>
        <v>108889.90739000001</v>
      </c>
      <c r="L31" s="382">
        <f t="shared" si="12"/>
        <v>7471.9097599999996</v>
      </c>
      <c r="M31" s="382">
        <f t="shared" si="12"/>
        <v>51035.8122</v>
      </c>
      <c r="N31" s="382">
        <f t="shared" si="12"/>
        <v>2593.8772300000001</v>
      </c>
      <c r="O31" s="382">
        <f t="shared" si="12"/>
        <v>-2401.6852800000001</v>
      </c>
      <c r="P31" s="382">
        <f t="shared" si="12"/>
        <v>69448.732680000001</v>
      </c>
      <c r="Q31" s="382">
        <f t="shared" si="12"/>
        <v>-2201.54484</v>
      </c>
      <c r="R31" s="382">
        <f t="shared" si="12"/>
        <v>-108793.92</v>
      </c>
      <c r="S31" s="382">
        <f>S16+S21</f>
        <v>4679754.7709394284</v>
      </c>
      <c r="T31" s="357">
        <f>SUM(T16,T21)</f>
        <v>-66339.37</v>
      </c>
      <c r="U31" s="359">
        <f t="shared" si="11"/>
        <v>-1.4175821863991139E-2</v>
      </c>
    </row>
    <row r="32" spans="2:25" s="374" customFormat="1" x14ac:dyDescent="0.2">
      <c r="B32" s="384" t="s">
        <v>302</v>
      </c>
      <c r="C32" s="380" t="s">
        <v>303</v>
      </c>
      <c r="D32" s="381">
        <f t="shared" si="13"/>
        <v>119319881.40783478</v>
      </c>
      <c r="E32" s="382">
        <f t="shared" si="13"/>
        <v>6299906.5299999993</v>
      </c>
      <c r="F32" s="356">
        <f t="shared" si="9"/>
        <v>5.2798464561550719E-2</v>
      </c>
      <c r="G32" s="381">
        <f t="shared" si="12"/>
        <v>119376617</v>
      </c>
      <c r="H32" s="382">
        <f t="shared" si="12"/>
        <v>6170698.8202238362</v>
      </c>
      <c r="I32" s="382">
        <f t="shared" si="12"/>
        <v>8336035.75</v>
      </c>
      <c r="J32" s="382">
        <f t="shared" si="12"/>
        <v>613046.91</v>
      </c>
      <c r="K32" s="382">
        <f t="shared" si="12"/>
        <v>313534.9338</v>
      </c>
      <c r="L32" s="382">
        <f t="shared" si="12"/>
        <v>27266.366034857114</v>
      </c>
      <c r="M32" s="382">
        <f t="shared" si="12"/>
        <v>286503.88080000004</v>
      </c>
      <c r="N32" s="382">
        <f t="shared" si="12"/>
        <v>12174.874937502707</v>
      </c>
      <c r="O32" s="382">
        <f t="shared" si="12"/>
        <v>-18721.288612380202</v>
      </c>
      <c r="P32" s="382">
        <f t="shared" si="12"/>
        <v>542692.4300742551</v>
      </c>
      <c r="Q32" s="382">
        <f t="shared" si="12"/>
        <v>-16712.72638</v>
      </c>
      <c r="R32" s="382">
        <f t="shared" si="12"/>
        <v>0</v>
      </c>
      <c r="S32" s="382">
        <f>S17+S22</f>
        <v>16266519.950878073</v>
      </c>
      <c r="T32" s="357">
        <f>SUM(T17,T22)</f>
        <v>0</v>
      </c>
      <c r="U32" s="359">
        <f t="shared" si="11"/>
        <v>0</v>
      </c>
    </row>
    <row r="33" spans="2:21" s="374" customFormat="1" x14ac:dyDescent="0.2">
      <c r="B33" s="384" t="s">
        <v>291</v>
      </c>
      <c r="C33" s="379"/>
      <c r="D33" s="381">
        <f>D23</f>
        <v>32154478.538398605</v>
      </c>
      <c r="E33" s="382">
        <f>E23</f>
        <v>1699064.4523564125</v>
      </c>
      <c r="F33" s="356">
        <f t="shared" si="9"/>
        <v>5.2840678175744761E-2</v>
      </c>
      <c r="G33" s="381">
        <f>G23</f>
        <v>37176164</v>
      </c>
      <c r="H33" s="382">
        <f>H23</f>
        <v>1964413.717732708</v>
      </c>
      <c r="I33" s="382">
        <f t="shared" ref="I33:R33" si="14">I23</f>
        <v>0</v>
      </c>
      <c r="J33" s="382">
        <f t="shared" si="14"/>
        <v>0</v>
      </c>
      <c r="K33" s="382">
        <f t="shared" si="14"/>
        <v>0</v>
      </c>
      <c r="L33" s="382">
        <f t="shared" si="14"/>
        <v>0</v>
      </c>
      <c r="M33" s="382">
        <f t="shared" si="14"/>
        <v>43867.873520000001</v>
      </c>
      <c r="N33" s="382">
        <f t="shared" si="14"/>
        <v>0</v>
      </c>
      <c r="O33" s="382">
        <f t="shared" si="14"/>
        <v>0</v>
      </c>
      <c r="P33" s="382">
        <f t="shared" si="14"/>
        <v>0</v>
      </c>
      <c r="Q33" s="382">
        <f t="shared" si="14"/>
        <v>-2602.3314799999998</v>
      </c>
      <c r="R33" s="382">
        <f t="shared" si="14"/>
        <v>0</v>
      </c>
      <c r="S33" s="382">
        <f>S23</f>
        <v>2005679.2597727079</v>
      </c>
      <c r="T33" s="357">
        <f>T23</f>
        <v>0</v>
      </c>
      <c r="U33" s="359">
        <f t="shared" si="11"/>
        <v>0</v>
      </c>
    </row>
    <row r="34" spans="2:21" s="374" customFormat="1" x14ac:dyDescent="0.2">
      <c r="B34" s="384" t="s">
        <v>79</v>
      </c>
      <c r="C34" s="384"/>
      <c r="D34" s="386">
        <f>SUM(D27:D33)</f>
        <v>1172906987.0608532</v>
      </c>
      <c r="E34" s="387">
        <f>SUM(E27:E33)</f>
        <v>567196461.71043563</v>
      </c>
      <c r="F34" s="388">
        <f t="shared" si="9"/>
        <v>0.48358179119706113</v>
      </c>
      <c r="G34" s="386">
        <f>SUM(G27:G33)</f>
        <v>1168736259</v>
      </c>
      <c r="H34" s="387">
        <f>SUM(H27:H33)</f>
        <v>558450852.68243968</v>
      </c>
      <c r="I34" s="387">
        <f t="shared" ref="I34:R34" si="15">SUM(I27:I33)</f>
        <v>545319524.0200001</v>
      </c>
      <c r="J34" s="387">
        <f t="shared" si="15"/>
        <v>37461018.739999995</v>
      </c>
      <c r="K34" s="387">
        <f t="shared" si="15"/>
        <v>21865251.347009998</v>
      </c>
      <c r="L34" s="387">
        <f t="shared" si="15"/>
        <v>2706585.0688313586</v>
      </c>
      <c r="M34" s="387">
        <f t="shared" si="15"/>
        <v>21586561.338570006</v>
      </c>
      <c r="N34" s="387">
        <f t="shared" si="15"/>
        <v>2832207.6993675027</v>
      </c>
      <c r="O34" s="387">
        <f t="shared" si="15"/>
        <v>-1506899.1684423801</v>
      </c>
      <c r="P34" s="387">
        <f t="shared" si="15"/>
        <v>43118129.440554254</v>
      </c>
      <c r="Q34" s="387">
        <f t="shared" si="15"/>
        <v>-1256129.1151999999</v>
      </c>
      <c r="R34" s="387">
        <f t="shared" si="15"/>
        <v>11830483.760000002</v>
      </c>
      <c r="S34" s="387">
        <f>SUM(S27:S33)</f>
        <v>1242407585.8131306</v>
      </c>
      <c r="T34" s="387">
        <f>SUM(T27:T33)</f>
        <v>-16405782.390000001</v>
      </c>
      <c r="U34" s="366">
        <f t="shared" si="11"/>
        <v>-1.3204831149886088E-2</v>
      </c>
    </row>
    <row r="35" spans="2:21" s="374" customFormat="1" x14ac:dyDescent="0.2">
      <c r="I35" s="389"/>
      <c r="T35" s="390"/>
    </row>
    <row r="36" spans="2:21" x14ac:dyDescent="0.2">
      <c r="B36" s="391" t="s">
        <v>304</v>
      </c>
      <c r="D36" s="367"/>
      <c r="E36" s="367"/>
      <c r="H36" s="392"/>
      <c r="L36" s="367"/>
      <c r="Q36" s="367"/>
      <c r="R36" s="367"/>
      <c r="S36" s="367"/>
    </row>
    <row r="37" spans="2:21" x14ac:dyDescent="0.2">
      <c r="B37" s="391" t="s">
        <v>305</v>
      </c>
    </row>
  </sheetData>
  <mergeCells count="2">
    <mergeCell ref="B2:U2"/>
    <mergeCell ref="B4:U4"/>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
  <sheetViews>
    <sheetView topLeftCell="M1" workbookViewId="0">
      <selection activeCell="AE8" sqref="AE8"/>
    </sheetView>
  </sheetViews>
  <sheetFormatPr defaultColWidth="6.28515625" defaultRowHeight="11.25" x14ac:dyDescent="0.2"/>
  <cols>
    <col min="1" max="1" width="4.85546875" style="374" bestFit="1" customWidth="1"/>
    <col min="2" max="2" width="17.85546875" style="374" bestFit="1" customWidth="1"/>
    <col min="3" max="3" width="19.85546875" style="374" bestFit="1" customWidth="1"/>
    <col min="4" max="4" width="16" style="374" bestFit="1" customWidth="1"/>
    <col min="5" max="6" width="11.85546875" style="374" bestFit="1" customWidth="1"/>
    <col min="7" max="7" width="16" style="374" bestFit="1" customWidth="1"/>
    <col min="8" max="9" width="12.5703125" style="374" bestFit="1" customWidth="1"/>
    <col min="10" max="10" width="13.28515625" style="374" customWidth="1"/>
    <col min="11" max="11" width="12.5703125" style="374" bestFit="1" customWidth="1"/>
    <col min="12" max="16" width="12.5703125" style="374" customWidth="1"/>
    <col min="17" max="17" width="13.5703125" style="374" customWidth="1"/>
    <col min="18" max="18" width="13.42578125" style="374" bestFit="1" customWidth="1"/>
    <col min="19" max="19" width="12.5703125" style="374" bestFit="1" customWidth="1"/>
    <col min="20" max="20" width="12.85546875" style="374" bestFit="1" customWidth="1"/>
    <col min="21" max="21" width="14.85546875" style="374" bestFit="1" customWidth="1"/>
    <col min="22" max="22" width="11.85546875" style="374" bestFit="1" customWidth="1"/>
    <col min="23" max="23" width="16.28515625" style="374" bestFit="1" customWidth="1"/>
    <col min="24" max="24" width="1.7109375" style="374" customWidth="1"/>
    <col min="25" max="26" width="12.5703125" style="374" bestFit="1" customWidth="1"/>
    <col min="27" max="27" width="12.7109375" style="374" customWidth="1"/>
    <col min="28" max="28" width="14.140625" style="374" customWidth="1"/>
    <col min="29" max="29" width="10" style="374" customWidth="1"/>
    <col min="30" max="30" width="12.140625" style="374" customWidth="1"/>
    <col min="31" max="31" width="10.85546875" style="374" customWidth="1"/>
    <col min="32" max="32" width="1.28515625" style="374" customWidth="1"/>
    <col min="33" max="33" width="14.140625" style="374" customWidth="1"/>
    <col min="34" max="35" width="15.140625" style="374" bestFit="1" customWidth="1"/>
    <col min="36" max="16384" width="6.28515625" style="374"/>
  </cols>
  <sheetData>
    <row r="1" spans="1:35" x14ac:dyDescent="0.2">
      <c r="A1" s="393" t="s">
        <v>231</v>
      </c>
      <c r="B1" s="394"/>
      <c r="C1" s="394"/>
      <c r="D1" s="394"/>
      <c r="E1" s="395"/>
      <c r="F1" s="395"/>
      <c r="G1" s="395"/>
      <c r="H1" s="395"/>
      <c r="I1" s="395"/>
      <c r="J1" s="395"/>
      <c r="K1" s="395"/>
      <c r="L1" s="395"/>
      <c r="M1" s="395"/>
      <c r="N1" s="395"/>
      <c r="O1" s="395"/>
      <c r="P1" s="395"/>
      <c r="Q1" s="395"/>
      <c r="R1" s="395"/>
      <c r="S1" s="395"/>
      <c r="T1" s="395"/>
      <c r="U1" s="395"/>
      <c r="V1" s="395"/>
      <c r="W1" s="395"/>
      <c r="X1" s="396"/>
      <c r="Y1" s="396"/>
      <c r="Z1" s="396"/>
      <c r="AA1" s="396"/>
      <c r="AB1" s="396"/>
      <c r="AC1" s="396"/>
      <c r="AD1" s="396"/>
    </row>
    <row r="2" spans="1:35" x14ac:dyDescent="0.2">
      <c r="A2" s="393" t="s">
        <v>306</v>
      </c>
      <c r="B2" s="394"/>
      <c r="C2" s="394"/>
      <c r="D2" s="394"/>
      <c r="E2" s="395"/>
      <c r="F2" s="395"/>
      <c r="G2" s="395"/>
      <c r="H2" s="395"/>
      <c r="I2" s="395"/>
      <c r="J2" s="395"/>
      <c r="K2" s="395"/>
      <c r="L2" s="395"/>
      <c r="M2" s="395"/>
      <c r="N2" s="395"/>
      <c r="O2" s="395"/>
      <c r="P2" s="395"/>
      <c r="Q2" s="395"/>
      <c r="R2" s="395"/>
      <c r="S2" s="395"/>
      <c r="T2" s="395"/>
      <c r="U2" s="395"/>
      <c r="V2" s="395"/>
      <c r="W2" s="395"/>
      <c r="X2" s="396"/>
      <c r="Y2" s="396"/>
      <c r="Z2" s="396"/>
      <c r="AA2" s="396"/>
      <c r="AB2" s="396"/>
      <c r="AC2" s="396"/>
      <c r="AD2" s="396"/>
    </row>
    <row r="3" spans="1:35" x14ac:dyDescent="0.2">
      <c r="A3" s="393" t="s">
        <v>307</v>
      </c>
      <c r="B3" s="394"/>
      <c r="C3" s="394"/>
      <c r="D3" s="394"/>
      <c r="E3" s="395"/>
      <c r="F3" s="395"/>
      <c r="G3" s="395"/>
      <c r="H3" s="395"/>
      <c r="I3" s="395"/>
      <c r="J3" s="395"/>
      <c r="K3" s="395"/>
      <c r="L3" s="395"/>
      <c r="M3" s="395"/>
      <c r="N3" s="395"/>
      <c r="O3" s="395"/>
      <c r="P3" s="395"/>
      <c r="Q3" s="395"/>
      <c r="R3" s="395"/>
      <c r="S3" s="395"/>
      <c r="T3" s="395"/>
      <c r="U3" s="395"/>
      <c r="V3" s="395"/>
      <c r="W3" s="395"/>
      <c r="X3" s="396"/>
      <c r="Y3" s="396"/>
      <c r="Z3" s="396"/>
      <c r="AA3" s="396"/>
      <c r="AB3" s="396"/>
      <c r="AC3" s="396"/>
      <c r="AD3" s="396"/>
    </row>
    <row r="4" spans="1:35" x14ac:dyDescent="0.2">
      <c r="A4" s="634"/>
      <c r="B4" s="634"/>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row>
    <row r="5" spans="1:35" ht="12" thickBot="1" x14ac:dyDescent="0.25">
      <c r="A5" s="397"/>
      <c r="B5" s="380"/>
      <c r="C5" s="380"/>
      <c r="D5" s="380"/>
      <c r="E5" s="380"/>
      <c r="F5" s="380"/>
      <c r="G5" s="380"/>
      <c r="H5" s="380"/>
      <c r="I5" s="380"/>
      <c r="J5" s="380"/>
      <c r="K5" s="380"/>
      <c r="L5" s="380"/>
      <c r="M5" s="380"/>
      <c r="N5" s="380"/>
      <c r="O5" s="380"/>
      <c r="P5" s="380"/>
      <c r="Q5" s="380"/>
      <c r="R5" s="380"/>
      <c r="S5" s="380"/>
      <c r="T5" s="380"/>
      <c r="U5" s="380"/>
      <c r="V5" s="380"/>
      <c r="Y5" s="380"/>
      <c r="Z5" s="380"/>
    </row>
    <row r="6" spans="1:35" ht="12" thickBot="1" x14ac:dyDescent="0.25">
      <c r="A6" s="397"/>
      <c r="B6" s="380"/>
      <c r="C6" s="380"/>
      <c r="D6" s="380"/>
      <c r="E6" s="380"/>
      <c r="F6" s="380"/>
      <c r="G6" s="380"/>
      <c r="H6" s="380"/>
      <c r="I6" s="380"/>
      <c r="J6" s="380"/>
      <c r="K6" s="380"/>
      <c r="L6" s="380"/>
      <c r="M6" s="380"/>
      <c r="N6" s="380"/>
      <c r="O6" s="380"/>
      <c r="P6" s="380"/>
      <c r="Q6" s="380"/>
      <c r="R6" s="380"/>
      <c r="S6" s="380"/>
      <c r="T6" s="380"/>
      <c r="U6" s="380"/>
      <c r="V6" s="380"/>
      <c r="W6" s="398"/>
      <c r="X6" s="398"/>
      <c r="Y6" s="399" t="s">
        <v>308</v>
      </c>
      <c r="Z6" s="400" t="s">
        <v>309</v>
      </c>
      <c r="AA6" s="401"/>
      <c r="AH6" s="402"/>
      <c r="AI6" s="402"/>
    </row>
    <row r="7" spans="1:35" s="376" customFormat="1" ht="45.75" thickBot="1" x14ac:dyDescent="0.25">
      <c r="A7" s="403" t="s">
        <v>192</v>
      </c>
      <c r="B7" s="403" t="s">
        <v>310</v>
      </c>
      <c r="C7" s="404" t="s">
        <v>311</v>
      </c>
      <c r="D7" s="405" t="s">
        <v>312</v>
      </c>
      <c r="E7" s="405" t="s">
        <v>313</v>
      </c>
      <c r="F7" s="405" t="s">
        <v>314</v>
      </c>
      <c r="G7" s="405" t="s">
        <v>315</v>
      </c>
      <c r="H7" s="405" t="s">
        <v>316</v>
      </c>
      <c r="I7" s="405" t="s">
        <v>317</v>
      </c>
      <c r="J7" s="405" t="s">
        <v>318</v>
      </c>
      <c r="K7" s="405" t="s">
        <v>319</v>
      </c>
      <c r="L7" s="405" t="s">
        <v>320</v>
      </c>
      <c r="M7" s="405" t="s">
        <v>321</v>
      </c>
      <c r="N7" s="405" t="s">
        <v>322</v>
      </c>
      <c r="O7" s="405" t="s">
        <v>323</v>
      </c>
      <c r="P7" s="405" t="s">
        <v>324</v>
      </c>
      <c r="Q7" s="405" t="s">
        <v>325</v>
      </c>
      <c r="R7" s="405" t="s">
        <v>326</v>
      </c>
      <c r="S7" s="405" t="s">
        <v>327</v>
      </c>
      <c r="T7" s="405" t="s">
        <v>328</v>
      </c>
      <c r="U7" s="405" t="s">
        <v>329</v>
      </c>
      <c r="V7" s="405" t="s">
        <v>330</v>
      </c>
      <c r="W7" s="405" t="s">
        <v>331</v>
      </c>
      <c r="X7" s="406"/>
      <c r="Y7" s="407" t="str">
        <f>S7</f>
        <v>Schedule 142
 Deferral</v>
      </c>
      <c r="Z7" s="408" t="str">
        <f>Y7</f>
        <v>Schedule 142
 Deferral</v>
      </c>
      <c r="AA7" s="409" t="s">
        <v>332</v>
      </c>
      <c r="AB7" s="409" t="s">
        <v>333</v>
      </c>
      <c r="AC7" s="409" t="s">
        <v>334</v>
      </c>
      <c r="AD7" s="409" t="s">
        <v>335</v>
      </c>
      <c r="AE7" s="410" t="s">
        <v>336</v>
      </c>
      <c r="AG7" s="411" t="s">
        <v>337</v>
      </c>
      <c r="AH7" s="411" t="s">
        <v>338</v>
      </c>
      <c r="AI7" s="411" t="s">
        <v>339</v>
      </c>
    </row>
    <row r="8" spans="1:35" x14ac:dyDescent="0.2">
      <c r="A8" s="380">
        <v>1</v>
      </c>
      <c r="B8" s="380">
        <v>7</v>
      </c>
      <c r="C8" s="412">
        <v>10819933224.296162</v>
      </c>
      <c r="D8" s="413">
        <v>1150419000</v>
      </c>
      <c r="E8" s="413">
        <v>23096514.283298802</v>
      </c>
      <c r="F8" s="413">
        <v>0</v>
      </c>
      <c r="G8" s="413">
        <v>551816.5944391042</v>
      </c>
      <c r="H8" s="413">
        <v>53266531.263210006</v>
      </c>
      <c r="I8" s="413">
        <v>29073160.573683787</v>
      </c>
      <c r="J8" s="413">
        <v>0</v>
      </c>
      <c r="K8" s="413">
        <v>0</v>
      </c>
      <c r="L8" s="413">
        <v>30274173.161580663</v>
      </c>
      <c r="M8" s="413">
        <v>19778837.934013382</v>
      </c>
      <c r="N8" s="413">
        <v>28878401.775646456</v>
      </c>
      <c r="O8" s="413">
        <v>108275071.77553169</v>
      </c>
      <c r="P8" s="413">
        <v>54413444.184985392</v>
      </c>
      <c r="Q8" s="413">
        <v>3451558.6985504758</v>
      </c>
      <c r="R8" s="413">
        <v>-9564820.9702778067</v>
      </c>
      <c r="S8" s="413">
        <v>-33357854.130505063</v>
      </c>
      <c r="T8" s="413">
        <v>0</v>
      </c>
      <c r="U8" s="413">
        <v>-72376004.848235533</v>
      </c>
      <c r="V8" s="382">
        <f>SUM(E8:U8)</f>
        <v>235760830.29592133</v>
      </c>
      <c r="W8" s="382">
        <f>SUM(V8,D8)</f>
        <v>1386179830.2959213</v>
      </c>
      <c r="Y8" s="414">
        <f>-S8</f>
        <v>33357854.130505063</v>
      </c>
      <c r="Z8" s="415">
        <v>-37610087.887653455</v>
      </c>
      <c r="AA8" s="416">
        <f>SUM(Y8:Z8)</f>
        <v>-4252233.7571483925</v>
      </c>
      <c r="AB8" s="416">
        <f>SUM(W8,AA8)</f>
        <v>1381927596.5387728</v>
      </c>
      <c r="AC8" s="417">
        <f>W8/C8</f>
        <v>0.12811352912818855</v>
      </c>
      <c r="AD8" s="417">
        <f>AB8/C8</f>
        <v>0.12772052912818854</v>
      </c>
      <c r="AE8" s="418">
        <f>AA8/W8</f>
        <v>-3.0675917108392977E-3</v>
      </c>
      <c r="AF8" s="419"/>
      <c r="AG8" s="420">
        <f>W8/C8</f>
        <v>0.12811352912818855</v>
      </c>
      <c r="AH8" s="421">
        <v>11437854429.896116</v>
      </c>
      <c r="AI8" s="422">
        <f>AG8*AH8</f>
        <v>1465343896.6684766</v>
      </c>
    </row>
    <row r="9" spans="1:35" x14ac:dyDescent="0.2">
      <c r="A9" s="380">
        <f t="shared" ref="A9:A34" si="0">+A8+1</f>
        <v>2</v>
      </c>
      <c r="B9" s="380" t="s">
        <v>177</v>
      </c>
      <c r="C9" s="423">
        <f t="shared" ref="C9:K9" si="1">SUM(C8:C8)</f>
        <v>10819933224.296162</v>
      </c>
      <c r="D9" s="424">
        <f t="shared" si="1"/>
        <v>1150419000</v>
      </c>
      <c r="E9" s="424">
        <f t="shared" si="1"/>
        <v>23096514.283298802</v>
      </c>
      <c r="F9" s="424">
        <f t="shared" si="1"/>
        <v>0</v>
      </c>
      <c r="G9" s="424">
        <f t="shared" si="1"/>
        <v>551816.5944391042</v>
      </c>
      <c r="H9" s="424">
        <f t="shared" si="1"/>
        <v>53266531.263210006</v>
      </c>
      <c r="I9" s="424">
        <f t="shared" si="1"/>
        <v>29073160.573683787</v>
      </c>
      <c r="J9" s="424">
        <f t="shared" si="1"/>
        <v>0</v>
      </c>
      <c r="K9" s="424">
        <f t="shared" si="1"/>
        <v>0</v>
      </c>
      <c r="L9" s="424">
        <f t="shared" ref="L9:W9" si="2">SUM(L8:L8)</f>
        <v>30274173.161580663</v>
      </c>
      <c r="M9" s="424">
        <f t="shared" si="2"/>
        <v>19778837.934013382</v>
      </c>
      <c r="N9" s="424">
        <f t="shared" si="2"/>
        <v>28878401.775646456</v>
      </c>
      <c r="O9" s="424">
        <f t="shared" si="2"/>
        <v>108275071.77553169</v>
      </c>
      <c r="P9" s="424">
        <f t="shared" si="2"/>
        <v>54413444.184985392</v>
      </c>
      <c r="Q9" s="424">
        <f t="shared" si="2"/>
        <v>3451558.6985504758</v>
      </c>
      <c r="R9" s="424">
        <f t="shared" si="2"/>
        <v>-9564820.9702778067</v>
      </c>
      <c r="S9" s="424">
        <f t="shared" si="2"/>
        <v>-33357854.130505063</v>
      </c>
      <c r="T9" s="424">
        <f t="shared" si="2"/>
        <v>0</v>
      </c>
      <c r="U9" s="424">
        <f t="shared" si="2"/>
        <v>-72376004.848235533</v>
      </c>
      <c r="V9" s="424">
        <f t="shared" si="2"/>
        <v>235760830.29592133</v>
      </c>
      <c r="W9" s="424">
        <f t="shared" si="2"/>
        <v>1386179830.2959213</v>
      </c>
      <c r="Y9" s="425">
        <f>SUM(Y8:Y8)</f>
        <v>33357854.130505063</v>
      </c>
      <c r="Z9" s="426">
        <f>SUM(Z8:Z8)</f>
        <v>-37610087.887653455</v>
      </c>
      <c r="AA9" s="427">
        <f>SUM(AA8:AA8)</f>
        <v>-4252233.7571483925</v>
      </c>
      <c r="AB9" s="427">
        <f>SUM(AB8:AB8)</f>
        <v>1381927596.5387728</v>
      </c>
      <c r="AC9" s="428">
        <f>W9/C9</f>
        <v>0.12811352912818855</v>
      </c>
      <c r="AD9" s="428">
        <f>AB9/C9</f>
        <v>0.12772052912818854</v>
      </c>
      <c r="AE9" s="429">
        <f>AA9/W9</f>
        <v>-3.0675917108392977E-3</v>
      </c>
      <c r="AF9" s="419"/>
      <c r="AG9" s="420">
        <f>W9/C9</f>
        <v>0.12811352912818855</v>
      </c>
      <c r="AH9" s="421"/>
      <c r="AI9" s="422"/>
    </row>
    <row r="10" spans="1:35" x14ac:dyDescent="0.2">
      <c r="A10" s="380">
        <f t="shared" si="0"/>
        <v>3</v>
      </c>
      <c r="B10" s="380"/>
      <c r="C10" s="381"/>
      <c r="D10" s="382"/>
      <c r="E10" s="382"/>
      <c r="F10" s="382"/>
      <c r="G10" s="382"/>
      <c r="H10" s="382"/>
      <c r="I10" s="382"/>
      <c r="J10" s="382"/>
      <c r="K10" s="382"/>
      <c r="L10" s="382"/>
      <c r="M10" s="382"/>
      <c r="N10" s="382"/>
      <c r="O10" s="382"/>
      <c r="P10" s="382"/>
      <c r="Q10" s="382"/>
      <c r="R10" s="382"/>
      <c r="S10" s="382"/>
      <c r="T10" s="382"/>
      <c r="U10" s="382"/>
      <c r="V10" s="382"/>
      <c r="W10" s="382"/>
      <c r="Y10" s="430"/>
      <c r="Z10" s="431"/>
      <c r="AA10" s="416"/>
      <c r="AB10" s="416"/>
      <c r="AC10" s="417"/>
      <c r="AD10" s="417"/>
      <c r="AE10" s="418"/>
      <c r="AG10" s="420"/>
      <c r="AH10" s="421"/>
      <c r="AI10" s="422"/>
    </row>
    <row r="11" spans="1:35" x14ac:dyDescent="0.2">
      <c r="A11" s="380">
        <f t="shared" si="0"/>
        <v>4</v>
      </c>
      <c r="B11" s="397" t="s">
        <v>340</v>
      </c>
      <c r="C11" s="412">
        <v>2760629037.5469441</v>
      </c>
      <c r="D11" s="413">
        <v>276478000</v>
      </c>
      <c r="E11" s="413">
        <v>5948663.538344969</v>
      </c>
      <c r="F11" s="413">
        <v>0</v>
      </c>
      <c r="G11" s="413">
        <v>140792.08091489415</v>
      </c>
      <c r="H11" s="413">
        <v>13325556.364239099</v>
      </c>
      <c r="I11" s="413">
        <v>7285300.0300863851</v>
      </c>
      <c r="J11" s="413">
        <v>-153669.61779083172</v>
      </c>
      <c r="K11" s="413">
        <v>-177663.167065938</v>
      </c>
      <c r="L11" s="413">
        <v>6490238.867272865</v>
      </c>
      <c r="M11" s="413">
        <v>4825579.5576320579</v>
      </c>
      <c r="N11" s="413">
        <v>6476435.7220851313</v>
      </c>
      <c r="O11" s="413">
        <v>21541188.379978806</v>
      </c>
      <c r="P11" s="413">
        <v>10827187.085259115</v>
      </c>
      <c r="Q11" s="413">
        <v>764694.24340050353</v>
      </c>
      <c r="R11" s="413">
        <v>-1968328.503770971</v>
      </c>
      <c r="S11" s="413">
        <v>5419114.8007046506</v>
      </c>
      <c r="T11" s="413">
        <v>0</v>
      </c>
      <c r="U11" s="413">
        <v>-1677066.1396007703</v>
      </c>
      <c r="V11" s="382">
        <f>SUM(E11:U11)</f>
        <v>79068023.241689965</v>
      </c>
      <c r="W11" s="382">
        <f>SUM(V11,D11)</f>
        <v>355546023.24168998</v>
      </c>
      <c r="Y11" s="432">
        <f>-S11</f>
        <v>-5419114.8007046506</v>
      </c>
      <c r="Z11" s="415">
        <v>-6114793.3181664813</v>
      </c>
      <c r="AA11" s="416">
        <f>SUM(Y11:Z11)</f>
        <v>-11533908.118871132</v>
      </c>
      <c r="AB11" s="416">
        <f>SUM(W11,AA11)</f>
        <v>344012115.12281883</v>
      </c>
      <c r="AC11" s="417">
        <f>W11/C11</f>
        <v>0.12879166972670228</v>
      </c>
      <c r="AD11" s="417">
        <f>AB11/C11</f>
        <v>0.12461366972670226</v>
      </c>
      <c r="AE11" s="418">
        <f>AA11/W11</f>
        <v>-3.2439986288443766E-2</v>
      </c>
      <c r="AF11" s="419"/>
      <c r="AG11" s="420">
        <f>W11/C11</f>
        <v>0.12879166972670228</v>
      </c>
      <c r="AH11" s="421">
        <v>2775762382.4579811</v>
      </c>
      <c r="AI11" s="422">
        <f>AG11*AH11</f>
        <v>357495072.00133258</v>
      </c>
    </row>
    <row r="12" spans="1:35" x14ac:dyDescent="0.2">
      <c r="A12" s="380">
        <f t="shared" si="0"/>
        <v>5</v>
      </c>
      <c r="B12" s="397" t="s">
        <v>341</v>
      </c>
      <c r="C12" s="412">
        <v>2918334800.0424857</v>
      </c>
      <c r="D12" s="413">
        <v>266850000</v>
      </c>
      <c r="E12" s="413">
        <v>6488923.1675482793</v>
      </c>
      <c r="F12" s="413">
        <v>0</v>
      </c>
      <c r="G12" s="413">
        <v>151753.40960220923</v>
      </c>
      <c r="H12" s="413">
        <v>14556653.982611919</v>
      </c>
      <c r="I12" s="413">
        <v>6995248.5157018378</v>
      </c>
      <c r="J12" s="413">
        <v>743341.87149714772</v>
      </c>
      <c r="K12" s="413">
        <v>-273140.04027007206</v>
      </c>
      <c r="L12" s="413">
        <v>6312358.1724918969</v>
      </c>
      <c r="M12" s="413">
        <v>5083739.2216740102</v>
      </c>
      <c r="N12" s="413">
        <v>6761587.9516198402</v>
      </c>
      <c r="O12" s="413">
        <v>23597774.045493111</v>
      </c>
      <c r="P12" s="413">
        <v>11875370.906547341</v>
      </c>
      <c r="Q12" s="413">
        <v>837562.08761219331</v>
      </c>
      <c r="R12" s="413">
        <v>-1952365.9812284228</v>
      </c>
      <c r="S12" s="413">
        <v>17831025.628259588</v>
      </c>
      <c r="T12" s="413">
        <v>0</v>
      </c>
      <c r="U12" s="413">
        <v>-875388.4997388164</v>
      </c>
      <c r="V12" s="382">
        <f>SUM(E12:U12)</f>
        <v>98134444.439422056</v>
      </c>
      <c r="W12" s="382">
        <f>SUM(V12,D12)</f>
        <v>364984444.43942207</v>
      </c>
      <c r="Y12" s="432">
        <f>-S12</f>
        <v>-17831025.628259588</v>
      </c>
      <c r="Z12" s="415">
        <v>9224856.3029342964</v>
      </c>
      <c r="AA12" s="416">
        <f>SUM(Y12:Z12)</f>
        <v>-8606169.3253252916</v>
      </c>
      <c r="AB12" s="416">
        <f>SUM(W12,AA12)</f>
        <v>356378275.11409676</v>
      </c>
      <c r="AC12" s="417">
        <f>W12/C12</f>
        <v>0.12506599463300391</v>
      </c>
      <c r="AD12" s="417">
        <f>AB12/C12</f>
        <v>0.12211699463300391</v>
      </c>
      <c r="AE12" s="418">
        <f>AA12/W12</f>
        <v>-2.3579551009477864E-2</v>
      </c>
      <c r="AF12" s="419"/>
      <c r="AG12" s="420">
        <f>W12/C12</f>
        <v>0.12506599463300391</v>
      </c>
      <c r="AH12" s="421">
        <v>2974661320.1478348</v>
      </c>
      <c r="AI12" s="422">
        <f>AG12*AH12</f>
        <v>372028976.70061344</v>
      </c>
    </row>
    <row r="13" spans="1:35" x14ac:dyDescent="0.2">
      <c r="A13" s="380">
        <f t="shared" si="0"/>
        <v>6</v>
      </c>
      <c r="B13" s="397" t="s">
        <v>342</v>
      </c>
      <c r="C13" s="412">
        <v>1841150784.7064102</v>
      </c>
      <c r="D13" s="413">
        <v>155081000</v>
      </c>
      <c r="E13" s="413">
        <v>4283896.5188092962</v>
      </c>
      <c r="F13" s="413">
        <v>0</v>
      </c>
      <c r="G13" s="413">
        <v>93898.690020026916</v>
      </c>
      <c r="H13" s="413">
        <v>8997703.8848602269</v>
      </c>
      <c r="I13" s="413">
        <v>4083672.4404788176</v>
      </c>
      <c r="J13" s="413">
        <v>1280556.035166746</v>
      </c>
      <c r="K13" s="413">
        <v>-455534.03108758503</v>
      </c>
      <c r="L13" s="413">
        <v>3529486.0542821879</v>
      </c>
      <c r="M13" s="413">
        <v>3166779.3496950255</v>
      </c>
      <c r="N13" s="413">
        <v>4032393.9114463311</v>
      </c>
      <c r="O13" s="413">
        <v>13173124.797096055</v>
      </c>
      <c r="P13" s="413">
        <v>6610497.3587492118</v>
      </c>
      <c r="Q13" s="413">
        <v>447399.64068365766</v>
      </c>
      <c r="R13" s="413">
        <v>-1062344.0027755988</v>
      </c>
      <c r="S13" s="413">
        <v>9345462.4065421373</v>
      </c>
      <c r="T13" s="413">
        <v>0</v>
      </c>
      <c r="U13" s="413">
        <v>-103243.48094806516</v>
      </c>
      <c r="V13" s="382">
        <f>SUM(E13:U13)</f>
        <v>57423749.573018469</v>
      </c>
      <c r="W13" s="382">
        <f>SUM(V13,D13)</f>
        <v>212504749.57301846</v>
      </c>
      <c r="Y13" s="432">
        <f>-S13</f>
        <v>-9345462.4065421373</v>
      </c>
      <c r="Z13" s="415">
        <v>3399261.4328677999</v>
      </c>
      <c r="AA13" s="416">
        <f>SUM(Y13:Z13)</f>
        <v>-5946200.9736743374</v>
      </c>
      <c r="AB13" s="416">
        <f>SUM(W13,AA13)</f>
        <v>206558548.59934413</v>
      </c>
      <c r="AC13" s="417">
        <f>W13/C13</f>
        <v>0.1154195252980893</v>
      </c>
      <c r="AD13" s="417">
        <f>AB13/C13</f>
        <v>0.11218991421839572</v>
      </c>
      <c r="AE13" s="418">
        <f>AA13/W13</f>
        <v>-2.7981496816527254E-2</v>
      </c>
      <c r="AF13" s="419"/>
      <c r="AG13" s="420">
        <f>W13/C13</f>
        <v>0.1154195252980893</v>
      </c>
      <c r="AH13" s="421">
        <v>1789830692.5128145</v>
      </c>
      <c r="AI13" s="422">
        <f>AG13*AH13</f>
        <v>206581408.89377949</v>
      </c>
    </row>
    <row r="14" spans="1:35" x14ac:dyDescent="0.2">
      <c r="A14" s="380">
        <f t="shared" si="0"/>
        <v>7</v>
      </c>
      <c r="B14" s="380">
        <v>29</v>
      </c>
      <c r="C14" s="412">
        <v>15025074.984411309</v>
      </c>
      <c r="D14" s="413">
        <v>1283000</v>
      </c>
      <c r="E14" s="413">
        <v>27833.753028179908</v>
      </c>
      <c r="F14" s="413">
        <v>0</v>
      </c>
      <c r="G14" s="413">
        <v>646.07822432968624</v>
      </c>
      <c r="H14" s="413">
        <v>60881.60383683462</v>
      </c>
      <c r="I14" s="413">
        <v>31657.832992154625</v>
      </c>
      <c r="J14" s="413">
        <v>0</v>
      </c>
      <c r="K14" s="413">
        <v>0</v>
      </c>
      <c r="L14" s="413">
        <v>32499.23719128166</v>
      </c>
      <c r="M14" s="413">
        <v>26173.680622844502</v>
      </c>
      <c r="N14" s="413">
        <v>34128.291217470658</v>
      </c>
      <c r="O14" s="413">
        <v>121248.65115314319</v>
      </c>
      <c r="P14" s="413">
        <v>60932.339613752032</v>
      </c>
      <c r="Q14" s="413">
        <v>5559.277744232184</v>
      </c>
      <c r="R14" s="413">
        <v>-10051.775164571165</v>
      </c>
      <c r="S14" s="413">
        <v>91803.208154753098</v>
      </c>
      <c r="T14" s="413">
        <v>0</v>
      </c>
      <c r="U14" s="413">
        <v>-100504.76998092512</v>
      </c>
      <c r="V14" s="382">
        <f>SUM(E14:U14)</f>
        <v>382807.40863347985</v>
      </c>
      <c r="W14" s="382">
        <f>SUM(V14,D14)</f>
        <v>1665807.4086334798</v>
      </c>
      <c r="Y14" s="432">
        <f>-S14</f>
        <v>-91803.208154753098</v>
      </c>
      <c r="Z14" s="415">
        <v>47494.262025724143</v>
      </c>
      <c r="AA14" s="416">
        <f>SUM(Y14:Z14)</f>
        <v>-44308.946129028955</v>
      </c>
      <c r="AB14" s="416">
        <f>SUM(W14,AA14)</f>
        <v>1621498.4625044509</v>
      </c>
      <c r="AC14" s="417">
        <f>W14/C14</f>
        <v>0.11086849219466623</v>
      </c>
      <c r="AD14" s="417">
        <f>AB14/C14</f>
        <v>0.10791949219466622</v>
      </c>
      <c r="AE14" s="418">
        <f>AA14/W14</f>
        <v>-2.6599080961812467E-2</v>
      </c>
      <c r="AF14" s="419"/>
      <c r="AG14" s="420">
        <f>W14/C14</f>
        <v>0.11086849219466623</v>
      </c>
      <c r="AH14" s="421">
        <v>14286719.458000001</v>
      </c>
      <c r="AI14" s="422">
        <f>AG14*AH14</f>
        <v>1583947.0447166592</v>
      </c>
    </row>
    <row r="15" spans="1:35" x14ac:dyDescent="0.2">
      <c r="A15" s="380">
        <f t="shared" si="0"/>
        <v>8</v>
      </c>
      <c r="B15" s="397" t="s">
        <v>343</v>
      </c>
      <c r="C15" s="423">
        <f t="shared" ref="C15:K15" si="3">SUM(C11:C14)</f>
        <v>7535139697.2802515</v>
      </c>
      <c r="D15" s="424">
        <f t="shared" si="3"/>
        <v>699692000</v>
      </c>
      <c r="E15" s="424">
        <f t="shared" si="3"/>
        <v>16749316.977730725</v>
      </c>
      <c r="F15" s="424">
        <f t="shared" si="3"/>
        <v>0</v>
      </c>
      <c r="G15" s="424">
        <f t="shared" si="3"/>
        <v>387090.25876145996</v>
      </c>
      <c r="H15" s="424">
        <f t="shared" si="3"/>
        <v>36940795.835548081</v>
      </c>
      <c r="I15" s="424">
        <f t="shared" si="3"/>
        <v>18395878.819259197</v>
      </c>
      <c r="J15" s="424">
        <f t="shared" si="3"/>
        <v>1870228.288873062</v>
      </c>
      <c r="K15" s="424">
        <f t="shared" si="3"/>
        <v>-906337.23842359509</v>
      </c>
      <c r="L15" s="424">
        <f t="shared" ref="L15:W15" si="4">SUM(L11:L14)</f>
        <v>16364582.331238233</v>
      </c>
      <c r="M15" s="424">
        <f t="shared" si="4"/>
        <v>13102271.809623938</v>
      </c>
      <c r="N15" s="424">
        <f t="shared" si="4"/>
        <v>17304545.876368772</v>
      </c>
      <c r="O15" s="424">
        <f t="shared" si="4"/>
        <v>58433335.873721115</v>
      </c>
      <c r="P15" s="424">
        <f t="shared" si="4"/>
        <v>29373987.690169416</v>
      </c>
      <c r="Q15" s="424">
        <f t="shared" si="4"/>
        <v>2055215.2494405869</v>
      </c>
      <c r="R15" s="424">
        <f t="shared" si="4"/>
        <v>-4993090.262939564</v>
      </c>
      <c r="S15" s="424">
        <f t="shared" si="4"/>
        <v>32687406.043661129</v>
      </c>
      <c r="T15" s="424">
        <f t="shared" si="4"/>
        <v>0</v>
      </c>
      <c r="U15" s="424">
        <f t="shared" si="4"/>
        <v>-2756202.8902685768</v>
      </c>
      <c r="V15" s="424">
        <f t="shared" si="4"/>
        <v>235009024.66276395</v>
      </c>
      <c r="W15" s="424">
        <f t="shared" si="4"/>
        <v>934701024.66276395</v>
      </c>
      <c r="Y15" s="433">
        <f>SUM(Y11:Y14)</f>
        <v>-32687406.043661129</v>
      </c>
      <c r="Z15" s="426">
        <f>SUM(Z11:Z14)</f>
        <v>6556818.6796613391</v>
      </c>
      <c r="AA15" s="427">
        <f>SUM(AA11:AA14)</f>
        <v>-26130587.363999791</v>
      </c>
      <c r="AB15" s="427">
        <f>SUM(AB11:AB14)</f>
        <v>908570437.29876423</v>
      </c>
      <c r="AC15" s="428">
        <f>W15/C15</f>
        <v>0.12404561324856882</v>
      </c>
      <c r="AD15" s="428">
        <f>AB15/C15</f>
        <v>0.12057778273529626</v>
      </c>
      <c r="AE15" s="429">
        <f>AA15/W15</f>
        <v>-2.7956091492921591E-2</v>
      </c>
      <c r="AF15" s="419"/>
      <c r="AG15" s="420">
        <f>W15/C15</f>
        <v>0.12404561324856882</v>
      </c>
      <c r="AH15" s="421"/>
      <c r="AI15" s="422"/>
    </row>
    <row r="16" spans="1:35" x14ac:dyDescent="0.2">
      <c r="A16" s="380">
        <f t="shared" si="0"/>
        <v>9</v>
      </c>
      <c r="B16" s="380"/>
      <c r="C16" s="381"/>
      <c r="D16" s="382"/>
      <c r="E16" s="382"/>
      <c r="F16" s="382"/>
      <c r="G16" s="382"/>
      <c r="H16" s="382"/>
      <c r="I16" s="382"/>
      <c r="J16" s="382"/>
      <c r="K16" s="382"/>
      <c r="L16" s="382"/>
      <c r="M16" s="382"/>
      <c r="N16" s="382"/>
      <c r="O16" s="382"/>
      <c r="P16" s="382"/>
      <c r="Q16" s="382"/>
      <c r="R16" s="382"/>
      <c r="S16" s="382"/>
      <c r="T16" s="382"/>
      <c r="U16" s="382"/>
      <c r="V16" s="382"/>
      <c r="W16" s="382"/>
      <c r="Y16" s="432"/>
      <c r="Z16" s="431"/>
      <c r="AA16" s="416"/>
      <c r="AB16" s="416"/>
      <c r="AC16" s="417"/>
      <c r="AD16" s="417"/>
      <c r="AE16" s="418"/>
      <c r="AG16" s="420"/>
      <c r="AH16" s="421"/>
      <c r="AI16" s="422"/>
    </row>
    <row r="17" spans="1:35" x14ac:dyDescent="0.2">
      <c r="A17" s="380">
        <f t="shared" si="0"/>
        <v>10</v>
      </c>
      <c r="B17" s="380" t="s">
        <v>344</v>
      </c>
      <c r="C17" s="412">
        <v>1333658303.3084397</v>
      </c>
      <c r="D17" s="413">
        <v>110812000</v>
      </c>
      <c r="E17" s="413">
        <v>2839769.8133387505</v>
      </c>
      <c r="F17" s="413">
        <v>0</v>
      </c>
      <c r="G17" s="413">
        <v>65349.256862113543</v>
      </c>
      <c r="H17" s="413">
        <v>6244188.1760901157</v>
      </c>
      <c r="I17" s="413">
        <v>2922045.3425487913</v>
      </c>
      <c r="J17" s="413">
        <v>557156.35249099927</v>
      </c>
      <c r="K17" s="413">
        <v>-201374.64947077501</v>
      </c>
      <c r="L17" s="413">
        <v>2581962.4752051393</v>
      </c>
      <c r="M17" s="413">
        <v>2216540.1000986272</v>
      </c>
      <c r="N17" s="413">
        <v>2803915.9778172649</v>
      </c>
      <c r="O17" s="413">
        <v>9229673.613804182</v>
      </c>
      <c r="P17" s="413">
        <v>4647664.9509959277</v>
      </c>
      <c r="Q17" s="413">
        <v>336081.89243372681</v>
      </c>
      <c r="R17" s="413">
        <v>-786858.39895197959</v>
      </c>
      <c r="S17" s="413">
        <v>6668934.113474451</v>
      </c>
      <c r="T17" s="413">
        <v>0</v>
      </c>
      <c r="U17" s="413">
        <v>-156554.66031662968</v>
      </c>
      <c r="V17" s="382">
        <f>SUM(E17:U17)</f>
        <v>39968494.356420696</v>
      </c>
      <c r="W17" s="382">
        <f>SUM(V17,D17)</f>
        <v>150780494.3564207</v>
      </c>
      <c r="Y17" s="432">
        <f>-S17</f>
        <v>-6668934.113474451</v>
      </c>
      <c r="Z17" s="415">
        <v>559685.40576966328</v>
      </c>
      <c r="AA17" s="416">
        <f>SUM(Y17:Z17)</f>
        <v>-6109248.7077047881</v>
      </c>
      <c r="AB17" s="416">
        <f>SUM(W17,AA17)</f>
        <v>144671245.64871591</v>
      </c>
      <c r="AC17" s="417">
        <f>W17/C17</f>
        <v>0.1130578154707062</v>
      </c>
      <c r="AD17" s="417">
        <f>AB17/C17</f>
        <v>0.10847699541166303</v>
      </c>
      <c r="AE17" s="418">
        <f>AA17/W17</f>
        <v>-4.0517500183170324E-2</v>
      </c>
      <c r="AF17" s="419"/>
      <c r="AG17" s="420">
        <f>W17/C17</f>
        <v>0.1130578154707062</v>
      </c>
      <c r="AH17" s="421">
        <v>1377433361.1294594</v>
      </c>
      <c r="AI17" s="422">
        <f>AG17*AH17</f>
        <v>155729606.76576903</v>
      </c>
    </row>
    <row r="18" spans="1:35" x14ac:dyDescent="0.2">
      <c r="A18" s="380">
        <f t="shared" si="0"/>
        <v>11</v>
      </c>
      <c r="B18" s="380">
        <v>35</v>
      </c>
      <c r="C18" s="412">
        <v>4706241.1306298776</v>
      </c>
      <c r="D18" s="413">
        <v>296000</v>
      </c>
      <c r="E18" s="413">
        <v>7477.4935490649395</v>
      </c>
      <c r="F18" s="413">
        <v>0</v>
      </c>
      <c r="G18" s="413">
        <v>164.7184395720457</v>
      </c>
      <c r="H18" s="413">
        <v>15455.295872988518</v>
      </c>
      <c r="I18" s="413">
        <v>7807.654035714967</v>
      </c>
      <c r="J18" s="413">
        <v>0</v>
      </c>
      <c r="K18" s="413">
        <v>0</v>
      </c>
      <c r="L18" s="413">
        <v>9111.2828288994424</v>
      </c>
      <c r="M18" s="413">
        <v>7482.9233977015056</v>
      </c>
      <c r="N18" s="413">
        <v>6541.1062399682551</v>
      </c>
      <c r="O18" s="413">
        <v>45467.811312110651</v>
      </c>
      <c r="P18" s="413">
        <v>22837.44296092918</v>
      </c>
      <c r="Q18" s="413">
        <v>2786.0947493328872</v>
      </c>
      <c r="R18" s="413">
        <v>-4602.7038257560198</v>
      </c>
      <c r="S18" s="413">
        <v>28755.13330814855</v>
      </c>
      <c r="T18" s="413">
        <v>0</v>
      </c>
      <c r="U18" s="413">
        <v>-31480.686971577015</v>
      </c>
      <c r="V18" s="382">
        <f>SUM(E18:U18)</f>
        <v>117803.56589709791</v>
      </c>
      <c r="W18" s="382">
        <f>SUM(V18,D18)</f>
        <v>413803.56589709793</v>
      </c>
      <c r="Y18" s="432">
        <f>-S18</f>
        <v>-28755.13330814855</v>
      </c>
      <c r="Z18" s="415">
        <v>14876.428213921041</v>
      </c>
      <c r="AA18" s="416">
        <f>SUM(Y18:Z18)</f>
        <v>-13878.705094227509</v>
      </c>
      <c r="AB18" s="416">
        <f>SUM(W18,AA18)</f>
        <v>399924.86080287042</v>
      </c>
      <c r="AC18" s="417">
        <f>W18/C18</f>
        <v>8.7926554209880645E-2</v>
      </c>
      <c r="AD18" s="417">
        <f>AB18/C18</f>
        <v>8.4977554209880651E-2</v>
      </c>
      <c r="AE18" s="418">
        <f>AA18/W18</f>
        <v>-3.3539355960211271E-2</v>
      </c>
      <c r="AF18" s="419"/>
      <c r="AG18" s="420">
        <f>W18/C18</f>
        <v>8.7926554209880645E-2</v>
      </c>
      <c r="AH18" s="421">
        <v>4259036.4000000004</v>
      </c>
      <c r="AI18" s="422">
        <f>AG18*AH18</f>
        <v>374482.39490645495</v>
      </c>
    </row>
    <row r="19" spans="1:35" x14ac:dyDescent="0.2">
      <c r="A19" s="380">
        <f t="shared" si="0"/>
        <v>12</v>
      </c>
      <c r="B19" s="380">
        <v>43</v>
      </c>
      <c r="C19" s="412">
        <v>121401391.0505466</v>
      </c>
      <c r="D19" s="413">
        <v>10771000</v>
      </c>
      <c r="E19" s="413">
        <v>206418.5790394659</v>
      </c>
      <c r="F19" s="413">
        <v>0</v>
      </c>
      <c r="G19" s="413">
        <v>4613.2528599207708</v>
      </c>
      <c r="H19" s="413">
        <v>434495.57856990624</v>
      </c>
      <c r="I19" s="413">
        <v>280680.0161088637</v>
      </c>
      <c r="J19" s="413">
        <v>43677.179999999993</v>
      </c>
      <c r="K19" s="413">
        <v>-14924.789999999999</v>
      </c>
      <c r="L19" s="413">
        <v>309330.74439679272</v>
      </c>
      <c r="M19" s="413">
        <v>194120.824289824</v>
      </c>
      <c r="N19" s="413">
        <v>51528.532412448105</v>
      </c>
      <c r="O19" s="413">
        <v>745213.93820995698</v>
      </c>
      <c r="P19" s="413">
        <v>373942.38440653449</v>
      </c>
      <c r="Q19" s="413">
        <v>52202.598151735037</v>
      </c>
      <c r="R19" s="413">
        <v>-98699.330924094393</v>
      </c>
      <c r="S19" s="413">
        <v>741762.49931883975</v>
      </c>
      <c r="T19" s="413">
        <v>0</v>
      </c>
      <c r="U19" s="413">
        <v>0</v>
      </c>
      <c r="V19" s="382">
        <f>SUM(E19:U19)</f>
        <v>3324362.0068401936</v>
      </c>
      <c r="W19" s="382">
        <f>SUM(V19,D19)</f>
        <v>14095362.006840194</v>
      </c>
      <c r="Y19" s="432">
        <f>-S19</f>
        <v>-741762.49931883975</v>
      </c>
      <c r="Z19" s="415">
        <v>383749.79711077776</v>
      </c>
      <c r="AA19" s="416">
        <f>SUM(Y19:Z19)</f>
        <v>-358012.70220806199</v>
      </c>
      <c r="AB19" s="416">
        <f>SUM(W19,AA19)</f>
        <v>13737349.304632131</v>
      </c>
      <c r="AC19" s="417">
        <f>W19/C19</f>
        <v>0.11610544067795284</v>
      </c>
      <c r="AD19" s="417">
        <f>AB19/C19</f>
        <v>0.11315644067795284</v>
      </c>
      <c r="AE19" s="418">
        <f>AA19/W19</f>
        <v>-2.5399326532679734E-2</v>
      </c>
      <c r="AF19" s="419"/>
      <c r="AG19" s="420">
        <f>W19/C19</f>
        <v>0.11610544067795284</v>
      </c>
      <c r="AH19" s="421">
        <v>126360766.33118355</v>
      </c>
      <c r="AI19" s="422">
        <f>AG19*AH19</f>
        <v>14671172.459285893</v>
      </c>
    </row>
    <row r="20" spans="1:35" x14ac:dyDescent="0.2">
      <c r="A20" s="380">
        <f t="shared" si="0"/>
        <v>13</v>
      </c>
      <c r="B20" s="397" t="s">
        <v>345</v>
      </c>
      <c r="C20" s="423">
        <f t="shared" ref="C20:J20" si="5">SUM(C17:C19)</f>
        <v>1459765935.4896162</v>
      </c>
      <c r="D20" s="424">
        <f t="shared" si="5"/>
        <v>121879000</v>
      </c>
      <c r="E20" s="424">
        <f t="shared" si="5"/>
        <v>3053665.8859272813</v>
      </c>
      <c r="F20" s="424">
        <f t="shared" si="5"/>
        <v>0</v>
      </c>
      <c r="G20" s="424">
        <f t="shared" si="5"/>
        <v>70127.228161606356</v>
      </c>
      <c r="H20" s="424">
        <f t="shared" si="5"/>
        <v>6694139.0505330097</v>
      </c>
      <c r="I20" s="424">
        <f t="shared" si="5"/>
        <v>3210533.0126933698</v>
      </c>
      <c r="J20" s="424">
        <f t="shared" si="5"/>
        <v>600833.53249099921</v>
      </c>
      <c r="K20" s="424">
        <f t="shared" ref="K20:W20" si="6">SUM(K17:K19)</f>
        <v>-216299.43947077502</v>
      </c>
      <c r="L20" s="424">
        <f t="shared" si="6"/>
        <v>2900404.5024308315</v>
      </c>
      <c r="M20" s="424">
        <f t="shared" si="6"/>
        <v>2418143.8477861527</v>
      </c>
      <c r="N20" s="424">
        <f t="shared" si="6"/>
        <v>2861985.6164696813</v>
      </c>
      <c r="O20" s="424">
        <f t="shared" si="6"/>
        <v>10020355.36332625</v>
      </c>
      <c r="P20" s="424">
        <f t="shared" si="6"/>
        <v>5044444.7783633918</v>
      </c>
      <c r="Q20" s="424">
        <f t="shared" si="6"/>
        <v>391070.58533479471</v>
      </c>
      <c r="R20" s="424">
        <f t="shared" si="6"/>
        <v>-890160.43370182998</v>
      </c>
      <c r="S20" s="424">
        <f t="shared" si="6"/>
        <v>7439451.7461014399</v>
      </c>
      <c r="T20" s="424">
        <f t="shared" si="6"/>
        <v>0</v>
      </c>
      <c r="U20" s="424">
        <f t="shared" si="6"/>
        <v>-188035.34728820669</v>
      </c>
      <c r="V20" s="424">
        <f t="shared" si="6"/>
        <v>43410659.929157987</v>
      </c>
      <c r="W20" s="424">
        <f t="shared" si="6"/>
        <v>165289659.929158</v>
      </c>
      <c r="Y20" s="433">
        <f>SUM(Y17:Y19)</f>
        <v>-7439451.7461014399</v>
      </c>
      <c r="Z20" s="426">
        <f>SUM(Z17:Z19)</f>
        <v>958311.63109436212</v>
      </c>
      <c r="AA20" s="427">
        <f>SUM(AA17:AA19)</f>
        <v>-6481140.1150070773</v>
      </c>
      <c r="AB20" s="427">
        <f>SUM(AB17:AB19)</f>
        <v>158808519.8141509</v>
      </c>
      <c r="AC20" s="428">
        <f>W20/C20</f>
        <v>0.11323024870676862</v>
      </c>
      <c r="AD20" s="428">
        <f>AB20/C20</f>
        <v>0.10879039985330619</v>
      </c>
      <c r="AE20" s="429">
        <f>AA20/W20</f>
        <v>-3.9210801920609245E-2</v>
      </c>
      <c r="AF20" s="419"/>
      <c r="AG20" s="420">
        <f>W20/C20</f>
        <v>0.11323024870676862</v>
      </c>
      <c r="AH20" s="421"/>
      <c r="AI20" s="422"/>
    </row>
    <row r="21" spans="1:35" x14ac:dyDescent="0.2">
      <c r="A21" s="380">
        <f t="shared" si="0"/>
        <v>14</v>
      </c>
      <c r="B21" s="380"/>
      <c r="C21" s="381"/>
      <c r="D21" s="382"/>
      <c r="E21" s="382"/>
      <c r="F21" s="382"/>
      <c r="G21" s="382"/>
      <c r="H21" s="382"/>
      <c r="I21" s="382"/>
      <c r="J21" s="382"/>
      <c r="K21" s="382"/>
      <c r="L21" s="382"/>
      <c r="M21" s="382"/>
      <c r="N21" s="382"/>
      <c r="O21" s="382"/>
      <c r="P21" s="382"/>
      <c r="Q21" s="382"/>
      <c r="R21" s="382"/>
      <c r="S21" s="382"/>
      <c r="T21" s="382"/>
      <c r="U21" s="382"/>
      <c r="V21" s="382"/>
      <c r="W21" s="382"/>
      <c r="Y21" s="432"/>
      <c r="Z21" s="431"/>
      <c r="AA21" s="416"/>
      <c r="AB21" s="416"/>
      <c r="AC21" s="417"/>
      <c r="AD21" s="417"/>
      <c r="AE21" s="418"/>
      <c r="AG21" s="420"/>
      <c r="AH21" s="421"/>
      <c r="AI21" s="422"/>
    </row>
    <row r="22" spans="1:35" x14ac:dyDescent="0.2">
      <c r="A22" s="380">
        <f t="shared" si="0"/>
        <v>15</v>
      </c>
      <c r="B22" s="380">
        <v>46</v>
      </c>
      <c r="C22" s="412">
        <v>89534657.209352404</v>
      </c>
      <c r="D22" s="413">
        <v>5728000</v>
      </c>
      <c r="E22" s="413">
        <v>162732.39169092302</v>
      </c>
      <c r="F22" s="413">
        <v>0</v>
      </c>
      <c r="G22" s="413">
        <v>2775.5743734899247</v>
      </c>
      <c r="H22" s="413">
        <v>267260.95176991692</v>
      </c>
      <c r="I22" s="413">
        <v>153104.2638279926</v>
      </c>
      <c r="J22" s="413">
        <v>66112.663426560059</v>
      </c>
      <c r="K22" s="413">
        <v>-26126.360827200006</v>
      </c>
      <c r="L22" s="413">
        <v>129735.71829635165</v>
      </c>
      <c r="M22" s="413">
        <v>155253.09560101706</v>
      </c>
      <c r="N22" s="413">
        <v>43323.618699911123</v>
      </c>
      <c r="O22" s="413">
        <v>328715.36770891049</v>
      </c>
      <c r="P22" s="413">
        <v>165073.96111213005</v>
      </c>
      <c r="Q22" s="413">
        <v>28472.020992574064</v>
      </c>
      <c r="R22" s="413">
        <v>-40290.595744208578</v>
      </c>
      <c r="S22" s="413">
        <v>0</v>
      </c>
      <c r="T22" s="413">
        <v>0</v>
      </c>
      <c r="U22" s="413">
        <v>0</v>
      </c>
      <c r="V22" s="382">
        <f>SUM(E22:U22)</f>
        <v>1436142.6709283683</v>
      </c>
      <c r="W22" s="382">
        <f>SUM(V22,D22)</f>
        <v>7164142.6709283683</v>
      </c>
      <c r="Y22" s="432">
        <f>-S22</f>
        <v>0</v>
      </c>
      <c r="Z22" s="415">
        <v>0</v>
      </c>
      <c r="AA22" s="416">
        <f>SUM(Y22:Z22)</f>
        <v>0</v>
      </c>
      <c r="AB22" s="416">
        <f>SUM(W22,AA22)</f>
        <v>7164142.6709283683</v>
      </c>
      <c r="AC22" s="417">
        <f>W22/C22</f>
        <v>8.0015302389296827E-2</v>
      </c>
      <c r="AD22" s="417">
        <f>AB22/C22</f>
        <v>8.0015302389296827E-2</v>
      </c>
      <c r="AE22" s="418">
        <f>AA22/W22</f>
        <v>0</v>
      </c>
      <c r="AF22" s="419"/>
      <c r="AG22" s="420"/>
      <c r="AH22" s="421"/>
      <c r="AI22" s="422"/>
    </row>
    <row r="23" spans="1:35" x14ac:dyDescent="0.2">
      <c r="A23" s="380">
        <f t="shared" si="0"/>
        <v>16</v>
      </c>
      <c r="B23" s="380">
        <v>49</v>
      </c>
      <c r="C23" s="412">
        <v>507432186.97467959</v>
      </c>
      <c r="D23" s="413">
        <v>32932000</v>
      </c>
      <c r="E23" s="413">
        <v>998100.82152975071</v>
      </c>
      <c r="F23" s="413">
        <v>0</v>
      </c>
      <c r="G23" s="413">
        <v>24356.744974784622</v>
      </c>
      <c r="H23" s="413">
        <v>2281415.1126381597</v>
      </c>
      <c r="I23" s="413">
        <v>853500.93849141104</v>
      </c>
      <c r="J23" s="413">
        <v>726532.59202114865</v>
      </c>
      <c r="K23" s="413">
        <v>-268768.30364225997</v>
      </c>
      <c r="L23" s="413">
        <v>735269.23892631079</v>
      </c>
      <c r="M23" s="413">
        <v>879887.41221409442</v>
      </c>
      <c r="N23" s="413">
        <v>969066.55241623288</v>
      </c>
      <c r="O23" s="413">
        <v>1896827.4751587601</v>
      </c>
      <c r="P23" s="413">
        <v>946229.54513471003</v>
      </c>
      <c r="Q23" s="413">
        <v>111635.08113442951</v>
      </c>
      <c r="R23" s="413">
        <v>-228344.4841386058</v>
      </c>
      <c r="S23" s="413">
        <v>0</v>
      </c>
      <c r="T23" s="413">
        <v>0</v>
      </c>
      <c r="U23" s="413">
        <v>0</v>
      </c>
      <c r="V23" s="382">
        <f>SUM(E23:U23)</f>
        <v>9925708.7268589269</v>
      </c>
      <c r="W23" s="382">
        <f>SUM(V23,D23)</f>
        <v>42857708.726858929</v>
      </c>
      <c r="Y23" s="432">
        <f>-S23</f>
        <v>0</v>
      </c>
      <c r="Z23" s="415">
        <v>0</v>
      </c>
      <c r="AA23" s="416">
        <f>SUM(Y23:Z23)</f>
        <v>0</v>
      </c>
      <c r="AB23" s="416">
        <f>SUM(W23,AA23)</f>
        <v>42857708.726858929</v>
      </c>
      <c r="AC23" s="417">
        <f>W23/C23</f>
        <v>8.4459972833764066E-2</v>
      </c>
      <c r="AD23" s="417">
        <f>AB23/C23</f>
        <v>8.4459972833764066E-2</v>
      </c>
      <c r="AE23" s="418">
        <f>AA23/W23</f>
        <v>0</v>
      </c>
      <c r="AF23" s="419"/>
      <c r="AG23" s="420"/>
      <c r="AH23" s="421"/>
      <c r="AI23" s="422"/>
    </row>
    <row r="24" spans="1:35" x14ac:dyDescent="0.2">
      <c r="A24" s="380">
        <f t="shared" si="0"/>
        <v>17</v>
      </c>
      <c r="B24" s="380" t="s">
        <v>346</v>
      </c>
      <c r="C24" s="423">
        <f t="shared" ref="C24:J24" si="7">SUM(C22:C23)</f>
        <v>596966844.18403196</v>
      </c>
      <c r="D24" s="424">
        <f t="shared" si="7"/>
        <v>38660000</v>
      </c>
      <c r="E24" s="424">
        <f t="shared" si="7"/>
        <v>1160833.2132206736</v>
      </c>
      <c r="F24" s="424">
        <f t="shared" si="7"/>
        <v>0</v>
      </c>
      <c r="G24" s="424">
        <f t="shared" si="7"/>
        <v>27132.319348274548</v>
      </c>
      <c r="H24" s="424">
        <f t="shared" si="7"/>
        <v>2548676.0644080765</v>
      </c>
      <c r="I24" s="424">
        <f t="shared" si="7"/>
        <v>1006605.2023194036</v>
      </c>
      <c r="J24" s="424">
        <f t="shared" si="7"/>
        <v>792645.25544770877</v>
      </c>
      <c r="K24" s="424">
        <f t="shared" ref="K24:W24" si="8">SUM(K22:K23)</f>
        <v>-294894.66446945997</v>
      </c>
      <c r="L24" s="424">
        <f t="shared" si="8"/>
        <v>865004.9572226624</v>
      </c>
      <c r="M24" s="424">
        <f t="shared" si="8"/>
        <v>1035140.5078151114</v>
      </c>
      <c r="N24" s="424">
        <f t="shared" si="8"/>
        <v>1012390.171116144</v>
      </c>
      <c r="O24" s="424">
        <f t="shared" si="8"/>
        <v>2225542.8428676706</v>
      </c>
      <c r="P24" s="424">
        <f t="shared" si="8"/>
        <v>1111303.5062468401</v>
      </c>
      <c r="Q24" s="424">
        <f t="shared" si="8"/>
        <v>140107.10212700357</v>
      </c>
      <c r="R24" s="424">
        <f t="shared" si="8"/>
        <v>-268635.07988281437</v>
      </c>
      <c r="S24" s="424">
        <f t="shared" si="8"/>
        <v>0</v>
      </c>
      <c r="T24" s="424">
        <f t="shared" si="8"/>
        <v>0</v>
      </c>
      <c r="U24" s="424">
        <f t="shared" si="8"/>
        <v>0</v>
      </c>
      <c r="V24" s="424">
        <f t="shared" si="8"/>
        <v>11361851.397787295</v>
      </c>
      <c r="W24" s="424">
        <f t="shared" si="8"/>
        <v>50021851.397787295</v>
      </c>
      <c r="Y24" s="433">
        <f>SUM(Y22:Y23)</f>
        <v>0</v>
      </c>
      <c r="Z24" s="426">
        <f>SUM(Z22:Z23)</f>
        <v>0</v>
      </c>
      <c r="AA24" s="427">
        <f>SUM(AA22:AA23)</f>
        <v>0</v>
      </c>
      <c r="AB24" s="427">
        <f>SUM(AB22:AB23)</f>
        <v>50021851.397787295</v>
      </c>
      <c r="AC24" s="428">
        <f>W24/C24</f>
        <v>8.3793349471795189E-2</v>
      </c>
      <c r="AD24" s="428">
        <f>AB24/C24</f>
        <v>8.3793349471795189E-2</v>
      </c>
      <c r="AE24" s="429">
        <f>AA24/W24</f>
        <v>0</v>
      </c>
      <c r="AF24" s="419"/>
      <c r="AG24" s="420"/>
      <c r="AH24" s="421"/>
      <c r="AI24" s="422"/>
    </row>
    <row r="25" spans="1:35" x14ac:dyDescent="0.2">
      <c r="A25" s="380">
        <f t="shared" si="0"/>
        <v>18</v>
      </c>
      <c r="B25" s="380"/>
      <c r="C25" s="381"/>
      <c r="D25" s="382"/>
      <c r="E25" s="382"/>
      <c r="F25" s="382"/>
      <c r="G25" s="382"/>
      <c r="H25" s="382"/>
      <c r="I25" s="382"/>
      <c r="J25" s="382"/>
      <c r="K25" s="382"/>
      <c r="L25" s="382"/>
      <c r="M25" s="382"/>
      <c r="N25" s="382"/>
      <c r="O25" s="382"/>
      <c r="P25" s="382"/>
      <c r="Q25" s="382"/>
      <c r="R25" s="382"/>
      <c r="S25" s="382"/>
      <c r="T25" s="382"/>
      <c r="U25" s="382"/>
      <c r="V25" s="382"/>
      <c r="W25" s="382"/>
      <c r="Y25" s="432"/>
      <c r="Z25" s="431"/>
      <c r="AA25" s="416"/>
      <c r="AB25" s="416"/>
      <c r="AC25" s="417"/>
      <c r="AD25" s="417"/>
      <c r="AE25" s="418"/>
      <c r="AG25" s="420"/>
      <c r="AH25" s="421"/>
      <c r="AI25" s="422"/>
    </row>
    <row r="26" spans="1:35" x14ac:dyDescent="0.2">
      <c r="A26" s="380">
        <f t="shared" si="0"/>
        <v>19</v>
      </c>
      <c r="B26" s="380" t="s">
        <v>347</v>
      </c>
      <c r="C26" s="412">
        <v>61936299.716516443</v>
      </c>
      <c r="D26" s="413">
        <v>15456000</v>
      </c>
      <c r="E26" s="413">
        <v>131951.71619285311</v>
      </c>
      <c r="F26" s="413">
        <v>0</v>
      </c>
      <c r="G26" s="413">
        <v>3220.6875852588546</v>
      </c>
      <c r="H26" s="413">
        <v>298656.83723304229</v>
      </c>
      <c r="I26" s="413">
        <v>366353.21282319474</v>
      </c>
      <c r="J26" s="413">
        <v>0</v>
      </c>
      <c r="K26" s="413">
        <v>0</v>
      </c>
      <c r="L26" s="413">
        <v>513328.0520504883</v>
      </c>
      <c r="M26" s="413">
        <v>122633.87343870256</v>
      </c>
      <c r="N26" s="413">
        <v>75748.094553299597</v>
      </c>
      <c r="O26" s="413">
        <v>2178857.087727332</v>
      </c>
      <c r="P26" s="413">
        <v>1095095.7152877271</v>
      </c>
      <c r="Q26" s="413">
        <v>0</v>
      </c>
      <c r="R26" s="413">
        <v>-155026.55819044064</v>
      </c>
      <c r="S26" s="413">
        <v>0</v>
      </c>
      <c r="T26" s="413">
        <v>0</v>
      </c>
      <c r="U26" s="413">
        <v>-11778.210400209855</v>
      </c>
      <c r="V26" s="382">
        <f>SUM(E26:U26)</f>
        <v>4619040.5083012478</v>
      </c>
      <c r="W26" s="382">
        <f>SUM(V26,D26)</f>
        <v>20075040.508301247</v>
      </c>
      <c r="Y26" s="432">
        <f>-S26</f>
        <v>0</v>
      </c>
      <c r="Z26" s="415">
        <v>0</v>
      </c>
      <c r="AA26" s="416">
        <f>SUM(Y26:Z26)</f>
        <v>0</v>
      </c>
      <c r="AB26" s="416">
        <f>SUM(W26,AA26)</f>
        <v>20075040.508301247</v>
      </c>
      <c r="AC26" s="417">
        <f>W26/C26</f>
        <v>0.32412398868167891</v>
      </c>
      <c r="AD26" s="417">
        <f>AB26/C26</f>
        <v>0.32412398868167891</v>
      </c>
      <c r="AE26" s="418">
        <f>AA26/W26</f>
        <v>0</v>
      </c>
      <c r="AF26" s="419"/>
      <c r="AG26" s="420"/>
      <c r="AH26" s="421"/>
      <c r="AI26" s="422"/>
    </row>
    <row r="27" spans="1:35" x14ac:dyDescent="0.2">
      <c r="A27" s="380">
        <f t="shared" si="0"/>
        <v>20</v>
      </c>
      <c r="B27" s="380" t="s">
        <v>348</v>
      </c>
      <c r="C27" s="412">
        <v>1954952937.6518955</v>
      </c>
      <c r="D27" s="413">
        <v>9459000</v>
      </c>
      <c r="E27" s="413">
        <v>0</v>
      </c>
      <c r="F27" s="413">
        <v>0</v>
      </c>
      <c r="G27" s="413">
        <v>0</v>
      </c>
      <c r="H27" s="413">
        <v>2641141.4187677107</v>
      </c>
      <c r="I27" s="413">
        <v>230684.44664292366</v>
      </c>
      <c r="J27" s="413">
        <v>0</v>
      </c>
      <c r="K27" s="413">
        <v>0</v>
      </c>
      <c r="L27" s="413">
        <v>37144.105815386014</v>
      </c>
      <c r="M27" s="413">
        <v>0</v>
      </c>
      <c r="N27" s="413">
        <v>0</v>
      </c>
      <c r="O27" s="413">
        <v>116160</v>
      </c>
      <c r="P27" s="413">
        <v>58320</v>
      </c>
      <c r="Q27" s="413">
        <v>0</v>
      </c>
      <c r="R27" s="413">
        <v>0</v>
      </c>
      <c r="S27" s="413">
        <v>0</v>
      </c>
      <c r="T27" s="413">
        <v>0</v>
      </c>
      <c r="U27" s="413">
        <v>0</v>
      </c>
      <c r="V27" s="382">
        <f>SUM(E27:U27)</f>
        <v>3083449.9712260203</v>
      </c>
      <c r="W27" s="382">
        <f>SUM(V27,D27)</f>
        <v>12542449.97122602</v>
      </c>
      <c r="Y27" s="432">
        <f>-S27</f>
        <v>0</v>
      </c>
      <c r="Z27" s="415">
        <v>0</v>
      </c>
      <c r="AA27" s="416">
        <f>SUM(Y27:Z27)</f>
        <v>0</v>
      </c>
      <c r="AB27" s="416">
        <f>SUM(W27,AA27)</f>
        <v>12542449.97122602</v>
      </c>
      <c r="AC27" s="417">
        <f>W27/C27</f>
        <v>6.4157298775134831E-3</v>
      </c>
      <c r="AD27" s="417">
        <f>AB27/C27</f>
        <v>6.4157298775134831E-3</v>
      </c>
      <c r="AE27" s="418">
        <f>AA27/W27</f>
        <v>0</v>
      </c>
      <c r="AF27" s="382"/>
      <c r="AG27" s="420"/>
      <c r="AH27" s="421"/>
      <c r="AI27" s="422"/>
    </row>
    <row r="28" spans="1:35" x14ac:dyDescent="0.2">
      <c r="A28" s="380">
        <f t="shared" si="0"/>
        <v>21</v>
      </c>
      <c r="B28" s="397" t="s">
        <v>156</v>
      </c>
      <c r="C28" s="412">
        <v>289426597.44700003</v>
      </c>
      <c r="D28" s="413">
        <v>3138000</v>
      </c>
      <c r="E28" s="413">
        <v>0</v>
      </c>
      <c r="F28" s="413">
        <v>0</v>
      </c>
      <c r="G28" s="413">
        <v>0</v>
      </c>
      <c r="H28" s="413">
        <v>1518910.7834018562</v>
      </c>
      <c r="I28" s="413">
        <v>177707.93083245802</v>
      </c>
      <c r="J28" s="413">
        <v>0</v>
      </c>
      <c r="K28" s="413">
        <v>0</v>
      </c>
      <c r="L28" s="413">
        <v>211281.41613631003</v>
      </c>
      <c r="M28" s="413">
        <v>0</v>
      </c>
      <c r="N28" s="413">
        <v>0</v>
      </c>
      <c r="O28" s="413">
        <v>521836.15519694105</v>
      </c>
      <c r="P28" s="413">
        <v>262220.49728698202</v>
      </c>
      <c r="Q28" s="413">
        <v>0</v>
      </c>
      <c r="R28" s="413">
        <v>-81328.873882607004</v>
      </c>
      <c r="S28" s="413">
        <v>1096637.3777266832</v>
      </c>
      <c r="T28" s="413">
        <v>0</v>
      </c>
      <c r="U28" s="413">
        <v>0</v>
      </c>
      <c r="V28" s="382">
        <f>SUM(E28:U28)</f>
        <v>3707265.2866986236</v>
      </c>
      <c r="W28" s="382">
        <f>SUM(V28,D28)</f>
        <v>6845265.2866986236</v>
      </c>
      <c r="Y28" s="432">
        <f>-S28</f>
        <v>-1096637.3777266832</v>
      </c>
      <c r="Z28" s="415">
        <v>349048.47652108205</v>
      </c>
      <c r="AA28" s="416">
        <f>SUM(Y28:Z28)</f>
        <v>-747588.90120560117</v>
      </c>
      <c r="AB28" s="416">
        <f>SUM(W28,AA28)</f>
        <v>6097676.3854930224</v>
      </c>
      <c r="AC28" s="417">
        <f>W28/C28</f>
        <v>2.3651127253265423E-2</v>
      </c>
      <c r="AD28" s="417">
        <f>AB28/C28</f>
        <v>2.1068127253265425E-2</v>
      </c>
      <c r="AE28" s="418">
        <f>AA28/W28</f>
        <v>-0.10921255347959684</v>
      </c>
      <c r="AF28" s="382"/>
      <c r="AG28" s="420">
        <f>W28/C28</f>
        <v>2.3651127253265423E-2</v>
      </c>
      <c r="AH28" s="421">
        <v>302562510.62199998</v>
      </c>
      <c r="AI28" s="422">
        <f>AG28*AH28</f>
        <v>7155944.4407883929</v>
      </c>
    </row>
    <row r="29" spans="1:35" x14ac:dyDescent="0.2">
      <c r="A29" s="380">
        <f t="shared" si="0"/>
        <v>22</v>
      </c>
      <c r="B29" s="380"/>
      <c r="C29" s="256"/>
      <c r="D29" s="259"/>
      <c r="E29" s="259"/>
      <c r="F29" s="259"/>
      <c r="G29" s="259"/>
      <c r="H29" s="259"/>
      <c r="I29" s="259"/>
      <c r="J29" s="259"/>
      <c r="K29" s="259"/>
      <c r="L29" s="259"/>
      <c r="M29" s="259"/>
      <c r="N29" s="259"/>
      <c r="O29" s="259"/>
      <c r="P29" s="259"/>
      <c r="Q29" s="259"/>
      <c r="R29" s="259"/>
      <c r="S29" s="259"/>
      <c r="T29" s="259"/>
      <c r="U29" s="259"/>
      <c r="V29" s="259"/>
      <c r="W29" s="259"/>
      <c r="Y29" s="432"/>
      <c r="Z29" s="431"/>
      <c r="AA29" s="416"/>
      <c r="AB29" s="416"/>
      <c r="AC29" s="417"/>
      <c r="AD29" s="417"/>
      <c r="AE29" s="418"/>
      <c r="AF29" s="382"/>
      <c r="AG29" s="420"/>
      <c r="AH29" s="421"/>
      <c r="AI29" s="422"/>
    </row>
    <row r="30" spans="1:35" ht="12" thickBot="1" x14ac:dyDescent="0.25">
      <c r="A30" s="380">
        <f t="shared" si="0"/>
        <v>23</v>
      </c>
      <c r="B30" s="380" t="s">
        <v>349</v>
      </c>
      <c r="C30" s="434">
        <f t="shared" ref="C30:J30" si="9">SUM(C9,C15,C20,C24,C26:C28)</f>
        <v>22718121536.065468</v>
      </c>
      <c r="D30" s="435">
        <f t="shared" si="9"/>
        <v>2038703000</v>
      </c>
      <c r="E30" s="435">
        <f t="shared" si="9"/>
        <v>44192282.076370336</v>
      </c>
      <c r="F30" s="435">
        <f t="shared" si="9"/>
        <v>0</v>
      </c>
      <c r="G30" s="435">
        <f t="shared" si="9"/>
        <v>1039387.0882957039</v>
      </c>
      <c r="H30" s="435">
        <f t="shared" si="9"/>
        <v>103908851.25310178</v>
      </c>
      <c r="I30" s="435">
        <f t="shared" si="9"/>
        <v>52460923.198254332</v>
      </c>
      <c r="J30" s="435">
        <f t="shared" si="9"/>
        <v>3263707.07681177</v>
      </c>
      <c r="K30" s="435">
        <f>SUM(K9,K15,K20,K24,K26:K28)</f>
        <v>-1417531.3423638302</v>
      </c>
      <c r="L30" s="435">
        <f t="shared" ref="L30:W30" si="10">SUM(L9,L15,L20,L24,L26:L28)</f>
        <v>51165918.526474573</v>
      </c>
      <c r="M30" s="435">
        <f t="shared" si="10"/>
        <v>36457027.97267729</v>
      </c>
      <c r="N30" s="435">
        <f t="shared" si="10"/>
        <v>50133071.534154348</v>
      </c>
      <c r="O30" s="435">
        <f t="shared" si="10"/>
        <v>181771159.098371</v>
      </c>
      <c r="P30" s="435">
        <f t="shared" si="10"/>
        <v>91358816.37233974</v>
      </c>
      <c r="Q30" s="435">
        <f t="shared" si="10"/>
        <v>6037951.635452861</v>
      </c>
      <c r="R30" s="435">
        <f t="shared" si="10"/>
        <v>-15953062.178875061</v>
      </c>
      <c r="S30" s="435">
        <f t="shared" si="10"/>
        <v>7865641.0369841894</v>
      </c>
      <c r="T30" s="435">
        <f t="shared" si="10"/>
        <v>0</v>
      </c>
      <c r="U30" s="435">
        <f t="shared" si="10"/>
        <v>-75332021.296192527</v>
      </c>
      <c r="V30" s="435">
        <f t="shared" si="10"/>
        <v>536952122.0518564</v>
      </c>
      <c r="W30" s="435">
        <f t="shared" si="10"/>
        <v>2575655122.051857</v>
      </c>
      <c r="Y30" s="436">
        <f>SUM(Y9,Y15,Y20,Y24,Y26:Y28)</f>
        <v>-7865641.0369841894</v>
      </c>
      <c r="Z30" s="437">
        <f>SUM(Z9,Z15,Z20,Z24,Z26:Z28)</f>
        <v>-29745909.100376669</v>
      </c>
      <c r="AA30" s="438">
        <f>SUM(AA9,AA15,AA20,AA24,AA26:AA28)</f>
        <v>-37611550.137360863</v>
      </c>
      <c r="AB30" s="438">
        <f>SUM(AB9,AB15,AB20,AB24,AB26:AB28)</f>
        <v>2538043571.914495</v>
      </c>
      <c r="AC30" s="439">
        <f>W30/C30</f>
        <v>0.11337447587657956</v>
      </c>
      <c r="AD30" s="439">
        <f>AB30/C30</f>
        <v>0.11171890104933635</v>
      </c>
      <c r="AE30" s="440">
        <f>AA30/W30</f>
        <v>-1.4602712069385355E-2</v>
      </c>
      <c r="AF30" s="382"/>
      <c r="AG30" s="420"/>
      <c r="AH30" s="421"/>
      <c r="AI30" s="422"/>
    </row>
    <row r="31" spans="1:35" ht="12" thickTop="1" x14ac:dyDescent="0.2">
      <c r="A31" s="380">
        <f t="shared" si="0"/>
        <v>24</v>
      </c>
      <c r="B31" s="380"/>
      <c r="C31" s="256"/>
      <c r="D31" s="259"/>
      <c r="E31" s="259"/>
      <c r="F31" s="259"/>
      <c r="G31" s="259"/>
      <c r="H31" s="259"/>
      <c r="I31" s="259"/>
      <c r="J31" s="259"/>
      <c r="K31" s="259"/>
      <c r="L31" s="259"/>
      <c r="M31" s="259"/>
      <c r="N31" s="259"/>
      <c r="O31" s="259"/>
      <c r="P31" s="259"/>
      <c r="Q31" s="259"/>
      <c r="R31" s="259"/>
      <c r="S31" s="259"/>
      <c r="T31" s="259"/>
      <c r="U31" s="259"/>
      <c r="V31" s="259"/>
      <c r="W31" s="259"/>
      <c r="Y31" s="432"/>
      <c r="Z31" s="431"/>
      <c r="AA31" s="416"/>
      <c r="AB31" s="416"/>
      <c r="AC31" s="417"/>
      <c r="AD31" s="417"/>
      <c r="AE31" s="418"/>
      <c r="AF31" s="382"/>
      <c r="AG31" s="420"/>
      <c r="AH31" s="421"/>
      <c r="AI31" s="422"/>
    </row>
    <row r="32" spans="1:35" x14ac:dyDescent="0.2">
      <c r="A32" s="380">
        <f t="shared" si="0"/>
        <v>25</v>
      </c>
      <c r="B32" s="380">
        <v>5</v>
      </c>
      <c r="C32" s="441">
        <v>7096018.3476012228</v>
      </c>
      <c r="D32" s="442">
        <v>552000</v>
      </c>
      <c r="E32" s="442">
        <v>14458.373852173212</v>
      </c>
      <c r="F32" s="442">
        <v>0</v>
      </c>
      <c r="G32" s="442">
        <v>361.89693572766237</v>
      </c>
      <c r="H32" s="442">
        <v>0</v>
      </c>
      <c r="I32" s="442">
        <v>0</v>
      </c>
      <c r="J32" s="442">
        <v>0</v>
      </c>
      <c r="K32" s="442">
        <v>0</v>
      </c>
      <c r="L32" s="442">
        <v>0</v>
      </c>
      <c r="M32" s="442">
        <v>11609.086016675601</v>
      </c>
      <c r="N32" s="442">
        <v>13496.626897137527</v>
      </c>
      <c r="O32" s="442">
        <v>45569.91489401646</v>
      </c>
      <c r="P32" s="442">
        <v>22877.205685527046</v>
      </c>
      <c r="Q32" s="442">
        <v>0</v>
      </c>
      <c r="R32" s="442">
        <v>-5371.0284769189984</v>
      </c>
      <c r="S32" s="442">
        <v>0</v>
      </c>
      <c r="T32" s="442">
        <v>0</v>
      </c>
      <c r="U32" s="442">
        <v>0</v>
      </c>
      <c r="V32" s="424">
        <f>SUM(E32:U32)</f>
        <v>103002.0758043385</v>
      </c>
      <c r="W32" s="424">
        <f>SUM(V32,D32)</f>
        <v>655002.07580433856</v>
      </c>
      <c r="Y32" s="433">
        <f>-S32</f>
        <v>0</v>
      </c>
      <c r="Z32" s="443">
        <v>0</v>
      </c>
      <c r="AA32" s="427">
        <f>SUM(Y32:Z32)</f>
        <v>0</v>
      </c>
      <c r="AB32" s="427">
        <f>SUM(W32,AA32)</f>
        <v>655002.07580433856</v>
      </c>
      <c r="AC32" s="428">
        <f>W32/C32</f>
        <v>9.2305578102931357E-2</v>
      </c>
      <c r="AD32" s="428">
        <f>AB32/C32</f>
        <v>9.2305578102931357E-2</v>
      </c>
      <c r="AE32" s="429">
        <f>AA32/W32</f>
        <v>0</v>
      </c>
      <c r="AF32" s="382"/>
      <c r="AG32" s="420"/>
      <c r="AH32" s="421"/>
      <c r="AI32" s="422"/>
    </row>
    <row r="33" spans="1:35" ht="12" thickBot="1" x14ac:dyDescent="0.25">
      <c r="A33" s="380">
        <f t="shared" si="0"/>
        <v>26</v>
      </c>
      <c r="B33" s="380"/>
      <c r="C33" s="256"/>
      <c r="D33" s="259"/>
      <c r="E33" s="259"/>
      <c r="F33" s="259"/>
      <c r="G33" s="259"/>
      <c r="H33" s="259"/>
      <c r="I33" s="259"/>
      <c r="J33" s="259"/>
      <c r="K33" s="259"/>
      <c r="L33" s="259"/>
      <c r="M33" s="259"/>
      <c r="N33" s="259"/>
      <c r="O33" s="259"/>
      <c r="P33" s="259"/>
      <c r="Q33" s="259"/>
      <c r="R33" s="259"/>
      <c r="S33" s="259"/>
      <c r="T33" s="259"/>
      <c r="U33" s="259"/>
      <c r="V33" s="259"/>
      <c r="W33" s="259"/>
      <c r="Y33" s="444"/>
      <c r="Z33" s="445"/>
      <c r="AA33" s="446"/>
      <c r="AB33" s="446"/>
      <c r="AC33" s="447"/>
      <c r="AD33" s="447"/>
      <c r="AE33" s="448"/>
      <c r="AF33" s="382"/>
      <c r="AG33" s="420"/>
      <c r="AH33" s="421"/>
      <c r="AI33" s="422"/>
    </row>
    <row r="34" spans="1:35" ht="12" thickBot="1" x14ac:dyDescent="0.25">
      <c r="A34" s="380">
        <f t="shared" si="0"/>
        <v>27</v>
      </c>
      <c r="B34" s="380" t="s">
        <v>152</v>
      </c>
      <c r="C34" s="434">
        <f t="shared" ref="C34:W34" si="11">SUM(C30,C32)</f>
        <v>22725217554.413071</v>
      </c>
      <c r="D34" s="435">
        <f t="shared" si="11"/>
        <v>2039255000</v>
      </c>
      <c r="E34" s="435">
        <f t="shared" si="11"/>
        <v>44206740.450222507</v>
      </c>
      <c r="F34" s="435">
        <f t="shared" si="11"/>
        <v>0</v>
      </c>
      <c r="G34" s="435">
        <f t="shared" si="11"/>
        <v>1039748.9852314316</v>
      </c>
      <c r="H34" s="435">
        <f t="shared" si="11"/>
        <v>103908851.25310178</v>
      </c>
      <c r="I34" s="435">
        <f t="shared" si="11"/>
        <v>52460923.198254332</v>
      </c>
      <c r="J34" s="435">
        <f t="shared" si="11"/>
        <v>3263707.07681177</v>
      </c>
      <c r="K34" s="435">
        <f t="shared" si="11"/>
        <v>-1417531.3423638302</v>
      </c>
      <c r="L34" s="435">
        <f t="shared" si="11"/>
        <v>51165918.526474573</v>
      </c>
      <c r="M34" s="435">
        <f t="shared" si="11"/>
        <v>36468637.058693968</v>
      </c>
      <c r="N34" s="435">
        <f t="shared" si="11"/>
        <v>50146568.161051482</v>
      </c>
      <c r="O34" s="435">
        <f t="shared" si="11"/>
        <v>181816729.01326501</v>
      </c>
      <c r="P34" s="435">
        <f t="shared" si="11"/>
        <v>91381693.578025267</v>
      </c>
      <c r="Q34" s="435">
        <f t="shared" si="11"/>
        <v>6037951.635452861</v>
      </c>
      <c r="R34" s="435">
        <f t="shared" si="11"/>
        <v>-15958433.207351979</v>
      </c>
      <c r="S34" s="435">
        <f t="shared" si="11"/>
        <v>7865641.0369841894</v>
      </c>
      <c r="T34" s="435">
        <f t="shared" si="11"/>
        <v>0</v>
      </c>
      <c r="U34" s="435">
        <f t="shared" si="11"/>
        <v>-75332021.296192527</v>
      </c>
      <c r="V34" s="435">
        <f t="shared" si="11"/>
        <v>537055124.12766075</v>
      </c>
      <c r="W34" s="435">
        <f t="shared" si="11"/>
        <v>2576310124.1276612</v>
      </c>
      <c r="Y34" s="449">
        <f>SUM(Y30,Y32)</f>
        <v>-7865641.0369841894</v>
      </c>
      <c r="Z34" s="450">
        <f>SUM(Z30,Z32)</f>
        <v>-29745909.100376669</v>
      </c>
      <c r="AA34" s="446">
        <f>SUM(AA30,AA32)</f>
        <v>-37611550.137360863</v>
      </c>
      <c r="AB34" s="446">
        <f>SUM(AB30,AB32)</f>
        <v>2538698573.9902992</v>
      </c>
      <c r="AC34" s="447">
        <f>W34/C34</f>
        <v>0.11336789704912464</v>
      </c>
      <c r="AD34" s="447">
        <f>AB34/C34</f>
        <v>0.11171283918016013</v>
      </c>
      <c r="AE34" s="451">
        <f>AA34/W34</f>
        <v>-1.4598999470258316E-2</v>
      </c>
      <c r="AF34" s="382"/>
      <c r="AG34" s="420"/>
      <c r="AH34" s="421"/>
      <c r="AI34" s="422"/>
    </row>
    <row r="35" spans="1:35" ht="12" thickTop="1" x14ac:dyDescent="0.2"/>
    <row r="36" spans="1:35" s="452" customFormat="1" x14ac:dyDescent="0.2">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G36" s="374"/>
      <c r="AH36" s="374"/>
      <c r="AI36" s="374"/>
    </row>
    <row r="38" spans="1:35" x14ac:dyDescent="0.2">
      <c r="AG38" s="374" t="s">
        <v>468</v>
      </c>
      <c r="AH38" s="454">
        <f>AH8</f>
        <v>11437854429.896116</v>
      </c>
      <c r="AI38" s="422">
        <f>AI8</f>
        <v>1465343896.6684766</v>
      </c>
    </row>
    <row r="39" spans="1:35" x14ac:dyDescent="0.2">
      <c r="AG39" s="374" t="s">
        <v>469</v>
      </c>
      <c r="AH39" s="454">
        <f>AH11</f>
        <v>2775762382.4579811</v>
      </c>
      <c r="AI39" s="422">
        <f>AI11</f>
        <v>357495072.00133258</v>
      </c>
    </row>
    <row r="40" spans="1:35" x14ac:dyDescent="0.2">
      <c r="AG40" s="455" t="s">
        <v>470</v>
      </c>
      <c r="AH40" s="454">
        <f>AH12+AH14+AH18+AH19</f>
        <v>3119567842.3370185</v>
      </c>
      <c r="AI40" s="422">
        <f>AI12+AI14+AI18+AI19</f>
        <v>388658578.59952247</v>
      </c>
    </row>
    <row r="41" spans="1:35" x14ac:dyDescent="0.2">
      <c r="AG41" s="374" t="s">
        <v>471</v>
      </c>
      <c r="AH41" s="454">
        <f>AH28</f>
        <v>302562510.62199998</v>
      </c>
      <c r="AI41" s="422">
        <f>AI28</f>
        <v>7155944.4407883929</v>
      </c>
    </row>
    <row r="42" spans="1:35" x14ac:dyDescent="0.2">
      <c r="AG42" s="374" t="s">
        <v>472</v>
      </c>
      <c r="AH42" s="454">
        <f>AH13</f>
        <v>1789830692.5128145</v>
      </c>
      <c r="AI42" s="422">
        <f>AI13</f>
        <v>206581408.89377949</v>
      </c>
    </row>
    <row r="43" spans="1:35" x14ac:dyDescent="0.2">
      <c r="AG43" s="374" t="s">
        <v>473</v>
      </c>
      <c r="AH43" s="454">
        <f>AH17</f>
        <v>1377433361.1294594</v>
      </c>
      <c r="AI43" s="422">
        <f>AI17</f>
        <v>155729606.76576903</v>
      </c>
    </row>
    <row r="44" spans="1:35" x14ac:dyDescent="0.2">
      <c r="AG44" s="456" t="s">
        <v>79</v>
      </c>
      <c r="AH44" s="386">
        <f>SUM(AH38:AH43)</f>
        <v>20803011218.955391</v>
      </c>
      <c r="AI44" s="386">
        <f>SUM(AI38:AI43)</f>
        <v>2580964507.369668</v>
      </c>
    </row>
    <row r="45" spans="1:35" x14ac:dyDescent="0.2">
      <c r="AG45" s="452" t="s">
        <v>350</v>
      </c>
      <c r="AH45" s="457">
        <f>AH44-SUM(AH8:AH28)</f>
        <v>0</v>
      </c>
      <c r="AI45" s="457">
        <f>AI44-SUM(AI8:AI28)</f>
        <v>0</v>
      </c>
    </row>
  </sheetData>
  <mergeCells count="1">
    <mergeCell ref="A4:B4"/>
  </mergeCells>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topLeftCell="A7" workbookViewId="0">
      <selection activeCell="J40" sqref="J40"/>
    </sheetView>
  </sheetViews>
  <sheetFormatPr defaultColWidth="8.85546875" defaultRowHeight="12.75" x14ac:dyDescent="0.2"/>
  <cols>
    <col min="1" max="1" width="10" style="566" bestFit="1" customWidth="1"/>
    <col min="2" max="2" width="44" style="566" bestFit="1" customWidth="1"/>
    <col min="3" max="3" width="10.42578125" style="566" customWidth="1"/>
    <col min="4" max="4" width="22" style="566" bestFit="1" customWidth="1"/>
    <col min="5" max="5" width="10" style="566" bestFit="1" customWidth="1"/>
    <col min="6" max="6" width="17.42578125" style="566" customWidth="1"/>
    <col min="7" max="7" width="11.140625" style="566" customWidth="1"/>
    <col min="8" max="8" width="17" style="566" bestFit="1" customWidth="1"/>
    <col min="9" max="9" width="12.5703125" style="566" customWidth="1"/>
    <col min="10" max="10" width="14.140625" style="566" bestFit="1" customWidth="1"/>
    <col min="11" max="11" width="13.85546875" style="566" customWidth="1"/>
    <col min="12" max="12" width="14.85546875" style="566" bestFit="1" customWidth="1"/>
    <col min="13" max="13" width="12.42578125" style="566" bestFit="1" customWidth="1"/>
    <col min="14" max="21" width="8.85546875" style="566"/>
    <col min="22" max="22" width="12.85546875" style="566" bestFit="1" customWidth="1"/>
    <col min="23" max="16384" width="8.85546875" style="566"/>
  </cols>
  <sheetData>
    <row r="1" spans="1:8" x14ac:dyDescent="0.2">
      <c r="A1" s="565" t="s">
        <v>38</v>
      </c>
    </row>
    <row r="2" spans="1:8" x14ac:dyDescent="0.2">
      <c r="A2" s="565" t="s">
        <v>39</v>
      </c>
    </row>
    <row r="3" spans="1:8" x14ac:dyDescent="0.2">
      <c r="A3" s="565" t="s">
        <v>40</v>
      </c>
    </row>
    <row r="4" spans="1:8" x14ac:dyDescent="0.2">
      <c r="A4" s="589" t="s">
        <v>41</v>
      </c>
    </row>
    <row r="5" spans="1:8" ht="25.5" x14ac:dyDescent="0.2">
      <c r="A5" s="568" t="s">
        <v>42</v>
      </c>
      <c r="B5" s="568" t="s">
        <v>47</v>
      </c>
      <c r="C5" s="590" t="s">
        <v>43</v>
      </c>
      <c r="D5" s="568" t="s">
        <v>45</v>
      </c>
      <c r="E5" s="568" t="s">
        <v>44</v>
      </c>
      <c r="F5" s="590" t="s">
        <v>46</v>
      </c>
      <c r="G5" s="568" t="s">
        <v>48</v>
      </c>
      <c r="H5" s="590" t="s">
        <v>49</v>
      </c>
    </row>
    <row r="6" spans="1:8" x14ac:dyDescent="0.2">
      <c r="A6" s="572" t="s">
        <v>50</v>
      </c>
      <c r="B6" s="572" t="s">
        <v>519</v>
      </c>
      <c r="C6" s="572" t="s">
        <v>51</v>
      </c>
      <c r="D6" s="571" t="s">
        <v>53</v>
      </c>
      <c r="E6" s="572">
        <v>18230621</v>
      </c>
      <c r="F6" s="572" t="s">
        <v>54</v>
      </c>
      <c r="G6" s="573">
        <v>44484</v>
      </c>
      <c r="H6" s="591">
        <v>-1035220.22</v>
      </c>
    </row>
    <row r="7" spans="1:8" x14ac:dyDescent="0.2">
      <c r="A7" s="572" t="s">
        <v>50</v>
      </c>
      <c r="B7" s="572" t="s">
        <v>520</v>
      </c>
      <c r="C7" s="572" t="s">
        <v>51</v>
      </c>
      <c r="D7" s="571" t="s">
        <v>53</v>
      </c>
      <c r="E7" s="572">
        <v>18230621</v>
      </c>
      <c r="F7" s="572" t="s">
        <v>54</v>
      </c>
      <c r="G7" s="573">
        <v>44500</v>
      </c>
      <c r="H7" s="591">
        <v>1600017.62</v>
      </c>
    </row>
    <row r="8" spans="1:8" x14ac:dyDescent="0.2">
      <c r="A8" s="572" t="s">
        <v>50</v>
      </c>
      <c r="B8" s="572" t="s">
        <v>521</v>
      </c>
      <c r="C8" s="572" t="s">
        <v>51</v>
      </c>
      <c r="D8" s="571" t="s">
        <v>53</v>
      </c>
      <c r="E8" s="572">
        <v>18230621</v>
      </c>
      <c r="F8" s="572" t="s">
        <v>54</v>
      </c>
      <c r="G8" s="573">
        <v>44500</v>
      </c>
      <c r="H8" s="591">
        <v>1561775.75</v>
      </c>
    </row>
    <row r="9" spans="1:8" x14ac:dyDescent="0.2">
      <c r="A9" s="572" t="s">
        <v>50</v>
      </c>
      <c r="B9" s="572" t="s">
        <v>521</v>
      </c>
      <c r="C9" s="572" t="s">
        <v>51</v>
      </c>
      <c r="D9" s="571" t="s">
        <v>53</v>
      </c>
      <c r="E9" s="572">
        <v>18230621</v>
      </c>
      <c r="F9" s="572" t="s">
        <v>54</v>
      </c>
      <c r="G9" s="573">
        <v>44519</v>
      </c>
      <c r="H9" s="591">
        <v>-1561775.75</v>
      </c>
    </row>
    <row r="10" spans="1:8" x14ac:dyDescent="0.2">
      <c r="A10" s="572" t="s">
        <v>50</v>
      </c>
      <c r="B10" s="572" t="s">
        <v>522</v>
      </c>
      <c r="C10" s="572" t="s">
        <v>51</v>
      </c>
      <c r="D10" s="571" t="s">
        <v>53</v>
      </c>
      <c r="E10" s="572">
        <v>18230621</v>
      </c>
      <c r="F10" s="572" t="s">
        <v>54</v>
      </c>
      <c r="G10" s="573">
        <v>44530</v>
      </c>
      <c r="H10" s="591">
        <v>2142284.14</v>
      </c>
    </row>
    <row r="11" spans="1:8" x14ac:dyDescent="0.2">
      <c r="A11" s="572" t="s">
        <v>50</v>
      </c>
      <c r="B11" s="572" t="s">
        <v>523</v>
      </c>
      <c r="C11" s="572" t="s">
        <v>51</v>
      </c>
      <c r="D11" s="571" t="s">
        <v>53</v>
      </c>
      <c r="E11" s="572">
        <v>18230621</v>
      </c>
      <c r="F11" s="572" t="s">
        <v>54</v>
      </c>
      <c r="G11" s="573">
        <v>44530</v>
      </c>
      <c r="H11" s="591">
        <v>1613631.25</v>
      </c>
    </row>
    <row r="12" spans="1:8" x14ac:dyDescent="0.2">
      <c r="A12" s="572" t="s">
        <v>50</v>
      </c>
      <c r="B12" s="572" t="s">
        <v>523</v>
      </c>
      <c r="C12" s="572" t="s">
        <v>51</v>
      </c>
      <c r="D12" s="571" t="s">
        <v>53</v>
      </c>
      <c r="E12" s="572">
        <v>18230621</v>
      </c>
      <c r="F12" s="572" t="s">
        <v>54</v>
      </c>
      <c r="G12" s="573">
        <v>44543</v>
      </c>
      <c r="H12" s="591">
        <v>-1613631.25</v>
      </c>
    </row>
    <row r="13" spans="1:8" x14ac:dyDescent="0.2">
      <c r="A13" s="572" t="s">
        <v>50</v>
      </c>
      <c r="B13" s="572" t="s">
        <v>524</v>
      </c>
      <c r="C13" s="572" t="s">
        <v>51</v>
      </c>
      <c r="D13" s="571" t="s">
        <v>53</v>
      </c>
      <c r="E13" s="572">
        <v>65000010</v>
      </c>
      <c r="F13" s="572" t="s">
        <v>525</v>
      </c>
      <c r="G13" s="573">
        <v>44561</v>
      </c>
      <c r="H13" s="591">
        <v>2443344.0499999998</v>
      </c>
    </row>
    <row r="14" spans="1:8" x14ac:dyDescent="0.2">
      <c r="A14" s="572" t="s">
        <v>50</v>
      </c>
      <c r="B14" s="572" t="s">
        <v>526</v>
      </c>
      <c r="C14" s="572" t="s">
        <v>51</v>
      </c>
      <c r="D14" s="571" t="s">
        <v>53</v>
      </c>
      <c r="E14" s="572">
        <v>65000010</v>
      </c>
      <c r="F14" s="572" t="s">
        <v>525</v>
      </c>
      <c r="G14" s="573">
        <v>44561</v>
      </c>
      <c r="H14" s="591">
        <v>1933304.07</v>
      </c>
    </row>
    <row r="15" spans="1:8" x14ac:dyDescent="0.2">
      <c r="A15" s="572" t="s">
        <v>50</v>
      </c>
      <c r="B15" s="572" t="s">
        <v>526</v>
      </c>
      <c r="C15" s="572" t="s">
        <v>51</v>
      </c>
      <c r="D15" s="571" t="s">
        <v>53</v>
      </c>
      <c r="E15" s="572">
        <v>65000010</v>
      </c>
      <c r="F15" s="572" t="s">
        <v>525</v>
      </c>
      <c r="G15" s="573">
        <v>44586</v>
      </c>
      <c r="H15" s="591">
        <v>-1933304.07</v>
      </c>
    </row>
    <row r="16" spans="1:8" x14ac:dyDescent="0.2">
      <c r="A16" s="572" t="s">
        <v>50</v>
      </c>
      <c r="B16" s="572" t="s">
        <v>527</v>
      </c>
      <c r="C16" s="572" t="s">
        <v>51</v>
      </c>
      <c r="D16" s="571" t="s">
        <v>53</v>
      </c>
      <c r="E16" s="572">
        <v>65000010</v>
      </c>
      <c r="F16" s="572" t="s">
        <v>525</v>
      </c>
      <c r="G16" s="573">
        <v>44592</v>
      </c>
      <c r="H16" s="591">
        <v>2805863.56</v>
      </c>
    </row>
    <row r="17" spans="1:23" x14ac:dyDescent="0.2">
      <c r="A17" s="572" t="s">
        <v>50</v>
      </c>
      <c r="B17" s="572" t="s">
        <v>528</v>
      </c>
      <c r="C17" s="572" t="s">
        <v>51</v>
      </c>
      <c r="D17" s="571" t="s">
        <v>53</v>
      </c>
      <c r="E17" s="572">
        <v>18230621</v>
      </c>
      <c r="F17" s="572" t="s">
        <v>54</v>
      </c>
      <c r="G17" s="573">
        <v>44592</v>
      </c>
      <c r="H17" s="591">
        <v>1940560.59</v>
      </c>
    </row>
    <row r="18" spans="1:23" x14ac:dyDescent="0.2">
      <c r="A18" s="572" t="s">
        <v>50</v>
      </c>
      <c r="B18" s="572" t="s">
        <v>528</v>
      </c>
      <c r="C18" s="572" t="s">
        <v>51</v>
      </c>
      <c r="D18" s="571" t="s">
        <v>53</v>
      </c>
      <c r="E18" s="572">
        <v>18230621</v>
      </c>
      <c r="F18" s="572" t="s">
        <v>54</v>
      </c>
      <c r="G18" s="573">
        <v>44608</v>
      </c>
      <c r="H18" s="591">
        <v>-1940560.59</v>
      </c>
    </row>
    <row r="19" spans="1:23" x14ac:dyDescent="0.2">
      <c r="A19" s="572" t="s">
        <v>50</v>
      </c>
      <c r="B19" s="572" t="s">
        <v>529</v>
      </c>
      <c r="C19" s="572" t="s">
        <v>51</v>
      </c>
      <c r="D19" s="571" t="s">
        <v>53</v>
      </c>
      <c r="E19" s="572">
        <v>65000010</v>
      </c>
      <c r="F19" s="572" t="s">
        <v>525</v>
      </c>
      <c r="G19" s="573">
        <v>44620</v>
      </c>
      <c r="H19" s="591">
        <v>2532666.36</v>
      </c>
      <c r="J19" s="144"/>
      <c r="K19" s="144"/>
      <c r="L19" s="144"/>
      <c r="M19" s="144"/>
      <c r="N19" s="144"/>
      <c r="O19" s="144"/>
      <c r="P19" s="144"/>
      <c r="Q19" s="144"/>
      <c r="R19" s="144"/>
      <c r="S19" s="144"/>
      <c r="T19" s="144"/>
      <c r="U19" s="144"/>
      <c r="V19" s="144"/>
      <c r="W19" s="144"/>
    </row>
    <row r="20" spans="1:23" x14ac:dyDescent="0.2">
      <c r="A20" s="572" t="s">
        <v>50</v>
      </c>
      <c r="B20" s="572" t="s">
        <v>530</v>
      </c>
      <c r="C20" s="572" t="s">
        <v>51</v>
      </c>
      <c r="D20" s="571" t="s">
        <v>53</v>
      </c>
      <c r="E20" s="572">
        <v>18230621</v>
      </c>
      <c r="F20" s="572" t="s">
        <v>54</v>
      </c>
      <c r="G20" s="573">
        <v>44620</v>
      </c>
      <c r="H20" s="591">
        <v>1784827.96</v>
      </c>
      <c r="J20" s="144"/>
      <c r="K20" s="144"/>
      <c r="L20" s="144"/>
      <c r="M20" s="144"/>
      <c r="N20" s="144"/>
      <c r="O20" s="144"/>
      <c r="P20" s="144"/>
      <c r="Q20" s="144"/>
      <c r="R20" s="144"/>
      <c r="S20" s="144"/>
      <c r="T20" s="144"/>
      <c r="U20" s="144"/>
      <c r="V20" s="144"/>
      <c r="W20" s="144"/>
    </row>
    <row r="21" spans="1:23" x14ac:dyDescent="0.2">
      <c r="A21" s="572" t="s">
        <v>50</v>
      </c>
      <c r="B21" s="572" t="s">
        <v>530</v>
      </c>
      <c r="C21" s="572" t="s">
        <v>51</v>
      </c>
      <c r="D21" s="571" t="s">
        <v>53</v>
      </c>
      <c r="E21" s="572">
        <v>18230621</v>
      </c>
      <c r="F21" s="572" t="s">
        <v>54</v>
      </c>
      <c r="G21" s="573">
        <v>44635</v>
      </c>
      <c r="H21" s="591">
        <v>-1784827.96</v>
      </c>
      <c r="J21" s="144"/>
      <c r="K21" s="144"/>
      <c r="L21" s="144"/>
      <c r="M21" s="144"/>
      <c r="N21" s="144"/>
      <c r="O21" s="144"/>
      <c r="P21" s="144"/>
      <c r="Q21" s="144"/>
      <c r="R21" s="144"/>
      <c r="S21" s="144"/>
      <c r="T21" s="144"/>
      <c r="U21" s="144"/>
      <c r="V21" s="144"/>
      <c r="W21" s="144"/>
    </row>
    <row r="22" spans="1:23" x14ac:dyDescent="0.2">
      <c r="A22" s="572" t="s">
        <v>50</v>
      </c>
      <c r="B22" s="572" t="s">
        <v>531</v>
      </c>
      <c r="C22" s="572" t="s">
        <v>51</v>
      </c>
      <c r="D22" s="571" t="s">
        <v>53</v>
      </c>
      <c r="E22" s="572">
        <v>65000010</v>
      </c>
      <c r="F22" s="572" t="s">
        <v>525</v>
      </c>
      <c r="G22" s="573">
        <v>44651</v>
      </c>
      <c r="H22" s="591">
        <v>2407897.5299999998</v>
      </c>
      <c r="J22" s="144"/>
      <c r="K22" s="144"/>
      <c r="L22" s="144"/>
      <c r="M22" s="144"/>
      <c r="N22" s="144"/>
      <c r="O22" s="144"/>
      <c r="P22" s="144"/>
      <c r="Q22" s="144"/>
      <c r="R22" s="144"/>
      <c r="S22" s="144"/>
      <c r="T22" s="144"/>
      <c r="U22" s="144"/>
      <c r="V22" s="144"/>
      <c r="W22" s="144"/>
    </row>
    <row r="23" spans="1:23" x14ac:dyDescent="0.2">
      <c r="A23" s="572" t="s">
        <v>50</v>
      </c>
      <c r="B23" s="572" t="s">
        <v>532</v>
      </c>
      <c r="C23" s="572" t="s">
        <v>51</v>
      </c>
      <c r="D23" s="571" t="s">
        <v>53</v>
      </c>
      <c r="E23" s="572">
        <v>18230621</v>
      </c>
      <c r="F23" s="572" t="s">
        <v>54</v>
      </c>
      <c r="G23" s="573">
        <v>44651</v>
      </c>
      <c r="H23" s="591">
        <v>1629599.13</v>
      </c>
      <c r="J23" s="144"/>
      <c r="K23" s="144"/>
      <c r="L23" s="144"/>
      <c r="M23" s="144"/>
      <c r="N23" s="144"/>
      <c r="O23" s="144"/>
      <c r="P23" s="144"/>
      <c r="Q23" s="144"/>
      <c r="R23" s="144"/>
      <c r="S23" s="144"/>
      <c r="T23" s="144"/>
      <c r="U23" s="144"/>
      <c r="V23" s="144"/>
      <c r="W23" s="144"/>
    </row>
    <row r="24" spans="1:23" x14ac:dyDescent="0.2">
      <c r="A24" s="572" t="s">
        <v>50</v>
      </c>
      <c r="B24" s="572" t="s">
        <v>532</v>
      </c>
      <c r="C24" s="572" t="s">
        <v>51</v>
      </c>
      <c r="D24" s="571" t="s">
        <v>53</v>
      </c>
      <c r="E24" s="572">
        <v>18230621</v>
      </c>
      <c r="F24" s="572" t="s">
        <v>54</v>
      </c>
      <c r="G24" s="573">
        <v>44665</v>
      </c>
      <c r="H24" s="591">
        <v>-1629599.13</v>
      </c>
      <c r="J24" s="144"/>
      <c r="K24" s="144"/>
      <c r="L24" s="144"/>
      <c r="M24" s="144"/>
      <c r="N24" s="144"/>
      <c r="O24" s="144"/>
      <c r="P24" s="144"/>
      <c r="Q24" s="144"/>
      <c r="R24" s="144"/>
      <c r="S24" s="144"/>
      <c r="T24" s="144"/>
      <c r="U24" s="144"/>
      <c r="V24" s="144"/>
      <c r="W24" s="144"/>
    </row>
    <row r="25" spans="1:23" x14ac:dyDescent="0.2">
      <c r="A25" s="572" t="s">
        <v>50</v>
      </c>
      <c r="B25" s="572" t="s">
        <v>533</v>
      </c>
      <c r="C25" s="572" t="s">
        <v>51</v>
      </c>
      <c r="D25" s="571" t="s">
        <v>53</v>
      </c>
      <c r="E25" s="572">
        <v>18230621</v>
      </c>
      <c r="F25" s="572" t="s">
        <v>54</v>
      </c>
      <c r="G25" s="573">
        <v>44681</v>
      </c>
      <c r="H25" s="591">
        <v>2236347.61</v>
      </c>
      <c r="J25" s="144"/>
      <c r="K25" s="144"/>
      <c r="L25" s="144"/>
      <c r="M25" s="144"/>
      <c r="N25" s="144"/>
      <c r="O25" s="144"/>
      <c r="P25" s="144"/>
      <c r="Q25" s="144"/>
      <c r="R25" s="144"/>
      <c r="S25" s="144"/>
      <c r="T25" s="144"/>
      <c r="U25" s="144"/>
      <c r="V25" s="144"/>
      <c r="W25" s="144"/>
    </row>
    <row r="26" spans="1:23" x14ac:dyDescent="0.2">
      <c r="A26" s="572" t="s">
        <v>50</v>
      </c>
      <c r="B26" s="572" t="s">
        <v>534</v>
      </c>
      <c r="C26" s="572" t="s">
        <v>51</v>
      </c>
      <c r="D26" s="571" t="s">
        <v>53</v>
      </c>
      <c r="E26" s="572">
        <v>18230621</v>
      </c>
      <c r="F26" s="572" t="s">
        <v>54</v>
      </c>
      <c r="G26" s="573">
        <v>44681</v>
      </c>
      <c r="H26" s="591">
        <v>1620866.14</v>
      </c>
      <c r="J26" s="144"/>
      <c r="K26" s="144"/>
      <c r="L26" s="144"/>
      <c r="M26" s="144"/>
      <c r="N26" s="144"/>
      <c r="O26" s="144"/>
      <c r="P26" s="144"/>
      <c r="Q26" s="144"/>
      <c r="R26" s="144"/>
      <c r="S26" s="144"/>
      <c r="T26" s="144"/>
      <c r="U26" s="144"/>
      <c r="V26" s="144"/>
      <c r="W26" s="144"/>
    </row>
    <row r="27" spans="1:23" x14ac:dyDescent="0.2">
      <c r="A27" s="572" t="s">
        <v>50</v>
      </c>
      <c r="B27" s="572" t="s">
        <v>534</v>
      </c>
      <c r="C27" s="572" t="s">
        <v>51</v>
      </c>
      <c r="D27" s="571" t="s">
        <v>53</v>
      </c>
      <c r="E27" s="572">
        <v>18230621</v>
      </c>
      <c r="F27" s="572" t="s">
        <v>54</v>
      </c>
      <c r="G27" s="573">
        <v>44700</v>
      </c>
      <c r="H27" s="591">
        <v>-1620866.14</v>
      </c>
      <c r="J27" s="144"/>
      <c r="K27" s="144"/>
      <c r="L27" s="144"/>
      <c r="M27" s="144"/>
      <c r="N27" s="144"/>
      <c r="O27" s="144"/>
      <c r="P27" s="144"/>
      <c r="Q27" s="144"/>
      <c r="R27" s="144"/>
      <c r="S27" s="144"/>
      <c r="T27" s="144"/>
      <c r="U27" s="144"/>
      <c r="V27" s="144"/>
      <c r="W27" s="144"/>
    </row>
    <row r="28" spans="1:23" x14ac:dyDescent="0.2">
      <c r="A28" s="572" t="s">
        <v>50</v>
      </c>
      <c r="B28" s="572" t="s">
        <v>535</v>
      </c>
      <c r="C28" s="572" t="s">
        <v>51</v>
      </c>
      <c r="D28" s="571" t="s">
        <v>53</v>
      </c>
      <c r="E28" s="572">
        <v>18230621</v>
      </c>
      <c r="F28" s="572" t="s">
        <v>54</v>
      </c>
      <c r="G28" s="573">
        <v>44712</v>
      </c>
      <c r="H28" s="591">
        <v>2085364.28</v>
      </c>
      <c r="I28" s="571"/>
      <c r="J28" s="144"/>
      <c r="K28" s="144"/>
      <c r="L28" s="144"/>
      <c r="M28" s="144"/>
      <c r="N28" s="144"/>
      <c r="O28" s="144"/>
      <c r="P28" s="144"/>
      <c r="Q28" s="144"/>
      <c r="R28" s="144"/>
      <c r="S28" s="144"/>
      <c r="T28" s="144"/>
      <c r="U28" s="144"/>
      <c r="V28" s="144"/>
      <c r="W28" s="144"/>
    </row>
    <row r="29" spans="1:23" x14ac:dyDescent="0.2">
      <c r="A29" s="572" t="s">
        <v>50</v>
      </c>
      <c r="B29" s="572" t="s">
        <v>536</v>
      </c>
      <c r="C29" s="572" t="s">
        <v>51</v>
      </c>
      <c r="D29" s="571" t="s">
        <v>53</v>
      </c>
      <c r="E29" s="572">
        <v>18230621</v>
      </c>
      <c r="F29" s="572" t="s">
        <v>54</v>
      </c>
      <c r="G29" s="573">
        <v>44712</v>
      </c>
      <c r="H29" s="591">
        <v>1489172.86</v>
      </c>
      <c r="I29" s="571"/>
      <c r="J29" s="571"/>
      <c r="K29" s="571"/>
      <c r="L29" s="571"/>
      <c r="M29" s="571"/>
    </row>
    <row r="30" spans="1:23" x14ac:dyDescent="0.2">
      <c r="A30" s="572" t="s">
        <v>50</v>
      </c>
      <c r="B30" s="572" t="s">
        <v>536</v>
      </c>
      <c r="C30" s="572" t="s">
        <v>51</v>
      </c>
      <c r="D30" s="571" t="s">
        <v>53</v>
      </c>
      <c r="E30" s="572">
        <v>18230621</v>
      </c>
      <c r="F30" s="572" t="s">
        <v>54</v>
      </c>
      <c r="G30" s="573">
        <v>44725</v>
      </c>
      <c r="H30" s="591">
        <v>-1489172.86</v>
      </c>
      <c r="I30" s="571"/>
      <c r="J30" s="571"/>
      <c r="K30" s="571"/>
      <c r="L30" s="571"/>
      <c r="M30" s="571"/>
    </row>
    <row r="31" spans="1:23" x14ac:dyDescent="0.2">
      <c r="A31" s="572" t="s">
        <v>50</v>
      </c>
      <c r="B31" s="572" t="s">
        <v>537</v>
      </c>
      <c r="C31" s="572" t="s">
        <v>51</v>
      </c>
      <c r="D31" s="571" t="s">
        <v>53</v>
      </c>
      <c r="E31" s="572">
        <v>18230621</v>
      </c>
      <c r="F31" s="572" t="s">
        <v>54</v>
      </c>
      <c r="G31" s="573">
        <v>44742</v>
      </c>
      <c r="H31" s="591">
        <v>1343917.81</v>
      </c>
      <c r="I31" s="571"/>
      <c r="J31" s="571"/>
      <c r="K31" s="571"/>
      <c r="L31" s="571"/>
      <c r="M31" s="571"/>
    </row>
    <row r="32" spans="1:23" x14ac:dyDescent="0.2">
      <c r="A32" s="572" t="s">
        <v>50</v>
      </c>
      <c r="B32" s="572" t="s">
        <v>538</v>
      </c>
      <c r="C32" s="572" t="s">
        <v>51</v>
      </c>
      <c r="D32" s="571" t="s">
        <v>53</v>
      </c>
      <c r="E32" s="572">
        <v>18230621</v>
      </c>
      <c r="F32" s="572" t="s">
        <v>54</v>
      </c>
      <c r="G32" s="573">
        <v>44742</v>
      </c>
      <c r="H32" s="591">
        <v>1925389</v>
      </c>
      <c r="I32" s="575"/>
      <c r="J32" s="571"/>
      <c r="K32" s="571"/>
      <c r="L32" s="571"/>
      <c r="M32" s="571"/>
    </row>
    <row r="33" spans="1:14" x14ac:dyDescent="0.2">
      <c r="A33" s="572" t="s">
        <v>50</v>
      </c>
      <c r="B33" s="572" t="s">
        <v>537</v>
      </c>
      <c r="C33" s="572" t="s">
        <v>51</v>
      </c>
      <c r="D33" s="571" t="s">
        <v>53</v>
      </c>
      <c r="E33" s="572">
        <v>18230621</v>
      </c>
      <c r="F33" s="572" t="s">
        <v>54</v>
      </c>
      <c r="G33" s="573">
        <v>44755</v>
      </c>
      <c r="H33" s="592">
        <v>-1343917.81</v>
      </c>
      <c r="I33" s="576"/>
      <c r="J33" s="571"/>
      <c r="K33" s="571"/>
      <c r="L33" s="571"/>
      <c r="M33" s="571"/>
    </row>
    <row r="34" spans="1:14" x14ac:dyDescent="0.2">
      <c r="A34" s="572" t="s">
        <v>50</v>
      </c>
      <c r="B34" s="572" t="s">
        <v>539</v>
      </c>
      <c r="C34" s="572" t="s">
        <v>51</v>
      </c>
      <c r="D34" s="571" t="s">
        <v>53</v>
      </c>
      <c r="E34" s="572">
        <v>18230621</v>
      </c>
      <c r="F34" s="572" t="s">
        <v>54</v>
      </c>
      <c r="G34" s="573">
        <v>44773</v>
      </c>
      <c r="H34" s="591">
        <v>1808492.61</v>
      </c>
      <c r="I34" s="576"/>
      <c r="J34" s="571"/>
      <c r="K34" s="571"/>
      <c r="L34" s="571"/>
      <c r="M34" s="571"/>
    </row>
    <row r="35" spans="1:14" x14ac:dyDescent="0.2">
      <c r="A35" s="572" t="s">
        <v>50</v>
      </c>
      <c r="B35" s="572" t="s">
        <v>540</v>
      </c>
      <c r="C35" s="572" t="s">
        <v>51</v>
      </c>
      <c r="D35" s="571" t="s">
        <v>53</v>
      </c>
      <c r="E35" s="572">
        <v>18230621</v>
      </c>
      <c r="F35" s="572" t="s">
        <v>54</v>
      </c>
      <c r="G35" s="573">
        <v>44773</v>
      </c>
      <c r="H35" s="591">
        <v>1521147.55</v>
      </c>
      <c r="I35" s="576"/>
      <c r="J35" s="571"/>
      <c r="K35" s="571"/>
      <c r="L35" s="571"/>
      <c r="M35" s="571"/>
    </row>
    <row r="36" spans="1:14" x14ac:dyDescent="0.2">
      <c r="A36" s="571"/>
      <c r="E36" s="571"/>
      <c r="F36" s="571"/>
      <c r="G36" s="571"/>
      <c r="H36" s="571"/>
      <c r="I36" s="571"/>
      <c r="J36" s="571"/>
      <c r="K36" s="571"/>
      <c r="L36" s="571"/>
      <c r="M36" s="571"/>
    </row>
    <row r="37" spans="1:14" x14ac:dyDescent="0.2">
      <c r="A37" s="593" t="s">
        <v>74</v>
      </c>
      <c r="E37" s="571"/>
      <c r="F37" s="571"/>
      <c r="G37" s="577" t="s">
        <v>515</v>
      </c>
      <c r="H37" s="580">
        <f>SUM(H6:H35)</f>
        <v>22473594.09</v>
      </c>
      <c r="I37" s="571"/>
      <c r="J37" s="571"/>
      <c r="K37" s="571"/>
      <c r="L37" s="581" t="s">
        <v>5</v>
      </c>
      <c r="M37" s="571"/>
    </row>
    <row r="38" spans="1:14" x14ac:dyDescent="0.2">
      <c r="A38" s="593" t="s">
        <v>76</v>
      </c>
      <c r="E38" s="571"/>
      <c r="F38" s="571"/>
      <c r="G38" s="579" t="s">
        <v>541</v>
      </c>
      <c r="H38" s="578">
        <f>L45</f>
        <v>3404208.6605558628</v>
      </c>
      <c r="I38" s="571"/>
      <c r="J38" s="581" t="s">
        <v>77</v>
      </c>
      <c r="K38" s="581" t="s">
        <v>77</v>
      </c>
      <c r="L38" s="581" t="s">
        <v>78</v>
      </c>
      <c r="M38" s="571"/>
    </row>
    <row r="39" spans="1:14" x14ac:dyDescent="0.2">
      <c r="E39" s="571"/>
      <c r="F39" s="571"/>
      <c r="G39" s="579"/>
      <c r="H39" s="594"/>
      <c r="I39" s="571"/>
      <c r="J39" s="582" t="s">
        <v>517</v>
      </c>
      <c r="K39" s="582" t="s">
        <v>518</v>
      </c>
      <c r="L39" s="581" t="s">
        <v>79</v>
      </c>
      <c r="M39" s="575"/>
    </row>
    <row r="40" spans="1:14" x14ac:dyDescent="0.2">
      <c r="E40" s="571"/>
      <c r="F40" s="571"/>
      <c r="G40" s="571"/>
      <c r="H40" s="595">
        <f>SUM(H37:H39)</f>
        <v>25877802.750555862</v>
      </c>
      <c r="I40" s="571"/>
      <c r="J40" s="584">
        <v>1538309000</v>
      </c>
      <c r="K40" s="584">
        <v>1521769000</v>
      </c>
      <c r="L40" s="584"/>
      <c r="M40" s="571"/>
    </row>
    <row r="41" spans="1:14" ht="13.35" customHeight="1" x14ac:dyDescent="0.2">
      <c r="E41" s="571"/>
      <c r="F41" s="571"/>
      <c r="G41" s="571"/>
      <c r="H41" s="571"/>
      <c r="I41" s="581" t="s">
        <v>80</v>
      </c>
      <c r="J41" s="596">
        <v>1.1696357786406253E-3</v>
      </c>
      <c r="K41" s="596">
        <v>1.1696357786406253E-3</v>
      </c>
      <c r="L41" s="571"/>
      <c r="M41" s="571"/>
    </row>
    <row r="42" spans="1:14" ht="14.1" customHeight="1" x14ac:dyDescent="0.2">
      <c r="E42" s="571"/>
      <c r="F42" s="571"/>
      <c r="G42" s="571"/>
      <c r="H42" s="571"/>
      <c r="I42" s="586" t="s">
        <v>81</v>
      </c>
      <c r="J42" s="571">
        <v>0.95111500000000004</v>
      </c>
      <c r="K42" s="571">
        <f>J42</f>
        <v>0.95111500000000004</v>
      </c>
      <c r="L42" s="571"/>
      <c r="M42" s="571"/>
      <c r="N42" s="597"/>
    </row>
    <row r="43" spans="1:14" ht="30" customHeight="1" x14ac:dyDescent="0.2">
      <c r="D43" s="144"/>
      <c r="E43" s="144"/>
      <c r="H43" s="571"/>
      <c r="I43" s="586" t="s">
        <v>82</v>
      </c>
      <c r="J43" s="598">
        <f>J41*J42</f>
        <v>1.1124581336017785E-3</v>
      </c>
      <c r="K43" s="598">
        <f>K41*K42</f>
        <v>1.1124581336017785E-3</v>
      </c>
      <c r="L43" s="571"/>
      <c r="M43" s="571"/>
    </row>
    <row r="44" spans="1:14" x14ac:dyDescent="0.2">
      <c r="D44" s="144"/>
      <c r="E44" s="144"/>
      <c r="I44" s="571"/>
      <c r="J44" s="588">
        <f>J40*J43</f>
        <v>1711304.3590428182</v>
      </c>
      <c r="K44" s="588">
        <f>K40*K43</f>
        <v>1692904.3015130449</v>
      </c>
      <c r="L44" s="599"/>
      <c r="M44" s="571"/>
    </row>
    <row r="45" spans="1:14" ht="13.5" thickBot="1" x14ac:dyDescent="0.25">
      <c r="I45" s="571"/>
      <c r="J45" s="571"/>
      <c r="K45" s="571"/>
      <c r="L45" s="600">
        <f>SUM(J44:K44)</f>
        <v>3404208.6605558628</v>
      </c>
      <c r="M45" s="571"/>
    </row>
    <row r="46" spans="1:14" ht="13.5" thickTop="1" x14ac:dyDescent="0.2">
      <c r="I46" s="571"/>
      <c r="J46" s="571"/>
      <c r="K46" s="571"/>
      <c r="L46" s="571"/>
      <c r="M46" s="571"/>
    </row>
  </sheetData>
  <pageMargins left="0.75" right="0.75" top="1" bottom="1" header="0.5" footer="0.5"/>
  <pageSetup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30"/>
  <sheetViews>
    <sheetView workbookViewId="0">
      <selection activeCell="D23" sqref="D23"/>
    </sheetView>
  </sheetViews>
  <sheetFormatPr defaultColWidth="8.85546875" defaultRowHeight="12.75" x14ac:dyDescent="0.2"/>
  <cols>
    <col min="1" max="1" width="70" style="144" bestFit="1" customWidth="1"/>
    <col min="2" max="2" width="14.5703125" style="144" bestFit="1" customWidth="1"/>
    <col min="3" max="3" width="13.42578125" style="144" customWidth="1"/>
    <col min="4" max="4" width="14.140625" style="144" customWidth="1"/>
    <col min="5" max="5" width="3" style="144" customWidth="1"/>
    <col min="6" max="6" width="17.85546875" style="144" bestFit="1" customWidth="1"/>
    <col min="7" max="7" width="16.85546875" style="144" bestFit="1" customWidth="1"/>
    <col min="8" max="8" width="13.42578125" style="144" customWidth="1"/>
    <col min="9" max="9" width="8.85546875" style="144"/>
    <col min="10" max="10" width="13.140625" style="144" bestFit="1" customWidth="1"/>
    <col min="11" max="11" width="11.140625" style="144" bestFit="1" customWidth="1"/>
    <col min="12" max="16384" width="8.85546875" style="144"/>
  </cols>
  <sheetData>
    <row r="1" spans="1:10" x14ac:dyDescent="0.2">
      <c r="A1" s="144" t="s">
        <v>33</v>
      </c>
    </row>
    <row r="3" spans="1:10" x14ac:dyDescent="0.2">
      <c r="B3" s="224" t="s">
        <v>144</v>
      </c>
      <c r="C3" s="224"/>
      <c r="D3" s="224"/>
      <c r="F3" s="224" t="s">
        <v>145</v>
      </c>
      <c r="G3" s="224"/>
      <c r="H3" s="224"/>
    </row>
    <row r="4" spans="1:10" x14ac:dyDescent="0.2">
      <c r="B4" s="224"/>
      <c r="C4" s="224"/>
      <c r="D4" s="224"/>
      <c r="F4" s="224"/>
      <c r="G4" s="224"/>
      <c r="H4" s="224"/>
    </row>
    <row r="5" spans="1:10" x14ac:dyDescent="0.2">
      <c r="F5" s="225">
        <f>'E Conversion Factor'!E20</f>
        <v>0.95034799999999997</v>
      </c>
      <c r="G5" s="225">
        <f>'G Conversion Factor'!E20</f>
        <v>0.95344399999999996</v>
      </c>
      <c r="H5" s="143"/>
      <c r="I5" s="143"/>
    </row>
    <row r="6" spans="1:10" x14ac:dyDescent="0.2">
      <c r="F6" s="143"/>
      <c r="G6" s="143"/>
      <c r="H6" s="143"/>
      <c r="I6" s="143"/>
    </row>
    <row r="7" spans="1:10" x14ac:dyDescent="0.2">
      <c r="A7" s="226" t="s">
        <v>110</v>
      </c>
      <c r="B7" s="226" t="s">
        <v>7</v>
      </c>
      <c r="C7" s="226" t="s">
        <v>8</v>
      </c>
      <c r="D7" s="226" t="s">
        <v>9</v>
      </c>
      <c r="F7" s="227" t="s">
        <v>7</v>
      </c>
      <c r="G7" s="227" t="s">
        <v>8</v>
      </c>
      <c r="H7" s="227" t="s">
        <v>9</v>
      </c>
      <c r="I7" s="143"/>
    </row>
    <row r="8" spans="1:10" x14ac:dyDescent="0.2">
      <c r="A8" s="69" t="s">
        <v>542</v>
      </c>
      <c r="B8" s="229">
        <f>'Revenue Requirement 2023-2024'!F9-'Revenue Req 2022-2023'!F11</f>
        <v>-1521770.3729061969</v>
      </c>
      <c r="C8" s="229">
        <f>'Revenue Requirement 2023-2024'!G9-'Revenue Req 2022-2023'!G11</f>
        <v>1521770.372906195</v>
      </c>
      <c r="D8" s="143"/>
      <c r="F8" s="229">
        <f>'Revenue Requirement 2023-2024'!F$32*$B8/$B$17</f>
        <v>-1605819.8385786933</v>
      </c>
      <c r="G8" s="229">
        <f>'Revenue Requirement 2023-2024'!G$32*C8/$C$17</f>
        <v>1594126.4436094493</v>
      </c>
      <c r="H8" s="228">
        <f>SUM(F8:G8)</f>
        <v>-11693.394969244022</v>
      </c>
      <c r="I8" s="143"/>
      <c r="J8" s="215"/>
    </row>
    <row r="9" spans="1:10" x14ac:dyDescent="0.2">
      <c r="A9" s="165" t="s">
        <v>20</v>
      </c>
      <c r="B9" s="228">
        <f>'Revenue Requirement 2023-2024'!F10</f>
        <v>0</v>
      </c>
      <c r="C9" s="228">
        <f>'Revenue Requirement 2023-2024'!G10</f>
        <v>0</v>
      </c>
      <c r="D9" s="228">
        <f>SUM(B9:C9)</f>
        <v>0</v>
      </c>
      <c r="E9" s="143"/>
      <c r="F9" s="229">
        <f>'Revenue Requirement 2023-2024'!F$32*$B9/$B$17</f>
        <v>0</v>
      </c>
      <c r="G9" s="229">
        <f>'Revenue Requirement 2023-2024'!G$32*C9/$C$17</f>
        <v>0</v>
      </c>
      <c r="H9" s="228">
        <f>SUM(F9:G9)</f>
        <v>0</v>
      </c>
      <c r="I9" s="143"/>
    </row>
    <row r="10" spans="1:10" x14ac:dyDescent="0.2">
      <c r="A10" s="143" t="s">
        <v>146</v>
      </c>
      <c r="B10" s="229">
        <f>'Revenue Requirement 2023-2024'!F15-'Revenue Req 2022-2023'!F15</f>
        <v>-937711.84189868346</v>
      </c>
      <c r="C10" s="229">
        <f>'Revenue Requirement 2023-2024'!G15-'Revenue Req 2022-2023'!G15</f>
        <v>53096.740248533897</v>
      </c>
      <c r="D10" s="229">
        <f>SUM(B10:C10)</f>
        <v>-884615.10165014956</v>
      </c>
      <c r="E10" s="143"/>
      <c r="F10" s="229">
        <f>'Revenue Requirement 2023-2024'!F$32*$B10/$B$17</f>
        <v>-989502.95353390439</v>
      </c>
      <c r="G10" s="229">
        <f>'Revenue Requirement 2023-2024'!G$32*C10/$C$17</f>
        <v>55621.346825147855</v>
      </c>
      <c r="H10" s="229">
        <f>SUM(F10:G10)</f>
        <v>-933881.60670875653</v>
      </c>
      <c r="I10" s="143"/>
    </row>
    <row r="11" spans="1:10" x14ac:dyDescent="0.2">
      <c r="A11" s="165" t="s">
        <v>147</v>
      </c>
      <c r="B11" s="229">
        <f>'Revenue Requirement 2023-2024'!F14-'Revenue Req 2022-2023'!F13</f>
        <v>-114433.30075185373</v>
      </c>
      <c r="C11" s="229">
        <f>'Revenue Requirement 2023-2024'!G14-'Revenue Req 2022-2023'!G13</f>
        <v>2903.7663533172163</v>
      </c>
      <c r="D11" s="229">
        <f>SUM(B11:C11)</f>
        <v>-111529.53439853652</v>
      </c>
      <c r="E11" s="143"/>
      <c r="F11" s="229">
        <f>'Revenue Requirement 2023-2024'!F$32*$B11/$B$17</f>
        <v>-120753.60896298372</v>
      </c>
      <c r="G11" s="229">
        <f>'Revenue Requirement 2023-2024'!G$32*C11/$C$17</f>
        <v>3041.832599912032</v>
      </c>
      <c r="H11" s="229">
        <f>SUM(F11:G11)</f>
        <v>-117711.77636307169</v>
      </c>
      <c r="I11" s="143"/>
    </row>
    <row r="12" spans="1:10" s="143" customFormat="1" x14ac:dyDescent="0.2">
      <c r="A12" s="143" t="s">
        <v>148</v>
      </c>
      <c r="B12" s="230">
        <f>'Revenue Requirement 2023-2024'!F17-'Revenue Req 2022-2023'!F16</f>
        <v>130488.51699999999</v>
      </c>
      <c r="C12" s="230">
        <f>'Revenue Requirement 2023-2024'!G17-'Revenue Req 2022-2023'!G16</f>
        <v>-32116.016999999993</v>
      </c>
      <c r="D12" s="229">
        <f t="shared" ref="D12:D14" si="0">SUM(B12:C12)</f>
        <v>98372.5</v>
      </c>
      <c r="F12" s="229">
        <f>'Revenue Requirement 2023-2024'!F$32*$B12/$B$17</f>
        <v>137695.57683341057</v>
      </c>
      <c r="G12" s="229">
        <f>'Revenue Requirement 2023-2024'!G$32*C12/$C$17</f>
        <v>-33643.046858204594</v>
      </c>
      <c r="H12" s="229">
        <f>SUM(F12:G12)</f>
        <v>104052.52997520598</v>
      </c>
    </row>
    <row r="13" spans="1:10" s="143" customFormat="1" x14ac:dyDescent="0.2">
      <c r="A13" s="25" t="s">
        <v>392</v>
      </c>
      <c r="B13" s="230">
        <f>'Revenue Requirement 2023-2024'!F11</f>
        <v>6060419.8060523756</v>
      </c>
      <c r="C13" s="230">
        <f>'Revenue Requirement 2023-2024'!G11</f>
        <v>559331.65819154982</v>
      </c>
      <c r="D13" s="229">
        <f t="shared" si="0"/>
        <v>6619751.4642439252</v>
      </c>
      <c r="F13" s="229">
        <f>'Revenue Requirement 2023-2024'!F$32*$B13/$B$17</f>
        <v>6395145.1072664727</v>
      </c>
      <c r="G13" s="229">
        <f>'Revenue Requirement 2023-2024'!G$32*C13/$C$17</f>
        <v>585926.36770044034</v>
      </c>
      <c r="H13" s="229">
        <f t="shared" ref="H13:H15" si="1">SUM(F13:G13)</f>
        <v>6981071.4749669135</v>
      </c>
    </row>
    <row r="14" spans="1:10" s="143" customFormat="1" x14ac:dyDescent="0.2">
      <c r="A14" s="25" t="s">
        <v>492</v>
      </c>
      <c r="B14" s="230">
        <f>-'Revenue Req 2022-2023'!F14</f>
        <v>-25635146.539999999</v>
      </c>
      <c r="C14" s="230">
        <f>-'Revenue Req 2022-2023'!G14</f>
        <v>0</v>
      </c>
      <c r="D14" s="229">
        <f t="shared" si="0"/>
        <v>-25635146.539999999</v>
      </c>
      <c r="F14" s="229">
        <f>'Revenue Requirement 2023-2024'!F$32*$B14/$B$17</f>
        <v>-27051010.85664349</v>
      </c>
      <c r="G14" s="229">
        <f>'Revenue Requirement 2023-2024'!G$32*C14/$C$17</f>
        <v>0</v>
      </c>
      <c r="H14" s="229">
        <f t="shared" si="1"/>
        <v>-27051010.85664349</v>
      </c>
    </row>
    <row r="15" spans="1:10" s="143" customFormat="1" x14ac:dyDescent="0.2">
      <c r="A15" s="25" t="s">
        <v>493</v>
      </c>
      <c r="B15" s="229">
        <f>'Revenue Requirement 2023-2024'!F16</f>
        <v>-631125</v>
      </c>
      <c r="C15" s="230">
        <f>'Revenue Requirement 2023-2024'!G16</f>
        <v>-111375</v>
      </c>
      <c r="D15" s="229">
        <f>SUM(B15:C15)</f>
        <v>-742500</v>
      </c>
      <c r="F15" s="229">
        <f>'Revenue Requirement 2023-2024'!F$32*$B15/$B$17</f>
        <v>-665982.8996982642</v>
      </c>
      <c r="G15" s="229">
        <f>'Revenue Requirement 2023-2024'!G$32*C15/$C$17</f>
        <v>-116670.5804095364</v>
      </c>
      <c r="H15" s="229">
        <f t="shared" si="1"/>
        <v>-782653.48010780057</v>
      </c>
    </row>
    <row r="16" spans="1:10" x14ac:dyDescent="0.2">
      <c r="A16" s="143"/>
      <c r="B16" s="231"/>
      <c r="C16" s="231"/>
      <c r="D16" s="231"/>
      <c r="E16" s="143"/>
      <c r="F16" s="231"/>
      <c r="G16" s="231"/>
      <c r="H16" s="231"/>
      <c r="I16" s="143"/>
    </row>
    <row r="17" spans="1:9" ht="13.5" thickBot="1" x14ac:dyDescent="0.25">
      <c r="A17" s="143" t="s">
        <v>33</v>
      </c>
      <c r="B17" s="232">
        <f>SUM(B8:B15)</f>
        <v>-22649278.732504357</v>
      </c>
      <c r="C17" s="232">
        <f>SUM(C8:C15)</f>
        <v>1993611.520699596</v>
      </c>
      <c r="D17" s="232">
        <f>SUM(D9:D15)</f>
        <v>-20655667.211804759</v>
      </c>
      <c r="E17" s="143"/>
      <c r="F17" s="232">
        <f>SUM(F8:F15)</f>
        <v>-23900229.473317452</v>
      </c>
      <c r="G17" s="232">
        <f t="shared" ref="G17:H17" si="2">SUM(G8:G15)</f>
        <v>2088402.3634672088</v>
      </c>
      <c r="H17" s="232">
        <f t="shared" si="2"/>
        <v>-21811827.109850243</v>
      </c>
      <c r="I17" s="143"/>
    </row>
    <row r="18" spans="1:9" ht="13.5" thickTop="1" x14ac:dyDescent="0.2">
      <c r="A18" s="233" t="s">
        <v>149</v>
      </c>
      <c r="B18" s="234">
        <f>'Revenue Requirement 2023-2024'!F19-'Revenue Req 2022-2023'!F18-'Summary of RR change'!B17</f>
        <v>0</v>
      </c>
      <c r="C18" s="234">
        <f>'Revenue Requirement 2023-2024'!G19-'Revenue Req 2022-2023'!G18-'Summary of RR change'!C17</f>
        <v>0</v>
      </c>
      <c r="D18" s="234">
        <f>'Revenue Requirement 2023-2024'!H19-'Revenue Req 2022-2023'!H18-'Summary of RR change'!D17</f>
        <v>0</v>
      </c>
      <c r="E18" s="143"/>
      <c r="F18" s="234">
        <f>'Revenue Requirement 2023-2024'!F28-'Revenue Req 2022-2023'!F27-'Summary of RR change'!F17</f>
        <v>0</v>
      </c>
      <c r="G18" s="234">
        <f>'Revenue Requirement 2023-2024'!G28-'Revenue Req 2022-2023'!G27-'Summary of RR change'!G17</f>
        <v>0</v>
      </c>
      <c r="H18" s="234">
        <f>'Revenue Requirement 2023-2024'!H28-'Revenue Req 2022-2023'!H27-H17</f>
        <v>0</v>
      </c>
      <c r="I18" s="143"/>
    </row>
    <row r="19" spans="1:9" x14ac:dyDescent="0.2">
      <c r="B19" s="235"/>
      <c r="C19" s="235"/>
      <c r="F19" s="143"/>
      <c r="G19" s="143"/>
      <c r="H19" s="143"/>
      <c r="I19" s="143"/>
    </row>
    <row r="20" spans="1:9" x14ac:dyDescent="0.2">
      <c r="A20" s="236"/>
      <c r="B20" s="237"/>
      <c r="C20" s="237"/>
      <c r="D20" s="238"/>
      <c r="F20" s="228"/>
      <c r="G20" s="143"/>
      <c r="H20" s="143"/>
      <c r="I20" s="143"/>
    </row>
    <row r="21" spans="1:9" x14ac:dyDescent="0.2">
      <c r="A21" s="236"/>
      <c r="B21" s="237"/>
      <c r="C21" s="237"/>
      <c r="D21" s="235"/>
      <c r="F21" s="239"/>
      <c r="G21" s="143"/>
      <c r="H21" s="143"/>
      <c r="I21" s="143"/>
    </row>
    <row r="22" spans="1:9" x14ac:dyDescent="0.2">
      <c r="B22" s="221"/>
      <c r="C22" s="221"/>
      <c r="D22" s="221"/>
      <c r="F22" s="143"/>
      <c r="G22" s="143"/>
      <c r="H22" s="143"/>
      <c r="I22" s="143"/>
    </row>
    <row r="23" spans="1:9" x14ac:dyDescent="0.2">
      <c r="B23" s="235"/>
      <c r="C23" s="235"/>
      <c r="D23" s="235"/>
      <c r="F23" s="143"/>
      <c r="G23" s="143"/>
      <c r="H23" s="143"/>
      <c r="I23" s="143"/>
    </row>
    <row r="24" spans="1:9" x14ac:dyDescent="0.2">
      <c r="B24" s="235"/>
      <c r="C24" s="235"/>
      <c r="D24" s="235"/>
      <c r="F24" s="143"/>
      <c r="G24" s="143"/>
      <c r="H24" s="143"/>
      <c r="I24" s="143"/>
    </row>
    <row r="25" spans="1:9" x14ac:dyDescent="0.2">
      <c r="B25" s="235"/>
      <c r="C25" s="235"/>
      <c r="D25" s="235"/>
      <c r="F25" s="143"/>
      <c r="G25" s="143"/>
      <c r="H25" s="143"/>
      <c r="I25" s="143"/>
    </row>
    <row r="26" spans="1:9" x14ac:dyDescent="0.2">
      <c r="B26" s="235"/>
      <c r="C26" s="235"/>
      <c r="D26" s="235"/>
      <c r="F26" s="143"/>
      <c r="G26" s="143"/>
      <c r="H26" s="143"/>
      <c r="I26" s="143"/>
    </row>
    <row r="27" spans="1:9" x14ac:dyDescent="0.2">
      <c r="B27" s="235"/>
      <c r="C27" s="235"/>
      <c r="D27" s="235"/>
      <c r="F27" s="143"/>
      <c r="G27" s="143"/>
      <c r="H27" s="143"/>
      <c r="I27" s="143"/>
    </row>
    <row r="28" spans="1:9" x14ac:dyDescent="0.2">
      <c r="F28" s="143"/>
      <c r="G28" s="143"/>
      <c r="H28" s="143"/>
      <c r="I28" s="143"/>
    </row>
    <row r="29" spans="1:9" x14ac:dyDescent="0.2">
      <c r="F29" s="143"/>
      <c r="G29" s="143"/>
      <c r="H29" s="143"/>
      <c r="I29" s="143"/>
    </row>
    <row r="30" spans="1:9" x14ac:dyDescent="0.2">
      <c r="F30" s="143"/>
      <c r="G30" s="143"/>
      <c r="H30" s="143"/>
      <c r="I30" s="143"/>
    </row>
  </sheetData>
  <pageMargins left="0.7" right="0.7" top="0.75" bottom="0.75" header="0.3" footer="0.3"/>
  <pageSetup scale="60"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topLeftCell="A7" workbookViewId="0">
      <selection activeCell="G38" sqref="G38"/>
    </sheetView>
  </sheetViews>
  <sheetFormatPr defaultColWidth="8.85546875" defaultRowHeight="12.75" x14ac:dyDescent="0.2"/>
  <cols>
    <col min="1" max="1" width="10" style="566" bestFit="1" customWidth="1"/>
    <col min="2" max="2" width="37" style="566" bestFit="1" customWidth="1"/>
    <col min="3" max="3" width="22" style="566" bestFit="1" customWidth="1"/>
    <col min="4" max="4" width="14" style="566" bestFit="1" customWidth="1"/>
    <col min="5" max="5" width="10" style="566" bestFit="1" customWidth="1"/>
    <col min="6" max="6" width="14" style="566" bestFit="1" customWidth="1"/>
    <col min="7" max="7" width="17" style="566" bestFit="1" customWidth="1"/>
    <col min="8" max="8" width="11.140625" style="566" customWidth="1"/>
    <col min="9" max="9" width="12.5703125" style="566" customWidth="1"/>
    <col min="10" max="10" width="13.42578125" style="566" customWidth="1"/>
    <col min="11" max="11" width="12.42578125" style="566" customWidth="1"/>
    <col min="12" max="16384" width="8.85546875" style="566"/>
  </cols>
  <sheetData>
    <row r="1" spans="1:11" x14ac:dyDescent="0.2">
      <c r="A1" s="565" t="s">
        <v>83</v>
      </c>
    </row>
    <row r="2" spans="1:11" x14ac:dyDescent="0.2">
      <c r="A2" s="565" t="s">
        <v>84</v>
      </c>
    </row>
    <row r="3" spans="1:11" x14ac:dyDescent="0.2">
      <c r="A3" s="565" t="s">
        <v>85</v>
      </c>
    </row>
    <row r="4" spans="1:11" x14ac:dyDescent="0.2">
      <c r="A4" s="567" t="s">
        <v>41</v>
      </c>
    </row>
    <row r="5" spans="1:11" ht="25.5" x14ac:dyDescent="0.2">
      <c r="A5" s="568" t="s">
        <v>42</v>
      </c>
      <c r="B5" s="568" t="s">
        <v>47</v>
      </c>
      <c r="C5" s="568" t="s">
        <v>45</v>
      </c>
      <c r="D5" s="568" t="s">
        <v>43</v>
      </c>
      <c r="E5" s="569" t="s">
        <v>44</v>
      </c>
      <c r="F5" s="570" t="s">
        <v>48</v>
      </c>
      <c r="G5" s="570" t="s">
        <v>49</v>
      </c>
      <c r="H5" s="571"/>
    </row>
    <row r="6" spans="1:11" x14ac:dyDescent="0.2">
      <c r="A6" s="572" t="s">
        <v>87</v>
      </c>
      <c r="B6" s="572" t="s">
        <v>494</v>
      </c>
      <c r="C6" s="571" t="s">
        <v>53</v>
      </c>
      <c r="D6" s="571" t="s">
        <v>51</v>
      </c>
      <c r="E6" s="572" t="s">
        <v>495</v>
      </c>
      <c r="F6" s="573">
        <v>44484</v>
      </c>
      <c r="G6" s="574">
        <v>-133004.12</v>
      </c>
      <c r="H6" s="571"/>
      <c r="I6" s="571"/>
      <c r="J6" s="571"/>
      <c r="K6" s="571"/>
    </row>
    <row r="7" spans="1:11" x14ac:dyDescent="0.2">
      <c r="A7" s="572" t="s">
        <v>87</v>
      </c>
      <c r="B7" s="572" t="s">
        <v>496</v>
      </c>
      <c r="C7" s="571" t="s">
        <v>53</v>
      </c>
      <c r="D7" s="571" t="s">
        <v>51</v>
      </c>
      <c r="E7" s="572" t="s">
        <v>495</v>
      </c>
      <c r="F7" s="573">
        <v>44500</v>
      </c>
      <c r="G7" s="574">
        <v>240582.97</v>
      </c>
      <c r="H7" s="571"/>
      <c r="I7" s="571"/>
      <c r="J7" s="571"/>
      <c r="K7" s="571"/>
    </row>
    <row r="8" spans="1:11" x14ac:dyDescent="0.2">
      <c r="A8" s="572" t="s">
        <v>87</v>
      </c>
      <c r="B8" s="572" t="s">
        <v>497</v>
      </c>
      <c r="C8" s="571" t="s">
        <v>53</v>
      </c>
      <c r="D8" s="571" t="s">
        <v>51</v>
      </c>
      <c r="E8" s="572" t="s">
        <v>495</v>
      </c>
      <c r="F8" s="573">
        <v>44500</v>
      </c>
      <c r="G8" s="574">
        <v>138827.16</v>
      </c>
      <c r="H8" s="571"/>
      <c r="I8" s="571"/>
      <c r="J8" s="571"/>
      <c r="K8" s="571"/>
    </row>
    <row r="9" spans="1:11" x14ac:dyDescent="0.2">
      <c r="A9" s="572" t="s">
        <v>87</v>
      </c>
      <c r="B9" s="572" t="s">
        <v>497</v>
      </c>
      <c r="C9" s="571" t="s">
        <v>53</v>
      </c>
      <c r="D9" s="571" t="s">
        <v>51</v>
      </c>
      <c r="E9" s="572" t="s">
        <v>495</v>
      </c>
      <c r="F9" s="573">
        <v>44519</v>
      </c>
      <c r="G9" s="574">
        <v>-138827.16</v>
      </c>
      <c r="H9" s="571"/>
      <c r="I9" s="571"/>
      <c r="J9" s="571"/>
      <c r="K9" s="571"/>
    </row>
    <row r="10" spans="1:11" x14ac:dyDescent="0.2">
      <c r="A10" s="572" t="s">
        <v>87</v>
      </c>
      <c r="B10" s="572" t="s">
        <v>498</v>
      </c>
      <c r="C10" s="571" t="s">
        <v>53</v>
      </c>
      <c r="D10" s="571" t="s">
        <v>51</v>
      </c>
      <c r="E10" s="572" t="s">
        <v>495</v>
      </c>
      <c r="F10" s="573">
        <v>44530</v>
      </c>
      <c r="G10" s="574">
        <v>290956.52</v>
      </c>
      <c r="H10" s="571"/>
      <c r="I10" s="571"/>
      <c r="J10" s="571"/>
      <c r="K10" s="571"/>
    </row>
    <row r="11" spans="1:11" x14ac:dyDescent="0.2">
      <c r="A11" s="572" t="s">
        <v>87</v>
      </c>
      <c r="B11" s="572" t="s">
        <v>499</v>
      </c>
      <c r="C11" s="571" t="s">
        <v>53</v>
      </c>
      <c r="D11" s="571" t="s">
        <v>51</v>
      </c>
      <c r="E11" s="572" t="s">
        <v>495</v>
      </c>
      <c r="F11" s="573">
        <v>44530</v>
      </c>
      <c r="G11" s="574">
        <v>162316.07</v>
      </c>
      <c r="H11" s="571"/>
      <c r="I11" s="571"/>
      <c r="J11" s="571"/>
      <c r="K11" s="571"/>
    </row>
    <row r="12" spans="1:11" x14ac:dyDescent="0.2">
      <c r="A12" s="572" t="s">
        <v>87</v>
      </c>
      <c r="B12" s="572" t="s">
        <v>499</v>
      </c>
      <c r="C12" s="571" t="s">
        <v>53</v>
      </c>
      <c r="D12" s="571" t="s">
        <v>51</v>
      </c>
      <c r="E12" s="572" t="s">
        <v>495</v>
      </c>
      <c r="F12" s="573">
        <v>44543</v>
      </c>
      <c r="G12" s="574">
        <v>-162316.07</v>
      </c>
      <c r="H12" s="571"/>
      <c r="I12" s="571"/>
      <c r="J12" s="571"/>
      <c r="K12" s="571"/>
    </row>
    <row r="13" spans="1:11" x14ac:dyDescent="0.2">
      <c r="A13" s="572" t="s">
        <v>87</v>
      </c>
      <c r="B13" s="572" t="s">
        <v>500</v>
      </c>
      <c r="C13" s="571" t="s">
        <v>53</v>
      </c>
      <c r="D13" s="571" t="s">
        <v>51</v>
      </c>
      <c r="E13" s="572" t="s">
        <v>495</v>
      </c>
      <c r="F13" s="573">
        <v>44561</v>
      </c>
      <c r="G13" s="574">
        <v>270186.5</v>
      </c>
      <c r="H13" s="571"/>
      <c r="I13" s="571"/>
      <c r="J13" s="571"/>
      <c r="K13" s="571"/>
    </row>
    <row r="14" spans="1:11" x14ac:dyDescent="0.2">
      <c r="A14" s="572" t="s">
        <v>87</v>
      </c>
      <c r="B14" s="572" t="s">
        <v>501</v>
      </c>
      <c r="C14" s="571" t="s">
        <v>53</v>
      </c>
      <c r="D14" s="571" t="s">
        <v>51</v>
      </c>
      <c r="E14" s="572" t="s">
        <v>495</v>
      </c>
      <c r="F14" s="573">
        <v>44561</v>
      </c>
      <c r="G14" s="574">
        <v>384900.32</v>
      </c>
      <c r="H14" s="571"/>
      <c r="I14" s="571"/>
      <c r="J14" s="571"/>
      <c r="K14" s="571"/>
    </row>
    <row r="15" spans="1:11" x14ac:dyDescent="0.2">
      <c r="A15" s="572" t="s">
        <v>87</v>
      </c>
      <c r="B15" s="572" t="s">
        <v>500</v>
      </c>
      <c r="C15" s="571" t="s">
        <v>53</v>
      </c>
      <c r="D15" s="571" t="s">
        <v>51</v>
      </c>
      <c r="E15" s="572" t="s">
        <v>495</v>
      </c>
      <c r="F15" s="573">
        <v>44586</v>
      </c>
      <c r="G15" s="574">
        <v>-270186.5</v>
      </c>
      <c r="H15" s="571"/>
      <c r="I15" s="571"/>
      <c r="J15" s="571"/>
      <c r="K15" s="571"/>
    </row>
    <row r="16" spans="1:11" x14ac:dyDescent="0.2">
      <c r="A16" s="572" t="s">
        <v>87</v>
      </c>
      <c r="B16" s="572" t="s">
        <v>502</v>
      </c>
      <c r="C16" s="571" t="s">
        <v>53</v>
      </c>
      <c r="D16" s="571" t="s">
        <v>51</v>
      </c>
      <c r="E16" s="572" t="s">
        <v>495</v>
      </c>
      <c r="F16" s="573">
        <v>44592</v>
      </c>
      <c r="G16" s="574">
        <v>237979.23</v>
      </c>
      <c r="H16" s="571"/>
      <c r="I16" s="571"/>
      <c r="J16" s="571"/>
      <c r="K16" s="571"/>
    </row>
    <row r="17" spans="1:17" x14ac:dyDescent="0.2">
      <c r="A17" s="572" t="s">
        <v>87</v>
      </c>
      <c r="B17" s="572" t="s">
        <v>503</v>
      </c>
      <c r="C17" s="571" t="s">
        <v>53</v>
      </c>
      <c r="D17" s="571" t="s">
        <v>51</v>
      </c>
      <c r="E17" s="572" t="s">
        <v>495</v>
      </c>
      <c r="F17" s="573">
        <v>44592</v>
      </c>
      <c r="G17" s="574">
        <v>506793.34</v>
      </c>
      <c r="H17" s="571"/>
      <c r="I17" s="571"/>
      <c r="J17" s="144"/>
      <c r="K17" s="144"/>
      <c r="L17" s="144"/>
      <c r="M17" s="144"/>
      <c r="N17" s="144"/>
      <c r="O17" s="144"/>
      <c r="P17" s="144"/>
      <c r="Q17" s="144"/>
    </row>
    <row r="18" spans="1:17" x14ac:dyDescent="0.2">
      <c r="A18" s="572" t="s">
        <v>87</v>
      </c>
      <c r="B18" s="572" t="s">
        <v>502</v>
      </c>
      <c r="C18" s="571" t="s">
        <v>53</v>
      </c>
      <c r="D18" s="571" t="s">
        <v>51</v>
      </c>
      <c r="E18" s="572" t="s">
        <v>495</v>
      </c>
      <c r="F18" s="573">
        <v>44608</v>
      </c>
      <c r="G18" s="574">
        <v>-237979.23</v>
      </c>
      <c r="H18" s="571"/>
      <c r="I18" s="571"/>
      <c r="J18" s="144"/>
      <c r="K18" s="144"/>
      <c r="L18" s="144"/>
      <c r="M18" s="144"/>
      <c r="N18" s="144"/>
      <c r="O18" s="144"/>
      <c r="P18" s="144"/>
      <c r="Q18" s="144"/>
    </row>
    <row r="19" spans="1:17" x14ac:dyDescent="0.2">
      <c r="A19" s="572" t="s">
        <v>87</v>
      </c>
      <c r="B19" s="572" t="s">
        <v>504</v>
      </c>
      <c r="C19" s="571" t="s">
        <v>53</v>
      </c>
      <c r="D19" s="571" t="s">
        <v>51</v>
      </c>
      <c r="E19" s="572" t="s">
        <v>495</v>
      </c>
      <c r="F19" s="573">
        <v>44620</v>
      </c>
      <c r="G19" s="574">
        <v>210839.18</v>
      </c>
      <c r="H19" s="571"/>
      <c r="I19" s="571"/>
      <c r="J19" s="144"/>
      <c r="K19" s="144"/>
      <c r="L19" s="144"/>
      <c r="M19" s="144"/>
      <c r="N19" s="144"/>
      <c r="O19" s="144"/>
      <c r="P19" s="144"/>
      <c r="Q19" s="144"/>
    </row>
    <row r="20" spans="1:17" x14ac:dyDescent="0.2">
      <c r="A20" s="572" t="s">
        <v>87</v>
      </c>
      <c r="B20" s="572" t="s">
        <v>505</v>
      </c>
      <c r="C20" s="571" t="s">
        <v>53</v>
      </c>
      <c r="D20" s="571" t="s">
        <v>51</v>
      </c>
      <c r="E20" s="572" t="s">
        <v>495</v>
      </c>
      <c r="F20" s="573">
        <v>44620</v>
      </c>
      <c r="G20" s="574">
        <v>421378.05</v>
      </c>
      <c r="H20" s="571"/>
      <c r="I20" s="571"/>
      <c r="J20" s="144"/>
      <c r="K20" s="144"/>
      <c r="L20" s="144"/>
      <c r="M20" s="144"/>
      <c r="N20" s="144"/>
      <c r="O20" s="144"/>
      <c r="P20" s="144"/>
      <c r="Q20" s="144"/>
    </row>
    <row r="21" spans="1:17" x14ac:dyDescent="0.2">
      <c r="A21" s="572" t="s">
        <v>87</v>
      </c>
      <c r="B21" s="572" t="s">
        <v>504</v>
      </c>
      <c r="C21" s="571" t="s">
        <v>53</v>
      </c>
      <c r="D21" s="571" t="s">
        <v>51</v>
      </c>
      <c r="E21" s="572" t="s">
        <v>495</v>
      </c>
      <c r="F21" s="573">
        <v>44635</v>
      </c>
      <c r="G21" s="574">
        <v>-210839.18</v>
      </c>
      <c r="H21" s="571"/>
      <c r="I21" s="571"/>
      <c r="J21" s="144"/>
      <c r="K21" s="144"/>
      <c r="L21" s="144"/>
      <c r="M21" s="144"/>
      <c r="N21" s="144"/>
      <c r="O21" s="144"/>
      <c r="P21" s="144"/>
      <c r="Q21" s="144"/>
    </row>
    <row r="22" spans="1:17" x14ac:dyDescent="0.2">
      <c r="A22" s="572" t="s">
        <v>87</v>
      </c>
      <c r="B22" s="572" t="s">
        <v>506</v>
      </c>
      <c r="C22" s="571" t="s">
        <v>53</v>
      </c>
      <c r="D22" s="571" t="s">
        <v>51</v>
      </c>
      <c r="E22" s="572" t="s">
        <v>495</v>
      </c>
      <c r="F22" s="573">
        <v>44651</v>
      </c>
      <c r="G22" s="574">
        <v>162852.65</v>
      </c>
      <c r="H22" s="571"/>
      <c r="I22" s="571"/>
      <c r="J22" s="144"/>
      <c r="K22" s="144"/>
      <c r="L22" s="144"/>
      <c r="M22" s="144"/>
      <c r="N22" s="144"/>
      <c r="O22" s="144"/>
      <c r="P22" s="144"/>
      <c r="Q22" s="144"/>
    </row>
    <row r="23" spans="1:17" x14ac:dyDescent="0.2">
      <c r="A23" s="572" t="s">
        <v>87</v>
      </c>
      <c r="B23" s="572" t="s">
        <v>507</v>
      </c>
      <c r="C23" s="571" t="s">
        <v>53</v>
      </c>
      <c r="D23" s="571" t="s">
        <v>51</v>
      </c>
      <c r="E23" s="572" t="s">
        <v>495</v>
      </c>
      <c r="F23" s="573">
        <v>44651</v>
      </c>
      <c r="G23" s="574">
        <v>388456.32</v>
      </c>
      <c r="H23" s="571"/>
      <c r="I23" s="571"/>
      <c r="J23" s="144"/>
      <c r="K23" s="144"/>
      <c r="L23" s="144"/>
      <c r="M23" s="144"/>
      <c r="N23" s="144"/>
      <c r="O23" s="144"/>
      <c r="P23" s="144"/>
      <c r="Q23" s="144"/>
    </row>
    <row r="24" spans="1:17" x14ac:dyDescent="0.2">
      <c r="A24" s="572" t="s">
        <v>87</v>
      </c>
      <c r="B24" s="572" t="s">
        <v>506</v>
      </c>
      <c r="C24" s="571" t="s">
        <v>53</v>
      </c>
      <c r="D24" s="571" t="s">
        <v>51</v>
      </c>
      <c r="E24" s="572" t="s">
        <v>495</v>
      </c>
      <c r="F24" s="573">
        <v>44665</v>
      </c>
      <c r="G24" s="574">
        <v>-162852.65</v>
      </c>
      <c r="H24" s="571"/>
      <c r="I24" s="571"/>
      <c r="J24" s="144"/>
      <c r="K24" s="144"/>
      <c r="L24" s="144"/>
      <c r="M24" s="144"/>
      <c r="N24" s="144"/>
      <c r="O24" s="144"/>
      <c r="P24" s="144"/>
      <c r="Q24" s="144"/>
    </row>
    <row r="25" spans="1:17" x14ac:dyDescent="0.2">
      <c r="A25" s="572" t="s">
        <v>87</v>
      </c>
      <c r="B25" s="572" t="s">
        <v>508</v>
      </c>
      <c r="C25" s="571" t="s">
        <v>53</v>
      </c>
      <c r="D25" s="571" t="s">
        <v>51</v>
      </c>
      <c r="E25" s="572" t="s">
        <v>495</v>
      </c>
      <c r="F25" s="573">
        <v>44681</v>
      </c>
      <c r="G25" s="574">
        <v>153413.92000000001</v>
      </c>
      <c r="H25" s="571"/>
      <c r="I25" s="571"/>
      <c r="J25" s="144"/>
      <c r="K25" s="144"/>
      <c r="L25" s="144"/>
      <c r="M25" s="144"/>
      <c r="N25" s="144"/>
      <c r="O25" s="144"/>
      <c r="P25" s="144"/>
      <c r="Q25" s="144"/>
    </row>
    <row r="26" spans="1:17" x14ac:dyDescent="0.2">
      <c r="A26" s="572" t="s">
        <v>87</v>
      </c>
      <c r="B26" s="572" t="s">
        <v>509</v>
      </c>
      <c r="C26" s="571" t="s">
        <v>53</v>
      </c>
      <c r="D26" s="571" t="s">
        <v>51</v>
      </c>
      <c r="E26" s="572" t="s">
        <v>495</v>
      </c>
      <c r="F26" s="573">
        <v>44681</v>
      </c>
      <c r="G26" s="574">
        <v>309851.46000000002</v>
      </c>
      <c r="H26" s="571"/>
      <c r="I26" s="571"/>
      <c r="J26" s="144"/>
      <c r="K26" s="144"/>
      <c r="L26" s="144"/>
      <c r="M26" s="144"/>
      <c r="N26" s="144"/>
      <c r="O26" s="144"/>
      <c r="P26" s="144"/>
      <c r="Q26" s="144"/>
    </row>
    <row r="27" spans="1:17" x14ac:dyDescent="0.2">
      <c r="A27" s="572" t="s">
        <v>87</v>
      </c>
      <c r="B27" s="572" t="s">
        <v>508</v>
      </c>
      <c r="C27" s="571" t="s">
        <v>53</v>
      </c>
      <c r="D27" s="571" t="s">
        <v>51</v>
      </c>
      <c r="E27" s="572" t="s">
        <v>495</v>
      </c>
      <c r="F27" s="573">
        <v>44700</v>
      </c>
      <c r="G27" s="574">
        <v>-153413.92000000001</v>
      </c>
      <c r="H27" s="571"/>
      <c r="I27" s="571"/>
      <c r="J27" s="571"/>
      <c r="K27" s="571"/>
      <c r="L27" s="571"/>
      <c r="M27" s="571"/>
    </row>
    <row r="28" spans="1:17" x14ac:dyDescent="0.2">
      <c r="A28" s="572" t="s">
        <v>87</v>
      </c>
      <c r="B28" s="572" t="s">
        <v>510</v>
      </c>
      <c r="C28" s="571" t="s">
        <v>53</v>
      </c>
      <c r="D28" s="571">
        <v>64000120</v>
      </c>
      <c r="E28" s="572" t="s">
        <v>495</v>
      </c>
      <c r="F28" s="573">
        <v>44712</v>
      </c>
      <c r="G28" s="574">
        <v>107764.11</v>
      </c>
      <c r="H28" s="571"/>
      <c r="I28" s="571"/>
      <c r="J28" s="571"/>
      <c r="K28" s="571"/>
      <c r="L28" s="571"/>
      <c r="M28" s="571"/>
    </row>
    <row r="29" spans="1:17" x14ac:dyDescent="0.2">
      <c r="A29" s="572" t="s">
        <v>87</v>
      </c>
      <c r="B29" s="572" t="s">
        <v>511</v>
      </c>
      <c r="C29" s="571" t="s">
        <v>53</v>
      </c>
      <c r="D29" s="571" t="s">
        <v>51</v>
      </c>
      <c r="E29" s="572" t="s">
        <v>495</v>
      </c>
      <c r="F29" s="573">
        <v>44712</v>
      </c>
      <c r="G29" s="574">
        <v>251360.82</v>
      </c>
      <c r="H29" s="571"/>
      <c r="I29" s="571"/>
      <c r="J29" s="571"/>
      <c r="K29" s="571"/>
      <c r="L29" s="571"/>
      <c r="M29" s="571"/>
    </row>
    <row r="30" spans="1:17" x14ac:dyDescent="0.2">
      <c r="A30" s="572" t="s">
        <v>87</v>
      </c>
      <c r="B30" s="572" t="s">
        <v>510</v>
      </c>
      <c r="C30" s="571" t="s">
        <v>53</v>
      </c>
      <c r="D30" s="571" t="s">
        <v>51</v>
      </c>
      <c r="E30" s="572" t="s">
        <v>495</v>
      </c>
      <c r="F30" s="573">
        <v>44725</v>
      </c>
      <c r="G30" s="574">
        <v>-107764.11</v>
      </c>
      <c r="H30" s="571"/>
      <c r="I30" s="571"/>
      <c r="J30" s="571"/>
      <c r="K30" s="571"/>
      <c r="L30" s="571"/>
      <c r="M30" s="571"/>
    </row>
    <row r="31" spans="1:17" x14ac:dyDescent="0.2">
      <c r="A31" s="572" t="s">
        <v>87</v>
      </c>
      <c r="B31" s="572" t="s">
        <v>512</v>
      </c>
      <c r="C31" s="571" t="s">
        <v>53</v>
      </c>
      <c r="D31" s="571" t="s">
        <v>51</v>
      </c>
      <c r="E31" s="572" t="s">
        <v>495</v>
      </c>
      <c r="F31" s="573">
        <v>44742</v>
      </c>
      <c r="G31" s="574">
        <v>160102.59</v>
      </c>
      <c r="H31" s="571"/>
      <c r="I31" s="571"/>
      <c r="J31" s="571"/>
      <c r="K31" s="571"/>
      <c r="L31" s="571"/>
      <c r="M31" s="571"/>
    </row>
    <row r="32" spans="1:17" x14ac:dyDescent="0.2">
      <c r="A32" s="572" t="s">
        <v>87</v>
      </c>
      <c r="B32" s="572" t="s">
        <v>513</v>
      </c>
      <c r="C32" s="571" t="s">
        <v>53</v>
      </c>
      <c r="D32" s="571" t="s">
        <v>51</v>
      </c>
      <c r="E32" s="572" t="s">
        <v>495</v>
      </c>
      <c r="F32" s="573">
        <v>44742</v>
      </c>
      <c r="G32" s="574">
        <v>74747.149999999994</v>
      </c>
      <c r="H32" s="575"/>
      <c r="I32" s="571"/>
      <c r="J32" s="571"/>
      <c r="K32" s="571"/>
      <c r="L32" s="571"/>
      <c r="M32" s="571"/>
    </row>
    <row r="33" spans="1:14" x14ac:dyDescent="0.2">
      <c r="A33" s="572" t="s">
        <v>87</v>
      </c>
      <c r="B33" s="572" t="s">
        <v>513</v>
      </c>
      <c r="C33" s="571" t="s">
        <v>53</v>
      </c>
      <c r="D33" s="571" t="s">
        <v>51</v>
      </c>
      <c r="E33" s="572" t="s">
        <v>495</v>
      </c>
      <c r="F33" s="573">
        <v>44755</v>
      </c>
      <c r="G33" s="574">
        <v>-74747.149999999994</v>
      </c>
      <c r="H33" s="576"/>
      <c r="I33" s="571"/>
      <c r="J33" s="571"/>
      <c r="K33" s="571"/>
      <c r="L33" s="571"/>
      <c r="M33" s="571"/>
    </row>
    <row r="34" spans="1:14" x14ac:dyDescent="0.2">
      <c r="A34" s="572" t="s">
        <v>87</v>
      </c>
      <c r="B34" s="572" t="s">
        <v>514</v>
      </c>
      <c r="C34" s="571" t="s">
        <v>53</v>
      </c>
      <c r="D34" s="571" t="s">
        <v>51</v>
      </c>
      <c r="E34" s="572" t="s">
        <v>495</v>
      </c>
      <c r="F34" s="573">
        <v>44773</v>
      </c>
      <c r="G34" s="574">
        <v>105435.45</v>
      </c>
      <c r="H34" s="576"/>
      <c r="I34" s="571"/>
      <c r="J34" s="571"/>
      <c r="K34" s="571"/>
      <c r="L34" s="571"/>
      <c r="M34" s="571"/>
    </row>
    <row r="35" spans="1:14" x14ac:dyDescent="0.2">
      <c r="A35" s="572" t="s">
        <v>87</v>
      </c>
      <c r="B35" s="572" t="s">
        <v>91</v>
      </c>
      <c r="C35" s="571" t="s">
        <v>53</v>
      </c>
      <c r="D35" s="571" t="s">
        <v>51</v>
      </c>
      <c r="E35" s="572" t="s">
        <v>495</v>
      </c>
      <c r="F35" s="573">
        <v>44773</v>
      </c>
      <c r="G35" s="574">
        <v>58084.44</v>
      </c>
      <c r="H35" s="576"/>
      <c r="I35" s="571"/>
      <c r="J35" s="571"/>
      <c r="K35" s="571"/>
      <c r="L35" s="571"/>
      <c r="M35" s="571"/>
    </row>
    <row r="36" spans="1:14" x14ac:dyDescent="0.2">
      <c r="A36" s="571"/>
      <c r="B36" s="571"/>
      <c r="C36" s="571"/>
      <c r="D36" s="571"/>
      <c r="E36" s="571"/>
      <c r="F36" s="571"/>
      <c r="G36" s="571"/>
      <c r="H36" s="571"/>
      <c r="I36" s="571"/>
      <c r="J36" s="571"/>
      <c r="K36" s="571"/>
      <c r="L36" s="571"/>
      <c r="M36" s="571"/>
    </row>
    <row r="37" spans="1:14" x14ac:dyDescent="0.2">
      <c r="A37" s="571"/>
      <c r="B37" s="571"/>
      <c r="C37" s="571"/>
      <c r="D37" s="571"/>
      <c r="E37" s="571"/>
      <c r="F37" s="577" t="s">
        <v>515</v>
      </c>
      <c r="G37" s="578">
        <f>SUM(G6:G35)</f>
        <v>2984898.1599999997</v>
      </c>
      <c r="H37" s="571"/>
      <c r="I37" s="571"/>
      <c r="J37" s="571"/>
      <c r="K37" s="571"/>
      <c r="L37" s="571"/>
      <c r="M37" s="571"/>
    </row>
    <row r="38" spans="1:14" x14ac:dyDescent="0.2">
      <c r="A38" s="571"/>
      <c r="B38" s="571"/>
      <c r="C38" s="571"/>
      <c r="D38" s="571"/>
      <c r="E38" s="571"/>
      <c r="F38" s="579" t="s">
        <v>516</v>
      </c>
      <c r="G38" s="580">
        <f>K45</f>
        <v>270151.26080280798</v>
      </c>
      <c r="H38" s="571"/>
      <c r="I38" s="581" t="s">
        <v>77</v>
      </c>
      <c r="J38" s="581" t="s">
        <v>77</v>
      </c>
      <c r="K38" s="581" t="s">
        <v>78</v>
      </c>
      <c r="L38" s="571"/>
      <c r="M38" s="571"/>
    </row>
    <row r="39" spans="1:14" x14ac:dyDescent="0.2">
      <c r="A39" s="571"/>
      <c r="B39" s="571"/>
      <c r="C39" s="571"/>
      <c r="D39" s="571"/>
      <c r="E39" s="571"/>
      <c r="F39" s="579"/>
      <c r="G39" s="580"/>
      <c r="H39" s="571"/>
      <c r="I39" s="582" t="s">
        <v>517</v>
      </c>
      <c r="J39" s="582" t="s">
        <v>518</v>
      </c>
      <c r="K39" s="581" t="s">
        <v>79</v>
      </c>
      <c r="L39" s="571"/>
      <c r="M39" s="571"/>
    </row>
    <row r="40" spans="1:14" ht="13.5" thickBot="1" x14ac:dyDescent="0.25">
      <c r="A40" s="571"/>
      <c r="B40" s="571"/>
      <c r="C40" s="571"/>
      <c r="D40" s="571"/>
      <c r="E40" s="571"/>
      <c r="F40" s="571"/>
      <c r="G40" s="583">
        <f>SUM(G37:G39)</f>
        <v>3255049.4208028074</v>
      </c>
      <c r="H40" s="571"/>
      <c r="I40" s="584">
        <v>45290840</v>
      </c>
      <c r="J40" s="584">
        <v>56150724</v>
      </c>
      <c r="K40" s="571"/>
      <c r="L40" s="571"/>
      <c r="M40" s="571"/>
    </row>
    <row r="41" spans="1:14" ht="13.5" thickTop="1" x14ac:dyDescent="0.2">
      <c r="A41" s="571"/>
      <c r="B41" s="571"/>
      <c r="C41" s="571"/>
      <c r="D41" s="571"/>
      <c r="E41" s="571"/>
      <c r="F41" s="571"/>
      <c r="G41" s="571"/>
      <c r="H41" s="581" t="s">
        <v>80</v>
      </c>
      <c r="I41" s="585">
        <v>2.8E-3</v>
      </c>
      <c r="J41" s="585">
        <v>2.8E-3</v>
      </c>
      <c r="K41" s="571"/>
      <c r="L41" s="571"/>
      <c r="M41" s="571"/>
    </row>
    <row r="42" spans="1:14" x14ac:dyDescent="0.2">
      <c r="A42" s="571"/>
      <c r="B42" s="571"/>
      <c r="C42" s="571"/>
      <c r="D42" s="571"/>
      <c r="E42" s="571"/>
      <c r="F42" s="571"/>
      <c r="G42" s="571"/>
      <c r="H42" s="586" t="s">
        <v>81</v>
      </c>
      <c r="I42" s="571">
        <v>0.95111500000000004</v>
      </c>
      <c r="J42" s="571">
        <f>I42</f>
        <v>0.95111500000000004</v>
      </c>
      <c r="K42" s="575"/>
      <c r="L42" s="571"/>
      <c r="M42" s="571"/>
      <c r="N42" s="576"/>
    </row>
    <row r="43" spans="1:14" ht="25.5" x14ac:dyDescent="0.2">
      <c r="F43" s="571"/>
      <c r="G43" s="571"/>
      <c r="H43" s="586" t="s">
        <v>82</v>
      </c>
      <c r="I43" s="587">
        <f>I41*I42</f>
        <v>2.663122E-3</v>
      </c>
      <c r="J43" s="585">
        <f>J41*J42</f>
        <v>2.663122E-3</v>
      </c>
      <c r="K43" s="571"/>
      <c r="L43" s="571"/>
      <c r="M43" s="571"/>
    </row>
    <row r="44" spans="1:14" x14ac:dyDescent="0.2">
      <c r="F44" s="571"/>
      <c r="G44" s="571"/>
      <c r="H44" s="571"/>
      <c r="I44" s="588">
        <f>I40*I43</f>
        <v>120615.03240247999</v>
      </c>
      <c r="J44" s="588">
        <f>J40*J43</f>
        <v>149536.22840032799</v>
      </c>
      <c r="K44" s="571"/>
      <c r="L44" s="571"/>
      <c r="M44" s="571"/>
    </row>
    <row r="45" spans="1:14" ht="13.5" thickBot="1" x14ac:dyDescent="0.25">
      <c r="C45" s="144"/>
      <c r="D45" s="144"/>
      <c r="F45" s="571"/>
      <c r="G45" s="571"/>
      <c r="H45" s="571"/>
      <c r="I45" s="571"/>
      <c r="J45" s="571"/>
      <c r="K45" s="583">
        <f>SUM(I44:J44)</f>
        <v>270151.26080280798</v>
      </c>
      <c r="L45" s="571"/>
      <c r="M45" s="571"/>
    </row>
    <row r="46" spans="1:14" ht="13.5" thickTop="1" x14ac:dyDescent="0.2">
      <c r="C46" s="144"/>
      <c r="D46" s="144"/>
      <c r="F46" s="571"/>
      <c r="G46" s="571"/>
      <c r="H46" s="571"/>
      <c r="I46" s="571"/>
      <c r="J46" s="571"/>
      <c r="K46" s="571"/>
      <c r="L46" s="571"/>
      <c r="M46" s="571"/>
    </row>
    <row r="47" spans="1:14" x14ac:dyDescent="0.2">
      <c r="C47" s="144"/>
      <c r="D47" s="144"/>
      <c r="H47" s="571"/>
      <c r="I47" s="571"/>
      <c r="J47" s="571"/>
      <c r="K47" s="571"/>
      <c r="L47" s="571"/>
      <c r="M47" s="571"/>
    </row>
    <row r="48" spans="1:14" x14ac:dyDescent="0.2">
      <c r="H48" s="571"/>
      <c r="I48" s="571"/>
      <c r="J48" s="571"/>
      <c r="K48" s="571"/>
      <c r="L48" s="571"/>
      <c r="M48" s="571"/>
    </row>
    <row r="49" spans="8:13" x14ac:dyDescent="0.2">
      <c r="H49" s="571"/>
      <c r="I49" s="571"/>
      <c r="J49" s="571"/>
      <c r="K49" s="571"/>
      <c r="L49" s="571"/>
      <c r="M49" s="571"/>
    </row>
  </sheetData>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55"/>
  <sheetViews>
    <sheetView zoomScaleNormal="100" workbookViewId="0">
      <pane xSplit="1" ySplit="6" topLeftCell="B30" activePane="bottomRight" state="frozen"/>
      <selection activeCell="F16" sqref="F16"/>
      <selection pane="topRight" activeCell="F16" sqref="F16"/>
      <selection pane="bottomLeft" activeCell="F16" sqref="F16"/>
      <selection pane="bottomRight" activeCell="F52" sqref="F52"/>
    </sheetView>
  </sheetViews>
  <sheetFormatPr defaultColWidth="8.85546875" defaultRowHeight="12.75" x14ac:dyDescent="0.2"/>
  <cols>
    <col min="1" max="1" width="8.5703125" style="144" customWidth="1"/>
    <col min="2" max="2" width="43.140625" style="144" customWidth="1"/>
    <col min="3" max="3" width="38.85546875" style="144" customWidth="1"/>
    <col min="4" max="5" width="10.42578125" style="144" customWidth="1"/>
    <col min="6" max="6" width="15" style="143" bestFit="1" customWidth="1"/>
    <col min="7" max="7" width="11.85546875" style="143" bestFit="1" customWidth="1"/>
    <col min="8" max="8" width="12.42578125" style="143" bestFit="1" customWidth="1"/>
    <col min="9" max="9" width="11.85546875" style="144" bestFit="1" customWidth="1"/>
    <col min="10" max="10" width="17.42578125" style="143" customWidth="1"/>
    <col min="11" max="21" width="8.85546875" style="143"/>
    <col min="22" max="16384" width="8.85546875" style="144"/>
  </cols>
  <sheetData>
    <row r="1" spans="1:21" ht="18" x14ac:dyDescent="0.25">
      <c r="A1" s="141" t="s">
        <v>0</v>
      </c>
      <c r="B1" s="142"/>
      <c r="C1" s="142"/>
      <c r="D1" s="142"/>
      <c r="E1" s="142"/>
      <c r="F1" s="142"/>
      <c r="G1" s="142"/>
      <c r="H1" s="142"/>
      <c r="I1" s="142"/>
    </row>
    <row r="2" spans="1:21" ht="18" x14ac:dyDescent="0.25">
      <c r="A2" s="141" t="s">
        <v>1</v>
      </c>
      <c r="B2" s="142"/>
      <c r="C2" s="142"/>
      <c r="D2" s="142"/>
      <c r="E2" s="142"/>
      <c r="F2" s="142"/>
      <c r="G2" s="142"/>
      <c r="H2" s="142"/>
      <c r="I2" s="142"/>
    </row>
    <row r="3" spans="1:21" ht="18" x14ac:dyDescent="0.25">
      <c r="A3" s="141" t="s">
        <v>2</v>
      </c>
      <c r="B3" s="145"/>
      <c r="C3" s="145"/>
      <c r="D3" s="145"/>
      <c r="E3" s="145"/>
      <c r="F3" s="145"/>
      <c r="G3" s="145"/>
      <c r="H3" s="145"/>
      <c r="I3" s="145"/>
    </row>
    <row r="4" spans="1:21" ht="18" x14ac:dyDescent="0.25">
      <c r="A4" s="141" t="s">
        <v>141</v>
      </c>
      <c r="B4" s="145"/>
      <c r="C4" s="145"/>
      <c r="D4" s="145"/>
      <c r="E4" s="145"/>
      <c r="F4" s="145"/>
      <c r="G4" s="145"/>
      <c r="H4" s="145"/>
      <c r="I4" s="145"/>
    </row>
    <row r="5" spans="1:21" s="146" customFormat="1" ht="17.25" customHeight="1" x14ac:dyDescent="0.25">
      <c r="A5" s="554" t="s">
        <v>484</v>
      </c>
      <c r="C5" s="147"/>
      <c r="D5" s="148"/>
      <c r="E5" s="149"/>
      <c r="F5" s="150"/>
      <c r="G5" s="151"/>
      <c r="H5" s="151"/>
      <c r="I5" s="151"/>
      <c r="J5" s="151"/>
      <c r="K5" s="151"/>
      <c r="L5" s="151"/>
      <c r="M5" s="151"/>
      <c r="N5" s="151"/>
      <c r="O5" s="151"/>
      <c r="P5" s="151"/>
      <c r="Q5" s="151"/>
      <c r="R5" s="151"/>
      <c r="S5" s="151"/>
      <c r="T5" s="151"/>
      <c r="U5" s="151"/>
    </row>
    <row r="6" spans="1:21" ht="39.75" customHeight="1" thickBot="1" x14ac:dyDescent="0.25">
      <c r="A6" s="152" t="s">
        <v>4</v>
      </c>
      <c r="B6" s="153"/>
      <c r="C6" s="154"/>
      <c r="D6" s="155" t="s">
        <v>5</v>
      </c>
      <c r="E6" s="156" t="s">
        <v>6</v>
      </c>
      <c r="F6" s="157" t="s">
        <v>7</v>
      </c>
      <c r="G6" s="157" t="s">
        <v>8</v>
      </c>
      <c r="H6" s="157" t="s">
        <v>9</v>
      </c>
      <c r="I6" s="158" t="s">
        <v>10</v>
      </c>
    </row>
    <row r="7" spans="1:21" x14ac:dyDescent="0.2">
      <c r="A7" s="159" t="s">
        <v>11</v>
      </c>
      <c r="B7" s="160" t="s">
        <v>12</v>
      </c>
      <c r="C7" s="161" t="s">
        <v>13</v>
      </c>
      <c r="D7" s="161" t="s">
        <v>14</v>
      </c>
      <c r="E7" s="162" t="s">
        <v>15</v>
      </c>
      <c r="F7" s="163" t="s">
        <v>16</v>
      </c>
      <c r="G7" s="163" t="s">
        <v>17</v>
      </c>
      <c r="H7" s="163" t="s">
        <v>18</v>
      </c>
      <c r="I7" s="163" t="s">
        <v>19</v>
      </c>
    </row>
    <row r="8" spans="1:21" x14ac:dyDescent="0.2">
      <c r="A8" s="159"/>
      <c r="B8" s="160"/>
      <c r="C8" s="161"/>
      <c r="D8" s="161"/>
      <c r="E8" s="162"/>
      <c r="F8" s="164"/>
      <c r="G8" s="164"/>
      <c r="H8" s="164"/>
      <c r="I8" s="164"/>
    </row>
    <row r="9" spans="1:21" x14ac:dyDescent="0.2">
      <c r="A9" s="159">
        <f>A8+1</f>
        <v>1</v>
      </c>
      <c r="B9" s="165" t="s">
        <v>142</v>
      </c>
      <c r="C9" s="161"/>
      <c r="D9" s="161"/>
      <c r="E9" s="162"/>
      <c r="F9" s="166">
        <v>26036010.77454726</v>
      </c>
      <c r="G9" s="166">
        <v>2804272.0509128161</v>
      </c>
      <c r="H9" s="166">
        <f>F9+G9</f>
        <v>28840282.825460076</v>
      </c>
      <c r="I9" s="164"/>
    </row>
    <row r="10" spans="1:21" x14ac:dyDescent="0.2">
      <c r="A10" s="159">
        <f>A9+1</f>
        <v>2</v>
      </c>
      <c r="B10" s="165" t="s">
        <v>20</v>
      </c>
      <c r="C10" s="161"/>
      <c r="D10" s="167">
        <v>-2.6152645487990459E-2</v>
      </c>
      <c r="E10" s="168">
        <v>-4.9557551409907556E-3</v>
      </c>
      <c r="F10" s="169">
        <f>IF(D10&lt;0,0,D10)*F9</f>
        <v>0</v>
      </c>
      <c r="G10" s="169">
        <f>IF(E10&lt;0,0,E10)*G9</f>
        <v>0</v>
      </c>
      <c r="H10" s="169">
        <f>F10+G10</f>
        <v>0</v>
      </c>
      <c r="I10" s="164"/>
    </row>
    <row r="11" spans="1:21" x14ac:dyDescent="0.2">
      <c r="A11" s="159">
        <f>A10+1</f>
        <v>3</v>
      </c>
      <c r="B11" s="165" t="s">
        <v>21</v>
      </c>
      <c r="C11" s="170"/>
      <c r="D11" s="171"/>
      <c r="E11" s="172"/>
      <c r="F11" s="173">
        <f>SUM(F9:F10)</f>
        <v>26036010.77454726</v>
      </c>
      <c r="G11" s="173">
        <f>SUM(G9:G10)</f>
        <v>2804272.0509128161</v>
      </c>
      <c r="H11" s="173">
        <f>SUM(H9:H10)</f>
        <v>28840282.825460076</v>
      </c>
      <c r="I11" s="174"/>
      <c r="J11" s="175"/>
      <c r="L11" s="176"/>
    </row>
    <row r="12" spans="1:21" s="143" customFormat="1" x14ac:dyDescent="0.2">
      <c r="A12" s="159">
        <f t="shared" ref="A12:A31" si="0">A11+1</f>
        <v>4</v>
      </c>
      <c r="B12" s="165"/>
      <c r="C12" s="170"/>
      <c r="D12" s="171"/>
      <c r="E12" s="172"/>
      <c r="F12" s="177"/>
      <c r="G12" s="177"/>
      <c r="H12" s="178"/>
      <c r="I12" s="174"/>
    </row>
    <row r="13" spans="1:21" x14ac:dyDescent="0.2">
      <c r="A13" s="159">
        <f t="shared" si="0"/>
        <v>5</v>
      </c>
      <c r="B13" s="165" t="s">
        <v>22</v>
      </c>
      <c r="C13" s="170"/>
      <c r="D13" s="171"/>
      <c r="E13" s="172"/>
      <c r="F13" s="177">
        <v>-372008.14869228378</v>
      </c>
      <c r="G13" s="177">
        <v>107372.08444949077</v>
      </c>
      <c r="H13" s="179">
        <f>SUM(F13:G13)</f>
        <v>-264636.06424279301</v>
      </c>
      <c r="I13" s="174"/>
    </row>
    <row r="14" spans="1:21" x14ac:dyDescent="0.2">
      <c r="A14" s="159">
        <f t="shared" si="0"/>
        <v>6</v>
      </c>
      <c r="B14" s="180" t="s">
        <v>23</v>
      </c>
      <c r="C14" s="161"/>
      <c r="D14" s="181"/>
      <c r="E14" s="181"/>
      <c r="F14" s="179">
        <v>25635146.539999999</v>
      </c>
      <c r="G14" s="179">
        <v>0</v>
      </c>
      <c r="H14" s="179">
        <f>F14+G14</f>
        <v>25635146.539999999</v>
      </c>
      <c r="I14" s="182"/>
    </row>
    <row r="15" spans="1:21" x14ac:dyDescent="0.2">
      <c r="A15" s="159">
        <f t="shared" si="0"/>
        <v>7</v>
      </c>
      <c r="B15" s="183" t="s">
        <v>24</v>
      </c>
      <c r="C15" s="170"/>
      <c r="D15" s="170"/>
      <c r="E15" s="184"/>
      <c r="F15" s="179">
        <v>-993287.54323109612</v>
      </c>
      <c r="G15" s="179">
        <v>-212739.8820356736</v>
      </c>
      <c r="H15" s="179">
        <f>SUM(F15:G15)</f>
        <v>-1206027.4252667697</v>
      </c>
      <c r="I15" s="174"/>
    </row>
    <row r="16" spans="1:21" x14ac:dyDescent="0.2">
      <c r="A16" s="159">
        <f t="shared" si="0"/>
        <v>8</v>
      </c>
      <c r="B16" s="185" t="s">
        <v>25</v>
      </c>
      <c r="C16" s="170"/>
      <c r="D16" s="186">
        <v>0.9</v>
      </c>
      <c r="E16" s="186">
        <v>0.1</v>
      </c>
      <c r="F16" s="187">
        <f>H16*D16</f>
        <v>-843694.05599999998</v>
      </c>
      <c r="G16" s="187">
        <f>H16*E16</f>
        <v>-93743.784</v>
      </c>
      <c r="H16" s="188">
        <v>-937437.84</v>
      </c>
      <c r="I16" s="174"/>
    </row>
    <row r="17" spans="1:17" s="143" customFormat="1" x14ac:dyDescent="0.2">
      <c r="A17" s="159">
        <f t="shared" si="0"/>
        <v>9</v>
      </c>
      <c r="B17" s="165"/>
      <c r="C17" s="170"/>
      <c r="D17" s="186"/>
      <c r="E17" s="189"/>
      <c r="F17" s="179"/>
      <c r="G17" s="179"/>
      <c r="H17" s="179">
        <f>SUM(F17:G17)</f>
        <v>0</v>
      </c>
      <c r="I17" s="174"/>
    </row>
    <row r="18" spans="1:17" s="143" customFormat="1" ht="14.1" customHeight="1" x14ac:dyDescent="0.2">
      <c r="A18" s="159">
        <f t="shared" si="0"/>
        <v>10</v>
      </c>
      <c r="B18" s="183" t="s">
        <v>26</v>
      </c>
      <c r="C18" s="170"/>
      <c r="F18" s="190">
        <f>SUM(F11:F17)</f>
        <v>49462167.566623874</v>
      </c>
      <c r="G18" s="190">
        <f>SUM(G11:G17)</f>
        <v>2605160.469326633</v>
      </c>
      <c r="H18" s="190">
        <f>SUM(H11:H17)</f>
        <v>52067328.035950512</v>
      </c>
      <c r="I18" s="174"/>
    </row>
    <row r="19" spans="1:17" s="143" customFormat="1" ht="14.1" customHeight="1" x14ac:dyDescent="0.2">
      <c r="A19" s="159">
        <f t="shared" si="0"/>
        <v>11</v>
      </c>
      <c r="B19" s="185"/>
      <c r="C19" s="170"/>
      <c r="D19" s="170"/>
      <c r="E19" s="182"/>
      <c r="F19" s="191"/>
      <c r="G19" s="191"/>
      <c r="H19" s="191"/>
      <c r="I19" s="174"/>
    </row>
    <row r="20" spans="1:17" s="143" customFormat="1" ht="14.1" customHeight="1" x14ac:dyDescent="0.2">
      <c r="A20" s="159">
        <f t="shared" si="0"/>
        <v>12</v>
      </c>
      <c r="B20" s="192" t="s">
        <v>27</v>
      </c>
      <c r="C20" s="170"/>
      <c r="D20" s="170"/>
      <c r="E20" s="182"/>
      <c r="F20" s="191"/>
      <c r="G20" s="191"/>
      <c r="H20" s="191"/>
      <c r="I20" s="174"/>
    </row>
    <row r="21" spans="1:17" s="143" customFormat="1" ht="14.1" customHeight="1" x14ac:dyDescent="0.2">
      <c r="A21" s="159">
        <f t="shared" si="0"/>
        <v>13</v>
      </c>
      <c r="B21" s="185" t="s">
        <v>28</v>
      </c>
      <c r="C21" s="170"/>
      <c r="D21" s="170"/>
      <c r="E21" s="182"/>
      <c r="F21" s="193">
        <v>8.4790000000000004E-3</v>
      </c>
      <c r="G21" s="193">
        <v>5.1240000000000001E-3</v>
      </c>
      <c r="H21" s="191"/>
      <c r="I21" s="182"/>
    </row>
    <row r="22" spans="1:17" s="143" customFormat="1" ht="14.1" customHeight="1" x14ac:dyDescent="0.2">
      <c r="A22" s="159">
        <f t="shared" si="0"/>
        <v>14</v>
      </c>
      <c r="B22" s="185" t="s">
        <v>29</v>
      </c>
      <c r="C22" s="170"/>
      <c r="D22" s="170"/>
      <c r="E22" s="182"/>
      <c r="F22" s="193">
        <v>4.0000000000000001E-3</v>
      </c>
      <c r="G22" s="193">
        <v>4.0000000000000001E-3</v>
      </c>
      <c r="H22" s="191"/>
      <c r="I22" s="182"/>
      <c r="M22" s="175"/>
    </row>
    <row r="23" spans="1:17" s="143" customFormat="1" ht="14.1" customHeight="1" x14ac:dyDescent="0.2">
      <c r="A23" s="159">
        <f t="shared" si="0"/>
        <v>15</v>
      </c>
      <c r="B23" s="185" t="s">
        <v>30</v>
      </c>
      <c r="C23" s="170"/>
      <c r="D23" s="170"/>
      <c r="E23" s="182"/>
      <c r="F23" s="193">
        <v>3.8406000000000003E-2</v>
      </c>
      <c r="G23" s="193">
        <v>3.8323000000000003E-2</v>
      </c>
      <c r="H23" s="191"/>
      <c r="I23" s="182"/>
    </row>
    <row r="24" spans="1:17" s="143" customFormat="1" ht="14.1" customHeight="1" x14ac:dyDescent="0.2">
      <c r="A24" s="159">
        <f t="shared" si="0"/>
        <v>16</v>
      </c>
      <c r="B24" s="185"/>
      <c r="C24" s="170"/>
      <c r="D24" s="170"/>
      <c r="E24" s="182"/>
      <c r="F24" s="194"/>
      <c r="G24" s="194"/>
      <c r="H24" s="191"/>
      <c r="I24" s="182"/>
    </row>
    <row r="25" spans="1:17" s="143" customFormat="1" ht="14.1" customHeight="1" x14ac:dyDescent="0.2">
      <c r="A25" s="159">
        <f t="shared" si="0"/>
        <v>17</v>
      </c>
      <c r="B25" s="183" t="s">
        <v>31</v>
      </c>
      <c r="C25" s="170"/>
      <c r="D25" s="170"/>
      <c r="E25" s="182"/>
      <c r="F25" s="195">
        <f>1-SUM(F21:F23)</f>
        <v>0.94911500000000004</v>
      </c>
      <c r="G25" s="195">
        <f>1-SUM(G21:G23)</f>
        <v>0.95255299999999998</v>
      </c>
      <c r="H25" s="196"/>
      <c r="I25" s="182"/>
    </row>
    <row r="26" spans="1:17" s="143" customFormat="1" ht="14.1" customHeight="1" x14ac:dyDescent="0.2">
      <c r="A26" s="159">
        <f t="shared" si="0"/>
        <v>18</v>
      </c>
      <c r="B26" s="185"/>
      <c r="C26" s="170"/>
      <c r="D26" s="170"/>
      <c r="E26" s="182"/>
      <c r="F26" s="191"/>
      <c r="G26" s="191"/>
      <c r="H26" s="191"/>
      <c r="I26" s="182"/>
    </row>
    <row r="27" spans="1:17" s="143" customFormat="1" ht="14.1" customHeight="1" x14ac:dyDescent="0.2">
      <c r="A27" s="159">
        <f t="shared" si="0"/>
        <v>19</v>
      </c>
      <c r="B27" s="183" t="s">
        <v>32</v>
      </c>
      <c r="C27" s="170"/>
      <c r="D27" s="170"/>
      <c r="E27" s="182"/>
      <c r="F27" s="190">
        <f>F18/F25</f>
        <v>52113987.837747663</v>
      </c>
      <c r="G27" s="190">
        <f>G18/G25</f>
        <v>2734924.4286949211</v>
      </c>
      <c r="H27" s="190">
        <f>SUM(F27:G27)</f>
        <v>54848912.266442582</v>
      </c>
      <c r="I27" s="182"/>
    </row>
    <row r="28" spans="1:17" s="143" customFormat="1" ht="14.1" customHeight="1" x14ac:dyDescent="0.2">
      <c r="A28" s="159">
        <f t="shared" si="0"/>
        <v>20</v>
      </c>
      <c r="B28" s="185"/>
      <c r="C28" s="170"/>
      <c r="D28" s="170"/>
      <c r="E28" s="182"/>
      <c r="F28" s="197"/>
      <c r="G28" s="197"/>
      <c r="H28" s="197"/>
      <c r="I28" s="182"/>
    </row>
    <row r="29" spans="1:17" s="143" customFormat="1" ht="14.1" customHeight="1" x14ac:dyDescent="0.2">
      <c r="A29" s="159">
        <f t="shared" si="0"/>
        <v>21</v>
      </c>
      <c r="B29" s="183" t="s">
        <v>485</v>
      </c>
      <c r="C29" s="170"/>
      <c r="D29" s="170"/>
      <c r="E29" s="170"/>
      <c r="F29" s="198">
        <v>26163518.825089253</v>
      </c>
      <c r="G29" s="198">
        <v>3187156.2278544344</v>
      </c>
      <c r="H29" s="188">
        <f>SUM(F29:G29)</f>
        <v>29350675.052943688</v>
      </c>
      <c r="I29" s="182"/>
      <c r="Q29" s="176"/>
    </row>
    <row r="30" spans="1:17" s="143" customFormat="1" x14ac:dyDescent="0.2">
      <c r="A30" s="159">
        <f t="shared" si="0"/>
        <v>22</v>
      </c>
      <c r="B30" s="199"/>
      <c r="C30" s="200"/>
      <c r="D30" s="200"/>
      <c r="E30" s="200"/>
      <c r="F30" s="201"/>
      <c r="G30" s="201"/>
      <c r="H30" s="201"/>
      <c r="I30" s="182"/>
    </row>
    <row r="31" spans="1:17" s="143" customFormat="1" ht="13.5" thickBot="1" x14ac:dyDescent="0.25">
      <c r="A31" s="159">
        <f t="shared" si="0"/>
        <v>23</v>
      </c>
      <c r="B31" s="202" t="s">
        <v>33</v>
      </c>
      <c r="C31" s="203"/>
      <c r="D31" s="203"/>
      <c r="E31" s="204"/>
      <c r="F31" s="205">
        <f>F27-F29</f>
        <v>25950469.01265841</v>
      </c>
      <c r="G31" s="205">
        <f>G27-G29</f>
        <v>-452231.79915951332</v>
      </c>
      <c r="H31" s="205">
        <f>H27-H29</f>
        <v>25498237.213498894</v>
      </c>
      <c r="I31" s="206"/>
    </row>
    <row r="32" spans="1:17" s="143" customFormat="1" ht="13.5" thickTop="1" x14ac:dyDescent="0.2">
      <c r="A32" s="161"/>
      <c r="B32" s="161"/>
      <c r="C32" s="170"/>
      <c r="D32" s="170"/>
      <c r="E32" s="170"/>
      <c r="F32" s="170"/>
      <c r="G32" s="170"/>
      <c r="H32" s="170"/>
    </row>
    <row r="33" spans="1:9" s="143" customFormat="1" ht="14.1" customHeight="1" x14ac:dyDescent="0.2">
      <c r="A33" s="144"/>
      <c r="B33" s="161"/>
      <c r="C33" s="170"/>
      <c r="D33" s="170"/>
      <c r="E33" s="170"/>
      <c r="F33" s="207"/>
      <c r="G33" s="207"/>
      <c r="H33" s="208"/>
    </row>
    <row r="34" spans="1:9" s="143" customFormat="1" ht="14.1" customHeight="1" x14ac:dyDescent="0.25">
      <c r="A34" s="209"/>
      <c r="B34" s="161"/>
      <c r="C34" s="170"/>
      <c r="D34" s="170"/>
      <c r="E34" s="170"/>
      <c r="F34" s="207"/>
      <c r="G34" s="207"/>
      <c r="H34" s="208"/>
    </row>
    <row r="35" spans="1:9" s="143" customFormat="1" ht="14.1" customHeight="1" x14ac:dyDescent="0.2">
      <c r="B35" s="161"/>
      <c r="C35" s="170"/>
      <c r="D35" s="170"/>
      <c r="E35" s="170"/>
      <c r="F35" s="207"/>
      <c r="G35" s="207"/>
      <c r="H35" s="208"/>
    </row>
    <row r="36" spans="1:9" s="143" customFormat="1" ht="14.1" customHeight="1" thickBot="1" x14ac:dyDescent="0.25">
      <c r="A36" s="210" t="s">
        <v>34</v>
      </c>
      <c r="C36" s="170"/>
      <c r="D36" s="170"/>
      <c r="E36" s="170"/>
      <c r="F36" s="211" t="s">
        <v>7</v>
      </c>
      <c r="G36" s="211" t="s">
        <v>8</v>
      </c>
      <c r="H36" s="212" t="s">
        <v>9</v>
      </c>
    </row>
    <row r="37" spans="1:9" s="143" customFormat="1" ht="14.1" customHeight="1" x14ac:dyDescent="0.2">
      <c r="A37" s="213"/>
      <c r="C37" s="170"/>
      <c r="D37" s="170"/>
      <c r="E37" s="170"/>
      <c r="F37" s="214"/>
      <c r="G37" s="214"/>
      <c r="H37" s="207"/>
    </row>
    <row r="38" spans="1:9" s="143" customFormat="1" ht="14.1" customHeight="1" x14ac:dyDescent="0.2">
      <c r="A38" s="215"/>
      <c r="C38" s="170"/>
      <c r="D38" s="170"/>
      <c r="E38" s="170"/>
      <c r="F38" s="216"/>
      <c r="G38" s="216"/>
      <c r="H38" s="216"/>
    </row>
    <row r="39" spans="1:9" s="143" customFormat="1" ht="14.1" customHeight="1" x14ac:dyDescent="0.2">
      <c r="A39" s="165" t="s">
        <v>22</v>
      </c>
      <c r="C39" s="170"/>
      <c r="D39" s="170"/>
      <c r="E39" s="170"/>
      <c r="F39" s="216">
        <v>-110999.95841190137</v>
      </c>
      <c r="G39" s="216">
        <v>-8408.320987435347</v>
      </c>
      <c r="H39" s="216">
        <f>SUM(F39:G39)</f>
        <v>-119408.27939933672</v>
      </c>
    </row>
    <row r="40" spans="1:9" s="143" customFormat="1" ht="25.5" customHeight="1" x14ac:dyDescent="0.2">
      <c r="A40" s="609" t="s">
        <v>457</v>
      </c>
      <c r="B40" s="609"/>
      <c r="C40" s="609"/>
      <c r="D40" s="609"/>
      <c r="E40" s="609"/>
      <c r="F40" s="217">
        <v>-1050119.2488244418</v>
      </c>
      <c r="G40" s="217">
        <v>-448674.16515546193</v>
      </c>
      <c r="H40" s="217">
        <f>SUM(F40:G40)</f>
        <v>-1498793.4139799038</v>
      </c>
    </row>
    <row r="41" spans="1:9" s="143" customFormat="1" x14ac:dyDescent="0.2">
      <c r="A41" s="213" t="s">
        <v>35</v>
      </c>
      <c r="F41" s="216">
        <v>44557.317346891032</v>
      </c>
      <c r="G41" s="216">
        <v>4850.6869833839437</v>
      </c>
      <c r="H41" s="218">
        <f>SUM(F41:G41)</f>
        <v>49408.004330274976</v>
      </c>
    </row>
    <row r="42" spans="1:9" s="143" customFormat="1" x14ac:dyDescent="0.2">
      <c r="A42" s="215" t="s">
        <v>36</v>
      </c>
      <c r="F42" s="216">
        <v>27067030.902547859</v>
      </c>
      <c r="G42" s="216">
        <v>0</v>
      </c>
      <c r="H42" s="218">
        <f>SUM(F42:G42)</f>
        <v>27067030.902547859</v>
      </c>
    </row>
    <row r="43" spans="1:9" s="143" customFormat="1" x14ac:dyDescent="0.2">
      <c r="F43" s="216"/>
      <c r="G43" s="216"/>
      <c r="H43" s="218"/>
    </row>
    <row r="44" spans="1:9" s="143" customFormat="1" ht="13.5" thickBot="1" x14ac:dyDescent="0.25">
      <c r="A44" s="219" t="s">
        <v>37</v>
      </c>
      <c r="F44" s="220">
        <f>SUM(F38:F43)</f>
        <v>25950469.012658406</v>
      </c>
      <c r="G44" s="220">
        <f>SUM(G38:G43)</f>
        <v>-452231.79915951332</v>
      </c>
      <c r="H44" s="220">
        <f>SUM(H38:H43)</f>
        <v>25498237.213498894</v>
      </c>
    </row>
    <row r="45" spans="1:9" s="143" customFormat="1" ht="13.5" thickTop="1" x14ac:dyDescent="0.2">
      <c r="A45" s="144"/>
    </row>
    <row r="46" spans="1:9" s="143" customFormat="1" x14ac:dyDescent="0.2">
      <c r="A46" s="555" t="s">
        <v>486</v>
      </c>
    </row>
    <row r="47" spans="1:9" s="143" customFormat="1" x14ac:dyDescent="0.2">
      <c r="A47" s="555"/>
      <c r="B47" s="143" t="s">
        <v>488</v>
      </c>
      <c r="F47" s="559">
        <f>F18</f>
        <v>49462167.566623874</v>
      </c>
      <c r="G47" s="559">
        <f>G18</f>
        <v>2605160.469326633</v>
      </c>
      <c r="H47" s="228">
        <f>SUM(F47:G47)</f>
        <v>52067328.035950504</v>
      </c>
    </row>
    <row r="48" spans="1:9" s="143" customFormat="1" x14ac:dyDescent="0.2">
      <c r="A48" s="19"/>
      <c r="B48" s="37" t="s">
        <v>386</v>
      </c>
      <c r="C48" s="27"/>
      <c r="D48" s="27"/>
      <c r="E48" s="27"/>
      <c r="F48" s="560">
        <f>F54</f>
        <v>51393166.951753654</v>
      </c>
      <c r="G48" s="560">
        <f>'2022-2023 Gas Rev Collected'!G41</f>
        <v>2764803.6111137727</v>
      </c>
      <c r="H48" s="563">
        <f>SUM(F48:G48)</f>
        <v>54157970.562867425</v>
      </c>
      <c r="I48" s="144"/>
    </row>
    <row r="49" spans="1:9" s="143" customFormat="1" x14ac:dyDescent="0.2">
      <c r="A49" s="19"/>
      <c r="B49" s="53"/>
      <c r="C49" s="54"/>
      <c r="D49" s="54"/>
      <c r="E49" s="54"/>
      <c r="F49" s="561"/>
      <c r="G49" s="561"/>
      <c r="H49" s="561"/>
      <c r="I49" s="144"/>
    </row>
    <row r="50" spans="1:9" s="143" customFormat="1" ht="13.5" thickBot="1" x14ac:dyDescent="0.25">
      <c r="A50" s="20"/>
      <c r="B50" s="54" t="s">
        <v>143</v>
      </c>
      <c r="C50" s="54"/>
      <c r="D50" s="54"/>
      <c r="E50" s="54"/>
      <c r="F50" s="562">
        <f>F47-F48</f>
        <v>-1930999.3851297796</v>
      </c>
      <c r="G50" s="562">
        <f>G47-G48</f>
        <v>-159643.1417871397</v>
      </c>
      <c r="H50" s="562">
        <f>H47-H48</f>
        <v>-2090642.5269169211</v>
      </c>
      <c r="I50" s="144"/>
    </row>
    <row r="51" spans="1:9" s="143" customFormat="1" ht="13.5" thickTop="1" x14ac:dyDescent="0.2">
      <c r="I51" s="144"/>
    </row>
    <row r="52" spans="1:9" s="143" customFormat="1" x14ac:dyDescent="0.2">
      <c r="A52" s="144"/>
      <c r="B52" s="144"/>
      <c r="C52" s="221"/>
      <c r="D52" s="558" t="s">
        <v>547</v>
      </c>
      <c r="E52" s="144"/>
      <c r="F52" s="556">
        <f>'2022-2023 Elec Rev Collected'!H41</f>
        <v>23956015.372422934</v>
      </c>
      <c r="I52" s="144"/>
    </row>
    <row r="53" spans="1:9" s="143" customFormat="1" x14ac:dyDescent="0.2">
      <c r="A53" s="144"/>
      <c r="B53" s="144"/>
      <c r="C53" s="222"/>
      <c r="D53" s="558" t="s">
        <v>548</v>
      </c>
      <c r="E53" s="144"/>
      <c r="F53" s="556">
        <f>+'CACAP-2 Recovery Collected'!H38</f>
        <v>27437151.57933072</v>
      </c>
      <c r="I53" s="144"/>
    </row>
    <row r="54" spans="1:9" ht="13.5" thickBot="1" x14ac:dyDescent="0.25">
      <c r="D54" s="558" t="s">
        <v>489</v>
      </c>
      <c r="F54" s="564">
        <f>SUM(F52:F53)</f>
        <v>51393166.951753654</v>
      </c>
    </row>
    <row r="55" spans="1:9" ht="13.5" thickTop="1" x14ac:dyDescent="0.2"/>
  </sheetData>
  <mergeCells count="1">
    <mergeCell ref="A40:E40"/>
  </mergeCells>
  <printOptions horizontalCentered="1"/>
  <pageMargins left="0.5" right="0.5" top="0.28000000000000003" bottom="0.52" header="0.36" footer="0.42"/>
  <pageSetup scale="65" fitToWidth="0" fitToHeight="0" orientation="landscape"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47"/>
  <sheetViews>
    <sheetView topLeftCell="A19" workbookViewId="0">
      <selection activeCell="N34" sqref="N34"/>
    </sheetView>
  </sheetViews>
  <sheetFormatPr defaultColWidth="8.85546875" defaultRowHeight="12.75" x14ac:dyDescent="0.2"/>
  <cols>
    <col min="1" max="1" width="10" style="79" bestFit="1" customWidth="1"/>
    <col min="2" max="2" width="19" style="79" customWidth="1"/>
    <col min="3" max="3" width="10.42578125" style="79" customWidth="1"/>
    <col min="4" max="4" width="22" style="79" bestFit="1" customWidth="1"/>
    <col min="5" max="6" width="22.7109375" style="79" customWidth="1"/>
    <col min="7" max="7" width="11.140625" style="79" customWidth="1"/>
    <col min="8" max="8" width="17" style="79" bestFit="1" customWidth="1"/>
    <col min="9" max="9" width="13.7109375" style="79" customWidth="1"/>
    <col min="10" max="10" width="14.140625" style="79" bestFit="1" customWidth="1"/>
    <col min="11" max="11" width="13.85546875" style="79" customWidth="1"/>
    <col min="12" max="12" width="14.85546875" style="79" bestFit="1" customWidth="1"/>
    <col min="13" max="13" width="12.42578125" style="79" bestFit="1" customWidth="1"/>
    <col min="14" max="14" width="12.85546875" style="79" bestFit="1" customWidth="1"/>
    <col min="15" max="21" width="8.85546875" style="79"/>
    <col min="22" max="22" width="12.85546875" style="79" bestFit="1" customWidth="1"/>
    <col min="23" max="16384" width="8.85546875" style="79"/>
  </cols>
  <sheetData>
    <row r="1" spans="1:8" x14ac:dyDescent="0.2">
      <c r="A1" s="78" t="s">
        <v>38</v>
      </c>
    </row>
    <row r="2" spans="1:8" x14ac:dyDescent="0.2">
      <c r="A2" s="78" t="s">
        <v>39</v>
      </c>
    </row>
    <row r="3" spans="1:8" x14ac:dyDescent="0.2">
      <c r="A3" s="78" t="s">
        <v>40</v>
      </c>
    </row>
    <row r="4" spans="1:8" x14ac:dyDescent="0.2">
      <c r="A4" s="80" t="s">
        <v>41</v>
      </c>
    </row>
    <row r="5" spans="1:8" ht="25.5" x14ac:dyDescent="0.2">
      <c r="A5" s="81" t="s">
        <v>42</v>
      </c>
      <c r="B5" s="81" t="s">
        <v>43</v>
      </c>
      <c r="C5" s="82" t="s">
        <v>44</v>
      </c>
      <c r="D5" s="81" t="s">
        <v>45</v>
      </c>
      <c r="E5" s="81" t="s">
        <v>46</v>
      </c>
      <c r="F5" s="81" t="s">
        <v>47</v>
      </c>
      <c r="G5" s="81" t="s">
        <v>48</v>
      </c>
      <c r="H5" s="81" t="s">
        <v>49</v>
      </c>
    </row>
    <row r="6" spans="1:8" x14ac:dyDescent="0.2">
      <c r="A6" s="83" t="s">
        <v>50</v>
      </c>
      <c r="B6" s="83" t="s">
        <v>51</v>
      </c>
      <c r="C6" s="83" t="s">
        <v>52</v>
      </c>
      <c r="D6" s="83" t="s">
        <v>53</v>
      </c>
      <c r="E6" s="83" t="s">
        <v>54</v>
      </c>
      <c r="F6" s="83" t="s">
        <v>55</v>
      </c>
      <c r="G6" s="84">
        <v>44845</v>
      </c>
      <c r="H6" s="85">
        <v>-1393483.33</v>
      </c>
    </row>
    <row r="7" spans="1:8" x14ac:dyDescent="0.2">
      <c r="A7" s="83" t="s">
        <v>50</v>
      </c>
      <c r="B7" s="83" t="s">
        <v>51</v>
      </c>
      <c r="C7" s="83" t="s">
        <v>52</v>
      </c>
      <c r="D7" s="83" t="s">
        <v>53</v>
      </c>
      <c r="E7" s="83" t="s">
        <v>54</v>
      </c>
      <c r="F7" s="83" t="s">
        <v>56</v>
      </c>
      <c r="G7" s="84">
        <v>44865</v>
      </c>
      <c r="H7" s="85">
        <v>1145073.06</v>
      </c>
    </row>
    <row r="8" spans="1:8" x14ac:dyDescent="0.2">
      <c r="A8" s="83" t="s">
        <v>50</v>
      </c>
      <c r="B8" s="83" t="s">
        <v>51</v>
      </c>
      <c r="C8" s="83" t="s">
        <v>52</v>
      </c>
      <c r="D8" s="83" t="s">
        <v>53</v>
      </c>
      <c r="E8" s="83" t="s">
        <v>54</v>
      </c>
      <c r="F8" s="83" t="s">
        <v>57</v>
      </c>
      <c r="G8" s="84">
        <v>44865</v>
      </c>
      <c r="H8" s="85">
        <v>1468146.7</v>
      </c>
    </row>
    <row r="9" spans="1:8" x14ac:dyDescent="0.2">
      <c r="A9" s="83" t="s">
        <v>50</v>
      </c>
      <c r="B9" s="83" t="s">
        <v>51</v>
      </c>
      <c r="C9" s="83" t="s">
        <v>52</v>
      </c>
      <c r="D9" s="83" t="s">
        <v>53</v>
      </c>
      <c r="E9" s="83" t="s">
        <v>54</v>
      </c>
      <c r="F9" s="83" t="s">
        <v>57</v>
      </c>
      <c r="G9" s="84">
        <v>44875</v>
      </c>
      <c r="H9" s="85">
        <v>-1468146.7</v>
      </c>
    </row>
    <row r="10" spans="1:8" x14ac:dyDescent="0.2">
      <c r="A10" s="83" t="s">
        <v>50</v>
      </c>
      <c r="B10" s="83" t="s">
        <v>51</v>
      </c>
      <c r="C10" s="83" t="s">
        <v>52</v>
      </c>
      <c r="D10" s="83" t="s">
        <v>53</v>
      </c>
      <c r="E10" s="83" t="s">
        <v>54</v>
      </c>
      <c r="F10" s="83" t="s">
        <v>58</v>
      </c>
      <c r="G10" s="84">
        <v>44895</v>
      </c>
      <c r="H10" s="85">
        <v>2045114.2</v>
      </c>
    </row>
    <row r="11" spans="1:8" x14ac:dyDescent="0.2">
      <c r="A11" s="83" t="s">
        <v>50</v>
      </c>
      <c r="B11" s="83" t="s">
        <v>51</v>
      </c>
      <c r="C11" s="83" t="s">
        <v>52</v>
      </c>
      <c r="D11" s="83" t="s">
        <v>53</v>
      </c>
      <c r="E11" s="83" t="s">
        <v>54</v>
      </c>
      <c r="F11" s="83" t="s">
        <v>59</v>
      </c>
      <c r="G11" s="84">
        <v>44895</v>
      </c>
      <c r="H11" s="85">
        <v>1788535.69</v>
      </c>
    </row>
    <row r="12" spans="1:8" x14ac:dyDescent="0.2">
      <c r="A12" s="83" t="s">
        <v>50</v>
      </c>
      <c r="B12" s="83" t="s">
        <v>51</v>
      </c>
      <c r="C12" s="83" t="s">
        <v>52</v>
      </c>
      <c r="D12" s="83" t="s">
        <v>53</v>
      </c>
      <c r="E12" s="83" t="s">
        <v>54</v>
      </c>
      <c r="F12" s="83" t="s">
        <v>59</v>
      </c>
      <c r="G12" s="84">
        <v>44904</v>
      </c>
      <c r="H12" s="85">
        <v>-1788535.69</v>
      </c>
    </row>
    <row r="13" spans="1:8" x14ac:dyDescent="0.2">
      <c r="A13" s="83" t="s">
        <v>50</v>
      </c>
      <c r="B13" s="83" t="s">
        <v>51</v>
      </c>
      <c r="C13" s="83" t="s">
        <v>52</v>
      </c>
      <c r="D13" s="83" t="s">
        <v>53</v>
      </c>
      <c r="E13" s="83" t="s">
        <v>54</v>
      </c>
      <c r="F13" s="83" t="s">
        <v>60</v>
      </c>
      <c r="G13" s="84">
        <v>44926</v>
      </c>
      <c r="H13" s="85">
        <v>2521257.5499999998</v>
      </c>
    </row>
    <row r="14" spans="1:8" x14ac:dyDescent="0.2">
      <c r="A14" s="83" t="s">
        <v>50</v>
      </c>
      <c r="B14" s="83" t="s">
        <v>51</v>
      </c>
      <c r="C14" s="83" t="s">
        <v>52</v>
      </c>
      <c r="D14" s="83" t="s">
        <v>53</v>
      </c>
      <c r="E14" s="83" t="s">
        <v>54</v>
      </c>
      <c r="F14" s="83" t="s">
        <v>61</v>
      </c>
      <c r="G14" s="84">
        <v>44926</v>
      </c>
      <c r="H14" s="85">
        <v>1894185.36</v>
      </c>
    </row>
    <row r="15" spans="1:8" x14ac:dyDescent="0.2">
      <c r="A15" s="83" t="s">
        <v>50</v>
      </c>
      <c r="B15" s="83" t="s">
        <v>51</v>
      </c>
      <c r="C15" s="83" t="s">
        <v>52</v>
      </c>
      <c r="D15" s="83" t="s">
        <v>53</v>
      </c>
      <c r="E15" s="83" t="s">
        <v>54</v>
      </c>
      <c r="F15" s="83" t="s">
        <v>61</v>
      </c>
      <c r="G15" s="84">
        <v>44938</v>
      </c>
      <c r="H15" s="85">
        <v>-1894185.36</v>
      </c>
    </row>
    <row r="16" spans="1:8" x14ac:dyDescent="0.2">
      <c r="A16" s="83" t="s">
        <v>50</v>
      </c>
      <c r="B16" s="83" t="s">
        <v>51</v>
      </c>
      <c r="C16" s="83" t="s">
        <v>52</v>
      </c>
      <c r="D16" s="83" t="s">
        <v>53</v>
      </c>
      <c r="E16" s="83" t="s">
        <v>54</v>
      </c>
      <c r="F16" s="83" t="s">
        <v>62</v>
      </c>
      <c r="G16" s="84">
        <v>44957</v>
      </c>
      <c r="H16" s="85">
        <v>2607439.4700000002</v>
      </c>
    </row>
    <row r="17" spans="1:23" x14ac:dyDescent="0.2">
      <c r="A17" s="83" t="s">
        <v>50</v>
      </c>
      <c r="B17" s="83" t="s">
        <v>51</v>
      </c>
      <c r="C17" s="83" t="s">
        <v>52</v>
      </c>
      <c r="D17" s="83" t="s">
        <v>53</v>
      </c>
      <c r="E17" s="83" t="s">
        <v>54</v>
      </c>
      <c r="F17" s="83" t="s">
        <v>63</v>
      </c>
      <c r="G17" s="84">
        <v>44957</v>
      </c>
      <c r="H17" s="85">
        <v>1748105.33</v>
      </c>
    </row>
    <row r="18" spans="1:23" x14ac:dyDescent="0.2">
      <c r="A18" s="83" t="s">
        <v>50</v>
      </c>
      <c r="B18" s="83" t="s">
        <v>51</v>
      </c>
      <c r="C18" s="83" t="s">
        <v>52</v>
      </c>
      <c r="D18" s="83" t="s">
        <v>53</v>
      </c>
      <c r="E18" s="83" t="s">
        <v>54</v>
      </c>
      <c r="F18" s="83" t="s">
        <v>63</v>
      </c>
      <c r="G18" s="84">
        <v>44970</v>
      </c>
      <c r="H18" s="85">
        <v>-1748105.33</v>
      </c>
    </row>
    <row r="19" spans="1:23" x14ac:dyDescent="0.2">
      <c r="A19" s="83" t="s">
        <v>50</v>
      </c>
      <c r="B19" s="83" t="s">
        <v>51</v>
      </c>
      <c r="C19" s="83" t="s">
        <v>52</v>
      </c>
      <c r="D19" s="83" t="s">
        <v>53</v>
      </c>
      <c r="E19" s="83" t="s">
        <v>54</v>
      </c>
      <c r="F19" s="83" t="s">
        <v>64</v>
      </c>
      <c r="G19" s="84">
        <v>44985</v>
      </c>
      <c r="H19" s="85">
        <v>2397590.36</v>
      </c>
      <c r="J19"/>
      <c r="K19"/>
      <c r="L19"/>
      <c r="M19"/>
      <c r="N19"/>
      <c r="O19"/>
      <c r="P19"/>
      <c r="Q19"/>
      <c r="R19"/>
      <c r="S19"/>
      <c r="T19"/>
      <c r="U19"/>
      <c r="V19"/>
      <c r="W19"/>
    </row>
    <row r="20" spans="1:23" x14ac:dyDescent="0.2">
      <c r="A20" s="83" t="s">
        <v>50</v>
      </c>
      <c r="B20" s="83" t="s">
        <v>51</v>
      </c>
      <c r="C20" s="83" t="s">
        <v>52</v>
      </c>
      <c r="D20" s="83" t="s">
        <v>53</v>
      </c>
      <c r="E20" s="83" t="s">
        <v>54</v>
      </c>
      <c r="F20" s="83" t="s">
        <v>65</v>
      </c>
      <c r="G20" s="84">
        <v>44985</v>
      </c>
      <c r="H20" s="85">
        <v>1707105.34</v>
      </c>
      <c r="J20"/>
      <c r="K20"/>
      <c r="L20"/>
      <c r="M20"/>
      <c r="N20"/>
      <c r="O20"/>
      <c r="P20"/>
      <c r="Q20"/>
      <c r="R20"/>
      <c r="S20"/>
      <c r="T20"/>
      <c r="U20"/>
      <c r="V20"/>
      <c r="W20"/>
    </row>
    <row r="21" spans="1:23" x14ac:dyDescent="0.2">
      <c r="A21" s="83" t="s">
        <v>50</v>
      </c>
      <c r="B21" s="83" t="s">
        <v>51</v>
      </c>
      <c r="C21" s="83" t="s">
        <v>52</v>
      </c>
      <c r="D21" s="83" t="s">
        <v>53</v>
      </c>
      <c r="E21" s="83" t="s">
        <v>54</v>
      </c>
      <c r="F21" s="83" t="s">
        <v>65</v>
      </c>
      <c r="G21" s="84">
        <v>44998</v>
      </c>
      <c r="H21" s="85">
        <v>-1707105.34</v>
      </c>
      <c r="J21"/>
      <c r="K21"/>
      <c r="L21"/>
      <c r="M21"/>
      <c r="N21"/>
      <c r="O21"/>
      <c r="P21"/>
      <c r="Q21"/>
      <c r="R21"/>
      <c r="S21"/>
      <c r="T21"/>
      <c r="U21"/>
      <c r="V21"/>
      <c r="W21"/>
    </row>
    <row r="22" spans="1:23" x14ac:dyDescent="0.2">
      <c r="A22" s="83" t="s">
        <v>50</v>
      </c>
      <c r="B22" s="83" t="s">
        <v>51</v>
      </c>
      <c r="C22" s="83" t="s">
        <v>52</v>
      </c>
      <c r="D22" s="83" t="s">
        <v>53</v>
      </c>
      <c r="E22" s="83" t="s">
        <v>54</v>
      </c>
      <c r="F22" s="83" t="s">
        <v>66</v>
      </c>
      <c r="G22" s="84">
        <v>45016</v>
      </c>
      <c r="H22" s="85">
        <v>1634757.17</v>
      </c>
      <c r="J22"/>
      <c r="K22"/>
      <c r="L22"/>
      <c r="M22"/>
      <c r="N22"/>
      <c r="O22"/>
      <c r="P22"/>
      <c r="Q22"/>
      <c r="R22"/>
      <c r="S22"/>
      <c r="T22"/>
      <c r="U22"/>
      <c r="V22"/>
      <c r="W22"/>
    </row>
    <row r="23" spans="1:23" x14ac:dyDescent="0.2">
      <c r="A23" s="83" t="s">
        <v>50</v>
      </c>
      <c r="B23" s="83" t="s">
        <v>51</v>
      </c>
      <c r="C23" s="83" t="s">
        <v>52</v>
      </c>
      <c r="D23" s="83" t="s">
        <v>53</v>
      </c>
      <c r="E23" s="83" t="s">
        <v>54</v>
      </c>
      <c r="F23" s="83" t="s">
        <v>67</v>
      </c>
      <c r="G23" s="84">
        <v>45016</v>
      </c>
      <c r="H23" s="85">
        <v>2417596.42</v>
      </c>
      <c r="J23"/>
      <c r="K23"/>
      <c r="L23"/>
      <c r="M23"/>
      <c r="N23"/>
      <c r="O23"/>
      <c r="P23"/>
      <c r="Q23"/>
      <c r="R23"/>
      <c r="S23"/>
      <c r="T23"/>
      <c r="U23"/>
      <c r="V23"/>
      <c r="W23"/>
    </row>
    <row r="24" spans="1:23" x14ac:dyDescent="0.2">
      <c r="A24" s="83" t="s">
        <v>50</v>
      </c>
      <c r="B24" s="83" t="s">
        <v>51</v>
      </c>
      <c r="C24" s="83" t="s">
        <v>52</v>
      </c>
      <c r="D24" s="83" t="s">
        <v>53</v>
      </c>
      <c r="E24" s="83" t="s">
        <v>54</v>
      </c>
      <c r="F24" s="83" t="s">
        <v>66</v>
      </c>
      <c r="G24" s="84">
        <v>45028</v>
      </c>
      <c r="H24" s="85">
        <v>-1634757.17</v>
      </c>
      <c r="J24"/>
      <c r="K24"/>
      <c r="L24"/>
      <c r="M24"/>
      <c r="N24"/>
      <c r="O24"/>
      <c r="P24"/>
      <c r="Q24"/>
      <c r="R24"/>
      <c r="S24"/>
      <c r="T24"/>
      <c r="U24"/>
      <c r="V24"/>
      <c r="W24"/>
    </row>
    <row r="25" spans="1:23" x14ac:dyDescent="0.2">
      <c r="A25" s="83" t="s">
        <v>50</v>
      </c>
      <c r="B25" s="83" t="s">
        <v>51</v>
      </c>
      <c r="C25" s="83" t="s">
        <v>52</v>
      </c>
      <c r="D25" s="83" t="s">
        <v>53</v>
      </c>
      <c r="E25" s="83" t="s">
        <v>54</v>
      </c>
      <c r="F25" s="83" t="s">
        <v>68</v>
      </c>
      <c r="G25" s="84">
        <v>45046</v>
      </c>
      <c r="H25" s="85">
        <v>2232921.4700000002</v>
      </c>
      <c r="J25"/>
      <c r="K25"/>
      <c r="L25"/>
      <c r="M25"/>
      <c r="N25"/>
      <c r="O25"/>
      <c r="P25"/>
      <c r="Q25"/>
      <c r="R25"/>
      <c r="S25"/>
      <c r="T25"/>
      <c r="U25"/>
      <c r="V25"/>
      <c r="W25"/>
    </row>
    <row r="26" spans="1:23" x14ac:dyDescent="0.2">
      <c r="A26" s="83" t="s">
        <v>50</v>
      </c>
      <c r="B26" s="83" t="s">
        <v>51</v>
      </c>
      <c r="C26" s="83" t="s">
        <v>52</v>
      </c>
      <c r="D26" s="83" t="s">
        <v>53</v>
      </c>
      <c r="E26" s="83" t="s">
        <v>54</v>
      </c>
      <c r="F26" s="83" t="s">
        <v>69</v>
      </c>
      <c r="G26" s="84">
        <v>45046</v>
      </c>
      <c r="H26" s="85">
        <v>1556123.32</v>
      </c>
      <c r="J26"/>
      <c r="K26"/>
      <c r="L26"/>
      <c r="M26"/>
      <c r="N26"/>
      <c r="O26"/>
      <c r="P26"/>
      <c r="Q26"/>
      <c r="R26"/>
      <c r="S26"/>
      <c r="T26"/>
      <c r="U26"/>
      <c r="V26"/>
      <c r="W26"/>
    </row>
    <row r="27" spans="1:23" x14ac:dyDescent="0.2">
      <c r="A27" s="83" t="s">
        <v>50</v>
      </c>
      <c r="B27" s="83" t="s">
        <v>51</v>
      </c>
      <c r="C27" s="83" t="s">
        <v>52</v>
      </c>
      <c r="D27" s="83" t="s">
        <v>53</v>
      </c>
      <c r="E27" s="83" t="s">
        <v>54</v>
      </c>
      <c r="F27" s="83" t="s">
        <v>69</v>
      </c>
      <c r="G27" s="84">
        <v>45055</v>
      </c>
      <c r="H27" s="85">
        <v>-1556123.32</v>
      </c>
      <c r="J27"/>
      <c r="K27"/>
      <c r="L27"/>
      <c r="M27"/>
      <c r="N27"/>
      <c r="O27"/>
      <c r="P27"/>
      <c r="Q27"/>
      <c r="R27"/>
      <c r="S27"/>
      <c r="T27"/>
      <c r="U27"/>
      <c r="V27"/>
      <c r="W27"/>
    </row>
    <row r="28" spans="1:23" x14ac:dyDescent="0.2">
      <c r="A28" s="83" t="s">
        <v>50</v>
      </c>
      <c r="B28" s="83" t="s">
        <v>51</v>
      </c>
      <c r="C28" s="83" t="s">
        <v>52</v>
      </c>
      <c r="D28" s="83" t="s">
        <v>53</v>
      </c>
      <c r="E28" s="83" t="s">
        <v>54</v>
      </c>
      <c r="F28" s="83" t="s">
        <v>70</v>
      </c>
      <c r="G28" s="84">
        <v>45077</v>
      </c>
      <c r="H28" s="85">
        <v>1807137.77</v>
      </c>
      <c r="I28" s="86"/>
      <c r="J28"/>
      <c r="K28"/>
      <c r="L28"/>
      <c r="M28"/>
      <c r="N28"/>
      <c r="O28"/>
      <c r="P28"/>
      <c r="Q28"/>
      <c r="R28"/>
      <c r="S28"/>
      <c r="T28"/>
      <c r="U28"/>
      <c r="V28"/>
      <c r="W28"/>
    </row>
    <row r="29" spans="1:23" x14ac:dyDescent="0.2">
      <c r="A29" s="83" t="s">
        <v>50</v>
      </c>
      <c r="B29" s="83" t="s">
        <v>51</v>
      </c>
      <c r="C29" s="83" t="s">
        <v>52</v>
      </c>
      <c r="D29" s="83" t="s">
        <v>53</v>
      </c>
      <c r="E29" s="83" t="s">
        <v>54</v>
      </c>
      <c r="F29" s="83" t="s">
        <v>71</v>
      </c>
      <c r="G29" s="84">
        <v>45077</v>
      </c>
      <c r="H29" s="85">
        <v>1499448.7</v>
      </c>
      <c r="I29" s="86"/>
      <c r="J29" s="86"/>
      <c r="K29" s="86"/>
      <c r="L29" s="86"/>
      <c r="M29" s="86"/>
    </row>
    <row r="30" spans="1:23" x14ac:dyDescent="0.2">
      <c r="A30" s="83" t="s">
        <v>50</v>
      </c>
      <c r="B30" s="83" t="s">
        <v>51</v>
      </c>
      <c r="C30" s="83" t="s">
        <v>52</v>
      </c>
      <c r="D30" s="83" t="s">
        <v>53</v>
      </c>
      <c r="E30" s="83" t="s">
        <v>54</v>
      </c>
      <c r="F30" s="83" t="s">
        <v>71</v>
      </c>
      <c r="G30" s="84">
        <v>45085</v>
      </c>
      <c r="H30" s="85">
        <v>-1499448.7</v>
      </c>
      <c r="I30" s="86"/>
      <c r="J30" s="86"/>
      <c r="K30" s="86"/>
      <c r="L30" s="86"/>
      <c r="M30" s="86"/>
    </row>
    <row r="31" spans="1:23" x14ac:dyDescent="0.2">
      <c r="A31" s="83" t="s">
        <v>50</v>
      </c>
      <c r="B31" s="83" t="s">
        <v>51</v>
      </c>
      <c r="C31" s="83" t="s">
        <v>52</v>
      </c>
      <c r="D31" s="83" t="s">
        <v>53</v>
      </c>
      <c r="E31" s="83" t="s">
        <v>54</v>
      </c>
      <c r="F31" s="83" t="s">
        <v>72</v>
      </c>
      <c r="G31" s="84">
        <v>45107</v>
      </c>
      <c r="H31" s="85">
        <v>1784444.35</v>
      </c>
      <c r="I31" s="86"/>
      <c r="J31" s="86"/>
      <c r="K31" s="86"/>
      <c r="L31" s="86"/>
      <c r="M31" s="86"/>
    </row>
    <row r="32" spans="1:23" x14ac:dyDescent="0.2">
      <c r="A32" s="83" t="s">
        <v>50</v>
      </c>
      <c r="B32" s="83" t="s">
        <v>51</v>
      </c>
      <c r="C32" s="83" t="s">
        <v>52</v>
      </c>
      <c r="D32" s="83" t="s">
        <v>53</v>
      </c>
      <c r="E32" s="83" t="s">
        <v>54</v>
      </c>
      <c r="F32" s="83" t="s">
        <v>73</v>
      </c>
      <c r="G32" s="84">
        <v>45107</v>
      </c>
      <c r="H32" s="85">
        <v>1344968.29</v>
      </c>
      <c r="I32" s="87"/>
      <c r="J32" s="86"/>
      <c r="K32" s="86"/>
      <c r="L32" s="86"/>
      <c r="M32" s="86"/>
    </row>
    <row r="33" spans="1:14" x14ac:dyDescent="0.2">
      <c r="A33" s="83" t="s">
        <v>50</v>
      </c>
      <c r="B33" s="83" t="s">
        <v>51</v>
      </c>
      <c r="C33" s="83" t="s">
        <v>52</v>
      </c>
      <c r="D33" s="83" t="s">
        <v>53</v>
      </c>
      <c r="E33" s="83" t="s">
        <v>54</v>
      </c>
      <c r="F33" s="83" t="s">
        <v>73</v>
      </c>
      <c r="G33" s="84">
        <v>45118</v>
      </c>
      <c r="H33" s="85">
        <v>-1344968.29</v>
      </c>
      <c r="I33" s="88"/>
      <c r="J33" s="86"/>
      <c r="K33" s="86" t="s">
        <v>545</v>
      </c>
      <c r="L33" s="86"/>
      <c r="M33" s="604"/>
      <c r="N33" s="605">
        <f>'Revenue Req 2022-2023'!F18-'Revenue Req 2022-2023'!F14</f>
        <v>23827021.026623875</v>
      </c>
    </row>
    <row r="34" spans="1:14" x14ac:dyDescent="0.2">
      <c r="A34" s="83" t="s">
        <v>50</v>
      </c>
      <c r="B34" s="83" t="s">
        <v>51</v>
      </c>
      <c r="C34" s="83" t="s">
        <v>52</v>
      </c>
      <c r="D34" s="83" t="s">
        <v>53</v>
      </c>
      <c r="E34" s="83" t="s">
        <v>54</v>
      </c>
      <c r="F34" s="83" t="s">
        <v>388</v>
      </c>
      <c r="G34" s="84">
        <v>45138</v>
      </c>
      <c r="H34" s="85">
        <v>1781680.49</v>
      </c>
      <c r="I34" s="88"/>
      <c r="J34" s="86"/>
      <c r="K34" s="86" t="s">
        <v>543</v>
      </c>
      <c r="L34" s="86"/>
      <c r="M34" s="86"/>
      <c r="N34" s="605">
        <f>'Revenue Req 2022-2023'!F18</f>
        <v>49462167.566623874</v>
      </c>
    </row>
    <row r="35" spans="1:14" x14ac:dyDescent="0.2">
      <c r="A35" s="83" t="s">
        <v>50</v>
      </c>
      <c r="B35" s="83" t="s">
        <v>51</v>
      </c>
      <c r="C35" s="83" t="s">
        <v>52</v>
      </c>
      <c r="D35" s="83" t="s">
        <v>53</v>
      </c>
      <c r="E35" s="83" t="s">
        <v>54</v>
      </c>
      <c r="F35" s="83" t="s">
        <v>389</v>
      </c>
      <c r="G35" s="84">
        <v>45138</v>
      </c>
      <c r="H35" s="85">
        <v>1278694.49</v>
      </c>
      <c r="I35" s="88"/>
      <c r="J35" s="547"/>
      <c r="K35" s="86" t="s">
        <v>544</v>
      </c>
      <c r="L35" s="86"/>
      <c r="M35" s="86"/>
      <c r="N35" s="606">
        <f>N33/N34</f>
        <v>0.48172213630811228</v>
      </c>
    </row>
    <row r="36" spans="1:14" x14ac:dyDescent="0.2">
      <c r="A36" s="83"/>
      <c r="B36" s="83"/>
      <c r="C36" s="83"/>
      <c r="D36" s="83"/>
      <c r="E36" s="83"/>
      <c r="F36" s="83"/>
      <c r="G36" s="84"/>
      <c r="H36" s="85"/>
      <c r="I36" s="88"/>
      <c r="J36" s="86"/>
      <c r="K36" s="86"/>
      <c r="L36" s="86"/>
      <c r="M36" s="86"/>
    </row>
    <row r="37" spans="1:14" x14ac:dyDescent="0.2">
      <c r="A37" s="86"/>
      <c r="E37" s="86"/>
      <c r="F37" s="86"/>
      <c r="G37" s="86"/>
      <c r="H37" s="86"/>
      <c r="I37" s="86"/>
      <c r="J37" s="86"/>
      <c r="K37" s="86"/>
      <c r="L37" s="86"/>
      <c r="M37" s="86"/>
    </row>
    <row r="38" spans="1:14" x14ac:dyDescent="0.2">
      <c r="A38" s="89" t="s">
        <v>74</v>
      </c>
      <c r="E38" s="86"/>
      <c r="F38" s="86"/>
      <c r="G38" s="90" t="s">
        <v>75</v>
      </c>
      <c r="H38" s="91">
        <f>SUM(H6:H35)</f>
        <v>20625466.300000001</v>
      </c>
      <c r="I38" s="86"/>
      <c r="J38" s="86"/>
      <c r="K38" s="86"/>
      <c r="L38" s="92" t="s">
        <v>5</v>
      </c>
      <c r="M38" s="86"/>
    </row>
    <row r="39" spans="1:14" x14ac:dyDescent="0.2">
      <c r="A39" s="89" t="s">
        <v>76</v>
      </c>
      <c r="E39" s="86"/>
      <c r="F39" s="86"/>
      <c r="G39" s="93" t="s">
        <v>140</v>
      </c>
      <c r="H39" s="94">
        <f>L46</f>
        <v>3330549.0724229324</v>
      </c>
      <c r="I39" s="86"/>
      <c r="J39" s="92" t="s">
        <v>77</v>
      </c>
      <c r="K39" s="92" t="s">
        <v>77</v>
      </c>
      <c r="L39" s="92" t="s">
        <v>78</v>
      </c>
      <c r="M39" s="86"/>
    </row>
    <row r="40" spans="1:14" x14ac:dyDescent="0.2">
      <c r="E40" s="86"/>
      <c r="F40" s="86"/>
      <c r="G40" s="93"/>
      <c r="H40" s="95"/>
      <c r="I40" s="86"/>
      <c r="J40" s="96" t="s">
        <v>138</v>
      </c>
      <c r="K40" s="96" t="s">
        <v>139</v>
      </c>
      <c r="L40" s="92" t="s">
        <v>79</v>
      </c>
      <c r="M40" s="87"/>
    </row>
    <row r="41" spans="1:14" x14ac:dyDescent="0.2">
      <c r="E41" s="86"/>
      <c r="F41" s="86"/>
      <c r="G41" s="86"/>
      <c r="H41" s="97">
        <f>SUM(H38:H40)</f>
        <v>23956015.372422934</v>
      </c>
      <c r="I41" s="86"/>
      <c r="J41" s="134">
        <f>'F23 Electric - Load '!$L$50</f>
        <v>1654178000</v>
      </c>
      <c r="K41" s="134">
        <f>'F23 Electric - Load '!$L$51</f>
        <v>1501457000</v>
      </c>
      <c r="L41" s="134"/>
      <c r="M41" s="86"/>
    </row>
    <row r="42" spans="1:14" ht="13.35" customHeight="1" x14ac:dyDescent="0.2">
      <c r="E42" s="86"/>
      <c r="F42" s="86"/>
      <c r="G42" s="86"/>
      <c r="H42" s="86"/>
      <c r="I42" s="92" t="s">
        <v>80</v>
      </c>
      <c r="J42" s="489">
        <f>'2022 E Rates'!$G$35*N35</f>
        <v>1.112013950282123E-3</v>
      </c>
      <c r="K42" s="489">
        <f>J42</f>
        <v>1.112013950282123E-3</v>
      </c>
      <c r="L42" s="86"/>
      <c r="M42" s="86"/>
    </row>
    <row r="43" spans="1:14" ht="14.1" customHeight="1" x14ac:dyDescent="0.2">
      <c r="E43" s="86"/>
      <c r="F43" s="86"/>
      <c r="G43" s="86"/>
      <c r="H43" s="86"/>
      <c r="I43" s="98" t="s">
        <v>81</v>
      </c>
      <c r="J43" s="86">
        <f>'Revenue Req 2022-2023'!$F$25</f>
        <v>0.94911500000000004</v>
      </c>
      <c r="K43" s="86">
        <f>J43</f>
        <v>0.94911500000000004</v>
      </c>
      <c r="L43" s="86"/>
      <c r="M43" s="86"/>
      <c r="N43" s="99"/>
    </row>
    <row r="44" spans="1:14" ht="30" customHeight="1" x14ac:dyDescent="0.2">
      <c r="D44"/>
      <c r="E44"/>
      <c r="H44" s="86"/>
      <c r="I44" s="98" t="s">
        <v>82</v>
      </c>
      <c r="J44" s="138">
        <f>J42*J43</f>
        <v>1.0554291204220173E-3</v>
      </c>
      <c r="K44" s="138">
        <f>K42*K43</f>
        <v>1.0554291204220173E-3</v>
      </c>
      <c r="L44" s="86"/>
      <c r="M44" s="86"/>
    </row>
    <row r="45" spans="1:14" x14ac:dyDescent="0.2">
      <c r="D45"/>
      <c r="E45"/>
      <c r="I45" s="86"/>
      <c r="J45" s="137">
        <f>J41*J44</f>
        <v>1745867.6315614516</v>
      </c>
      <c r="K45" s="137">
        <f>K41*K44</f>
        <v>1584681.4408614808</v>
      </c>
      <c r="L45" s="139"/>
      <c r="M45" s="86"/>
    </row>
    <row r="46" spans="1:14" ht="13.5" thickBot="1" x14ac:dyDescent="0.25">
      <c r="I46" s="86"/>
      <c r="J46" s="86"/>
      <c r="K46" s="86"/>
      <c r="L46" s="140">
        <f>SUM(J45:K45)</f>
        <v>3330549.0724229324</v>
      </c>
      <c r="M46" s="86"/>
    </row>
    <row r="47" spans="1:14" ht="13.5" thickTop="1" x14ac:dyDescent="0.2">
      <c r="I47" s="86"/>
      <c r="J47" s="86"/>
      <c r="K47" s="86"/>
      <c r="L47" s="86"/>
      <c r="M47" s="86"/>
    </row>
  </sheetData>
  <pageMargins left="0.75" right="0.75" top="1" bottom="1" header="0.5" footer="0.5"/>
  <pageSetup orientation="portrait" horizontalDpi="1200" verticalDpi="1200" r:id="rId1"/>
  <headerFooter alignWithMargins="0"/>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1" workbookViewId="0">
      <pane ySplit="5" topLeftCell="A26" activePane="bottomLeft" state="frozen"/>
      <selection pane="bottomLeft" activeCell="K41" sqref="K41"/>
    </sheetView>
  </sheetViews>
  <sheetFormatPr defaultRowHeight="12.75" x14ac:dyDescent="0.2"/>
  <cols>
    <col min="1" max="1" width="10" bestFit="1" customWidth="1"/>
    <col min="2" max="2" width="14" bestFit="1" customWidth="1"/>
    <col min="3" max="3" width="10" bestFit="1" customWidth="1"/>
    <col min="4" max="4" width="22" bestFit="1" customWidth="1"/>
    <col min="5" max="5" width="28" bestFit="1" customWidth="1"/>
    <col min="6" max="6" width="37" bestFit="1" customWidth="1"/>
    <col min="7" max="7" width="14" bestFit="1" customWidth="1"/>
    <col min="8" max="8" width="17" bestFit="1" customWidth="1"/>
    <col min="9" max="9" width="6.5703125" customWidth="1"/>
    <col min="10" max="10" width="12.7109375" customWidth="1"/>
    <col min="11" max="13" width="24" customWidth="1"/>
    <col min="14" max="15" width="14" bestFit="1" customWidth="1"/>
  </cols>
  <sheetData>
    <row r="1" spans="1:8" x14ac:dyDescent="0.2">
      <c r="A1" s="78" t="s">
        <v>38</v>
      </c>
      <c r="B1" s="79"/>
      <c r="C1" s="79"/>
      <c r="D1" s="79"/>
      <c r="E1" s="79"/>
      <c r="F1" s="79"/>
    </row>
    <row r="2" spans="1:8" x14ac:dyDescent="0.2">
      <c r="A2" s="78" t="s">
        <v>454</v>
      </c>
      <c r="B2" s="79"/>
      <c r="C2" s="79"/>
      <c r="D2" s="79"/>
      <c r="E2" s="79"/>
      <c r="F2" s="79"/>
    </row>
    <row r="3" spans="1:8" x14ac:dyDescent="0.2">
      <c r="A3" s="78" t="s">
        <v>40</v>
      </c>
      <c r="B3" s="79"/>
      <c r="C3" s="79"/>
      <c r="D3" s="79"/>
      <c r="E3" s="79"/>
      <c r="F3" s="79"/>
    </row>
    <row r="5" spans="1:8" ht="25.5" x14ac:dyDescent="0.2">
      <c r="A5" s="81" t="s">
        <v>42</v>
      </c>
      <c r="B5" s="81" t="s">
        <v>43</v>
      </c>
      <c r="C5" s="82" t="s">
        <v>44</v>
      </c>
      <c r="D5" s="81" t="s">
        <v>45</v>
      </c>
      <c r="E5" s="81" t="s">
        <v>46</v>
      </c>
      <c r="F5" s="81" t="s">
        <v>47</v>
      </c>
      <c r="G5" s="81" t="s">
        <v>48</v>
      </c>
      <c r="H5" s="81" t="s">
        <v>49</v>
      </c>
    </row>
    <row r="6" spans="1:8" x14ac:dyDescent="0.2">
      <c r="A6" s="83" t="s">
        <v>432</v>
      </c>
      <c r="B6" s="83" t="s">
        <v>433</v>
      </c>
      <c r="C6" s="83" t="s">
        <v>433</v>
      </c>
      <c r="D6" s="83" t="s">
        <v>434</v>
      </c>
      <c r="E6" s="83" t="s">
        <v>434</v>
      </c>
      <c r="F6" s="83" t="s">
        <v>435</v>
      </c>
      <c r="G6" s="84">
        <v>44895</v>
      </c>
      <c r="H6" s="85">
        <v>1240495.82</v>
      </c>
    </row>
    <row r="7" spans="1:8" x14ac:dyDescent="0.2">
      <c r="A7" s="83" t="s">
        <v>432</v>
      </c>
      <c r="B7" s="83" t="s">
        <v>433</v>
      </c>
      <c r="C7" s="83" t="s">
        <v>52</v>
      </c>
      <c r="D7" s="83" t="s">
        <v>434</v>
      </c>
      <c r="E7" s="83" t="s">
        <v>54</v>
      </c>
      <c r="F7" s="83" t="s">
        <v>436</v>
      </c>
      <c r="G7" s="84">
        <v>44895</v>
      </c>
      <c r="H7" s="85">
        <v>2215540.39</v>
      </c>
    </row>
    <row r="8" spans="1:8" x14ac:dyDescent="0.2">
      <c r="A8" s="83" t="s">
        <v>432</v>
      </c>
      <c r="B8" s="83" t="s">
        <v>433</v>
      </c>
      <c r="C8" s="83" t="s">
        <v>52</v>
      </c>
      <c r="D8" s="83" t="s">
        <v>434</v>
      </c>
      <c r="E8" s="83" t="s">
        <v>54</v>
      </c>
      <c r="F8" s="83" t="s">
        <v>437</v>
      </c>
      <c r="G8" s="84">
        <v>44895</v>
      </c>
      <c r="H8" s="85">
        <v>1937580.33</v>
      </c>
    </row>
    <row r="9" spans="1:8" x14ac:dyDescent="0.2">
      <c r="A9" s="83" t="s">
        <v>432</v>
      </c>
      <c r="B9" s="83" t="s">
        <v>433</v>
      </c>
      <c r="C9" s="83" t="s">
        <v>52</v>
      </c>
      <c r="D9" s="83" t="s">
        <v>434</v>
      </c>
      <c r="E9" s="83" t="s">
        <v>54</v>
      </c>
      <c r="F9" s="83" t="s">
        <v>437</v>
      </c>
      <c r="G9" s="84">
        <v>44904</v>
      </c>
      <c r="H9" s="85">
        <v>-1937580.33</v>
      </c>
    </row>
    <row r="10" spans="1:8" x14ac:dyDescent="0.2">
      <c r="A10" s="83" t="s">
        <v>432</v>
      </c>
      <c r="B10" s="83" t="s">
        <v>433</v>
      </c>
      <c r="C10" s="83" t="s">
        <v>52</v>
      </c>
      <c r="D10" s="83" t="s">
        <v>434</v>
      </c>
      <c r="E10" s="83" t="s">
        <v>54</v>
      </c>
      <c r="F10" s="83" t="s">
        <v>438</v>
      </c>
      <c r="G10" s="84">
        <v>44926</v>
      </c>
      <c r="H10" s="85">
        <v>2731362.35</v>
      </c>
    </row>
    <row r="11" spans="1:8" x14ac:dyDescent="0.2">
      <c r="A11" s="83" t="s">
        <v>432</v>
      </c>
      <c r="B11" s="83" t="s">
        <v>433</v>
      </c>
      <c r="C11" s="83" t="s">
        <v>52</v>
      </c>
      <c r="D11" s="83" t="s">
        <v>434</v>
      </c>
      <c r="E11" s="83" t="s">
        <v>54</v>
      </c>
      <c r="F11" s="83" t="s">
        <v>439</v>
      </c>
      <c r="G11" s="84">
        <v>44926</v>
      </c>
      <c r="H11" s="85">
        <v>2052034.14</v>
      </c>
    </row>
    <row r="12" spans="1:8" x14ac:dyDescent="0.2">
      <c r="A12" s="83" t="s">
        <v>432</v>
      </c>
      <c r="B12" s="83" t="s">
        <v>433</v>
      </c>
      <c r="C12" s="83" t="s">
        <v>52</v>
      </c>
      <c r="D12" s="83" t="s">
        <v>434</v>
      </c>
      <c r="E12" s="83" t="s">
        <v>54</v>
      </c>
      <c r="F12" s="83" t="s">
        <v>439</v>
      </c>
      <c r="G12" s="84">
        <v>44938</v>
      </c>
      <c r="H12" s="85">
        <v>-2052034.14</v>
      </c>
    </row>
    <row r="13" spans="1:8" x14ac:dyDescent="0.2">
      <c r="A13" s="83" t="s">
        <v>432</v>
      </c>
      <c r="B13" s="83" t="s">
        <v>433</v>
      </c>
      <c r="C13" s="83" t="s">
        <v>52</v>
      </c>
      <c r="D13" s="83" t="s">
        <v>434</v>
      </c>
      <c r="E13" s="83" t="s">
        <v>54</v>
      </c>
      <c r="F13" s="83" t="s">
        <v>440</v>
      </c>
      <c r="G13" s="84">
        <v>44957</v>
      </c>
      <c r="H13" s="85">
        <v>2824726.1</v>
      </c>
    </row>
    <row r="14" spans="1:8" x14ac:dyDescent="0.2">
      <c r="A14" s="83" t="s">
        <v>432</v>
      </c>
      <c r="B14" s="83" t="s">
        <v>433</v>
      </c>
      <c r="C14" s="83" t="s">
        <v>52</v>
      </c>
      <c r="D14" s="83" t="s">
        <v>434</v>
      </c>
      <c r="E14" s="83" t="s">
        <v>54</v>
      </c>
      <c r="F14" s="83" t="s">
        <v>441</v>
      </c>
      <c r="G14" s="84">
        <v>44957</v>
      </c>
      <c r="H14" s="85">
        <v>1893780.77</v>
      </c>
    </row>
    <row r="15" spans="1:8" x14ac:dyDescent="0.2">
      <c r="A15" s="83" t="s">
        <v>432</v>
      </c>
      <c r="B15" s="83" t="s">
        <v>433</v>
      </c>
      <c r="C15" s="83" t="s">
        <v>52</v>
      </c>
      <c r="D15" s="83" t="s">
        <v>434</v>
      </c>
      <c r="E15" s="83" t="s">
        <v>54</v>
      </c>
      <c r="F15" s="83" t="s">
        <v>441</v>
      </c>
      <c r="G15" s="84">
        <v>44970</v>
      </c>
      <c r="H15" s="85">
        <v>-1893780.77</v>
      </c>
    </row>
    <row r="16" spans="1:8" x14ac:dyDescent="0.2">
      <c r="A16" s="83" t="s">
        <v>432</v>
      </c>
      <c r="B16" s="83" t="s">
        <v>433</v>
      </c>
      <c r="C16" s="83" t="s">
        <v>52</v>
      </c>
      <c r="D16" s="83" t="s">
        <v>434</v>
      </c>
      <c r="E16" s="83" t="s">
        <v>54</v>
      </c>
      <c r="F16" s="83" t="s">
        <v>442</v>
      </c>
      <c r="G16" s="84">
        <v>44985</v>
      </c>
      <c r="H16" s="85">
        <v>2597389.5499999998</v>
      </c>
    </row>
    <row r="17" spans="1:13" x14ac:dyDescent="0.2">
      <c r="A17" s="83" t="s">
        <v>432</v>
      </c>
      <c r="B17" s="83" t="s">
        <v>433</v>
      </c>
      <c r="C17" s="83" t="s">
        <v>52</v>
      </c>
      <c r="D17" s="83" t="s">
        <v>434</v>
      </c>
      <c r="E17" s="83" t="s">
        <v>54</v>
      </c>
      <c r="F17" s="83" t="s">
        <v>443</v>
      </c>
      <c r="G17" s="84">
        <v>44985</v>
      </c>
      <c r="H17" s="85">
        <v>1849364.11</v>
      </c>
    </row>
    <row r="18" spans="1:13" x14ac:dyDescent="0.2">
      <c r="A18" s="83" t="s">
        <v>432</v>
      </c>
      <c r="B18" s="83" t="s">
        <v>433</v>
      </c>
      <c r="C18" s="83" t="s">
        <v>52</v>
      </c>
      <c r="D18" s="83" t="s">
        <v>434</v>
      </c>
      <c r="E18" s="83" t="s">
        <v>54</v>
      </c>
      <c r="F18" s="83" t="s">
        <v>443</v>
      </c>
      <c r="G18" s="84">
        <v>44998</v>
      </c>
      <c r="H18" s="85">
        <v>-1849364.11</v>
      </c>
    </row>
    <row r="19" spans="1:13" x14ac:dyDescent="0.2">
      <c r="A19" s="83" t="s">
        <v>432</v>
      </c>
      <c r="B19" s="83" t="s">
        <v>433</v>
      </c>
      <c r="C19" s="83" t="s">
        <v>52</v>
      </c>
      <c r="D19" s="83" t="s">
        <v>434</v>
      </c>
      <c r="E19" s="83" t="s">
        <v>54</v>
      </c>
      <c r="F19" s="83" t="s">
        <v>444</v>
      </c>
      <c r="G19" s="84">
        <v>45016</v>
      </c>
      <c r="H19" s="85">
        <v>1770986.93</v>
      </c>
    </row>
    <row r="20" spans="1:13" x14ac:dyDescent="0.2">
      <c r="A20" s="83" t="s">
        <v>432</v>
      </c>
      <c r="B20" s="83" t="s">
        <v>433</v>
      </c>
      <c r="C20" s="83" t="s">
        <v>52</v>
      </c>
      <c r="D20" s="83" t="s">
        <v>434</v>
      </c>
      <c r="E20" s="83" t="s">
        <v>54</v>
      </c>
      <c r="F20" s="83" t="s">
        <v>445</v>
      </c>
      <c r="G20" s="84">
        <v>45016</v>
      </c>
      <c r="H20" s="85">
        <v>2619062.79</v>
      </c>
    </row>
    <row r="21" spans="1:13" x14ac:dyDescent="0.2">
      <c r="A21" s="83" t="s">
        <v>432</v>
      </c>
      <c r="B21" s="83" t="s">
        <v>433</v>
      </c>
      <c r="C21" s="83" t="s">
        <v>52</v>
      </c>
      <c r="D21" s="83" t="s">
        <v>434</v>
      </c>
      <c r="E21" s="83" t="s">
        <v>54</v>
      </c>
      <c r="F21" s="83" t="s">
        <v>444</v>
      </c>
      <c r="G21" s="84">
        <v>45028</v>
      </c>
      <c r="H21" s="85">
        <v>-1770986.93</v>
      </c>
    </row>
    <row r="22" spans="1:13" x14ac:dyDescent="0.2">
      <c r="A22" s="83" t="s">
        <v>432</v>
      </c>
      <c r="B22" s="83" t="s">
        <v>433</v>
      </c>
      <c r="C22" s="83" t="s">
        <v>52</v>
      </c>
      <c r="D22" s="83" t="s">
        <v>434</v>
      </c>
      <c r="E22" s="83" t="s">
        <v>54</v>
      </c>
      <c r="F22" s="83" t="s">
        <v>446</v>
      </c>
      <c r="G22" s="84">
        <v>45046</v>
      </c>
      <c r="H22" s="85">
        <v>2418998.25</v>
      </c>
    </row>
    <row r="23" spans="1:13" x14ac:dyDescent="0.2">
      <c r="A23" s="83" t="s">
        <v>432</v>
      </c>
      <c r="B23" s="83" t="s">
        <v>433</v>
      </c>
      <c r="C23" s="83" t="s">
        <v>52</v>
      </c>
      <c r="D23" s="83" t="s">
        <v>434</v>
      </c>
      <c r="E23" s="83" t="s">
        <v>54</v>
      </c>
      <c r="F23" s="83" t="s">
        <v>447</v>
      </c>
      <c r="G23" s="84">
        <v>45046</v>
      </c>
      <c r="H23" s="85">
        <v>1685800.27</v>
      </c>
    </row>
    <row r="24" spans="1:13" x14ac:dyDescent="0.2">
      <c r="A24" s="83" t="s">
        <v>432</v>
      </c>
      <c r="B24" s="83" t="s">
        <v>433</v>
      </c>
      <c r="C24" s="83" t="s">
        <v>52</v>
      </c>
      <c r="D24" s="83" t="s">
        <v>434</v>
      </c>
      <c r="E24" s="83" t="s">
        <v>54</v>
      </c>
      <c r="F24" s="83" t="s">
        <v>447</v>
      </c>
      <c r="G24" s="84">
        <v>45055</v>
      </c>
      <c r="H24" s="85">
        <v>-1685800.27</v>
      </c>
    </row>
    <row r="25" spans="1:13" x14ac:dyDescent="0.2">
      <c r="A25" s="83" t="s">
        <v>432</v>
      </c>
      <c r="B25" s="83" t="s">
        <v>433</v>
      </c>
      <c r="C25" s="83" t="s">
        <v>52</v>
      </c>
      <c r="D25" s="83" t="s">
        <v>434</v>
      </c>
      <c r="E25" s="83" t="s">
        <v>54</v>
      </c>
      <c r="F25" s="83" t="s">
        <v>448</v>
      </c>
      <c r="G25" s="84">
        <v>45077</v>
      </c>
      <c r="H25" s="85">
        <v>1957732.59</v>
      </c>
    </row>
    <row r="26" spans="1:13" x14ac:dyDescent="0.2">
      <c r="A26" s="83" t="s">
        <v>432</v>
      </c>
      <c r="B26" s="83" t="s">
        <v>433</v>
      </c>
      <c r="C26" s="83" t="s">
        <v>52</v>
      </c>
      <c r="D26" s="83" t="s">
        <v>434</v>
      </c>
      <c r="E26" s="83" t="s">
        <v>54</v>
      </c>
      <c r="F26" s="83" t="s">
        <v>449</v>
      </c>
      <c r="G26" s="84">
        <v>45077</v>
      </c>
      <c r="H26" s="85">
        <v>1624402.76</v>
      </c>
    </row>
    <row r="27" spans="1:13" x14ac:dyDescent="0.2">
      <c r="A27" s="83" t="s">
        <v>432</v>
      </c>
      <c r="B27" s="83" t="s">
        <v>433</v>
      </c>
      <c r="C27" s="83" t="s">
        <v>52</v>
      </c>
      <c r="D27" s="83" t="s">
        <v>434</v>
      </c>
      <c r="E27" s="83" t="s">
        <v>54</v>
      </c>
      <c r="F27" s="83" t="s">
        <v>449</v>
      </c>
      <c r="G27" s="84">
        <v>45085</v>
      </c>
      <c r="H27" s="85">
        <v>-1624402.76</v>
      </c>
    </row>
    <row r="28" spans="1:13" x14ac:dyDescent="0.2">
      <c r="A28" s="83" t="s">
        <v>432</v>
      </c>
      <c r="B28" s="83" t="s">
        <v>433</v>
      </c>
      <c r="C28" s="83" t="s">
        <v>52</v>
      </c>
      <c r="D28" s="83" t="s">
        <v>434</v>
      </c>
      <c r="E28" s="83" t="s">
        <v>54</v>
      </c>
      <c r="F28" s="83" t="s">
        <v>450</v>
      </c>
      <c r="G28" s="84">
        <v>45107</v>
      </c>
      <c r="H28" s="85">
        <v>1933148.05</v>
      </c>
    </row>
    <row r="29" spans="1:13" x14ac:dyDescent="0.2">
      <c r="A29" s="83" t="s">
        <v>432</v>
      </c>
      <c r="B29" s="83" t="s">
        <v>433</v>
      </c>
      <c r="C29" s="83" t="s">
        <v>52</v>
      </c>
      <c r="D29" s="83" t="s">
        <v>434</v>
      </c>
      <c r="E29" s="83" t="s">
        <v>54</v>
      </c>
      <c r="F29" s="83" t="s">
        <v>451</v>
      </c>
      <c r="G29" s="84">
        <v>45107</v>
      </c>
      <c r="H29" s="85">
        <v>1457048.98</v>
      </c>
    </row>
    <row r="30" spans="1:13" x14ac:dyDescent="0.2">
      <c r="A30" s="83" t="s">
        <v>432</v>
      </c>
      <c r="B30" s="83" t="s">
        <v>433</v>
      </c>
      <c r="C30" s="83" t="s">
        <v>52</v>
      </c>
      <c r="D30" s="83" t="s">
        <v>434</v>
      </c>
      <c r="E30" s="83" t="s">
        <v>54</v>
      </c>
      <c r="F30" s="83" t="s">
        <v>451</v>
      </c>
      <c r="G30" s="84">
        <v>45118</v>
      </c>
      <c r="H30" s="85">
        <v>-1457048.98</v>
      </c>
    </row>
    <row r="31" spans="1:13" x14ac:dyDescent="0.2">
      <c r="A31" s="83" t="s">
        <v>432</v>
      </c>
      <c r="B31" s="83" t="s">
        <v>433</v>
      </c>
      <c r="C31" s="83" t="s">
        <v>52</v>
      </c>
      <c r="D31" s="83" t="s">
        <v>434</v>
      </c>
      <c r="E31" s="83" t="s">
        <v>54</v>
      </c>
      <c r="F31" s="83" t="s">
        <v>452</v>
      </c>
      <c r="G31" s="84">
        <v>45138</v>
      </c>
      <c r="H31" s="85">
        <v>1930153.86</v>
      </c>
      <c r="J31" s="86" t="s">
        <v>546</v>
      </c>
      <c r="K31" s="86"/>
      <c r="L31" s="604"/>
      <c r="M31" s="605">
        <f>'Revenue Req 2022-2023'!F14</f>
        <v>25635146.539999999</v>
      </c>
    </row>
    <row r="32" spans="1:13" x14ac:dyDescent="0.2">
      <c r="A32" s="83" t="s">
        <v>432</v>
      </c>
      <c r="B32" s="83" t="s">
        <v>433</v>
      </c>
      <c r="C32" s="83" t="s">
        <v>52</v>
      </c>
      <c r="D32" s="83" t="s">
        <v>434</v>
      </c>
      <c r="E32" s="83" t="s">
        <v>54</v>
      </c>
      <c r="F32" s="83" t="s">
        <v>453</v>
      </c>
      <c r="G32" s="84">
        <v>45138</v>
      </c>
      <c r="H32" s="85">
        <v>1385252.36</v>
      </c>
      <c r="J32" s="86" t="s">
        <v>543</v>
      </c>
      <c r="K32" s="86"/>
      <c r="L32" s="86"/>
      <c r="M32" s="605">
        <f>'Revenue Req 2022-2023'!F18</f>
        <v>49462167.566623874</v>
      </c>
    </row>
    <row r="33" spans="1:13" x14ac:dyDescent="0.2">
      <c r="A33" s="544" t="s">
        <v>89</v>
      </c>
      <c r="B33" s="544" t="s">
        <v>89</v>
      </c>
      <c r="C33" s="544" t="s">
        <v>89</v>
      </c>
      <c r="D33" s="544" t="s">
        <v>89</v>
      </c>
      <c r="E33" s="544" t="s">
        <v>89</v>
      </c>
      <c r="F33" s="544" t="s">
        <v>89</v>
      </c>
      <c r="G33" s="545"/>
      <c r="H33" s="546">
        <v>23853862.109999999</v>
      </c>
      <c r="J33" s="86" t="s">
        <v>544</v>
      </c>
      <c r="K33" s="86"/>
      <c r="L33" s="86"/>
      <c r="M33" s="606">
        <f>M31/M32</f>
        <v>0.51827786369188777</v>
      </c>
    </row>
    <row r="35" spans="1:13" x14ac:dyDescent="0.2">
      <c r="G35" s="90" t="s">
        <v>455</v>
      </c>
      <c r="H35" s="91">
        <f>SUM(H3:H32)</f>
        <v>23853862.109999999</v>
      </c>
    </row>
    <row r="36" spans="1:13" x14ac:dyDescent="0.2">
      <c r="G36" s="93" t="s">
        <v>456</v>
      </c>
      <c r="H36" s="94">
        <f>M45</f>
        <v>3583289.4693307187</v>
      </c>
    </row>
    <row r="37" spans="1:13" x14ac:dyDescent="0.2">
      <c r="G37" s="93"/>
      <c r="H37" s="95"/>
      <c r="J37" s="86"/>
      <c r="K37" s="86"/>
      <c r="L37" s="86"/>
      <c r="M37" s="92" t="s">
        <v>5</v>
      </c>
    </row>
    <row r="38" spans="1:13" x14ac:dyDescent="0.2">
      <c r="G38" s="86"/>
      <c r="H38" s="97">
        <f>SUM(H35:H37)</f>
        <v>27437151.57933072</v>
      </c>
      <c r="J38" s="86"/>
      <c r="K38" s="92" t="s">
        <v>77</v>
      </c>
      <c r="L38" s="92" t="s">
        <v>77</v>
      </c>
      <c r="M38" s="92" t="s">
        <v>78</v>
      </c>
    </row>
    <row r="39" spans="1:13" x14ac:dyDescent="0.2">
      <c r="H39" s="91"/>
      <c r="J39" s="86"/>
      <c r="K39" s="96" t="s">
        <v>138</v>
      </c>
      <c r="L39" s="96" t="s">
        <v>139</v>
      </c>
      <c r="M39" s="92" t="s">
        <v>79</v>
      </c>
    </row>
    <row r="40" spans="1:13" ht="25.5" customHeight="1" x14ac:dyDescent="0.2">
      <c r="J40" s="86"/>
      <c r="K40" s="134">
        <f>'F23 Electric - Load '!$L$50</f>
        <v>1654178000</v>
      </c>
      <c r="L40" s="134">
        <f>'F23 Electric - Load '!$L$51</f>
        <v>1501457000</v>
      </c>
      <c r="M40" s="134"/>
    </row>
    <row r="41" spans="1:13" x14ac:dyDescent="0.2">
      <c r="H41" s="77"/>
      <c r="J41" s="92" t="s">
        <v>80</v>
      </c>
      <c r="K41" s="489">
        <f>'2022 E Rates'!$G$35*M33</f>
        <v>1.1963996900054648E-3</v>
      </c>
      <c r="L41" s="489">
        <f>K41</f>
        <v>1.1963996900054648E-3</v>
      </c>
      <c r="M41" s="86"/>
    </row>
    <row r="42" spans="1:13" x14ac:dyDescent="0.2">
      <c r="H42" s="607"/>
      <c r="J42" s="98" t="s">
        <v>81</v>
      </c>
      <c r="K42" s="86">
        <f>'Revenue Req 2022-2023'!$F$25</f>
        <v>0.94911500000000004</v>
      </c>
      <c r="L42" s="86">
        <f>K42</f>
        <v>0.94911500000000004</v>
      </c>
      <c r="M42" s="86"/>
    </row>
    <row r="43" spans="1:13" ht="25.5" x14ac:dyDescent="0.2">
      <c r="H43" s="607"/>
      <c r="J43" s="98" t="s">
        <v>82</v>
      </c>
      <c r="K43" s="138">
        <f>K41*K42</f>
        <v>1.1355208917795368E-3</v>
      </c>
      <c r="L43" s="138">
        <f>L41*L42</f>
        <v>1.1355208917795368E-3</v>
      </c>
      <c r="M43" s="86"/>
    </row>
    <row r="44" spans="1:13" x14ac:dyDescent="0.2">
      <c r="J44" s="86"/>
      <c r="K44" s="137">
        <f>K40*K43</f>
        <v>1878353.6777220906</v>
      </c>
      <c r="L44" s="137">
        <f>L40*L43</f>
        <v>1704935.7916086281</v>
      </c>
      <c r="M44" s="139"/>
    </row>
    <row r="45" spans="1:13" ht="13.5" thickBot="1" x14ac:dyDescent="0.25">
      <c r="H45" s="77"/>
      <c r="J45" s="86"/>
      <c r="K45" s="86"/>
      <c r="L45" s="86"/>
      <c r="M45" s="140">
        <f>SUM(K44:L44)</f>
        <v>3583289.4693307187</v>
      </c>
    </row>
    <row r="46" spans="1:13" ht="13.5" thickTop="1" x14ac:dyDescent="0.2"/>
  </sheetData>
  <pageMargins left="0.7" right="0.7" top="0.75" bottom="0.75" header="0.3" footer="0.3"/>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0"/>
  <sheetViews>
    <sheetView topLeftCell="A10" workbookViewId="0">
      <selection activeCell="I42" sqref="I42"/>
    </sheetView>
  </sheetViews>
  <sheetFormatPr defaultColWidth="8.85546875" defaultRowHeight="12.75" x14ac:dyDescent="0.2"/>
  <cols>
    <col min="1" max="1" width="10" style="79" bestFit="1" customWidth="1"/>
    <col min="2" max="2" width="16.7109375" style="79" customWidth="1"/>
    <col min="3" max="3" width="22" style="79" bestFit="1" customWidth="1"/>
    <col min="4" max="4" width="14" style="79" bestFit="1" customWidth="1"/>
    <col min="5" max="5" width="39.7109375" style="79" customWidth="1"/>
    <col min="6" max="6" width="14" style="79" bestFit="1" customWidth="1"/>
    <col min="7" max="7" width="17" style="79" bestFit="1" customWidth="1"/>
    <col min="8" max="8" width="11.140625" style="79" customWidth="1"/>
    <col min="9" max="9" width="12.5703125" style="79" customWidth="1"/>
    <col min="10" max="10" width="13.42578125" style="79" customWidth="1"/>
    <col min="11" max="11" width="12.42578125" style="79" customWidth="1"/>
    <col min="12" max="16384" width="8.85546875" style="79"/>
  </cols>
  <sheetData>
    <row r="1" spans="1:11" x14ac:dyDescent="0.2">
      <c r="A1" s="78" t="s">
        <v>83</v>
      </c>
    </row>
    <row r="2" spans="1:11" x14ac:dyDescent="0.2">
      <c r="A2" s="78" t="s">
        <v>84</v>
      </c>
    </row>
    <row r="3" spans="1:11" x14ac:dyDescent="0.2">
      <c r="A3" s="78" t="s">
        <v>85</v>
      </c>
    </row>
    <row r="4" spans="1:11" x14ac:dyDescent="0.2">
      <c r="A4" s="130" t="s">
        <v>41</v>
      </c>
    </row>
    <row r="5" spans="1:11" x14ac:dyDescent="0.2">
      <c r="A5" s="81" t="s">
        <v>42</v>
      </c>
      <c r="B5" s="82" t="s">
        <v>44</v>
      </c>
      <c r="C5" s="81" t="s">
        <v>45</v>
      </c>
      <c r="D5" s="81" t="s">
        <v>46</v>
      </c>
      <c r="E5" s="81" t="s">
        <v>47</v>
      </c>
      <c r="F5" s="81" t="s">
        <v>48</v>
      </c>
      <c r="G5" s="81" t="s">
        <v>49</v>
      </c>
      <c r="H5" s="86"/>
    </row>
    <row r="6" spans="1:11" x14ac:dyDescent="0.2">
      <c r="A6" s="83" t="s">
        <v>87</v>
      </c>
      <c r="B6" s="83" t="s">
        <v>88</v>
      </c>
      <c r="C6" s="83" t="s">
        <v>53</v>
      </c>
      <c r="D6" s="83" t="s">
        <v>90</v>
      </c>
      <c r="E6" s="83" t="s">
        <v>95</v>
      </c>
      <c r="F6" s="84">
        <v>44845</v>
      </c>
      <c r="G6" s="85">
        <v>-56102.65</v>
      </c>
      <c r="H6" s="86"/>
      <c r="I6" s="86"/>
      <c r="J6" s="86"/>
      <c r="K6" s="86"/>
    </row>
    <row r="7" spans="1:11" x14ac:dyDescent="0.2">
      <c r="A7" s="83" t="s">
        <v>87</v>
      </c>
      <c r="B7" s="83" t="s">
        <v>88</v>
      </c>
      <c r="C7" s="83" t="s">
        <v>53</v>
      </c>
      <c r="D7" s="83" t="s">
        <v>90</v>
      </c>
      <c r="E7" s="83" t="s">
        <v>120</v>
      </c>
      <c r="F7" s="84">
        <v>44865</v>
      </c>
      <c r="G7" s="85">
        <v>100223.37</v>
      </c>
      <c r="H7" s="86"/>
      <c r="I7" s="86"/>
      <c r="J7" s="86"/>
      <c r="K7" s="86"/>
    </row>
    <row r="8" spans="1:11" x14ac:dyDescent="0.2">
      <c r="A8" s="83" t="s">
        <v>87</v>
      </c>
      <c r="B8" s="83" t="s">
        <v>88</v>
      </c>
      <c r="C8" s="83" t="s">
        <v>53</v>
      </c>
      <c r="D8" s="83" t="s">
        <v>90</v>
      </c>
      <c r="E8" s="83" t="s">
        <v>121</v>
      </c>
      <c r="F8" s="84">
        <v>44865</v>
      </c>
      <c r="G8" s="85">
        <v>97710.19</v>
      </c>
      <c r="H8" s="86"/>
      <c r="I8" s="86"/>
      <c r="J8" s="86"/>
      <c r="K8" s="86"/>
    </row>
    <row r="9" spans="1:11" x14ac:dyDescent="0.2">
      <c r="A9" s="83" t="s">
        <v>87</v>
      </c>
      <c r="B9" s="83" t="s">
        <v>88</v>
      </c>
      <c r="C9" s="83" t="s">
        <v>53</v>
      </c>
      <c r="D9" s="83" t="s">
        <v>90</v>
      </c>
      <c r="E9" s="83" t="s">
        <v>121</v>
      </c>
      <c r="F9" s="84">
        <v>44875</v>
      </c>
      <c r="G9" s="85">
        <v>-97710.19</v>
      </c>
      <c r="H9" s="86"/>
      <c r="I9" s="86"/>
      <c r="J9" s="86"/>
      <c r="K9" s="86"/>
    </row>
    <row r="10" spans="1:11" x14ac:dyDescent="0.2">
      <c r="A10" s="83" t="s">
        <v>87</v>
      </c>
      <c r="B10" s="83" t="s">
        <v>88</v>
      </c>
      <c r="C10" s="83" t="s">
        <v>53</v>
      </c>
      <c r="D10" s="83" t="s">
        <v>90</v>
      </c>
      <c r="E10" s="83" t="s">
        <v>122</v>
      </c>
      <c r="F10" s="84">
        <v>44895</v>
      </c>
      <c r="G10" s="85">
        <v>262421.19</v>
      </c>
      <c r="H10" s="86"/>
      <c r="I10" s="86"/>
      <c r="J10" s="86"/>
      <c r="K10" s="86"/>
    </row>
    <row r="11" spans="1:11" x14ac:dyDescent="0.2">
      <c r="A11" s="83" t="s">
        <v>87</v>
      </c>
      <c r="B11" s="83" t="s">
        <v>88</v>
      </c>
      <c r="C11" s="83" t="s">
        <v>53</v>
      </c>
      <c r="D11" s="83" t="s">
        <v>90</v>
      </c>
      <c r="E11" s="83" t="s">
        <v>123</v>
      </c>
      <c r="F11" s="84">
        <v>44895</v>
      </c>
      <c r="G11" s="85">
        <v>182562.02</v>
      </c>
      <c r="H11" s="86"/>
      <c r="I11" s="86"/>
      <c r="J11" s="86"/>
      <c r="K11" s="86"/>
    </row>
    <row r="12" spans="1:11" x14ac:dyDescent="0.2">
      <c r="A12" s="83" t="s">
        <v>87</v>
      </c>
      <c r="B12" s="83" t="s">
        <v>88</v>
      </c>
      <c r="C12" s="83" t="s">
        <v>53</v>
      </c>
      <c r="D12" s="83" t="s">
        <v>90</v>
      </c>
      <c r="E12" s="83" t="s">
        <v>123</v>
      </c>
      <c r="F12" s="84">
        <v>44904</v>
      </c>
      <c r="G12" s="85">
        <v>-182562.02</v>
      </c>
      <c r="H12" s="86"/>
      <c r="I12" s="86"/>
      <c r="J12" s="86"/>
      <c r="K12" s="86"/>
    </row>
    <row r="13" spans="1:11" x14ac:dyDescent="0.2">
      <c r="A13" s="83" t="s">
        <v>87</v>
      </c>
      <c r="B13" s="83" t="s">
        <v>88</v>
      </c>
      <c r="C13" s="83" t="s">
        <v>53</v>
      </c>
      <c r="D13" s="83" t="s">
        <v>90</v>
      </c>
      <c r="E13" s="83" t="s">
        <v>124</v>
      </c>
      <c r="F13" s="84">
        <v>44926</v>
      </c>
      <c r="G13" s="85">
        <v>401957.63</v>
      </c>
      <c r="H13" s="86"/>
      <c r="I13" s="86"/>
      <c r="J13" s="86"/>
      <c r="K13" s="86"/>
    </row>
    <row r="14" spans="1:11" x14ac:dyDescent="0.2">
      <c r="A14" s="83" t="s">
        <v>87</v>
      </c>
      <c r="B14" s="83" t="s">
        <v>88</v>
      </c>
      <c r="C14" s="83" t="s">
        <v>53</v>
      </c>
      <c r="D14" s="83" t="s">
        <v>90</v>
      </c>
      <c r="E14" s="83" t="s">
        <v>125</v>
      </c>
      <c r="F14" s="84">
        <v>44926</v>
      </c>
      <c r="G14" s="85">
        <v>212817.21</v>
      </c>
      <c r="H14" s="86"/>
      <c r="I14" s="86"/>
      <c r="J14" s="86"/>
      <c r="K14" s="86"/>
    </row>
    <row r="15" spans="1:11" x14ac:dyDescent="0.2">
      <c r="A15" s="83" t="s">
        <v>87</v>
      </c>
      <c r="B15" s="83" t="s">
        <v>88</v>
      </c>
      <c r="C15" s="83" t="s">
        <v>53</v>
      </c>
      <c r="D15" s="83" t="s">
        <v>90</v>
      </c>
      <c r="E15" s="83" t="s">
        <v>125</v>
      </c>
      <c r="F15" s="84">
        <v>44938</v>
      </c>
      <c r="G15" s="85">
        <v>-212817.21</v>
      </c>
      <c r="H15" s="86"/>
      <c r="I15" s="86"/>
      <c r="J15" s="86"/>
      <c r="K15" s="86"/>
    </row>
    <row r="16" spans="1:11" x14ac:dyDescent="0.2">
      <c r="A16" s="83" t="s">
        <v>87</v>
      </c>
      <c r="B16" s="83" t="s">
        <v>88</v>
      </c>
      <c r="C16" s="83" t="s">
        <v>53</v>
      </c>
      <c r="D16" s="83" t="s">
        <v>90</v>
      </c>
      <c r="E16" s="83" t="s">
        <v>126</v>
      </c>
      <c r="F16" s="84">
        <v>44957</v>
      </c>
      <c r="G16" s="85">
        <v>390441.75</v>
      </c>
      <c r="H16" s="86"/>
      <c r="I16" s="86"/>
      <c r="J16" s="86"/>
      <c r="K16" s="86"/>
    </row>
    <row r="17" spans="1:17" x14ac:dyDescent="0.2">
      <c r="A17" s="83" t="s">
        <v>87</v>
      </c>
      <c r="B17" s="83" t="s">
        <v>88</v>
      </c>
      <c r="C17" s="83" t="s">
        <v>53</v>
      </c>
      <c r="D17" s="83" t="s">
        <v>90</v>
      </c>
      <c r="E17" s="83" t="s">
        <v>127</v>
      </c>
      <c r="F17" s="84">
        <v>44957</v>
      </c>
      <c r="G17" s="85">
        <v>192650.03</v>
      </c>
      <c r="H17" s="86"/>
      <c r="I17" s="86"/>
      <c r="J17"/>
      <c r="K17"/>
      <c r="L17"/>
      <c r="M17"/>
      <c r="N17"/>
      <c r="O17"/>
      <c r="P17"/>
      <c r="Q17"/>
    </row>
    <row r="18" spans="1:17" x14ac:dyDescent="0.2">
      <c r="A18" s="83" t="s">
        <v>87</v>
      </c>
      <c r="B18" s="83" t="s">
        <v>88</v>
      </c>
      <c r="C18" s="83" t="s">
        <v>53</v>
      </c>
      <c r="D18" s="83" t="s">
        <v>90</v>
      </c>
      <c r="E18" s="83" t="s">
        <v>127</v>
      </c>
      <c r="F18" s="84">
        <v>44970</v>
      </c>
      <c r="G18" s="85">
        <v>-192650.03</v>
      </c>
      <c r="H18" s="86"/>
      <c r="I18" s="86"/>
      <c r="J18"/>
      <c r="K18"/>
      <c r="L18"/>
      <c r="M18"/>
      <c r="N18"/>
      <c r="O18"/>
      <c r="P18"/>
      <c r="Q18"/>
    </row>
    <row r="19" spans="1:17" x14ac:dyDescent="0.2">
      <c r="A19" s="83" t="s">
        <v>87</v>
      </c>
      <c r="B19" s="83" t="s">
        <v>88</v>
      </c>
      <c r="C19" s="83" t="s">
        <v>53</v>
      </c>
      <c r="D19" s="83" t="s">
        <v>90</v>
      </c>
      <c r="E19" s="83" t="s">
        <v>128</v>
      </c>
      <c r="F19" s="84">
        <v>44985</v>
      </c>
      <c r="G19" s="85">
        <v>186556.06</v>
      </c>
      <c r="H19" s="86"/>
      <c r="I19" s="86"/>
      <c r="J19"/>
      <c r="K19"/>
      <c r="L19"/>
      <c r="M19"/>
      <c r="N19"/>
      <c r="O19"/>
      <c r="P19"/>
      <c r="Q19"/>
    </row>
    <row r="20" spans="1:17" x14ac:dyDescent="0.2">
      <c r="A20" s="83" t="s">
        <v>87</v>
      </c>
      <c r="B20" s="83" t="s">
        <v>88</v>
      </c>
      <c r="C20" s="83" t="s">
        <v>53</v>
      </c>
      <c r="D20" s="83" t="s">
        <v>90</v>
      </c>
      <c r="E20" s="83" t="s">
        <v>129</v>
      </c>
      <c r="F20" s="84">
        <v>44985</v>
      </c>
      <c r="G20" s="85">
        <v>365187.34</v>
      </c>
      <c r="H20" s="86"/>
      <c r="I20" s="86"/>
      <c r="J20"/>
      <c r="K20"/>
      <c r="L20"/>
      <c r="M20"/>
      <c r="N20"/>
      <c r="O20"/>
      <c r="P20"/>
      <c r="Q20"/>
    </row>
    <row r="21" spans="1:17" x14ac:dyDescent="0.2">
      <c r="A21" s="83" t="s">
        <v>87</v>
      </c>
      <c r="B21" s="83" t="s">
        <v>88</v>
      </c>
      <c r="C21" s="83" t="s">
        <v>53</v>
      </c>
      <c r="D21" s="83" t="s">
        <v>90</v>
      </c>
      <c r="E21" s="83" t="s">
        <v>128</v>
      </c>
      <c r="F21" s="84">
        <v>44998</v>
      </c>
      <c r="G21" s="85">
        <v>-186556.06</v>
      </c>
      <c r="H21" s="86"/>
      <c r="I21" s="86"/>
      <c r="J21"/>
      <c r="K21"/>
      <c r="L21"/>
      <c r="M21"/>
      <c r="N21"/>
      <c r="O21"/>
      <c r="P21"/>
      <c r="Q21"/>
    </row>
    <row r="22" spans="1:17" x14ac:dyDescent="0.2">
      <c r="A22" s="83" t="s">
        <v>87</v>
      </c>
      <c r="B22" s="83" t="s">
        <v>88</v>
      </c>
      <c r="C22" s="83" t="s">
        <v>53</v>
      </c>
      <c r="D22" s="83" t="s">
        <v>90</v>
      </c>
      <c r="E22" s="83" t="s">
        <v>130</v>
      </c>
      <c r="F22" s="84">
        <v>45016</v>
      </c>
      <c r="G22" s="85">
        <v>368726.3</v>
      </c>
      <c r="H22" s="86"/>
      <c r="I22" s="86"/>
      <c r="J22"/>
      <c r="K22"/>
      <c r="L22"/>
      <c r="M22"/>
      <c r="N22"/>
      <c r="O22"/>
      <c r="P22"/>
      <c r="Q22"/>
    </row>
    <row r="23" spans="1:17" x14ac:dyDescent="0.2">
      <c r="A23" s="83" t="s">
        <v>87</v>
      </c>
      <c r="B23" s="83" t="s">
        <v>88</v>
      </c>
      <c r="C23" s="83" t="s">
        <v>53</v>
      </c>
      <c r="D23" s="83" t="s">
        <v>90</v>
      </c>
      <c r="E23" s="83" t="s">
        <v>131</v>
      </c>
      <c r="F23" s="84">
        <v>45016</v>
      </c>
      <c r="G23" s="85">
        <v>159890.13</v>
      </c>
      <c r="H23" s="86"/>
      <c r="I23" s="86"/>
      <c r="J23"/>
      <c r="K23"/>
      <c r="L23"/>
      <c r="M23"/>
      <c r="N23"/>
      <c r="O23"/>
      <c r="P23"/>
      <c r="Q23"/>
    </row>
    <row r="24" spans="1:17" x14ac:dyDescent="0.2">
      <c r="A24" s="83" t="s">
        <v>87</v>
      </c>
      <c r="B24" s="83" t="s">
        <v>88</v>
      </c>
      <c r="C24" s="83" t="s">
        <v>53</v>
      </c>
      <c r="D24" s="83" t="s">
        <v>90</v>
      </c>
      <c r="E24" s="83" t="s">
        <v>131</v>
      </c>
      <c r="F24" s="84">
        <v>45028</v>
      </c>
      <c r="G24" s="85">
        <v>-159890.13</v>
      </c>
      <c r="H24" s="86"/>
      <c r="I24" s="86"/>
      <c r="J24"/>
      <c r="K24"/>
      <c r="L24"/>
      <c r="M24"/>
      <c r="N24"/>
      <c r="O24"/>
      <c r="P24"/>
      <c r="Q24"/>
    </row>
    <row r="25" spans="1:17" x14ac:dyDescent="0.2">
      <c r="A25" s="83" t="s">
        <v>87</v>
      </c>
      <c r="B25" s="83" t="s">
        <v>88</v>
      </c>
      <c r="C25" s="83" t="s">
        <v>53</v>
      </c>
      <c r="D25" s="83" t="s">
        <v>90</v>
      </c>
      <c r="E25" s="83" t="s">
        <v>132</v>
      </c>
      <c r="F25" s="84">
        <v>45046</v>
      </c>
      <c r="G25" s="85">
        <v>116659.22</v>
      </c>
      <c r="H25" s="86"/>
      <c r="I25" s="86"/>
      <c r="J25"/>
      <c r="K25"/>
      <c r="L25"/>
      <c r="M25"/>
      <c r="N25"/>
      <c r="O25"/>
      <c r="P25"/>
      <c r="Q25"/>
    </row>
    <row r="26" spans="1:17" x14ac:dyDescent="0.2">
      <c r="A26" s="83" t="s">
        <v>87</v>
      </c>
      <c r="B26" s="83" t="s">
        <v>88</v>
      </c>
      <c r="C26" s="83" t="s">
        <v>53</v>
      </c>
      <c r="D26" s="83" t="s">
        <v>90</v>
      </c>
      <c r="E26" s="83" t="s">
        <v>133</v>
      </c>
      <c r="F26" s="84">
        <v>45046</v>
      </c>
      <c r="G26" s="85">
        <v>303135.25</v>
      </c>
      <c r="H26" s="86"/>
      <c r="I26" s="86"/>
      <c r="J26"/>
      <c r="K26"/>
      <c r="L26"/>
      <c r="M26"/>
      <c r="N26"/>
      <c r="O26"/>
      <c r="P26"/>
      <c r="Q26"/>
    </row>
    <row r="27" spans="1:17" x14ac:dyDescent="0.2">
      <c r="A27" s="83" t="s">
        <v>87</v>
      </c>
      <c r="B27" s="83" t="s">
        <v>88</v>
      </c>
      <c r="C27" s="83" t="s">
        <v>53</v>
      </c>
      <c r="D27" s="83" t="s">
        <v>90</v>
      </c>
      <c r="E27" s="83" t="s">
        <v>132</v>
      </c>
      <c r="F27" s="84">
        <v>45055</v>
      </c>
      <c r="G27" s="85">
        <v>-116659.22</v>
      </c>
      <c r="H27" s="86"/>
      <c r="I27" s="86"/>
      <c r="J27" s="86"/>
      <c r="K27" s="86"/>
      <c r="L27" s="86"/>
      <c r="M27" s="86"/>
    </row>
    <row r="28" spans="1:17" x14ac:dyDescent="0.2">
      <c r="A28" s="83" t="s">
        <v>87</v>
      </c>
      <c r="B28" s="83" t="s">
        <v>88</v>
      </c>
      <c r="C28" s="83" t="s">
        <v>53</v>
      </c>
      <c r="D28" s="83" t="s">
        <v>90</v>
      </c>
      <c r="E28" s="83" t="s">
        <v>134</v>
      </c>
      <c r="F28" s="84">
        <v>45077</v>
      </c>
      <c r="G28" s="85">
        <v>69071.34</v>
      </c>
      <c r="H28" s="86"/>
      <c r="I28" s="86"/>
      <c r="J28" s="86"/>
      <c r="K28" s="86"/>
      <c r="L28" s="86"/>
      <c r="M28" s="86"/>
    </row>
    <row r="29" spans="1:17" x14ac:dyDescent="0.2">
      <c r="A29" s="83" t="s">
        <v>87</v>
      </c>
      <c r="B29" s="83" t="s">
        <v>88</v>
      </c>
      <c r="C29" s="83" t="s">
        <v>53</v>
      </c>
      <c r="D29" s="83" t="s">
        <v>90</v>
      </c>
      <c r="E29" s="83" t="s">
        <v>135</v>
      </c>
      <c r="F29" s="84">
        <v>45077</v>
      </c>
      <c r="G29" s="85">
        <v>161752.84</v>
      </c>
      <c r="H29" s="86"/>
      <c r="I29" s="86"/>
      <c r="J29" s="86"/>
      <c r="K29" s="86"/>
      <c r="L29" s="86"/>
      <c r="M29" s="86"/>
    </row>
    <row r="30" spans="1:17" x14ac:dyDescent="0.2">
      <c r="A30" s="83" t="s">
        <v>87</v>
      </c>
      <c r="B30" s="83" t="s">
        <v>88</v>
      </c>
      <c r="C30" s="83" t="s">
        <v>53</v>
      </c>
      <c r="D30" s="83" t="s">
        <v>90</v>
      </c>
      <c r="E30" s="83" t="s">
        <v>134</v>
      </c>
      <c r="F30" s="84">
        <v>45085</v>
      </c>
      <c r="G30" s="85">
        <v>-69071.34</v>
      </c>
      <c r="H30" s="86"/>
      <c r="I30" s="86"/>
      <c r="J30" s="86"/>
      <c r="K30" s="86"/>
      <c r="L30" s="86"/>
      <c r="M30" s="86"/>
    </row>
    <row r="31" spans="1:17" x14ac:dyDescent="0.2">
      <c r="A31" s="83" t="s">
        <v>87</v>
      </c>
      <c r="B31" s="83" t="s">
        <v>88</v>
      </c>
      <c r="C31" s="83" t="s">
        <v>53</v>
      </c>
      <c r="D31" s="83" t="s">
        <v>90</v>
      </c>
      <c r="E31" s="83" t="s">
        <v>136</v>
      </c>
      <c r="F31" s="84">
        <v>45107</v>
      </c>
      <c r="G31" s="85">
        <v>102933.63</v>
      </c>
      <c r="H31" s="86"/>
      <c r="I31" s="86"/>
      <c r="J31" s="86"/>
      <c r="K31" s="86"/>
      <c r="L31" s="86"/>
      <c r="M31" s="86"/>
    </row>
    <row r="32" spans="1:17" x14ac:dyDescent="0.2">
      <c r="A32" s="83" t="s">
        <v>87</v>
      </c>
      <c r="B32" s="83" t="s">
        <v>88</v>
      </c>
      <c r="C32" s="83" t="s">
        <v>53</v>
      </c>
      <c r="D32" s="83" t="s">
        <v>90</v>
      </c>
      <c r="E32" s="83" t="s">
        <v>137</v>
      </c>
      <c r="F32" s="84">
        <v>45107</v>
      </c>
      <c r="G32" s="85">
        <v>54640.75</v>
      </c>
      <c r="H32" s="87"/>
      <c r="I32" s="86"/>
      <c r="J32" s="86"/>
      <c r="K32" s="86"/>
      <c r="L32" s="86"/>
      <c r="M32" s="86"/>
    </row>
    <row r="33" spans="1:14" x14ac:dyDescent="0.2">
      <c r="A33" s="83" t="s">
        <v>87</v>
      </c>
      <c r="B33" s="83" t="s">
        <v>88</v>
      </c>
      <c r="C33" s="83" t="s">
        <v>53</v>
      </c>
      <c r="D33" s="83" t="s">
        <v>90</v>
      </c>
      <c r="E33" s="83" t="s">
        <v>137</v>
      </c>
      <c r="F33" s="84">
        <v>45118</v>
      </c>
      <c r="G33" s="85">
        <v>-54640.75</v>
      </c>
      <c r="H33" s="88"/>
      <c r="I33" s="86"/>
      <c r="J33" s="86"/>
      <c r="K33" s="86"/>
      <c r="L33" s="86"/>
      <c r="M33" s="86"/>
    </row>
    <row r="34" spans="1:14" x14ac:dyDescent="0.2">
      <c r="A34" s="83" t="s">
        <v>87</v>
      </c>
      <c r="B34" s="83" t="s">
        <v>88</v>
      </c>
      <c r="C34" s="83" t="s">
        <v>53</v>
      </c>
      <c r="D34" s="83" t="s">
        <v>90</v>
      </c>
      <c r="E34" s="83" t="s">
        <v>390</v>
      </c>
      <c r="F34" s="84">
        <v>45138</v>
      </c>
      <c r="G34" s="85">
        <v>81632.509999999995</v>
      </c>
      <c r="H34" s="88"/>
      <c r="I34" s="86"/>
      <c r="J34" s="86"/>
      <c r="K34" s="86"/>
      <c r="L34" s="86"/>
      <c r="M34" s="86"/>
    </row>
    <row r="35" spans="1:14" x14ac:dyDescent="0.2">
      <c r="A35" s="83" t="s">
        <v>87</v>
      </c>
      <c r="B35" s="83" t="s">
        <v>88</v>
      </c>
      <c r="C35" s="83" t="s">
        <v>53</v>
      </c>
      <c r="D35" s="83" t="s">
        <v>90</v>
      </c>
      <c r="E35" s="83" t="s">
        <v>391</v>
      </c>
      <c r="F35" s="84">
        <v>45138</v>
      </c>
      <c r="G35" s="85">
        <v>43054.32</v>
      </c>
      <c r="H35" s="88"/>
      <c r="I35" s="86"/>
      <c r="J35" s="86"/>
      <c r="K35" s="86"/>
      <c r="L35" s="86"/>
      <c r="M35" s="86"/>
    </row>
    <row r="36" spans="1:14" x14ac:dyDescent="0.2">
      <c r="A36" s="100"/>
      <c r="B36" s="100"/>
      <c r="C36" s="86"/>
      <c r="D36" s="86"/>
      <c r="E36" s="100"/>
      <c r="F36" s="131"/>
      <c r="G36" s="132"/>
      <c r="H36" s="88"/>
      <c r="I36" s="86"/>
      <c r="J36" s="86"/>
      <c r="K36" s="86"/>
      <c r="L36" s="86"/>
      <c r="M36" s="86"/>
    </row>
    <row r="37" spans="1:14" x14ac:dyDescent="0.2">
      <c r="A37" s="86"/>
      <c r="B37" s="86"/>
      <c r="C37" s="86"/>
      <c r="D37" s="86"/>
      <c r="E37" s="86"/>
      <c r="F37" s="86"/>
      <c r="G37" s="86"/>
      <c r="H37" s="86"/>
      <c r="I37" s="86"/>
      <c r="J37" s="86"/>
      <c r="K37" s="86"/>
      <c r="L37" s="86"/>
      <c r="M37" s="86"/>
    </row>
    <row r="38" spans="1:14" x14ac:dyDescent="0.2">
      <c r="A38" s="86"/>
      <c r="B38" s="86"/>
      <c r="C38" s="86"/>
      <c r="D38" s="86"/>
      <c r="E38" s="86"/>
      <c r="F38" s="90" t="s">
        <v>75</v>
      </c>
      <c r="G38" s="94">
        <f>SUM(G6:G36)</f>
        <v>2525363.4799999995</v>
      </c>
      <c r="H38" s="86"/>
      <c r="I38" s="86"/>
      <c r="J38" s="86"/>
      <c r="K38" s="86"/>
      <c r="L38" s="86"/>
      <c r="M38" s="86"/>
    </row>
    <row r="39" spans="1:14" x14ac:dyDescent="0.2">
      <c r="A39" s="86"/>
      <c r="B39" s="86"/>
      <c r="C39" s="86"/>
      <c r="D39" s="86"/>
      <c r="E39" s="86"/>
      <c r="F39" s="93" t="s">
        <v>140</v>
      </c>
      <c r="G39" s="91">
        <f>K46</f>
        <v>239440.13111377327</v>
      </c>
      <c r="H39" s="86"/>
      <c r="I39" s="92" t="s">
        <v>77</v>
      </c>
      <c r="J39" s="92" t="s">
        <v>77</v>
      </c>
      <c r="K39" s="92" t="s">
        <v>78</v>
      </c>
      <c r="L39" s="86"/>
      <c r="M39" s="86"/>
    </row>
    <row r="40" spans="1:14" x14ac:dyDescent="0.2">
      <c r="A40" s="86"/>
      <c r="B40" s="86"/>
      <c r="C40" s="86"/>
      <c r="D40" s="86"/>
      <c r="E40" s="86"/>
      <c r="F40" s="93"/>
      <c r="G40" s="91"/>
      <c r="H40" s="86"/>
      <c r="I40" s="96" t="s">
        <v>138</v>
      </c>
      <c r="J40" s="96" t="s">
        <v>139</v>
      </c>
      <c r="K40" s="92" t="s">
        <v>79</v>
      </c>
      <c r="L40" s="86"/>
      <c r="M40" s="86"/>
    </row>
    <row r="41" spans="1:14" ht="13.5" thickBot="1" x14ac:dyDescent="0.25">
      <c r="A41" s="86"/>
      <c r="B41" s="86"/>
      <c r="C41" s="86"/>
      <c r="D41" s="86"/>
      <c r="E41" s="86"/>
      <c r="F41" s="86"/>
      <c r="G41" s="133">
        <f>SUM(G38:G40)</f>
        <v>2764803.6111137727</v>
      </c>
      <c r="H41" s="86"/>
      <c r="I41" s="134">
        <f>'F23 Gas - Load'!Q43</f>
        <v>47928401</v>
      </c>
      <c r="J41" s="134">
        <f>'F23 Gas - Load'!Q44</f>
        <v>56373146</v>
      </c>
      <c r="K41" s="86"/>
      <c r="L41" s="86"/>
      <c r="M41" s="86"/>
    </row>
    <row r="42" spans="1:14" ht="13.5" thickTop="1" x14ac:dyDescent="0.2">
      <c r="A42" s="86"/>
      <c r="B42" s="86"/>
      <c r="C42" s="86"/>
      <c r="D42" s="86"/>
      <c r="E42" s="86"/>
      <c r="F42" s="86"/>
      <c r="G42" s="86"/>
      <c r="H42" s="92" t="s">
        <v>80</v>
      </c>
      <c r="I42" s="135">
        <f>'2022 G Rates'!J47</f>
        <v>2.4099999999999998E-3</v>
      </c>
      <c r="J42" s="135">
        <f>I42</f>
        <v>2.4099999999999998E-3</v>
      </c>
      <c r="K42" s="86"/>
      <c r="L42" s="86"/>
      <c r="M42" s="86"/>
    </row>
    <row r="43" spans="1:14" x14ac:dyDescent="0.2">
      <c r="A43" s="86"/>
      <c r="B43" s="86"/>
      <c r="C43" s="86"/>
      <c r="D43" s="86"/>
      <c r="E43" s="86"/>
      <c r="F43" s="86"/>
      <c r="G43" s="86"/>
      <c r="H43" s="98" t="s">
        <v>81</v>
      </c>
      <c r="I43" s="86">
        <f>'Revenue Req 2022-2023'!G25</f>
        <v>0.95255299999999998</v>
      </c>
      <c r="J43" s="86">
        <f>I43</f>
        <v>0.95255299999999998</v>
      </c>
      <c r="K43" s="87"/>
      <c r="L43" s="86"/>
      <c r="M43" s="86"/>
      <c r="N43" s="88"/>
    </row>
    <row r="44" spans="1:14" ht="25.5" x14ac:dyDescent="0.2">
      <c r="F44" s="86"/>
      <c r="G44" s="86"/>
      <c r="H44" s="98" t="s">
        <v>82</v>
      </c>
      <c r="I44" s="136">
        <f>I42*I43</f>
        <v>2.2956527299999997E-3</v>
      </c>
      <c r="J44" s="490">
        <f>J42*J43</f>
        <v>2.2956527299999997E-3</v>
      </c>
      <c r="K44" s="86"/>
      <c r="L44" s="86"/>
      <c r="M44" s="86"/>
    </row>
    <row r="45" spans="1:14" x14ac:dyDescent="0.2">
      <c r="F45" s="86"/>
      <c r="G45" s="86"/>
      <c r="H45" s="86"/>
      <c r="I45" s="137">
        <f>I41*I44</f>
        <v>110026.96460018471</v>
      </c>
      <c r="J45" s="137">
        <f>J41*J44</f>
        <v>129413.16651358857</v>
      </c>
      <c r="K45" s="86"/>
      <c r="L45" s="86"/>
      <c r="M45" s="86"/>
    </row>
    <row r="46" spans="1:14" ht="13.5" thickBot="1" x14ac:dyDescent="0.25">
      <c r="C46"/>
      <c r="D46"/>
      <c r="F46" s="86"/>
      <c r="G46" s="86"/>
      <c r="H46" s="86"/>
      <c r="I46" s="86"/>
      <c r="J46" s="86"/>
      <c r="K46" s="133">
        <f>SUM(I45:J45)</f>
        <v>239440.13111377327</v>
      </c>
      <c r="L46" s="86"/>
      <c r="M46" s="86"/>
    </row>
    <row r="47" spans="1:14" ht="13.5" thickTop="1" x14ac:dyDescent="0.2">
      <c r="C47"/>
      <c r="D47"/>
      <c r="F47" s="86"/>
      <c r="G47" s="86"/>
      <c r="H47" s="86"/>
      <c r="I47" s="86"/>
      <c r="J47" s="86"/>
      <c r="K47" s="86"/>
      <c r="L47" s="86"/>
      <c r="M47" s="86"/>
    </row>
    <row r="48" spans="1:14" x14ac:dyDescent="0.2">
      <c r="C48"/>
      <c r="D48"/>
      <c r="H48" s="86"/>
      <c r="I48" s="86"/>
      <c r="J48" s="86"/>
      <c r="K48" s="86"/>
      <c r="L48" s="86"/>
      <c r="M48" s="86"/>
    </row>
    <row r="49" spans="8:13" x14ac:dyDescent="0.2">
      <c r="H49" s="86"/>
      <c r="I49" s="86"/>
      <c r="J49" s="86"/>
      <c r="K49" s="86"/>
      <c r="L49" s="86"/>
      <c r="M49" s="86"/>
    </row>
    <row r="50" spans="8:13" x14ac:dyDescent="0.2">
      <c r="H50" s="86"/>
      <c r="I50" s="86"/>
      <c r="J50" s="86"/>
      <c r="K50" s="86"/>
      <c r="L50" s="86"/>
      <c r="M50" s="86"/>
    </row>
  </sheetData>
  <pageMargins left="0.75" right="0.75" top="1" bottom="1" header="0.5" footer="0.5"/>
  <pageSetup orientation="portrait" r:id="rId1"/>
  <headerFooter alignWithMargins="0"/>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7"/>
  <sheetViews>
    <sheetView workbookViewId="0">
      <pane xSplit="4" ySplit="6" topLeftCell="E22" activePane="bottomRight" state="frozen"/>
      <selection pane="topRight" activeCell="E1" sqref="E1"/>
      <selection pane="bottomLeft" activeCell="A7" sqref="A7"/>
      <selection pane="bottomRight" activeCell="G13" sqref="G13"/>
    </sheetView>
  </sheetViews>
  <sheetFormatPr defaultRowHeight="12.75" outlineLevelCol="1" x14ac:dyDescent="0.2"/>
  <cols>
    <col min="1" max="2" width="9.140625" style="3"/>
    <col min="3" max="3" width="10.28515625" style="3" hidden="1" customWidth="1" outlineLevel="1"/>
    <col min="4" max="4" width="2.7109375" style="3" customWidth="1" collapsed="1"/>
    <col min="5" max="6" width="12.42578125" style="3" bestFit="1" customWidth="1"/>
    <col min="7" max="7" width="11" style="3" bestFit="1" customWidth="1"/>
    <col min="8" max="8" width="10.5703125" style="3" bestFit="1" customWidth="1"/>
    <col min="9" max="9" width="10" style="3" bestFit="1" customWidth="1"/>
    <col min="10" max="10" width="14.7109375" style="3" bestFit="1" customWidth="1"/>
    <col min="11" max="11" width="13.28515625" style="3" bestFit="1" customWidth="1"/>
    <col min="12" max="12" width="15.28515625" style="3" customWidth="1"/>
    <col min="13" max="13" width="12.7109375" style="3" bestFit="1" customWidth="1"/>
    <col min="14" max="14" width="18.5703125" style="3" customWidth="1"/>
    <col min="15" max="15" width="14.28515625" style="3" customWidth="1"/>
    <col min="16" max="16" width="10" bestFit="1" customWidth="1"/>
    <col min="17" max="18" width="12.42578125" style="3" bestFit="1" customWidth="1"/>
    <col min="19" max="19" width="11" style="3" bestFit="1" customWidth="1"/>
    <col min="20" max="20" width="10.5703125" style="3" bestFit="1" customWidth="1"/>
    <col min="21" max="21" width="10" style="3" bestFit="1" customWidth="1"/>
    <col min="22" max="22" width="14.7109375" style="3" bestFit="1" customWidth="1"/>
    <col min="23" max="23" width="13.28515625" style="3" bestFit="1" customWidth="1"/>
    <col min="24" max="24" width="15.28515625" style="3" customWidth="1"/>
    <col min="25" max="25" width="12.7109375" style="3" bestFit="1" customWidth="1"/>
    <col min="26" max="26" width="18.5703125" style="3" customWidth="1"/>
    <col min="27" max="27" width="14.28515625" style="3" customWidth="1"/>
  </cols>
  <sheetData>
    <row r="1" spans="1:29" ht="31.5" x14ac:dyDescent="0.5">
      <c r="A1" s="460" t="s">
        <v>476</v>
      </c>
    </row>
    <row r="2" spans="1:29" ht="21" x14ac:dyDescent="0.35">
      <c r="A2" s="461" t="s">
        <v>354</v>
      </c>
    </row>
    <row r="3" spans="1:29" ht="13.5" thickBot="1" x14ac:dyDescent="0.25">
      <c r="A3" s="3" t="s">
        <v>355</v>
      </c>
    </row>
    <row r="4" spans="1:29" ht="12" customHeight="1" x14ac:dyDescent="0.2">
      <c r="E4" s="610" t="s">
        <v>356</v>
      </c>
      <c r="F4" s="611"/>
      <c r="G4" s="611"/>
      <c r="H4" s="611"/>
      <c r="I4" s="611"/>
      <c r="J4" s="611"/>
      <c r="K4" s="611"/>
      <c r="L4" s="611"/>
      <c r="M4" s="611"/>
      <c r="N4" s="611"/>
      <c r="O4" s="612"/>
      <c r="Q4" s="610" t="s">
        <v>357</v>
      </c>
      <c r="R4" s="611"/>
      <c r="S4" s="611"/>
      <c r="T4" s="611"/>
      <c r="U4" s="611"/>
      <c r="V4" s="611"/>
      <c r="W4" s="611"/>
      <c r="X4" s="611"/>
      <c r="Y4" s="611"/>
      <c r="Z4" s="611"/>
      <c r="AA4" s="612"/>
    </row>
    <row r="5" spans="1:29" x14ac:dyDescent="0.2">
      <c r="A5" s="462" t="s">
        <v>358</v>
      </c>
      <c r="B5" s="462" t="s">
        <v>359</v>
      </c>
      <c r="C5" s="462" t="s">
        <v>360</v>
      </c>
      <c r="E5" s="463" t="s">
        <v>177</v>
      </c>
      <c r="F5" s="21" t="s">
        <v>361</v>
      </c>
      <c r="G5" s="21" t="s">
        <v>362</v>
      </c>
      <c r="H5" s="21" t="s">
        <v>363</v>
      </c>
      <c r="I5" s="21" t="s">
        <v>364</v>
      </c>
      <c r="J5" s="21" t="s">
        <v>365</v>
      </c>
      <c r="K5" s="21" t="s">
        <v>366</v>
      </c>
      <c r="L5" s="21" t="s">
        <v>367</v>
      </c>
      <c r="M5" s="21" t="s">
        <v>368</v>
      </c>
      <c r="N5" s="21" t="s">
        <v>369</v>
      </c>
      <c r="O5" s="464" t="s">
        <v>370</v>
      </c>
      <c r="P5" s="21"/>
      <c r="Q5" s="463" t="s">
        <v>177</v>
      </c>
      <c r="R5" s="21" t="s">
        <v>361</v>
      </c>
      <c r="S5" s="21" t="s">
        <v>362</v>
      </c>
      <c r="T5" s="21" t="s">
        <v>363</v>
      </c>
      <c r="U5" s="21" t="s">
        <v>364</v>
      </c>
      <c r="V5" s="21" t="s">
        <v>365</v>
      </c>
      <c r="W5" s="21" t="s">
        <v>366</v>
      </c>
      <c r="X5" s="21" t="s">
        <v>367</v>
      </c>
      <c r="Y5" s="21" t="s">
        <v>368</v>
      </c>
      <c r="Z5" s="21" t="s">
        <v>369</v>
      </c>
      <c r="AA5" s="464" t="s">
        <v>370</v>
      </c>
    </row>
    <row r="6" spans="1:29" ht="3" customHeight="1" thickBot="1" x14ac:dyDescent="0.25">
      <c r="E6" s="465"/>
      <c r="F6" s="27"/>
      <c r="G6" s="27"/>
      <c r="H6" s="27"/>
      <c r="I6" s="27"/>
      <c r="J6" s="27"/>
      <c r="K6" s="27"/>
      <c r="L6" s="27"/>
      <c r="M6" s="27"/>
      <c r="N6" s="27"/>
      <c r="O6" s="466"/>
      <c r="Q6" s="465"/>
      <c r="R6" s="27"/>
      <c r="S6" s="27"/>
      <c r="T6" s="27"/>
      <c r="U6" s="27"/>
      <c r="V6" s="27"/>
      <c r="W6" s="27"/>
      <c r="X6" s="27"/>
      <c r="Y6" s="27"/>
      <c r="Z6" s="27"/>
      <c r="AA6" s="466"/>
    </row>
    <row r="7" spans="1:29" x14ac:dyDescent="0.2">
      <c r="A7" s="462">
        <v>2023</v>
      </c>
      <c r="B7" s="462"/>
      <c r="C7" s="467"/>
      <c r="E7" s="468">
        <f t="shared" ref="E7:O16" si="0">SUMIF($A$36:$A$377,$A7,E$36:E$377)</f>
        <v>11246057</v>
      </c>
      <c r="F7" s="469">
        <f t="shared" si="0"/>
        <v>8664638</v>
      </c>
      <c r="G7" s="469">
        <f t="shared" si="0"/>
        <v>1104221</v>
      </c>
      <c r="H7" s="469">
        <f t="shared" si="0"/>
        <v>69032</v>
      </c>
      <c r="I7" s="469">
        <f t="shared" si="0"/>
        <v>6689</v>
      </c>
      <c r="J7" s="469">
        <f t="shared" si="0"/>
        <v>21090637</v>
      </c>
      <c r="K7" s="469">
        <f t="shared" si="0"/>
        <v>1868908</v>
      </c>
      <c r="L7" s="469">
        <f t="shared" si="0"/>
        <v>22959545</v>
      </c>
      <c r="M7" s="469">
        <f t="shared" si="0"/>
        <v>23700</v>
      </c>
      <c r="N7" s="469">
        <f t="shared" si="0"/>
        <v>2101</v>
      </c>
      <c r="O7" s="470">
        <f t="shared" si="0"/>
        <v>22985346</v>
      </c>
      <c r="P7" s="471"/>
      <c r="Q7" s="468">
        <f t="shared" ref="Q7:AA16" si="1">SUMIF($A$36:$A$377,$A7,Q$36:Q$377)</f>
        <v>11184545</v>
      </c>
      <c r="R7" s="469">
        <f t="shared" si="1"/>
        <v>8639053</v>
      </c>
      <c r="S7" s="469">
        <f t="shared" si="1"/>
        <v>1104221</v>
      </c>
      <c r="T7" s="469">
        <f t="shared" si="1"/>
        <v>69032</v>
      </c>
      <c r="U7" s="469">
        <f t="shared" si="1"/>
        <v>6689</v>
      </c>
      <c r="V7" s="469">
        <f t="shared" si="1"/>
        <v>21003540</v>
      </c>
      <c r="W7" s="469">
        <f t="shared" si="1"/>
        <v>1861187</v>
      </c>
      <c r="X7" s="469">
        <f t="shared" si="1"/>
        <v>22864727</v>
      </c>
      <c r="Y7" s="469">
        <f t="shared" si="1"/>
        <v>23700</v>
      </c>
      <c r="Z7" s="469">
        <f t="shared" si="1"/>
        <v>2101</v>
      </c>
      <c r="AA7" s="470">
        <f t="shared" si="1"/>
        <v>22890528</v>
      </c>
      <c r="AC7" s="472"/>
    </row>
    <row r="8" spans="1:29" x14ac:dyDescent="0.2">
      <c r="A8" s="462">
        <f t="shared" ref="A8:A34" si="2">A7+1</f>
        <v>2024</v>
      </c>
      <c r="B8" s="462"/>
      <c r="C8" s="467"/>
      <c r="E8" s="473">
        <f t="shared" si="0"/>
        <v>11233736</v>
      </c>
      <c r="F8" s="474">
        <f t="shared" si="0"/>
        <v>8804282</v>
      </c>
      <c r="G8" s="474">
        <f t="shared" si="0"/>
        <v>1071303</v>
      </c>
      <c r="H8" s="474">
        <f t="shared" si="0"/>
        <v>70776</v>
      </c>
      <c r="I8" s="474">
        <f t="shared" si="0"/>
        <v>6783</v>
      </c>
      <c r="J8" s="474">
        <f t="shared" si="0"/>
        <v>21186880</v>
      </c>
      <c r="K8" s="474">
        <f t="shared" si="0"/>
        <v>1877433</v>
      </c>
      <c r="L8" s="474">
        <f t="shared" si="0"/>
        <v>23064313</v>
      </c>
      <c r="M8" s="474">
        <f t="shared" si="0"/>
        <v>23700</v>
      </c>
      <c r="N8" s="474">
        <f t="shared" si="0"/>
        <v>2101</v>
      </c>
      <c r="O8" s="475">
        <f t="shared" si="0"/>
        <v>23090114</v>
      </c>
      <c r="P8" s="471"/>
      <c r="Q8" s="473">
        <f t="shared" si="1"/>
        <v>11082836</v>
      </c>
      <c r="R8" s="474">
        <f t="shared" si="1"/>
        <v>8721590</v>
      </c>
      <c r="S8" s="474">
        <f t="shared" si="1"/>
        <v>1071303</v>
      </c>
      <c r="T8" s="474">
        <f t="shared" si="1"/>
        <v>70776</v>
      </c>
      <c r="U8" s="474">
        <f t="shared" si="1"/>
        <v>6783</v>
      </c>
      <c r="V8" s="474">
        <f t="shared" si="1"/>
        <v>20953288</v>
      </c>
      <c r="W8" s="474">
        <f t="shared" si="1"/>
        <v>1856737</v>
      </c>
      <c r="X8" s="474">
        <f t="shared" si="1"/>
        <v>22810025</v>
      </c>
      <c r="Y8" s="474">
        <f t="shared" si="1"/>
        <v>23700</v>
      </c>
      <c r="Z8" s="474">
        <f t="shared" si="1"/>
        <v>2101</v>
      </c>
      <c r="AA8" s="475">
        <f t="shared" si="1"/>
        <v>22835826</v>
      </c>
      <c r="AC8" s="472"/>
    </row>
    <row r="9" spans="1:29" x14ac:dyDescent="0.2">
      <c r="A9" s="462">
        <f t="shared" si="2"/>
        <v>2025</v>
      </c>
      <c r="B9" s="462"/>
      <c r="C9" s="467"/>
      <c r="E9" s="473">
        <f t="shared" si="0"/>
        <v>11280705</v>
      </c>
      <c r="F9" s="474">
        <f t="shared" si="0"/>
        <v>8871582</v>
      </c>
      <c r="G9" s="474">
        <f t="shared" si="0"/>
        <v>1052868</v>
      </c>
      <c r="H9" s="474">
        <f t="shared" si="0"/>
        <v>69925</v>
      </c>
      <c r="I9" s="474">
        <f t="shared" si="0"/>
        <v>6714</v>
      </c>
      <c r="J9" s="474">
        <f t="shared" si="0"/>
        <v>21281794</v>
      </c>
      <c r="K9" s="474">
        <f t="shared" si="0"/>
        <v>1885845</v>
      </c>
      <c r="L9" s="474">
        <f t="shared" si="0"/>
        <v>23167639</v>
      </c>
      <c r="M9" s="474">
        <f t="shared" si="0"/>
        <v>23784</v>
      </c>
      <c r="N9" s="474">
        <f t="shared" si="0"/>
        <v>2108</v>
      </c>
      <c r="O9" s="475">
        <f t="shared" si="0"/>
        <v>23193531</v>
      </c>
      <c r="P9" s="471"/>
      <c r="Q9" s="473">
        <f t="shared" si="1"/>
        <v>11046919</v>
      </c>
      <c r="R9" s="474">
        <f t="shared" si="1"/>
        <v>8715370</v>
      </c>
      <c r="S9" s="474">
        <f t="shared" si="1"/>
        <v>1052868</v>
      </c>
      <c r="T9" s="474">
        <f t="shared" si="1"/>
        <v>69925</v>
      </c>
      <c r="U9" s="474">
        <f t="shared" si="1"/>
        <v>6714</v>
      </c>
      <c r="V9" s="474">
        <f t="shared" si="1"/>
        <v>20891796</v>
      </c>
      <c r="W9" s="474">
        <f t="shared" si="1"/>
        <v>1851287</v>
      </c>
      <c r="X9" s="474">
        <f t="shared" si="1"/>
        <v>22743083</v>
      </c>
      <c r="Y9" s="474">
        <f t="shared" si="1"/>
        <v>23784</v>
      </c>
      <c r="Z9" s="474">
        <f t="shared" si="1"/>
        <v>2108</v>
      </c>
      <c r="AA9" s="475">
        <f t="shared" si="1"/>
        <v>22768975</v>
      </c>
      <c r="AC9" s="472"/>
    </row>
    <row r="10" spans="1:29" x14ac:dyDescent="0.2">
      <c r="A10" s="462">
        <f t="shared" si="2"/>
        <v>2026</v>
      </c>
      <c r="B10" s="462"/>
      <c r="C10" s="467"/>
      <c r="E10" s="473">
        <f t="shared" si="0"/>
        <v>11450148</v>
      </c>
      <c r="F10" s="474">
        <f t="shared" si="0"/>
        <v>8945920</v>
      </c>
      <c r="G10" s="474">
        <f t="shared" si="0"/>
        <v>1029916</v>
      </c>
      <c r="H10" s="474">
        <f t="shared" si="0"/>
        <v>69064</v>
      </c>
      <c r="I10" s="474">
        <f t="shared" si="0"/>
        <v>6708</v>
      </c>
      <c r="J10" s="474">
        <f t="shared" si="0"/>
        <v>21501756</v>
      </c>
      <c r="K10" s="474">
        <f t="shared" si="0"/>
        <v>1905337</v>
      </c>
      <c r="L10" s="474">
        <f t="shared" si="0"/>
        <v>23407093</v>
      </c>
      <c r="M10" s="474">
        <f t="shared" si="0"/>
        <v>23700</v>
      </c>
      <c r="N10" s="474">
        <f t="shared" si="0"/>
        <v>2101</v>
      </c>
      <c r="O10" s="475">
        <f t="shared" si="0"/>
        <v>23432894</v>
      </c>
      <c r="P10" s="471"/>
      <c r="Q10" s="473">
        <f t="shared" si="1"/>
        <v>11115410</v>
      </c>
      <c r="R10" s="474">
        <f t="shared" si="1"/>
        <v>8686463</v>
      </c>
      <c r="S10" s="474">
        <f t="shared" si="1"/>
        <v>1029916</v>
      </c>
      <c r="T10" s="474">
        <f t="shared" si="1"/>
        <v>69064</v>
      </c>
      <c r="U10" s="474">
        <f t="shared" si="1"/>
        <v>6708</v>
      </c>
      <c r="V10" s="474">
        <f t="shared" si="1"/>
        <v>20907561</v>
      </c>
      <c r="W10" s="474">
        <f t="shared" si="1"/>
        <v>1852684</v>
      </c>
      <c r="X10" s="474">
        <f t="shared" si="1"/>
        <v>22760245</v>
      </c>
      <c r="Y10" s="474">
        <f t="shared" si="1"/>
        <v>23700</v>
      </c>
      <c r="Z10" s="474">
        <f t="shared" si="1"/>
        <v>2101</v>
      </c>
      <c r="AA10" s="475">
        <f t="shared" si="1"/>
        <v>22786046</v>
      </c>
      <c r="AC10" s="472"/>
    </row>
    <row r="11" spans="1:29" x14ac:dyDescent="0.2">
      <c r="A11" s="462">
        <f t="shared" si="2"/>
        <v>2027</v>
      </c>
      <c r="B11" s="462"/>
      <c r="C11" s="467"/>
      <c r="E11" s="473">
        <f t="shared" si="0"/>
        <v>11598586</v>
      </c>
      <c r="F11" s="474">
        <f t="shared" si="0"/>
        <v>9014083</v>
      </c>
      <c r="G11" s="474">
        <f t="shared" si="0"/>
        <v>1010742</v>
      </c>
      <c r="H11" s="474">
        <f t="shared" si="0"/>
        <v>68217</v>
      </c>
      <c r="I11" s="474">
        <f t="shared" si="0"/>
        <v>6678</v>
      </c>
      <c r="J11" s="474">
        <f t="shared" si="0"/>
        <v>21698306</v>
      </c>
      <c r="K11" s="474">
        <f t="shared" si="0"/>
        <v>1922753</v>
      </c>
      <c r="L11" s="474">
        <f t="shared" si="0"/>
        <v>23621059</v>
      </c>
      <c r="M11" s="474">
        <f t="shared" si="0"/>
        <v>23700</v>
      </c>
      <c r="N11" s="474">
        <f t="shared" si="0"/>
        <v>2101</v>
      </c>
      <c r="O11" s="475">
        <f t="shared" si="0"/>
        <v>23646860</v>
      </c>
      <c r="P11" s="471"/>
      <c r="Q11" s="473">
        <f t="shared" si="1"/>
        <v>11142993</v>
      </c>
      <c r="R11" s="474">
        <f t="shared" si="1"/>
        <v>8615741</v>
      </c>
      <c r="S11" s="474">
        <f t="shared" si="1"/>
        <v>1010742</v>
      </c>
      <c r="T11" s="474">
        <f t="shared" si="1"/>
        <v>68217</v>
      </c>
      <c r="U11" s="474">
        <f t="shared" si="1"/>
        <v>6678</v>
      </c>
      <c r="V11" s="474">
        <f t="shared" si="1"/>
        <v>20844371</v>
      </c>
      <c r="W11" s="474">
        <f t="shared" si="1"/>
        <v>1847086</v>
      </c>
      <c r="X11" s="474">
        <f t="shared" si="1"/>
        <v>22691457</v>
      </c>
      <c r="Y11" s="474">
        <f t="shared" si="1"/>
        <v>23700</v>
      </c>
      <c r="Z11" s="474">
        <f t="shared" si="1"/>
        <v>2101</v>
      </c>
      <c r="AA11" s="475">
        <f t="shared" si="1"/>
        <v>22717258</v>
      </c>
      <c r="AC11" s="472"/>
    </row>
    <row r="12" spans="1:29" x14ac:dyDescent="0.2">
      <c r="A12" s="462">
        <f t="shared" si="2"/>
        <v>2028</v>
      </c>
      <c r="B12" s="462"/>
      <c r="C12" s="467"/>
      <c r="E12" s="473">
        <f t="shared" si="0"/>
        <v>11824536</v>
      </c>
      <c r="F12" s="474">
        <f t="shared" si="0"/>
        <v>9158437</v>
      </c>
      <c r="G12" s="474">
        <f t="shared" si="0"/>
        <v>994955</v>
      </c>
      <c r="H12" s="474">
        <f t="shared" si="0"/>
        <v>67372</v>
      </c>
      <c r="I12" s="474">
        <f t="shared" si="0"/>
        <v>6683</v>
      </c>
      <c r="J12" s="474">
        <f t="shared" si="0"/>
        <v>22051983</v>
      </c>
      <c r="K12" s="474">
        <f t="shared" si="0"/>
        <v>1954095</v>
      </c>
      <c r="L12" s="474">
        <f t="shared" si="0"/>
        <v>24006078</v>
      </c>
      <c r="M12" s="474">
        <f t="shared" si="0"/>
        <v>23700</v>
      </c>
      <c r="N12" s="474">
        <f t="shared" si="0"/>
        <v>2101</v>
      </c>
      <c r="O12" s="475">
        <f t="shared" si="0"/>
        <v>24031879</v>
      </c>
      <c r="P12" s="471"/>
      <c r="Q12" s="473">
        <f t="shared" si="1"/>
        <v>11224573</v>
      </c>
      <c r="R12" s="474">
        <f t="shared" si="1"/>
        <v>8576228</v>
      </c>
      <c r="S12" s="474">
        <f t="shared" si="1"/>
        <v>994955</v>
      </c>
      <c r="T12" s="474">
        <f t="shared" si="1"/>
        <v>67372</v>
      </c>
      <c r="U12" s="474">
        <f t="shared" si="1"/>
        <v>6683</v>
      </c>
      <c r="V12" s="474">
        <f t="shared" si="1"/>
        <v>20869811</v>
      </c>
      <c r="W12" s="474">
        <f t="shared" si="1"/>
        <v>1849338</v>
      </c>
      <c r="X12" s="474">
        <f t="shared" si="1"/>
        <v>22719149</v>
      </c>
      <c r="Y12" s="474">
        <f t="shared" si="1"/>
        <v>23700</v>
      </c>
      <c r="Z12" s="474">
        <f t="shared" si="1"/>
        <v>2101</v>
      </c>
      <c r="AA12" s="475">
        <f t="shared" si="1"/>
        <v>22744950</v>
      </c>
      <c r="AC12" s="472"/>
    </row>
    <row r="13" spans="1:29" x14ac:dyDescent="0.2">
      <c r="A13" s="462">
        <f t="shared" si="2"/>
        <v>2029</v>
      </c>
      <c r="B13" s="462"/>
      <c r="C13" s="467"/>
      <c r="E13" s="473">
        <f t="shared" si="0"/>
        <v>11975331</v>
      </c>
      <c r="F13" s="474">
        <f t="shared" si="0"/>
        <v>9260976</v>
      </c>
      <c r="G13" s="474">
        <f t="shared" si="0"/>
        <v>974149</v>
      </c>
      <c r="H13" s="474">
        <f t="shared" si="0"/>
        <v>66535</v>
      </c>
      <c r="I13" s="474">
        <f t="shared" si="0"/>
        <v>6649</v>
      </c>
      <c r="J13" s="474">
        <f t="shared" si="0"/>
        <v>22283640</v>
      </c>
      <c r="K13" s="474">
        <f t="shared" si="0"/>
        <v>1974625</v>
      </c>
      <c r="L13" s="474">
        <f t="shared" si="0"/>
        <v>24258265</v>
      </c>
      <c r="M13" s="474">
        <f t="shared" si="0"/>
        <v>23784</v>
      </c>
      <c r="N13" s="474">
        <f t="shared" si="0"/>
        <v>2108</v>
      </c>
      <c r="O13" s="475">
        <f t="shared" si="0"/>
        <v>24284157</v>
      </c>
      <c r="P13" s="471"/>
      <c r="Q13" s="473">
        <f t="shared" si="1"/>
        <v>11210203</v>
      </c>
      <c r="R13" s="474">
        <f t="shared" si="1"/>
        <v>8443843</v>
      </c>
      <c r="S13" s="474">
        <f t="shared" si="1"/>
        <v>974149</v>
      </c>
      <c r="T13" s="474">
        <f t="shared" si="1"/>
        <v>66535</v>
      </c>
      <c r="U13" s="474">
        <f t="shared" si="1"/>
        <v>6649</v>
      </c>
      <c r="V13" s="474">
        <f t="shared" si="1"/>
        <v>20701379</v>
      </c>
      <c r="W13" s="474">
        <f t="shared" si="1"/>
        <v>1834413</v>
      </c>
      <c r="X13" s="474">
        <f t="shared" si="1"/>
        <v>22535792</v>
      </c>
      <c r="Y13" s="474">
        <f t="shared" si="1"/>
        <v>23784</v>
      </c>
      <c r="Z13" s="474">
        <f t="shared" si="1"/>
        <v>2108</v>
      </c>
      <c r="AA13" s="475">
        <f t="shared" si="1"/>
        <v>22561684</v>
      </c>
      <c r="AC13" s="472"/>
    </row>
    <row r="14" spans="1:29" x14ac:dyDescent="0.2">
      <c r="A14" s="462">
        <f t="shared" si="2"/>
        <v>2030</v>
      </c>
      <c r="B14" s="462"/>
      <c r="C14" s="467"/>
      <c r="E14" s="473">
        <f t="shared" si="0"/>
        <v>12180271</v>
      </c>
      <c r="F14" s="474">
        <f t="shared" si="0"/>
        <v>9426215</v>
      </c>
      <c r="G14" s="474">
        <f t="shared" si="0"/>
        <v>955991</v>
      </c>
      <c r="H14" s="474">
        <f t="shared" si="0"/>
        <v>65694</v>
      </c>
      <c r="I14" s="474">
        <f t="shared" si="0"/>
        <v>6643</v>
      </c>
      <c r="J14" s="474">
        <f t="shared" si="0"/>
        <v>22634814</v>
      </c>
      <c r="K14" s="474">
        <f t="shared" si="0"/>
        <v>2005742</v>
      </c>
      <c r="L14" s="474">
        <f t="shared" si="0"/>
        <v>24640556</v>
      </c>
      <c r="M14" s="474">
        <f t="shared" si="0"/>
        <v>24561</v>
      </c>
      <c r="N14" s="474">
        <f t="shared" si="0"/>
        <v>2176</v>
      </c>
      <c r="O14" s="475">
        <f t="shared" si="0"/>
        <v>24667293</v>
      </c>
      <c r="P14" s="471"/>
      <c r="Q14" s="473">
        <f t="shared" si="1"/>
        <v>11219489</v>
      </c>
      <c r="R14" s="474">
        <f t="shared" si="1"/>
        <v>8311361</v>
      </c>
      <c r="S14" s="474">
        <f t="shared" si="1"/>
        <v>955991</v>
      </c>
      <c r="T14" s="474">
        <f t="shared" si="1"/>
        <v>65694</v>
      </c>
      <c r="U14" s="474">
        <f t="shared" si="1"/>
        <v>6643</v>
      </c>
      <c r="V14" s="474">
        <f t="shared" si="1"/>
        <v>20559178</v>
      </c>
      <c r="W14" s="474">
        <f t="shared" si="1"/>
        <v>1821813</v>
      </c>
      <c r="X14" s="474">
        <f t="shared" si="1"/>
        <v>22380991</v>
      </c>
      <c r="Y14" s="474">
        <f t="shared" si="1"/>
        <v>24561</v>
      </c>
      <c r="Z14" s="474">
        <f t="shared" si="1"/>
        <v>2176</v>
      </c>
      <c r="AA14" s="475">
        <f t="shared" si="1"/>
        <v>22407728</v>
      </c>
      <c r="AC14" s="472"/>
    </row>
    <row r="15" spans="1:29" x14ac:dyDescent="0.2">
      <c r="A15" s="462">
        <f t="shared" si="2"/>
        <v>2031</v>
      </c>
      <c r="B15" s="462"/>
      <c r="C15" s="467"/>
      <c r="E15" s="473">
        <f t="shared" si="0"/>
        <v>12436066</v>
      </c>
      <c r="F15" s="474">
        <f t="shared" si="0"/>
        <v>9684767</v>
      </c>
      <c r="G15" s="474">
        <f t="shared" si="0"/>
        <v>937850</v>
      </c>
      <c r="H15" s="474">
        <f t="shared" si="0"/>
        <v>64846</v>
      </c>
      <c r="I15" s="474">
        <f t="shared" si="0"/>
        <v>6643</v>
      </c>
      <c r="J15" s="474">
        <f t="shared" si="0"/>
        <v>23130172</v>
      </c>
      <c r="K15" s="474">
        <f t="shared" si="0"/>
        <v>2049637</v>
      </c>
      <c r="L15" s="474">
        <f t="shared" si="0"/>
        <v>25179809</v>
      </c>
      <c r="M15" s="474">
        <f t="shared" si="0"/>
        <v>24561</v>
      </c>
      <c r="N15" s="474">
        <f t="shared" si="0"/>
        <v>2176</v>
      </c>
      <c r="O15" s="475">
        <f t="shared" si="0"/>
        <v>25206546</v>
      </c>
      <c r="P15" s="471"/>
      <c r="Q15" s="473">
        <f t="shared" si="1"/>
        <v>11251937</v>
      </c>
      <c r="R15" s="474">
        <f t="shared" si="1"/>
        <v>8212830</v>
      </c>
      <c r="S15" s="474">
        <f t="shared" si="1"/>
        <v>937850</v>
      </c>
      <c r="T15" s="474">
        <f t="shared" si="1"/>
        <v>64846</v>
      </c>
      <c r="U15" s="474">
        <f t="shared" si="1"/>
        <v>6643</v>
      </c>
      <c r="V15" s="474">
        <f t="shared" si="1"/>
        <v>20474106</v>
      </c>
      <c r="W15" s="474">
        <f t="shared" si="1"/>
        <v>1814274</v>
      </c>
      <c r="X15" s="474">
        <f t="shared" si="1"/>
        <v>22288380</v>
      </c>
      <c r="Y15" s="474">
        <f t="shared" si="1"/>
        <v>24561</v>
      </c>
      <c r="Z15" s="474">
        <f t="shared" si="1"/>
        <v>2176</v>
      </c>
      <c r="AA15" s="475">
        <f t="shared" si="1"/>
        <v>22315117</v>
      </c>
      <c r="AC15" s="472"/>
    </row>
    <row r="16" spans="1:29" x14ac:dyDescent="0.2">
      <c r="A16" s="462">
        <f t="shared" si="2"/>
        <v>2032</v>
      </c>
      <c r="B16" s="462"/>
      <c r="C16" s="467"/>
      <c r="E16" s="473">
        <f t="shared" si="0"/>
        <v>12689633</v>
      </c>
      <c r="F16" s="474">
        <f t="shared" si="0"/>
        <v>9980187</v>
      </c>
      <c r="G16" s="474">
        <f t="shared" si="0"/>
        <v>922251</v>
      </c>
      <c r="H16" s="474">
        <f t="shared" si="0"/>
        <v>63980</v>
      </c>
      <c r="I16" s="474">
        <f t="shared" si="0"/>
        <v>6664</v>
      </c>
      <c r="J16" s="474">
        <f t="shared" si="0"/>
        <v>23662715</v>
      </c>
      <c r="K16" s="474">
        <f t="shared" si="0"/>
        <v>2096828</v>
      </c>
      <c r="L16" s="474">
        <f t="shared" si="0"/>
        <v>25759543</v>
      </c>
      <c r="M16" s="474">
        <f t="shared" si="0"/>
        <v>24561</v>
      </c>
      <c r="N16" s="474">
        <f t="shared" si="0"/>
        <v>2176</v>
      </c>
      <c r="O16" s="475">
        <f t="shared" si="0"/>
        <v>25786280</v>
      </c>
      <c r="P16" s="471"/>
      <c r="Q16" s="473">
        <f t="shared" si="1"/>
        <v>11254077</v>
      </c>
      <c r="R16" s="474">
        <f t="shared" si="1"/>
        <v>8085869</v>
      </c>
      <c r="S16" s="474">
        <f t="shared" si="1"/>
        <v>922251</v>
      </c>
      <c r="T16" s="474">
        <f t="shared" si="1"/>
        <v>63980</v>
      </c>
      <c r="U16" s="474">
        <f t="shared" si="1"/>
        <v>6664</v>
      </c>
      <c r="V16" s="474">
        <f t="shared" si="1"/>
        <v>20332841</v>
      </c>
      <c r="W16" s="474">
        <f t="shared" si="1"/>
        <v>1801756</v>
      </c>
      <c r="X16" s="474">
        <f t="shared" si="1"/>
        <v>22134597</v>
      </c>
      <c r="Y16" s="474">
        <f t="shared" si="1"/>
        <v>24561</v>
      </c>
      <c r="Z16" s="474">
        <f t="shared" si="1"/>
        <v>2176</v>
      </c>
      <c r="AA16" s="475">
        <f t="shared" si="1"/>
        <v>22161334</v>
      </c>
      <c r="AC16" s="472"/>
    </row>
    <row r="17" spans="1:29" x14ac:dyDescent="0.2">
      <c r="A17" s="462">
        <f t="shared" si="2"/>
        <v>2033</v>
      </c>
      <c r="B17" s="462"/>
      <c r="C17" s="467"/>
      <c r="E17" s="473">
        <f t="shared" ref="E17:O26" si="3">SUMIF($A$36:$A$377,$A17,E$36:E$377)</f>
        <v>12842339</v>
      </c>
      <c r="F17" s="474">
        <f t="shared" si="3"/>
        <v>10239152</v>
      </c>
      <c r="G17" s="474">
        <f t="shared" si="3"/>
        <v>901652</v>
      </c>
      <c r="H17" s="474">
        <f t="shared" si="3"/>
        <v>63104</v>
      </c>
      <c r="I17" s="474">
        <f t="shared" si="3"/>
        <v>6605</v>
      </c>
      <c r="J17" s="474">
        <f t="shared" si="3"/>
        <v>24052852</v>
      </c>
      <c r="K17" s="474">
        <f t="shared" si="3"/>
        <v>2131399</v>
      </c>
      <c r="L17" s="474">
        <f t="shared" si="3"/>
        <v>26184251</v>
      </c>
      <c r="M17" s="474">
        <f t="shared" si="3"/>
        <v>24648</v>
      </c>
      <c r="N17" s="474">
        <f t="shared" si="3"/>
        <v>2183</v>
      </c>
      <c r="O17" s="475">
        <f t="shared" si="3"/>
        <v>26211082</v>
      </c>
      <c r="P17" s="471"/>
      <c r="Q17" s="473">
        <f t="shared" ref="Q17:AA26" si="4">SUMIF($A$36:$A$377,$A17,Q$36:Q$377)</f>
        <v>11147463</v>
      </c>
      <c r="R17" s="474">
        <f t="shared" si="4"/>
        <v>7890378</v>
      </c>
      <c r="S17" s="474">
        <f t="shared" si="4"/>
        <v>901652</v>
      </c>
      <c r="T17" s="474">
        <f t="shared" si="4"/>
        <v>63104</v>
      </c>
      <c r="U17" s="474">
        <f t="shared" si="4"/>
        <v>6605</v>
      </c>
      <c r="V17" s="474">
        <f t="shared" si="4"/>
        <v>20009202</v>
      </c>
      <c r="W17" s="474">
        <f t="shared" si="4"/>
        <v>1773078</v>
      </c>
      <c r="X17" s="474">
        <f t="shared" si="4"/>
        <v>21782280</v>
      </c>
      <c r="Y17" s="474">
        <f t="shared" si="4"/>
        <v>24648</v>
      </c>
      <c r="Z17" s="474">
        <f t="shared" si="4"/>
        <v>2183</v>
      </c>
      <c r="AA17" s="475">
        <f t="shared" si="4"/>
        <v>21809111</v>
      </c>
      <c r="AC17" s="472"/>
    </row>
    <row r="18" spans="1:29" x14ac:dyDescent="0.2">
      <c r="A18" s="462">
        <f t="shared" si="2"/>
        <v>2034</v>
      </c>
      <c r="B18" s="462"/>
      <c r="C18" s="467"/>
      <c r="E18" s="473">
        <f t="shared" si="3"/>
        <v>13143091</v>
      </c>
      <c r="F18" s="474">
        <f t="shared" si="3"/>
        <v>10659569</v>
      </c>
      <c r="G18" s="474">
        <f t="shared" si="3"/>
        <v>889911</v>
      </c>
      <c r="H18" s="474">
        <f t="shared" si="3"/>
        <v>63386</v>
      </c>
      <c r="I18" s="474">
        <f t="shared" si="3"/>
        <v>6598</v>
      </c>
      <c r="J18" s="474">
        <f t="shared" si="3"/>
        <v>24762555</v>
      </c>
      <c r="K18" s="474">
        <f t="shared" si="3"/>
        <v>2194286</v>
      </c>
      <c r="L18" s="474">
        <f t="shared" si="3"/>
        <v>26956841</v>
      </c>
      <c r="M18" s="474">
        <f t="shared" si="3"/>
        <v>24561</v>
      </c>
      <c r="N18" s="474">
        <f t="shared" si="3"/>
        <v>2176</v>
      </c>
      <c r="O18" s="475">
        <f t="shared" si="3"/>
        <v>26983578</v>
      </c>
      <c r="P18" s="471"/>
      <c r="Q18" s="473">
        <f t="shared" si="4"/>
        <v>11180015</v>
      </c>
      <c r="R18" s="474">
        <f t="shared" si="4"/>
        <v>7816379</v>
      </c>
      <c r="S18" s="474">
        <f t="shared" si="4"/>
        <v>889911</v>
      </c>
      <c r="T18" s="474">
        <f t="shared" si="4"/>
        <v>63386</v>
      </c>
      <c r="U18" s="474">
        <f t="shared" si="4"/>
        <v>6598</v>
      </c>
      <c r="V18" s="474">
        <f t="shared" si="4"/>
        <v>19956289</v>
      </c>
      <c r="W18" s="474">
        <f t="shared" si="4"/>
        <v>1768391</v>
      </c>
      <c r="X18" s="474">
        <f t="shared" si="4"/>
        <v>21724680</v>
      </c>
      <c r="Y18" s="474">
        <f t="shared" si="4"/>
        <v>24561</v>
      </c>
      <c r="Z18" s="474">
        <f t="shared" si="4"/>
        <v>2176</v>
      </c>
      <c r="AA18" s="475">
        <f t="shared" si="4"/>
        <v>21751417</v>
      </c>
      <c r="AC18" s="472"/>
    </row>
    <row r="19" spans="1:29" x14ac:dyDescent="0.2">
      <c r="A19" s="462">
        <f t="shared" si="2"/>
        <v>2035</v>
      </c>
      <c r="B19" s="462"/>
      <c r="C19" s="467"/>
      <c r="E19" s="473">
        <f t="shared" si="3"/>
        <v>13445438</v>
      </c>
      <c r="F19" s="474">
        <f t="shared" si="3"/>
        <v>11155187</v>
      </c>
      <c r="G19" s="474">
        <f t="shared" si="3"/>
        <v>885509</v>
      </c>
      <c r="H19" s="474">
        <f t="shared" si="3"/>
        <v>64625</v>
      </c>
      <c r="I19" s="474">
        <f t="shared" si="3"/>
        <v>6586</v>
      </c>
      <c r="J19" s="474">
        <f t="shared" si="3"/>
        <v>25557345</v>
      </c>
      <c r="K19" s="474">
        <f t="shared" si="3"/>
        <v>2264716</v>
      </c>
      <c r="L19" s="474">
        <f t="shared" si="3"/>
        <v>27822061</v>
      </c>
      <c r="M19" s="474">
        <f t="shared" si="3"/>
        <v>24561</v>
      </c>
      <c r="N19" s="474">
        <f t="shared" si="3"/>
        <v>2176</v>
      </c>
      <c r="O19" s="475">
        <f t="shared" si="3"/>
        <v>27848798</v>
      </c>
      <c r="P19" s="471"/>
      <c r="Q19" s="473">
        <f t="shared" si="4"/>
        <v>11215695</v>
      </c>
      <c r="R19" s="474">
        <f t="shared" si="4"/>
        <v>7781140</v>
      </c>
      <c r="S19" s="474">
        <f t="shared" si="4"/>
        <v>885509</v>
      </c>
      <c r="T19" s="474">
        <f t="shared" si="4"/>
        <v>64625</v>
      </c>
      <c r="U19" s="474">
        <f t="shared" si="4"/>
        <v>6586</v>
      </c>
      <c r="V19" s="474">
        <f t="shared" si="4"/>
        <v>19953555</v>
      </c>
      <c r="W19" s="474">
        <f t="shared" si="4"/>
        <v>1768147</v>
      </c>
      <c r="X19" s="474">
        <f t="shared" si="4"/>
        <v>21721702</v>
      </c>
      <c r="Y19" s="474">
        <f t="shared" si="4"/>
        <v>24561</v>
      </c>
      <c r="Z19" s="474">
        <f t="shared" si="4"/>
        <v>2176</v>
      </c>
      <c r="AA19" s="475">
        <f t="shared" si="4"/>
        <v>21748439</v>
      </c>
      <c r="AC19" s="472"/>
    </row>
    <row r="20" spans="1:29" x14ac:dyDescent="0.2">
      <c r="A20" s="462">
        <f t="shared" si="2"/>
        <v>2036</v>
      </c>
      <c r="B20" s="462"/>
      <c r="C20" s="467"/>
      <c r="E20" s="473">
        <f t="shared" si="3"/>
        <v>13776987</v>
      </c>
      <c r="F20" s="474">
        <f t="shared" si="3"/>
        <v>11715705</v>
      </c>
      <c r="G20" s="474">
        <f t="shared" si="3"/>
        <v>881904</v>
      </c>
      <c r="H20" s="474">
        <f t="shared" si="3"/>
        <v>65838</v>
      </c>
      <c r="I20" s="474">
        <f t="shared" si="3"/>
        <v>6608</v>
      </c>
      <c r="J20" s="474">
        <f t="shared" si="3"/>
        <v>26447042</v>
      </c>
      <c r="K20" s="474">
        <f t="shared" si="3"/>
        <v>2343555</v>
      </c>
      <c r="L20" s="474">
        <f t="shared" si="3"/>
        <v>28790597</v>
      </c>
      <c r="M20" s="474">
        <f t="shared" si="3"/>
        <v>24561</v>
      </c>
      <c r="N20" s="474">
        <f t="shared" si="3"/>
        <v>2176</v>
      </c>
      <c r="O20" s="475">
        <f t="shared" si="3"/>
        <v>28817334</v>
      </c>
      <c r="P20" s="471"/>
      <c r="Q20" s="473">
        <f t="shared" si="4"/>
        <v>11286469</v>
      </c>
      <c r="R20" s="474">
        <f t="shared" si="4"/>
        <v>7777142</v>
      </c>
      <c r="S20" s="474">
        <f t="shared" si="4"/>
        <v>881904</v>
      </c>
      <c r="T20" s="474">
        <f t="shared" si="4"/>
        <v>65838</v>
      </c>
      <c r="U20" s="474">
        <f t="shared" si="4"/>
        <v>6608</v>
      </c>
      <c r="V20" s="474">
        <f t="shared" si="4"/>
        <v>20017961</v>
      </c>
      <c r="W20" s="474">
        <f t="shared" si="4"/>
        <v>1773856</v>
      </c>
      <c r="X20" s="474">
        <f t="shared" si="4"/>
        <v>21791817</v>
      </c>
      <c r="Y20" s="474">
        <f t="shared" si="4"/>
        <v>24561</v>
      </c>
      <c r="Z20" s="474">
        <f t="shared" si="4"/>
        <v>2176</v>
      </c>
      <c r="AA20" s="475">
        <f t="shared" si="4"/>
        <v>21818554</v>
      </c>
      <c r="AC20" s="472"/>
    </row>
    <row r="21" spans="1:29" x14ac:dyDescent="0.2">
      <c r="A21" s="462">
        <f t="shared" si="2"/>
        <v>2037</v>
      </c>
      <c r="B21" s="462"/>
      <c r="C21" s="467"/>
      <c r="E21" s="473">
        <f t="shared" si="3"/>
        <v>13975342</v>
      </c>
      <c r="F21" s="474">
        <f t="shared" si="3"/>
        <v>12216233</v>
      </c>
      <c r="G21" s="474">
        <f t="shared" si="3"/>
        <v>875214</v>
      </c>
      <c r="H21" s="474">
        <f t="shared" si="3"/>
        <v>67022</v>
      </c>
      <c r="I21" s="474">
        <f t="shared" si="3"/>
        <v>6559</v>
      </c>
      <c r="J21" s="474">
        <f t="shared" si="3"/>
        <v>27140370</v>
      </c>
      <c r="K21" s="474">
        <f t="shared" si="3"/>
        <v>2404993</v>
      </c>
      <c r="L21" s="474">
        <f t="shared" si="3"/>
        <v>29545363</v>
      </c>
      <c r="M21" s="474">
        <f t="shared" si="3"/>
        <v>24561</v>
      </c>
      <c r="N21" s="474">
        <f t="shared" si="3"/>
        <v>2176</v>
      </c>
      <c r="O21" s="475">
        <f t="shared" si="3"/>
        <v>29572100</v>
      </c>
      <c r="P21" s="471"/>
      <c r="Q21" s="473">
        <f t="shared" si="4"/>
        <v>11264643</v>
      </c>
      <c r="R21" s="474">
        <f t="shared" si="4"/>
        <v>7723212</v>
      </c>
      <c r="S21" s="474">
        <f t="shared" si="4"/>
        <v>875214</v>
      </c>
      <c r="T21" s="474">
        <f t="shared" si="4"/>
        <v>67022</v>
      </c>
      <c r="U21" s="474">
        <f t="shared" si="4"/>
        <v>6559</v>
      </c>
      <c r="V21" s="474">
        <f t="shared" si="4"/>
        <v>19936650</v>
      </c>
      <c r="W21" s="474">
        <f t="shared" si="4"/>
        <v>1766648</v>
      </c>
      <c r="X21" s="474">
        <f t="shared" si="4"/>
        <v>21703298</v>
      </c>
      <c r="Y21" s="474">
        <f t="shared" si="4"/>
        <v>24561</v>
      </c>
      <c r="Z21" s="474">
        <f t="shared" si="4"/>
        <v>2176</v>
      </c>
      <c r="AA21" s="475">
        <f t="shared" si="4"/>
        <v>21730035</v>
      </c>
      <c r="AC21" s="472"/>
    </row>
    <row r="22" spans="1:29" x14ac:dyDescent="0.2">
      <c r="A22" s="462">
        <f t="shared" si="2"/>
        <v>2038</v>
      </c>
      <c r="B22" s="462"/>
      <c r="C22" s="467"/>
      <c r="E22" s="473">
        <f t="shared" si="3"/>
        <v>14164888</v>
      </c>
      <c r="F22" s="474">
        <f t="shared" si="3"/>
        <v>12751619</v>
      </c>
      <c r="G22" s="474">
        <f t="shared" si="3"/>
        <v>870218</v>
      </c>
      <c r="H22" s="474">
        <f t="shared" si="3"/>
        <v>68178</v>
      </c>
      <c r="I22" s="474">
        <f t="shared" si="3"/>
        <v>6524</v>
      </c>
      <c r="J22" s="474">
        <f t="shared" si="3"/>
        <v>27861427</v>
      </c>
      <c r="K22" s="474">
        <f t="shared" si="3"/>
        <v>2468888</v>
      </c>
      <c r="L22" s="474">
        <f t="shared" si="3"/>
        <v>30330315</v>
      </c>
      <c r="M22" s="474">
        <f t="shared" si="3"/>
        <v>24561</v>
      </c>
      <c r="N22" s="474">
        <f t="shared" si="3"/>
        <v>2176</v>
      </c>
      <c r="O22" s="475">
        <f t="shared" si="3"/>
        <v>30357052</v>
      </c>
      <c r="P22" s="471"/>
      <c r="Q22" s="473">
        <f t="shared" si="4"/>
        <v>11254705</v>
      </c>
      <c r="R22" s="474">
        <f t="shared" si="4"/>
        <v>7682984</v>
      </c>
      <c r="S22" s="474">
        <f t="shared" si="4"/>
        <v>870218</v>
      </c>
      <c r="T22" s="474">
        <f t="shared" si="4"/>
        <v>68178</v>
      </c>
      <c r="U22" s="474">
        <f t="shared" si="4"/>
        <v>6524</v>
      </c>
      <c r="V22" s="474">
        <f t="shared" si="4"/>
        <v>19882609</v>
      </c>
      <c r="W22" s="474">
        <f t="shared" si="4"/>
        <v>1761860</v>
      </c>
      <c r="X22" s="474">
        <f t="shared" si="4"/>
        <v>21644469</v>
      </c>
      <c r="Y22" s="474">
        <f t="shared" si="4"/>
        <v>24561</v>
      </c>
      <c r="Z22" s="474">
        <f t="shared" si="4"/>
        <v>2176</v>
      </c>
      <c r="AA22" s="475">
        <f t="shared" si="4"/>
        <v>21671206</v>
      </c>
      <c r="AC22" s="472"/>
    </row>
    <row r="23" spans="1:29" x14ac:dyDescent="0.2">
      <c r="A23" s="462">
        <f t="shared" si="2"/>
        <v>2039</v>
      </c>
      <c r="B23" s="462"/>
      <c r="C23" s="467"/>
      <c r="E23" s="473">
        <f t="shared" si="3"/>
        <v>14369134</v>
      </c>
      <c r="F23" s="474">
        <f t="shared" si="3"/>
        <v>13294876</v>
      </c>
      <c r="G23" s="474">
        <f t="shared" si="3"/>
        <v>866757</v>
      </c>
      <c r="H23" s="474">
        <f t="shared" si="3"/>
        <v>69308</v>
      </c>
      <c r="I23" s="474">
        <f t="shared" si="3"/>
        <v>6518</v>
      </c>
      <c r="J23" s="474">
        <f t="shared" si="3"/>
        <v>28606593</v>
      </c>
      <c r="K23" s="474">
        <f t="shared" si="3"/>
        <v>2534920</v>
      </c>
      <c r="L23" s="474">
        <f t="shared" si="3"/>
        <v>31141513</v>
      </c>
      <c r="M23" s="474">
        <f t="shared" si="3"/>
        <v>24561</v>
      </c>
      <c r="N23" s="474">
        <f t="shared" si="3"/>
        <v>2176</v>
      </c>
      <c r="O23" s="475">
        <f t="shared" si="3"/>
        <v>31168250</v>
      </c>
      <c r="P23" s="471"/>
      <c r="Q23" s="473">
        <f t="shared" si="4"/>
        <v>11282253</v>
      </c>
      <c r="R23" s="474">
        <f t="shared" si="4"/>
        <v>7647049</v>
      </c>
      <c r="S23" s="474">
        <f t="shared" si="4"/>
        <v>866757</v>
      </c>
      <c r="T23" s="474">
        <f t="shared" si="4"/>
        <v>69308</v>
      </c>
      <c r="U23" s="474">
        <f t="shared" si="4"/>
        <v>6518</v>
      </c>
      <c r="V23" s="474">
        <f t="shared" si="4"/>
        <v>19871885</v>
      </c>
      <c r="W23" s="474">
        <f t="shared" si="4"/>
        <v>1760910</v>
      </c>
      <c r="X23" s="474">
        <f t="shared" si="4"/>
        <v>21632795</v>
      </c>
      <c r="Y23" s="474">
        <f t="shared" si="4"/>
        <v>24561</v>
      </c>
      <c r="Z23" s="474">
        <f t="shared" si="4"/>
        <v>2176</v>
      </c>
      <c r="AA23" s="475">
        <f t="shared" si="4"/>
        <v>21659532</v>
      </c>
      <c r="AC23" s="472"/>
    </row>
    <row r="24" spans="1:29" x14ac:dyDescent="0.2">
      <c r="A24" s="462">
        <f t="shared" si="2"/>
        <v>2040</v>
      </c>
      <c r="B24" s="462"/>
      <c r="C24" s="467"/>
      <c r="E24" s="473">
        <f t="shared" si="3"/>
        <v>14576532</v>
      </c>
      <c r="F24" s="474">
        <f t="shared" si="3"/>
        <v>13880653</v>
      </c>
      <c r="G24" s="474">
        <f t="shared" si="3"/>
        <v>864444</v>
      </c>
      <c r="H24" s="474">
        <f t="shared" si="3"/>
        <v>70444</v>
      </c>
      <c r="I24" s="474">
        <f t="shared" si="3"/>
        <v>6537</v>
      </c>
      <c r="J24" s="474">
        <f t="shared" si="3"/>
        <v>29398610</v>
      </c>
      <c r="K24" s="474">
        <f t="shared" si="3"/>
        <v>2605104</v>
      </c>
      <c r="L24" s="474">
        <f t="shared" si="3"/>
        <v>32003714</v>
      </c>
      <c r="M24" s="474">
        <f t="shared" si="3"/>
        <v>24561</v>
      </c>
      <c r="N24" s="474">
        <f t="shared" si="3"/>
        <v>2176</v>
      </c>
      <c r="O24" s="475">
        <f t="shared" si="3"/>
        <v>32030451</v>
      </c>
      <c r="P24" s="471"/>
      <c r="Q24" s="473">
        <f t="shared" si="4"/>
        <v>11332477</v>
      </c>
      <c r="R24" s="474">
        <f t="shared" si="4"/>
        <v>7629599</v>
      </c>
      <c r="S24" s="474">
        <f t="shared" si="4"/>
        <v>864444</v>
      </c>
      <c r="T24" s="474">
        <f t="shared" si="4"/>
        <v>70444</v>
      </c>
      <c r="U24" s="474">
        <f t="shared" si="4"/>
        <v>6537</v>
      </c>
      <c r="V24" s="474">
        <f t="shared" si="4"/>
        <v>19903501</v>
      </c>
      <c r="W24" s="474">
        <f t="shared" si="4"/>
        <v>1763712</v>
      </c>
      <c r="X24" s="474">
        <f t="shared" si="4"/>
        <v>21667213</v>
      </c>
      <c r="Y24" s="474">
        <f t="shared" si="4"/>
        <v>24561</v>
      </c>
      <c r="Z24" s="474">
        <f t="shared" si="4"/>
        <v>2176</v>
      </c>
      <c r="AA24" s="475">
        <f t="shared" si="4"/>
        <v>21693950</v>
      </c>
      <c r="AC24" s="472"/>
    </row>
    <row r="25" spans="1:29" x14ac:dyDescent="0.2">
      <c r="A25" s="462">
        <f t="shared" si="2"/>
        <v>2041</v>
      </c>
      <c r="B25" s="462"/>
      <c r="C25" s="467"/>
      <c r="E25" s="473">
        <f t="shared" si="3"/>
        <v>14684385</v>
      </c>
      <c r="F25" s="474">
        <f t="shared" si="3"/>
        <v>14394887</v>
      </c>
      <c r="G25" s="474">
        <f t="shared" si="3"/>
        <v>858066</v>
      </c>
      <c r="H25" s="474">
        <f t="shared" si="3"/>
        <v>71607</v>
      </c>
      <c r="I25" s="474">
        <f t="shared" si="3"/>
        <v>6500</v>
      </c>
      <c r="J25" s="474">
        <f t="shared" si="3"/>
        <v>30015445</v>
      </c>
      <c r="K25" s="474">
        <f t="shared" si="3"/>
        <v>2659761</v>
      </c>
      <c r="L25" s="474">
        <f t="shared" si="3"/>
        <v>32675206</v>
      </c>
      <c r="M25" s="474">
        <f t="shared" si="3"/>
        <v>24561</v>
      </c>
      <c r="N25" s="474">
        <f t="shared" si="3"/>
        <v>2176</v>
      </c>
      <c r="O25" s="475">
        <f t="shared" si="3"/>
        <v>32701943</v>
      </c>
      <c r="P25" s="471"/>
      <c r="Q25" s="473">
        <f t="shared" si="4"/>
        <v>11331704</v>
      </c>
      <c r="R25" s="474">
        <f t="shared" si="4"/>
        <v>7569347</v>
      </c>
      <c r="S25" s="474">
        <f t="shared" si="4"/>
        <v>858066</v>
      </c>
      <c r="T25" s="474">
        <f t="shared" si="4"/>
        <v>71607</v>
      </c>
      <c r="U25" s="474">
        <f t="shared" si="4"/>
        <v>6500</v>
      </c>
      <c r="V25" s="474">
        <f t="shared" si="4"/>
        <v>19837224</v>
      </c>
      <c r="W25" s="474">
        <f t="shared" si="4"/>
        <v>1757838</v>
      </c>
      <c r="X25" s="474">
        <f t="shared" si="4"/>
        <v>21595062</v>
      </c>
      <c r="Y25" s="474">
        <f t="shared" si="4"/>
        <v>24561</v>
      </c>
      <c r="Z25" s="474">
        <f t="shared" si="4"/>
        <v>2176</v>
      </c>
      <c r="AA25" s="475">
        <f t="shared" si="4"/>
        <v>21621799</v>
      </c>
      <c r="AC25" s="472"/>
    </row>
    <row r="26" spans="1:29" x14ac:dyDescent="0.2">
      <c r="A26" s="462">
        <f t="shared" si="2"/>
        <v>2042</v>
      </c>
      <c r="B26" s="462"/>
      <c r="C26" s="467"/>
      <c r="E26" s="473">
        <f t="shared" si="3"/>
        <v>14812996</v>
      </c>
      <c r="F26" s="474">
        <f t="shared" si="3"/>
        <v>14962758</v>
      </c>
      <c r="G26" s="474">
        <f t="shared" si="3"/>
        <v>853580</v>
      </c>
      <c r="H26" s="474">
        <f t="shared" si="3"/>
        <v>72770</v>
      </c>
      <c r="I26" s="474">
        <f t="shared" si="3"/>
        <v>6500</v>
      </c>
      <c r="J26" s="474">
        <f t="shared" si="3"/>
        <v>30708604</v>
      </c>
      <c r="K26" s="474">
        <f t="shared" si="3"/>
        <v>2721185</v>
      </c>
      <c r="L26" s="474">
        <f t="shared" si="3"/>
        <v>33429789</v>
      </c>
      <c r="M26" s="474">
        <f t="shared" si="3"/>
        <v>24561</v>
      </c>
      <c r="N26" s="474">
        <f t="shared" si="3"/>
        <v>2176</v>
      </c>
      <c r="O26" s="475">
        <f t="shared" si="3"/>
        <v>33456526</v>
      </c>
      <c r="P26" s="471"/>
      <c r="Q26" s="473">
        <f t="shared" si="4"/>
        <v>11375420</v>
      </c>
      <c r="R26" s="474">
        <f t="shared" si="4"/>
        <v>7536909</v>
      </c>
      <c r="S26" s="474">
        <f t="shared" si="4"/>
        <v>853580</v>
      </c>
      <c r="T26" s="474">
        <f t="shared" si="4"/>
        <v>72770</v>
      </c>
      <c r="U26" s="474">
        <f t="shared" si="4"/>
        <v>6500</v>
      </c>
      <c r="V26" s="474">
        <f t="shared" si="4"/>
        <v>19845179</v>
      </c>
      <c r="W26" s="474">
        <f t="shared" si="4"/>
        <v>1758542</v>
      </c>
      <c r="X26" s="474">
        <f t="shared" si="4"/>
        <v>21603721</v>
      </c>
      <c r="Y26" s="474">
        <f t="shared" si="4"/>
        <v>24561</v>
      </c>
      <c r="Z26" s="474">
        <f t="shared" si="4"/>
        <v>2176</v>
      </c>
      <c r="AA26" s="475">
        <f t="shared" si="4"/>
        <v>21630458</v>
      </c>
      <c r="AC26" s="472"/>
    </row>
    <row r="27" spans="1:29" x14ac:dyDescent="0.2">
      <c r="A27" s="462">
        <f t="shared" si="2"/>
        <v>2043</v>
      </c>
      <c r="B27" s="462"/>
      <c r="C27" s="467"/>
      <c r="E27" s="473">
        <f t="shared" ref="E27:O34" si="5">SUMIF($A$36:$A$377,$A27,E$36:E$377)</f>
        <v>14848877</v>
      </c>
      <c r="F27" s="474">
        <f t="shared" si="5"/>
        <v>15530312</v>
      </c>
      <c r="G27" s="474">
        <f t="shared" si="5"/>
        <v>849613</v>
      </c>
      <c r="H27" s="474">
        <f t="shared" si="5"/>
        <v>73945</v>
      </c>
      <c r="I27" s="474">
        <f t="shared" si="5"/>
        <v>6477</v>
      </c>
      <c r="J27" s="474">
        <f t="shared" si="5"/>
        <v>31309224</v>
      </c>
      <c r="K27" s="474">
        <f t="shared" si="5"/>
        <v>2774407</v>
      </c>
      <c r="L27" s="474">
        <f t="shared" si="5"/>
        <v>34083631</v>
      </c>
      <c r="M27" s="474">
        <f t="shared" si="5"/>
        <v>24561</v>
      </c>
      <c r="N27" s="474">
        <f t="shared" si="5"/>
        <v>2176</v>
      </c>
      <c r="O27" s="475">
        <f t="shared" si="5"/>
        <v>34110368</v>
      </c>
      <c r="P27" s="471"/>
      <c r="Q27" s="473">
        <f t="shared" ref="Q27:AA34" si="6">SUMIF($A$36:$A$377,$A27,Q$36:Q$377)</f>
        <v>11360847</v>
      </c>
      <c r="R27" s="474">
        <f t="shared" si="6"/>
        <v>7495808</v>
      </c>
      <c r="S27" s="474">
        <f t="shared" si="6"/>
        <v>849613</v>
      </c>
      <c r="T27" s="474">
        <f t="shared" si="6"/>
        <v>73945</v>
      </c>
      <c r="U27" s="474">
        <f t="shared" si="6"/>
        <v>6477</v>
      </c>
      <c r="V27" s="474">
        <f t="shared" si="6"/>
        <v>19786690</v>
      </c>
      <c r="W27" s="474">
        <f t="shared" si="6"/>
        <v>1753361</v>
      </c>
      <c r="X27" s="474">
        <f t="shared" si="6"/>
        <v>21540051</v>
      </c>
      <c r="Y27" s="474">
        <f t="shared" si="6"/>
        <v>24561</v>
      </c>
      <c r="Z27" s="474">
        <f t="shared" si="6"/>
        <v>2176</v>
      </c>
      <c r="AA27" s="475">
        <f t="shared" si="6"/>
        <v>21566788</v>
      </c>
      <c r="AC27" s="472"/>
    </row>
    <row r="28" spans="1:29" x14ac:dyDescent="0.2">
      <c r="A28" s="462">
        <f t="shared" si="2"/>
        <v>2044</v>
      </c>
      <c r="B28" s="462"/>
      <c r="C28" s="467"/>
      <c r="E28" s="473">
        <f t="shared" si="5"/>
        <v>14884805</v>
      </c>
      <c r="F28" s="474">
        <f t="shared" si="5"/>
        <v>16150046</v>
      </c>
      <c r="G28" s="474">
        <f t="shared" si="5"/>
        <v>848228</v>
      </c>
      <c r="H28" s="474">
        <f t="shared" si="5"/>
        <v>75129</v>
      </c>
      <c r="I28" s="474">
        <f t="shared" si="5"/>
        <v>6480</v>
      </c>
      <c r="J28" s="474">
        <f t="shared" si="5"/>
        <v>31964688</v>
      </c>
      <c r="K28" s="474">
        <f t="shared" si="5"/>
        <v>2832489</v>
      </c>
      <c r="L28" s="474">
        <f t="shared" si="5"/>
        <v>34797177</v>
      </c>
      <c r="M28" s="474">
        <f t="shared" si="5"/>
        <v>24561</v>
      </c>
      <c r="N28" s="474">
        <f t="shared" si="5"/>
        <v>2176</v>
      </c>
      <c r="O28" s="475">
        <f t="shared" si="5"/>
        <v>34823914</v>
      </c>
      <c r="P28" s="471"/>
      <c r="Q28" s="473">
        <f t="shared" si="6"/>
        <v>11372636</v>
      </c>
      <c r="R28" s="474">
        <f t="shared" si="6"/>
        <v>7475136</v>
      </c>
      <c r="S28" s="474">
        <f t="shared" si="6"/>
        <v>848228</v>
      </c>
      <c r="T28" s="474">
        <f t="shared" si="6"/>
        <v>75129</v>
      </c>
      <c r="U28" s="474">
        <f t="shared" si="6"/>
        <v>6480</v>
      </c>
      <c r="V28" s="474">
        <f t="shared" si="6"/>
        <v>19777609</v>
      </c>
      <c r="W28" s="474">
        <f t="shared" si="6"/>
        <v>1752556</v>
      </c>
      <c r="X28" s="474">
        <f t="shared" si="6"/>
        <v>21530165</v>
      </c>
      <c r="Y28" s="474">
        <f t="shared" si="6"/>
        <v>24561</v>
      </c>
      <c r="Z28" s="474">
        <f t="shared" si="6"/>
        <v>2176</v>
      </c>
      <c r="AA28" s="475">
        <f t="shared" si="6"/>
        <v>21556902</v>
      </c>
      <c r="AC28" s="472"/>
    </row>
    <row r="29" spans="1:29" x14ac:dyDescent="0.2">
      <c r="A29" s="462">
        <f t="shared" si="2"/>
        <v>2045</v>
      </c>
      <c r="B29" s="462"/>
      <c r="C29" s="467"/>
      <c r="E29" s="473">
        <f t="shared" si="5"/>
        <v>14844361</v>
      </c>
      <c r="F29" s="474">
        <f t="shared" si="5"/>
        <v>16692186</v>
      </c>
      <c r="G29" s="474">
        <f t="shared" si="5"/>
        <v>842260</v>
      </c>
      <c r="H29" s="474">
        <f t="shared" si="5"/>
        <v>76323</v>
      </c>
      <c r="I29" s="474">
        <f t="shared" si="5"/>
        <v>6441</v>
      </c>
      <c r="J29" s="474">
        <f t="shared" si="5"/>
        <v>32461571</v>
      </c>
      <c r="K29" s="474">
        <f t="shared" si="5"/>
        <v>2876521</v>
      </c>
      <c r="L29" s="474">
        <f t="shared" si="5"/>
        <v>35338092</v>
      </c>
      <c r="M29" s="474">
        <f t="shared" si="5"/>
        <v>24561</v>
      </c>
      <c r="N29" s="474">
        <f t="shared" si="5"/>
        <v>2176</v>
      </c>
      <c r="O29" s="475">
        <f t="shared" si="5"/>
        <v>35364829</v>
      </c>
      <c r="P29" s="471"/>
      <c r="Q29" s="473">
        <f t="shared" si="6"/>
        <v>11365649</v>
      </c>
      <c r="R29" s="474">
        <f t="shared" si="6"/>
        <v>7415149</v>
      </c>
      <c r="S29" s="474">
        <f t="shared" si="6"/>
        <v>842260</v>
      </c>
      <c r="T29" s="474">
        <f t="shared" si="6"/>
        <v>76323</v>
      </c>
      <c r="U29" s="474">
        <f t="shared" si="6"/>
        <v>6441</v>
      </c>
      <c r="V29" s="474">
        <f t="shared" si="6"/>
        <v>19705822</v>
      </c>
      <c r="W29" s="474">
        <f t="shared" si="6"/>
        <v>1746193</v>
      </c>
      <c r="X29" s="474">
        <f t="shared" si="6"/>
        <v>21452015</v>
      </c>
      <c r="Y29" s="474">
        <f t="shared" si="6"/>
        <v>24561</v>
      </c>
      <c r="Z29" s="474">
        <f t="shared" si="6"/>
        <v>2176</v>
      </c>
      <c r="AA29" s="475">
        <f t="shared" si="6"/>
        <v>21478752</v>
      </c>
      <c r="AC29" s="472"/>
    </row>
    <row r="30" spans="1:29" x14ac:dyDescent="0.2">
      <c r="A30" s="462">
        <f t="shared" si="2"/>
        <v>2046</v>
      </c>
      <c r="B30" s="462"/>
      <c r="C30" s="467"/>
      <c r="E30" s="473">
        <f t="shared" si="5"/>
        <v>14889719</v>
      </c>
      <c r="F30" s="474">
        <f t="shared" si="5"/>
        <v>17227488</v>
      </c>
      <c r="G30" s="474">
        <f t="shared" si="5"/>
        <v>837530</v>
      </c>
      <c r="H30" s="474">
        <f t="shared" si="5"/>
        <v>77524</v>
      </c>
      <c r="I30" s="474">
        <f t="shared" si="5"/>
        <v>6434</v>
      </c>
      <c r="J30" s="474">
        <f t="shared" si="5"/>
        <v>33038695</v>
      </c>
      <c r="K30" s="474">
        <f t="shared" si="5"/>
        <v>2927660</v>
      </c>
      <c r="L30" s="474">
        <f t="shared" si="5"/>
        <v>35966355</v>
      </c>
      <c r="M30" s="474">
        <f t="shared" si="5"/>
        <v>24561</v>
      </c>
      <c r="N30" s="474">
        <f t="shared" si="5"/>
        <v>2176</v>
      </c>
      <c r="O30" s="475">
        <f t="shared" si="5"/>
        <v>35993092</v>
      </c>
      <c r="P30" s="471"/>
      <c r="Q30" s="473">
        <f t="shared" si="6"/>
        <v>11410371</v>
      </c>
      <c r="R30" s="474">
        <f t="shared" si="6"/>
        <v>7374635</v>
      </c>
      <c r="S30" s="474">
        <f t="shared" si="6"/>
        <v>837530</v>
      </c>
      <c r="T30" s="474">
        <f t="shared" si="6"/>
        <v>77524</v>
      </c>
      <c r="U30" s="474">
        <f t="shared" si="6"/>
        <v>6434</v>
      </c>
      <c r="V30" s="474">
        <f t="shared" si="6"/>
        <v>19706494</v>
      </c>
      <c r="W30" s="474">
        <f t="shared" si="6"/>
        <v>1746255</v>
      </c>
      <c r="X30" s="474">
        <f t="shared" si="6"/>
        <v>21452749</v>
      </c>
      <c r="Y30" s="474">
        <f t="shared" si="6"/>
        <v>24561</v>
      </c>
      <c r="Z30" s="474">
        <f t="shared" si="6"/>
        <v>2176</v>
      </c>
      <c r="AA30" s="475">
        <f t="shared" si="6"/>
        <v>21479486</v>
      </c>
      <c r="AC30" s="472"/>
    </row>
    <row r="31" spans="1:29" x14ac:dyDescent="0.2">
      <c r="A31" s="462">
        <f t="shared" si="2"/>
        <v>2047</v>
      </c>
      <c r="B31" s="462"/>
      <c r="C31" s="467"/>
      <c r="E31" s="473">
        <f t="shared" si="5"/>
        <v>14895376</v>
      </c>
      <c r="F31" s="474">
        <f t="shared" si="5"/>
        <v>17762672</v>
      </c>
      <c r="G31" s="474">
        <f t="shared" si="5"/>
        <v>836724</v>
      </c>
      <c r="H31" s="474">
        <f t="shared" si="5"/>
        <v>78738</v>
      </c>
      <c r="I31" s="474">
        <f t="shared" si="5"/>
        <v>6426</v>
      </c>
      <c r="J31" s="474">
        <f t="shared" si="5"/>
        <v>33579936</v>
      </c>
      <c r="K31" s="474">
        <f t="shared" si="5"/>
        <v>2975623</v>
      </c>
      <c r="L31" s="474">
        <f t="shared" si="5"/>
        <v>36555559</v>
      </c>
      <c r="M31" s="474">
        <f t="shared" si="5"/>
        <v>24561</v>
      </c>
      <c r="N31" s="474">
        <f t="shared" si="5"/>
        <v>2176</v>
      </c>
      <c r="O31" s="475">
        <f t="shared" si="5"/>
        <v>36582296</v>
      </c>
      <c r="P31" s="471"/>
      <c r="Q31" s="473">
        <f t="shared" si="6"/>
        <v>11448207</v>
      </c>
      <c r="R31" s="474">
        <f t="shared" si="6"/>
        <v>7329749</v>
      </c>
      <c r="S31" s="474">
        <f t="shared" si="6"/>
        <v>836724</v>
      </c>
      <c r="T31" s="474">
        <f t="shared" si="6"/>
        <v>78738</v>
      </c>
      <c r="U31" s="474">
        <f t="shared" si="6"/>
        <v>6426</v>
      </c>
      <c r="V31" s="474">
        <f t="shared" si="6"/>
        <v>19699844</v>
      </c>
      <c r="W31" s="474">
        <f t="shared" si="6"/>
        <v>1745665</v>
      </c>
      <c r="X31" s="474">
        <f t="shared" si="6"/>
        <v>21445509</v>
      </c>
      <c r="Y31" s="474">
        <f t="shared" si="6"/>
        <v>24561</v>
      </c>
      <c r="Z31" s="474">
        <f t="shared" si="6"/>
        <v>2176</v>
      </c>
      <c r="AA31" s="475">
        <f t="shared" si="6"/>
        <v>21472246</v>
      </c>
      <c r="AC31" s="472"/>
    </row>
    <row r="32" spans="1:29" x14ac:dyDescent="0.2">
      <c r="A32" s="462">
        <f t="shared" si="2"/>
        <v>2048</v>
      </c>
      <c r="B32" s="462"/>
      <c r="C32" s="467"/>
      <c r="E32" s="473">
        <f t="shared" si="5"/>
        <v>14881336</v>
      </c>
      <c r="F32" s="474">
        <f t="shared" si="5"/>
        <v>18352920</v>
      </c>
      <c r="G32" s="474">
        <f t="shared" si="5"/>
        <v>835231</v>
      </c>
      <c r="H32" s="474">
        <f t="shared" si="5"/>
        <v>79962</v>
      </c>
      <c r="I32" s="474">
        <f t="shared" si="5"/>
        <v>6428</v>
      </c>
      <c r="J32" s="474">
        <f t="shared" si="5"/>
        <v>34155877</v>
      </c>
      <c r="K32" s="474">
        <f t="shared" si="5"/>
        <v>3026658</v>
      </c>
      <c r="L32" s="474">
        <f t="shared" si="5"/>
        <v>37182535</v>
      </c>
      <c r="M32" s="474">
        <f t="shared" si="5"/>
        <v>24561</v>
      </c>
      <c r="N32" s="474">
        <f t="shared" si="5"/>
        <v>2176</v>
      </c>
      <c r="O32" s="475">
        <f t="shared" si="5"/>
        <v>37209272</v>
      </c>
      <c r="P32" s="471"/>
      <c r="Q32" s="473">
        <f t="shared" si="6"/>
        <v>11492761</v>
      </c>
      <c r="R32" s="474">
        <f t="shared" si="6"/>
        <v>7298203</v>
      </c>
      <c r="S32" s="474">
        <f t="shared" si="6"/>
        <v>835231</v>
      </c>
      <c r="T32" s="474">
        <f t="shared" si="6"/>
        <v>79962</v>
      </c>
      <c r="U32" s="474">
        <f t="shared" si="6"/>
        <v>6428</v>
      </c>
      <c r="V32" s="474">
        <f t="shared" si="6"/>
        <v>19712585</v>
      </c>
      <c r="W32" s="474">
        <f t="shared" si="6"/>
        <v>1746793</v>
      </c>
      <c r="X32" s="474">
        <f t="shared" si="6"/>
        <v>21459378</v>
      </c>
      <c r="Y32" s="474">
        <f t="shared" si="6"/>
        <v>24561</v>
      </c>
      <c r="Z32" s="474">
        <f t="shared" si="6"/>
        <v>2176</v>
      </c>
      <c r="AA32" s="475">
        <f t="shared" si="6"/>
        <v>21486115</v>
      </c>
      <c r="AC32" s="472"/>
    </row>
    <row r="33" spans="1:34" x14ac:dyDescent="0.2">
      <c r="A33" s="462">
        <f t="shared" si="2"/>
        <v>2049</v>
      </c>
      <c r="B33" s="462"/>
      <c r="C33" s="467"/>
      <c r="E33" s="473">
        <f t="shared" si="5"/>
        <v>14775867</v>
      </c>
      <c r="F33" s="474">
        <f t="shared" si="5"/>
        <v>18861863</v>
      </c>
      <c r="G33" s="474">
        <f t="shared" si="5"/>
        <v>829043</v>
      </c>
      <c r="H33" s="474">
        <f t="shared" si="5"/>
        <v>81046</v>
      </c>
      <c r="I33" s="474">
        <f t="shared" si="5"/>
        <v>6394</v>
      </c>
      <c r="J33" s="474">
        <f t="shared" si="5"/>
        <v>34554213</v>
      </c>
      <c r="K33" s="474">
        <f t="shared" si="5"/>
        <v>3061956</v>
      </c>
      <c r="L33" s="474">
        <f t="shared" si="5"/>
        <v>37616169</v>
      </c>
      <c r="M33" s="474">
        <f t="shared" si="5"/>
        <v>24561</v>
      </c>
      <c r="N33" s="474">
        <f t="shared" si="5"/>
        <v>2176</v>
      </c>
      <c r="O33" s="475">
        <f t="shared" si="5"/>
        <v>37642906</v>
      </c>
      <c r="P33" s="471"/>
      <c r="Q33" s="473">
        <f t="shared" si="6"/>
        <v>11505507</v>
      </c>
      <c r="R33" s="474">
        <f t="shared" si="6"/>
        <v>7234341</v>
      </c>
      <c r="S33" s="474">
        <f t="shared" si="6"/>
        <v>829043</v>
      </c>
      <c r="T33" s="474">
        <f t="shared" si="6"/>
        <v>81046</v>
      </c>
      <c r="U33" s="474">
        <f t="shared" si="6"/>
        <v>6394</v>
      </c>
      <c r="V33" s="474">
        <f t="shared" si="6"/>
        <v>19656331</v>
      </c>
      <c r="W33" s="474">
        <f t="shared" si="6"/>
        <v>1741810</v>
      </c>
      <c r="X33" s="474">
        <f t="shared" si="6"/>
        <v>21398141</v>
      </c>
      <c r="Y33" s="474">
        <f t="shared" si="6"/>
        <v>24561</v>
      </c>
      <c r="Z33" s="474">
        <f t="shared" si="6"/>
        <v>2176</v>
      </c>
      <c r="AA33" s="475">
        <f t="shared" si="6"/>
        <v>21424878</v>
      </c>
      <c r="AC33" s="472"/>
    </row>
    <row r="34" spans="1:34" ht="13.5" thickBot="1" x14ac:dyDescent="0.25">
      <c r="A34" s="462">
        <f t="shared" si="2"/>
        <v>2050</v>
      </c>
      <c r="B34" s="462"/>
      <c r="C34" s="467"/>
      <c r="E34" s="476">
        <f t="shared" si="5"/>
        <v>14666837</v>
      </c>
      <c r="F34" s="477">
        <f t="shared" si="5"/>
        <v>19458542</v>
      </c>
      <c r="G34" s="477">
        <f t="shared" si="5"/>
        <v>825097</v>
      </c>
      <c r="H34" s="477">
        <f t="shared" si="5"/>
        <v>79889</v>
      </c>
      <c r="I34" s="477">
        <f t="shared" si="5"/>
        <v>6394</v>
      </c>
      <c r="J34" s="477">
        <f t="shared" si="5"/>
        <v>35036759</v>
      </c>
      <c r="K34" s="477">
        <f t="shared" si="5"/>
        <v>3104717</v>
      </c>
      <c r="L34" s="477">
        <f t="shared" si="5"/>
        <v>38141476</v>
      </c>
      <c r="M34" s="477">
        <f t="shared" si="5"/>
        <v>24561</v>
      </c>
      <c r="N34" s="477">
        <f t="shared" si="5"/>
        <v>2176</v>
      </c>
      <c r="O34" s="478">
        <f t="shared" si="5"/>
        <v>38168213</v>
      </c>
      <c r="P34" s="471"/>
      <c r="Q34" s="476">
        <f t="shared" si="6"/>
        <v>11552223</v>
      </c>
      <c r="R34" s="477">
        <f t="shared" si="6"/>
        <v>7192744</v>
      </c>
      <c r="S34" s="477">
        <f t="shared" si="6"/>
        <v>825097</v>
      </c>
      <c r="T34" s="477">
        <f t="shared" si="6"/>
        <v>79889</v>
      </c>
      <c r="U34" s="477">
        <f t="shared" si="6"/>
        <v>6394</v>
      </c>
      <c r="V34" s="477">
        <f t="shared" si="6"/>
        <v>19656347</v>
      </c>
      <c r="W34" s="477">
        <f t="shared" si="6"/>
        <v>1741811</v>
      </c>
      <c r="X34" s="477">
        <f t="shared" si="6"/>
        <v>21398158</v>
      </c>
      <c r="Y34" s="477">
        <f t="shared" si="6"/>
        <v>24561</v>
      </c>
      <c r="Z34" s="477">
        <f t="shared" si="6"/>
        <v>2176</v>
      </c>
      <c r="AA34" s="478">
        <f t="shared" si="6"/>
        <v>21424895</v>
      </c>
      <c r="AC34" s="472"/>
    </row>
    <row r="35" spans="1:34" ht="3" customHeight="1" thickBot="1" x14ac:dyDescent="0.25">
      <c r="P35" s="471"/>
    </row>
    <row r="36" spans="1:34" x14ac:dyDescent="0.2">
      <c r="A36" s="462">
        <v>2023</v>
      </c>
      <c r="B36" s="462">
        <v>1</v>
      </c>
      <c r="C36" s="467">
        <f t="shared" ref="C36:C105" si="7">DATE(A36,B36,1)</f>
        <v>44927</v>
      </c>
      <c r="E36" s="468">
        <v>1233459</v>
      </c>
      <c r="F36" s="469">
        <v>770806</v>
      </c>
      <c r="G36" s="469">
        <v>90339</v>
      </c>
      <c r="H36" s="469">
        <v>6250</v>
      </c>
      <c r="I36" s="469">
        <v>1129</v>
      </c>
      <c r="J36" s="469">
        <f>SUM(E36:I36)</f>
        <v>2101983</v>
      </c>
      <c r="K36" s="469">
        <f>L36-J36</f>
        <v>186263</v>
      </c>
      <c r="L36" s="469">
        <f>ROUND(J36/(1-0.0814), 0)</f>
        <v>2288246</v>
      </c>
      <c r="M36" s="469">
        <v>2243</v>
      </c>
      <c r="N36" s="469">
        <f>ROUND(M36/(1-0.0814)-M36, 0)</f>
        <v>199</v>
      </c>
      <c r="O36" s="470">
        <f t="shared" ref="O36:O105" si="8">SUM(L36:N36)</f>
        <v>2290688</v>
      </c>
      <c r="P36" s="471"/>
      <c r="Q36" s="468">
        <v>1233459</v>
      </c>
      <c r="R36" s="469">
        <v>770806</v>
      </c>
      <c r="S36" s="469">
        <f t="shared" ref="S36:U57" si="9">G36</f>
        <v>90339</v>
      </c>
      <c r="T36" s="469">
        <f t="shared" si="9"/>
        <v>6250</v>
      </c>
      <c r="U36" s="469">
        <f t="shared" si="9"/>
        <v>1129</v>
      </c>
      <c r="V36" s="469">
        <f>SUM(Q36:U36)</f>
        <v>2101983</v>
      </c>
      <c r="W36" s="469">
        <f>X36-V36</f>
        <v>186263</v>
      </c>
      <c r="X36" s="469">
        <f>ROUND(V36/(1-0.0814), 0)</f>
        <v>2288246</v>
      </c>
      <c r="Y36" s="469">
        <f>M36</f>
        <v>2243</v>
      </c>
      <c r="Z36" s="469">
        <f>ROUND(Y36/(1-0.0814)-Y36, 0)</f>
        <v>199</v>
      </c>
      <c r="AA36" s="470">
        <f t="shared" ref="AA36:AA105" si="10">SUM(X36:Z36)</f>
        <v>2290688</v>
      </c>
      <c r="AC36" s="471"/>
      <c r="AD36" s="471"/>
      <c r="AE36" s="471"/>
      <c r="AF36" s="471"/>
      <c r="AG36" s="471"/>
      <c r="AH36" s="471"/>
    </row>
    <row r="37" spans="1:34" x14ac:dyDescent="0.2">
      <c r="A37" s="462">
        <v>2023</v>
      </c>
      <c r="B37" s="462">
        <v>2</v>
      </c>
      <c r="C37" s="467">
        <f t="shared" si="7"/>
        <v>44958</v>
      </c>
      <c r="E37" s="473">
        <v>1057842</v>
      </c>
      <c r="F37" s="474">
        <v>699446</v>
      </c>
      <c r="G37" s="474">
        <v>89474</v>
      </c>
      <c r="H37" s="474">
        <v>5047</v>
      </c>
      <c r="I37" s="474">
        <v>563</v>
      </c>
      <c r="J37" s="474">
        <f t="shared" ref="J37:J106" si="11">SUM(E37:I37)</f>
        <v>1852372</v>
      </c>
      <c r="K37" s="474">
        <f t="shared" ref="K37:K106" si="12">L37-J37</f>
        <v>164144</v>
      </c>
      <c r="L37" s="474">
        <f t="shared" ref="L37:L106" si="13">ROUND(J37/(1-0.0814), 0)</f>
        <v>2016516</v>
      </c>
      <c r="M37" s="474">
        <v>2355</v>
      </c>
      <c r="N37" s="474">
        <f t="shared" ref="N37:N106" si="14">ROUND(M37/(1-0.0814)-M37, 0)</f>
        <v>209</v>
      </c>
      <c r="O37" s="475">
        <f t="shared" si="8"/>
        <v>2019080</v>
      </c>
      <c r="P37" s="471"/>
      <c r="Q37" s="473">
        <v>1057842</v>
      </c>
      <c r="R37" s="474">
        <v>699446</v>
      </c>
      <c r="S37" s="474">
        <f t="shared" si="9"/>
        <v>89474</v>
      </c>
      <c r="T37" s="474">
        <f t="shared" si="9"/>
        <v>5047</v>
      </c>
      <c r="U37" s="474">
        <f t="shared" si="9"/>
        <v>563</v>
      </c>
      <c r="V37" s="474">
        <f t="shared" ref="V37:V106" si="15">SUM(Q37:U37)</f>
        <v>1852372</v>
      </c>
      <c r="W37" s="474">
        <f t="shared" ref="W37:W106" si="16">X37-V37</f>
        <v>164144</v>
      </c>
      <c r="X37" s="474">
        <f t="shared" ref="X37:X106" si="17">ROUND(V37/(1-0.0814), 0)</f>
        <v>2016516</v>
      </c>
      <c r="Y37" s="474">
        <f t="shared" ref="Y37:Y106" si="18">M37</f>
        <v>2355</v>
      </c>
      <c r="Z37" s="474">
        <f t="shared" ref="Z37:Z106" si="19">ROUND(Y37/(1-0.0814)-Y37, 0)</f>
        <v>209</v>
      </c>
      <c r="AA37" s="475">
        <f t="shared" si="10"/>
        <v>2019080</v>
      </c>
      <c r="AC37" s="471"/>
      <c r="AD37" s="471"/>
      <c r="AE37" s="471"/>
      <c r="AF37" s="471"/>
      <c r="AG37" s="471"/>
      <c r="AH37" s="471"/>
    </row>
    <row r="38" spans="1:34" x14ac:dyDescent="0.2">
      <c r="A38" s="462">
        <v>2023</v>
      </c>
      <c r="B38" s="462">
        <v>3</v>
      </c>
      <c r="C38" s="467">
        <f t="shared" si="7"/>
        <v>44986</v>
      </c>
      <c r="E38" s="473">
        <v>1051683</v>
      </c>
      <c r="F38" s="474">
        <v>739613</v>
      </c>
      <c r="G38" s="474">
        <v>97538</v>
      </c>
      <c r="H38" s="474">
        <v>5296</v>
      </c>
      <c r="I38" s="474">
        <v>713</v>
      </c>
      <c r="J38" s="474">
        <f t="shared" si="11"/>
        <v>1894843</v>
      </c>
      <c r="K38" s="474">
        <f t="shared" si="12"/>
        <v>167908</v>
      </c>
      <c r="L38" s="474">
        <f t="shared" si="13"/>
        <v>2062751</v>
      </c>
      <c r="M38" s="474">
        <v>2263</v>
      </c>
      <c r="N38" s="474">
        <f t="shared" si="14"/>
        <v>201</v>
      </c>
      <c r="O38" s="475">
        <f t="shared" si="8"/>
        <v>2065215</v>
      </c>
      <c r="P38" s="471"/>
      <c r="Q38" s="473">
        <v>1051683</v>
      </c>
      <c r="R38" s="474">
        <v>739613</v>
      </c>
      <c r="S38" s="474">
        <f t="shared" si="9"/>
        <v>97538</v>
      </c>
      <c r="T38" s="474">
        <f t="shared" si="9"/>
        <v>5296</v>
      </c>
      <c r="U38" s="474">
        <f t="shared" si="9"/>
        <v>713</v>
      </c>
      <c r="V38" s="474">
        <f t="shared" si="15"/>
        <v>1894843</v>
      </c>
      <c r="W38" s="474">
        <f t="shared" si="16"/>
        <v>167908</v>
      </c>
      <c r="X38" s="474">
        <f t="shared" si="17"/>
        <v>2062751</v>
      </c>
      <c r="Y38" s="474">
        <f t="shared" si="18"/>
        <v>2263</v>
      </c>
      <c r="Z38" s="474">
        <f t="shared" si="19"/>
        <v>201</v>
      </c>
      <c r="AA38" s="475">
        <f t="shared" si="10"/>
        <v>2065215</v>
      </c>
      <c r="AC38" s="471"/>
      <c r="AD38" s="471"/>
      <c r="AE38" s="471"/>
      <c r="AF38" s="471"/>
      <c r="AG38" s="471"/>
      <c r="AH38" s="471"/>
    </row>
    <row r="39" spans="1:34" x14ac:dyDescent="0.2">
      <c r="A39" s="462">
        <v>2023</v>
      </c>
      <c r="B39" s="462">
        <v>4</v>
      </c>
      <c r="C39" s="467">
        <f t="shared" si="7"/>
        <v>45017</v>
      </c>
      <c r="E39" s="473">
        <v>908845</v>
      </c>
      <c r="F39" s="474">
        <v>705591</v>
      </c>
      <c r="G39" s="474">
        <v>91299</v>
      </c>
      <c r="H39" s="474">
        <v>5377</v>
      </c>
      <c r="I39" s="474">
        <v>657</v>
      </c>
      <c r="J39" s="474">
        <f t="shared" si="11"/>
        <v>1711769</v>
      </c>
      <c r="K39" s="474">
        <f t="shared" si="12"/>
        <v>151685</v>
      </c>
      <c r="L39" s="474">
        <f t="shared" si="13"/>
        <v>1863454</v>
      </c>
      <c r="M39" s="474">
        <v>2101</v>
      </c>
      <c r="N39" s="474">
        <f t="shared" si="14"/>
        <v>186</v>
      </c>
      <c r="O39" s="475">
        <f t="shared" si="8"/>
        <v>1865741</v>
      </c>
      <c r="P39" s="471"/>
      <c r="Q39" s="473">
        <v>908845</v>
      </c>
      <c r="R39" s="474">
        <v>705591</v>
      </c>
      <c r="S39" s="474">
        <f t="shared" si="9"/>
        <v>91299</v>
      </c>
      <c r="T39" s="474">
        <f t="shared" si="9"/>
        <v>5377</v>
      </c>
      <c r="U39" s="474">
        <f t="shared" si="9"/>
        <v>657</v>
      </c>
      <c r="V39" s="474">
        <f t="shared" si="15"/>
        <v>1711769</v>
      </c>
      <c r="W39" s="474">
        <f t="shared" si="16"/>
        <v>151685</v>
      </c>
      <c r="X39" s="474">
        <f t="shared" si="17"/>
        <v>1863454</v>
      </c>
      <c r="Y39" s="474">
        <f t="shared" si="18"/>
        <v>2101</v>
      </c>
      <c r="Z39" s="474">
        <f t="shared" si="19"/>
        <v>186</v>
      </c>
      <c r="AA39" s="475">
        <f t="shared" si="10"/>
        <v>1865741</v>
      </c>
      <c r="AC39" s="471"/>
      <c r="AD39" s="471"/>
      <c r="AE39" s="471"/>
      <c r="AF39" s="471"/>
      <c r="AG39" s="471"/>
      <c r="AH39" s="471"/>
    </row>
    <row r="40" spans="1:34" x14ac:dyDescent="0.2">
      <c r="A40" s="462">
        <v>2023</v>
      </c>
      <c r="B40" s="462">
        <v>5</v>
      </c>
      <c r="C40" s="467">
        <f t="shared" si="7"/>
        <v>45047</v>
      </c>
      <c r="E40" s="473">
        <v>757357</v>
      </c>
      <c r="F40" s="474">
        <v>694312</v>
      </c>
      <c r="G40" s="474">
        <v>94906</v>
      </c>
      <c r="H40" s="474">
        <v>5537</v>
      </c>
      <c r="I40" s="474">
        <v>454</v>
      </c>
      <c r="J40" s="474">
        <f t="shared" si="11"/>
        <v>1552566</v>
      </c>
      <c r="K40" s="474">
        <f t="shared" si="12"/>
        <v>137578</v>
      </c>
      <c r="L40" s="474">
        <f t="shared" si="13"/>
        <v>1690144</v>
      </c>
      <c r="M40" s="474">
        <v>2097</v>
      </c>
      <c r="N40" s="474">
        <f t="shared" si="14"/>
        <v>186</v>
      </c>
      <c r="O40" s="475">
        <f t="shared" si="8"/>
        <v>1692427</v>
      </c>
      <c r="P40" s="471"/>
      <c r="Q40" s="473">
        <v>751169</v>
      </c>
      <c r="R40" s="474">
        <v>691993</v>
      </c>
      <c r="S40" s="474">
        <f t="shared" si="9"/>
        <v>94906</v>
      </c>
      <c r="T40" s="474">
        <f t="shared" si="9"/>
        <v>5537</v>
      </c>
      <c r="U40" s="474">
        <f t="shared" si="9"/>
        <v>454</v>
      </c>
      <c r="V40" s="474">
        <f t="shared" si="15"/>
        <v>1544059</v>
      </c>
      <c r="W40" s="474">
        <f t="shared" si="16"/>
        <v>136824</v>
      </c>
      <c r="X40" s="474">
        <f t="shared" si="17"/>
        <v>1680883</v>
      </c>
      <c r="Y40" s="474">
        <f t="shared" si="18"/>
        <v>2097</v>
      </c>
      <c r="Z40" s="474">
        <f t="shared" si="19"/>
        <v>186</v>
      </c>
      <c r="AA40" s="475">
        <f t="shared" si="10"/>
        <v>1683166</v>
      </c>
      <c r="AC40" s="471"/>
      <c r="AD40" s="471"/>
      <c r="AE40" s="471"/>
      <c r="AF40" s="471"/>
      <c r="AG40" s="471"/>
      <c r="AH40" s="471"/>
    </row>
    <row r="41" spans="1:34" x14ac:dyDescent="0.2">
      <c r="A41" s="462">
        <v>2023</v>
      </c>
      <c r="B41" s="462">
        <v>6</v>
      </c>
      <c r="C41" s="467">
        <f t="shared" si="7"/>
        <v>45078</v>
      </c>
      <c r="E41" s="473">
        <v>721880</v>
      </c>
      <c r="F41" s="474">
        <v>690092</v>
      </c>
      <c r="G41" s="474">
        <v>95721</v>
      </c>
      <c r="H41" s="474">
        <v>5050</v>
      </c>
      <c r="I41" s="474">
        <v>316</v>
      </c>
      <c r="J41" s="474">
        <f t="shared" si="11"/>
        <v>1513059</v>
      </c>
      <c r="K41" s="474">
        <f t="shared" si="12"/>
        <v>134077</v>
      </c>
      <c r="L41" s="474">
        <f t="shared" si="13"/>
        <v>1647136</v>
      </c>
      <c r="M41" s="474">
        <v>1727</v>
      </c>
      <c r="N41" s="474">
        <f t="shared" si="14"/>
        <v>153</v>
      </c>
      <c r="O41" s="475">
        <f t="shared" si="8"/>
        <v>1649016</v>
      </c>
      <c r="P41" s="471"/>
      <c r="Q41" s="473">
        <v>715785</v>
      </c>
      <c r="R41" s="474">
        <v>687748</v>
      </c>
      <c r="S41" s="474">
        <f t="shared" si="9"/>
        <v>95721</v>
      </c>
      <c r="T41" s="474">
        <f t="shared" si="9"/>
        <v>5050</v>
      </c>
      <c r="U41" s="474">
        <f t="shared" si="9"/>
        <v>316</v>
      </c>
      <c r="V41" s="474">
        <f t="shared" si="15"/>
        <v>1504620</v>
      </c>
      <c r="W41" s="474">
        <f t="shared" si="16"/>
        <v>133329</v>
      </c>
      <c r="X41" s="474">
        <f t="shared" si="17"/>
        <v>1637949</v>
      </c>
      <c r="Y41" s="474">
        <f t="shared" si="18"/>
        <v>1727</v>
      </c>
      <c r="Z41" s="474">
        <f t="shared" si="19"/>
        <v>153</v>
      </c>
      <c r="AA41" s="475">
        <f t="shared" si="10"/>
        <v>1639829</v>
      </c>
      <c r="AC41" s="471"/>
      <c r="AD41" s="471"/>
      <c r="AE41" s="471"/>
      <c r="AF41" s="471"/>
      <c r="AG41" s="471"/>
      <c r="AH41" s="471"/>
    </row>
    <row r="42" spans="1:34" x14ac:dyDescent="0.2">
      <c r="A42" s="462">
        <v>2023</v>
      </c>
      <c r="B42" s="462">
        <v>7</v>
      </c>
      <c r="C42" s="467">
        <f t="shared" si="7"/>
        <v>45108</v>
      </c>
      <c r="E42" s="473">
        <v>799120</v>
      </c>
      <c r="F42" s="474">
        <v>740539</v>
      </c>
      <c r="G42" s="474">
        <v>93671</v>
      </c>
      <c r="H42" s="474">
        <v>6014</v>
      </c>
      <c r="I42" s="474">
        <v>275</v>
      </c>
      <c r="J42" s="474">
        <f t="shared" si="11"/>
        <v>1639619</v>
      </c>
      <c r="K42" s="474">
        <f t="shared" si="12"/>
        <v>145292</v>
      </c>
      <c r="L42" s="474">
        <f t="shared" si="13"/>
        <v>1784911</v>
      </c>
      <c r="M42" s="474">
        <v>2779</v>
      </c>
      <c r="N42" s="474">
        <f t="shared" si="14"/>
        <v>246</v>
      </c>
      <c r="O42" s="475">
        <f t="shared" si="8"/>
        <v>1787936</v>
      </c>
      <c r="P42" s="471"/>
      <c r="Q42" s="473">
        <v>792528</v>
      </c>
      <c r="R42" s="474">
        <v>737918</v>
      </c>
      <c r="S42" s="474">
        <f t="shared" si="9"/>
        <v>93671</v>
      </c>
      <c r="T42" s="474">
        <f t="shared" si="9"/>
        <v>6014</v>
      </c>
      <c r="U42" s="474">
        <f t="shared" si="9"/>
        <v>275</v>
      </c>
      <c r="V42" s="474">
        <f t="shared" si="15"/>
        <v>1630406</v>
      </c>
      <c r="W42" s="474">
        <f t="shared" si="16"/>
        <v>144475</v>
      </c>
      <c r="X42" s="474">
        <f t="shared" si="17"/>
        <v>1774881</v>
      </c>
      <c r="Y42" s="474">
        <f t="shared" si="18"/>
        <v>2779</v>
      </c>
      <c r="Z42" s="474">
        <f t="shared" si="19"/>
        <v>246</v>
      </c>
      <c r="AA42" s="475">
        <f t="shared" si="10"/>
        <v>1777906</v>
      </c>
      <c r="AC42" s="471"/>
      <c r="AD42" s="471"/>
      <c r="AE42" s="471"/>
      <c r="AF42" s="471"/>
      <c r="AG42" s="471"/>
      <c r="AH42" s="471"/>
    </row>
    <row r="43" spans="1:34" x14ac:dyDescent="0.2">
      <c r="A43" s="462">
        <v>2023</v>
      </c>
      <c r="B43" s="462">
        <v>8</v>
      </c>
      <c r="C43" s="467">
        <f t="shared" si="7"/>
        <v>45139</v>
      </c>
      <c r="E43" s="473">
        <v>804691</v>
      </c>
      <c r="F43" s="474">
        <v>743688</v>
      </c>
      <c r="G43" s="474">
        <v>100244</v>
      </c>
      <c r="H43" s="474">
        <v>5555</v>
      </c>
      <c r="I43" s="474">
        <v>267</v>
      </c>
      <c r="J43" s="474">
        <f t="shared" si="11"/>
        <v>1654445</v>
      </c>
      <c r="K43" s="474">
        <f t="shared" si="12"/>
        <v>146606</v>
      </c>
      <c r="L43" s="474">
        <f t="shared" si="13"/>
        <v>1801051</v>
      </c>
      <c r="M43" s="474">
        <v>1579</v>
      </c>
      <c r="N43" s="474">
        <f t="shared" si="14"/>
        <v>140</v>
      </c>
      <c r="O43" s="475">
        <f t="shared" si="8"/>
        <v>1802770</v>
      </c>
      <c r="P43" s="471"/>
      <c r="Q43" s="473">
        <v>797708</v>
      </c>
      <c r="R43" s="474">
        <v>740840</v>
      </c>
      <c r="S43" s="474">
        <f t="shared" si="9"/>
        <v>100244</v>
      </c>
      <c r="T43" s="474">
        <f t="shared" si="9"/>
        <v>5555</v>
      </c>
      <c r="U43" s="474">
        <f t="shared" si="9"/>
        <v>267</v>
      </c>
      <c r="V43" s="474">
        <f t="shared" si="15"/>
        <v>1644614</v>
      </c>
      <c r="W43" s="474">
        <f t="shared" si="16"/>
        <v>145734</v>
      </c>
      <c r="X43" s="474">
        <f t="shared" si="17"/>
        <v>1790348</v>
      </c>
      <c r="Y43" s="474">
        <f t="shared" si="18"/>
        <v>1579</v>
      </c>
      <c r="Z43" s="474">
        <f t="shared" si="19"/>
        <v>140</v>
      </c>
      <c r="AA43" s="475">
        <f t="shared" si="10"/>
        <v>1792067</v>
      </c>
      <c r="AC43" s="471"/>
      <c r="AD43" s="471"/>
      <c r="AE43" s="471"/>
      <c r="AF43" s="471"/>
      <c r="AG43" s="471"/>
      <c r="AH43" s="471"/>
    </row>
    <row r="44" spans="1:34" x14ac:dyDescent="0.2">
      <c r="A44" s="462">
        <v>2023</v>
      </c>
      <c r="B44" s="462">
        <v>9</v>
      </c>
      <c r="C44" s="467">
        <f t="shared" si="7"/>
        <v>45170</v>
      </c>
      <c r="E44" s="473">
        <v>737007</v>
      </c>
      <c r="F44" s="474">
        <v>668089</v>
      </c>
      <c r="G44" s="474">
        <v>90588</v>
      </c>
      <c r="H44" s="474">
        <v>5773</v>
      </c>
      <c r="I44" s="474">
        <v>303</v>
      </c>
      <c r="J44" s="474">
        <f t="shared" si="11"/>
        <v>1501760</v>
      </c>
      <c r="K44" s="474">
        <f t="shared" si="12"/>
        <v>133076</v>
      </c>
      <c r="L44" s="474">
        <f t="shared" si="13"/>
        <v>1634836</v>
      </c>
      <c r="M44" s="474">
        <v>1377</v>
      </c>
      <c r="N44" s="474">
        <f t="shared" si="14"/>
        <v>122</v>
      </c>
      <c r="O44" s="475">
        <f t="shared" si="8"/>
        <v>1636335</v>
      </c>
      <c r="P44" s="471"/>
      <c r="Q44" s="473">
        <v>730549</v>
      </c>
      <c r="R44" s="474">
        <v>665212</v>
      </c>
      <c r="S44" s="474">
        <f t="shared" si="9"/>
        <v>90588</v>
      </c>
      <c r="T44" s="474">
        <f t="shared" si="9"/>
        <v>5773</v>
      </c>
      <c r="U44" s="474">
        <f t="shared" si="9"/>
        <v>303</v>
      </c>
      <c r="V44" s="474">
        <f t="shared" si="15"/>
        <v>1492425</v>
      </c>
      <c r="W44" s="474">
        <f t="shared" si="16"/>
        <v>132248</v>
      </c>
      <c r="X44" s="474">
        <f t="shared" si="17"/>
        <v>1624673</v>
      </c>
      <c r="Y44" s="474">
        <f t="shared" si="18"/>
        <v>1377</v>
      </c>
      <c r="Z44" s="474">
        <f t="shared" si="19"/>
        <v>122</v>
      </c>
      <c r="AA44" s="475">
        <f t="shared" si="10"/>
        <v>1626172</v>
      </c>
      <c r="AC44" s="471"/>
      <c r="AD44" s="471"/>
      <c r="AE44" s="471"/>
      <c r="AF44" s="471"/>
      <c r="AG44" s="471"/>
      <c r="AH44" s="471"/>
    </row>
    <row r="45" spans="1:34" x14ac:dyDescent="0.2">
      <c r="A45" s="462">
        <v>2023</v>
      </c>
      <c r="B45" s="462">
        <v>10</v>
      </c>
      <c r="C45" s="467">
        <f t="shared" si="7"/>
        <v>45200</v>
      </c>
      <c r="E45" s="473">
        <v>867692</v>
      </c>
      <c r="F45" s="474">
        <v>700705</v>
      </c>
      <c r="G45" s="474">
        <v>90616</v>
      </c>
      <c r="H45" s="474">
        <v>6759</v>
      </c>
      <c r="I45" s="474">
        <v>478</v>
      </c>
      <c r="J45" s="474">
        <f t="shared" si="11"/>
        <v>1666250</v>
      </c>
      <c r="K45" s="474">
        <f t="shared" si="12"/>
        <v>147652</v>
      </c>
      <c r="L45" s="474">
        <f t="shared" si="13"/>
        <v>1813902</v>
      </c>
      <c r="M45" s="474">
        <v>1767</v>
      </c>
      <c r="N45" s="474">
        <f t="shared" si="14"/>
        <v>157</v>
      </c>
      <c r="O45" s="475">
        <f t="shared" si="8"/>
        <v>1815826</v>
      </c>
      <c r="P45" s="471"/>
      <c r="Q45" s="473">
        <v>858800</v>
      </c>
      <c r="R45" s="474">
        <v>696985</v>
      </c>
      <c r="S45" s="474">
        <f t="shared" si="9"/>
        <v>90616</v>
      </c>
      <c r="T45" s="474">
        <f t="shared" si="9"/>
        <v>6759</v>
      </c>
      <c r="U45" s="474">
        <f t="shared" si="9"/>
        <v>478</v>
      </c>
      <c r="V45" s="474">
        <f t="shared" si="15"/>
        <v>1653638</v>
      </c>
      <c r="W45" s="474">
        <f t="shared" si="16"/>
        <v>146534</v>
      </c>
      <c r="X45" s="474">
        <f t="shared" si="17"/>
        <v>1800172</v>
      </c>
      <c r="Y45" s="474">
        <f t="shared" si="18"/>
        <v>1767</v>
      </c>
      <c r="Z45" s="474">
        <f t="shared" si="19"/>
        <v>157</v>
      </c>
      <c r="AA45" s="475">
        <f t="shared" si="10"/>
        <v>1802096</v>
      </c>
      <c r="AC45" s="471"/>
      <c r="AD45" s="471"/>
      <c r="AE45" s="471"/>
      <c r="AF45" s="471"/>
      <c r="AG45" s="471"/>
      <c r="AH45" s="471"/>
    </row>
    <row r="46" spans="1:34" x14ac:dyDescent="0.2">
      <c r="A46" s="462">
        <v>2023</v>
      </c>
      <c r="B46" s="462">
        <v>11</v>
      </c>
      <c r="C46" s="467">
        <f t="shared" si="7"/>
        <v>45231</v>
      </c>
      <c r="E46" s="473">
        <v>1041363</v>
      </c>
      <c r="F46" s="474">
        <v>714207</v>
      </c>
      <c r="G46" s="474">
        <v>86072</v>
      </c>
      <c r="H46" s="474">
        <v>5878</v>
      </c>
      <c r="I46" s="474">
        <v>659</v>
      </c>
      <c r="J46" s="474">
        <f t="shared" si="11"/>
        <v>1848179</v>
      </c>
      <c r="K46" s="474">
        <f t="shared" si="12"/>
        <v>163773</v>
      </c>
      <c r="L46" s="474">
        <f t="shared" si="13"/>
        <v>2011952</v>
      </c>
      <c r="M46" s="474">
        <v>1763</v>
      </c>
      <c r="N46" s="474">
        <f t="shared" si="14"/>
        <v>156</v>
      </c>
      <c r="O46" s="475">
        <f t="shared" si="8"/>
        <v>2013871</v>
      </c>
      <c r="P46" s="471"/>
      <c r="Q46" s="473">
        <v>1032039</v>
      </c>
      <c r="R46" s="474">
        <v>710141</v>
      </c>
      <c r="S46" s="474">
        <f t="shared" si="9"/>
        <v>86072</v>
      </c>
      <c r="T46" s="474">
        <f t="shared" si="9"/>
        <v>5878</v>
      </c>
      <c r="U46" s="474">
        <f t="shared" si="9"/>
        <v>659</v>
      </c>
      <c r="V46" s="474">
        <f t="shared" si="15"/>
        <v>1834789</v>
      </c>
      <c r="W46" s="474">
        <f t="shared" si="16"/>
        <v>162586</v>
      </c>
      <c r="X46" s="474">
        <f t="shared" si="17"/>
        <v>1997375</v>
      </c>
      <c r="Y46" s="474">
        <f t="shared" si="18"/>
        <v>1763</v>
      </c>
      <c r="Z46" s="474">
        <f t="shared" si="19"/>
        <v>156</v>
      </c>
      <c r="AA46" s="475">
        <f t="shared" si="10"/>
        <v>1999294</v>
      </c>
      <c r="AC46" s="471"/>
      <c r="AD46" s="471"/>
      <c r="AE46" s="471"/>
      <c r="AF46" s="471"/>
      <c r="AG46" s="471"/>
      <c r="AH46" s="471"/>
    </row>
    <row r="47" spans="1:34" x14ac:dyDescent="0.2">
      <c r="A47" s="462">
        <v>2023</v>
      </c>
      <c r="B47" s="462">
        <v>12</v>
      </c>
      <c r="C47" s="467">
        <f t="shared" si="7"/>
        <v>45261</v>
      </c>
      <c r="E47" s="473">
        <v>1265118</v>
      </c>
      <c r="F47" s="474">
        <v>797550</v>
      </c>
      <c r="G47" s="474">
        <v>83753</v>
      </c>
      <c r="H47" s="474">
        <v>6496</v>
      </c>
      <c r="I47" s="474">
        <v>875</v>
      </c>
      <c r="J47" s="474">
        <f t="shared" si="11"/>
        <v>2153792</v>
      </c>
      <c r="K47" s="474">
        <f t="shared" si="12"/>
        <v>190854</v>
      </c>
      <c r="L47" s="474">
        <f t="shared" si="13"/>
        <v>2344646</v>
      </c>
      <c r="M47" s="474">
        <v>1649</v>
      </c>
      <c r="N47" s="474">
        <f t="shared" si="14"/>
        <v>146</v>
      </c>
      <c r="O47" s="475">
        <f t="shared" si="8"/>
        <v>2346441</v>
      </c>
      <c r="P47" s="471"/>
      <c r="Q47" s="473">
        <v>1254138</v>
      </c>
      <c r="R47" s="474">
        <v>792760</v>
      </c>
      <c r="S47" s="474">
        <f t="shared" si="9"/>
        <v>83753</v>
      </c>
      <c r="T47" s="474">
        <f t="shared" si="9"/>
        <v>6496</v>
      </c>
      <c r="U47" s="474">
        <f t="shared" si="9"/>
        <v>875</v>
      </c>
      <c r="V47" s="474">
        <f t="shared" si="15"/>
        <v>2138022</v>
      </c>
      <c r="W47" s="474">
        <f t="shared" si="16"/>
        <v>189457</v>
      </c>
      <c r="X47" s="474">
        <f t="shared" si="17"/>
        <v>2327479</v>
      </c>
      <c r="Y47" s="474">
        <f t="shared" si="18"/>
        <v>1649</v>
      </c>
      <c r="Z47" s="474">
        <f t="shared" si="19"/>
        <v>146</v>
      </c>
      <c r="AA47" s="475">
        <f t="shared" si="10"/>
        <v>2329274</v>
      </c>
      <c r="AC47" s="471"/>
      <c r="AD47" s="471"/>
      <c r="AE47" s="471"/>
      <c r="AF47" s="471"/>
      <c r="AG47" s="471"/>
      <c r="AH47" s="471"/>
    </row>
    <row r="48" spans="1:34" x14ac:dyDescent="0.2">
      <c r="A48" s="462"/>
      <c r="B48" s="462"/>
      <c r="C48" s="467"/>
      <c r="E48" s="473"/>
      <c r="F48" s="474"/>
      <c r="G48" s="474"/>
      <c r="H48" s="474"/>
      <c r="I48" s="474"/>
      <c r="J48" s="474"/>
      <c r="K48" s="474"/>
      <c r="L48" s="474"/>
      <c r="M48" s="474"/>
      <c r="N48" s="474"/>
      <c r="O48" s="475"/>
      <c r="P48" s="471"/>
      <c r="Q48" s="473"/>
      <c r="R48" s="474"/>
      <c r="S48" s="474"/>
      <c r="T48" s="474"/>
      <c r="U48" s="474"/>
      <c r="V48" s="474"/>
      <c r="W48" s="474"/>
      <c r="X48" s="474"/>
      <c r="Y48" s="474"/>
      <c r="Z48" s="474"/>
      <c r="AA48" s="475"/>
      <c r="AC48" s="471"/>
      <c r="AD48" s="471"/>
      <c r="AE48" s="471"/>
      <c r="AF48" s="471"/>
      <c r="AG48" s="471"/>
      <c r="AH48" s="471"/>
    </row>
    <row r="49" spans="1:34" x14ac:dyDescent="0.2">
      <c r="A49" s="462"/>
      <c r="B49" s="462"/>
      <c r="C49" s="467"/>
      <c r="E49" s="473"/>
      <c r="F49" s="474"/>
      <c r="G49" s="483"/>
      <c r="H49" s="483"/>
      <c r="I49" s="483"/>
      <c r="J49" s="484" t="s">
        <v>381</v>
      </c>
      <c r="K49" s="485" t="s">
        <v>382</v>
      </c>
      <c r="L49" s="484" t="s">
        <v>383</v>
      </c>
      <c r="M49" s="486"/>
      <c r="N49" s="474"/>
      <c r="O49" s="475"/>
      <c r="P49" s="471"/>
      <c r="Q49" s="473"/>
      <c r="R49" s="474"/>
      <c r="S49" s="474"/>
      <c r="T49" s="474"/>
      <c r="U49" s="474"/>
      <c r="V49" s="474"/>
      <c r="W49" s="474"/>
      <c r="X49" s="474"/>
      <c r="Y49" s="474"/>
      <c r="Z49" s="474"/>
      <c r="AA49" s="475"/>
      <c r="AC49" s="471"/>
      <c r="AD49" s="471"/>
      <c r="AE49" s="471"/>
      <c r="AF49" s="471"/>
      <c r="AG49" s="471"/>
      <c r="AH49" s="471"/>
    </row>
    <row r="50" spans="1:34" x14ac:dyDescent="0.2">
      <c r="A50" s="462"/>
      <c r="B50" s="462"/>
      <c r="C50" s="467"/>
      <c r="E50" s="473"/>
      <c r="F50" s="474"/>
      <c r="G50" s="483"/>
      <c r="H50" s="483"/>
      <c r="I50" s="487" t="s">
        <v>384</v>
      </c>
      <c r="J50" s="488">
        <f>J43</f>
        <v>1654445</v>
      </c>
      <c r="K50" s="488">
        <f>-I43</f>
        <v>-267</v>
      </c>
      <c r="L50" s="488">
        <f>SUM(J50:K50)*1000</f>
        <v>1654178000</v>
      </c>
      <c r="M50" s="486"/>
      <c r="N50" s="474"/>
      <c r="O50" s="475"/>
      <c r="P50" s="471"/>
      <c r="Q50" s="473"/>
      <c r="R50" s="474"/>
      <c r="S50" s="474"/>
      <c r="T50" s="474"/>
      <c r="U50" s="474"/>
      <c r="V50" s="474"/>
      <c r="W50" s="474"/>
      <c r="X50" s="474"/>
      <c r="Y50" s="474"/>
      <c r="Z50" s="474"/>
      <c r="AA50" s="475"/>
      <c r="AC50" s="471"/>
      <c r="AD50" s="471"/>
      <c r="AE50" s="471"/>
      <c r="AF50" s="471"/>
      <c r="AG50" s="471"/>
      <c r="AH50" s="471"/>
    </row>
    <row r="51" spans="1:34" x14ac:dyDescent="0.2">
      <c r="A51" s="462"/>
      <c r="B51" s="462"/>
      <c r="C51" s="467"/>
      <c r="E51" s="473"/>
      <c r="F51" s="474"/>
      <c r="G51" s="483"/>
      <c r="H51" s="483"/>
      <c r="I51" s="487" t="s">
        <v>385</v>
      </c>
      <c r="J51" s="488">
        <f>J44</f>
        <v>1501760</v>
      </c>
      <c r="K51" s="488">
        <f>-I44</f>
        <v>-303</v>
      </c>
      <c r="L51" s="488">
        <f>SUM(J51:K51)*1000</f>
        <v>1501457000</v>
      </c>
      <c r="M51" s="486"/>
      <c r="N51" s="474"/>
      <c r="O51" s="475"/>
      <c r="P51" s="471"/>
      <c r="Q51" s="473"/>
      <c r="R51" s="474"/>
      <c r="S51" s="474"/>
      <c r="T51" s="474"/>
      <c r="U51" s="474"/>
      <c r="V51" s="474"/>
      <c r="W51" s="474"/>
      <c r="X51" s="474"/>
      <c r="Y51" s="474"/>
      <c r="Z51" s="474"/>
      <c r="AA51" s="475"/>
      <c r="AC51" s="471"/>
      <c r="AD51" s="471"/>
      <c r="AE51" s="471"/>
      <c r="AF51" s="471"/>
      <c r="AG51" s="471"/>
      <c r="AH51" s="471"/>
    </row>
    <row r="52" spans="1:34" x14ac:dyDescent="0.2">
      <c r="A52" s="462"/>
      <c r="B52" s="462"/>
      <c r="C52" s="467"/>
      <c r="E52" s="473"/>
      <c r="F52" s="474"/>
      <c r="G52" s="474"/>
      <c r="H52" s="474"/>
      <c r="I52" s="474"/>
      <c r="J52" s="474"/>
      <c r="K52" s="474"/>
      <c r="L52" s="474"/>
      <c r="M52" s="474"/>
      <c r="N52" s="474"/>
      <c r="O52" s="475"/>
      <c r="P52" s="471"/>
      <c r="Q52" s="473"/>
      <c r="R52" s="474"/>
      <c r="S52" s="474"/>
      <c r="T52" s="474"/>
      <c r="U52" s="474"/>
      <c r="V52" s="474"/>
      <c r="W52" s="474"/>
      <c r="X52" s="474"/>
      <c r="Y52" s="474"/>
      <c r="Z52" s="474"/>
      <c r="AA52" s="475"/>
      <c r="AC52" s="471"/>
      <c r="AD52" s="471"/>
      <c r="AE52" s="471"/>
      <c r="AF52" s="471"/>
      <c r="AG52" s="471"/>
      <c r="AH52" s="471"/>
    </row>
    <row r="53" spans="1:34" x14ac:dyDescent="0.2">
      <c r="A53" s="462"/>
      <c r="B53" s="462"/>
      <c r="C53" s="467"/>
      <c r="E53" s="473"/>
      <c r="F53" s="474"/>
      <c r="G53" s="474"/>
      <c r="H53" s="474"/>
      <c r="I53" s="474"/>
      <c r="J53" s="474"/>
      <c r="K53" s="474"/>
      <c r="L53" s="474"/>
      <c r="M53" s="474"/>
      <c r="N53" s="474"/>
      <c r="O53" s="475"/>
      <c r="P53" s="471"/>
      <c r="Q53" s="473"/>
      <c r="R53" s="474"/>
      <c r="S53" s="474"/>
      <c r="T53" s="474"/>
      <c r="U53" s="474"/>
      <c r="V53" s="474"/>
      <c r="W53" s="474"/>
      <c r="X53" s="474"/>
      <c r="Y53" s="474"/>
      <c r="Z53" s="474"/>
      <c r="AA53" s="475"/>
      <c r="AC53" s="471"/>
      <c r="AD53" s="471"/>
      <c r="AE53" s="471"/>
      <c r="AF53" s="471"/>
      <c r="AG53" s="471"/>
      <c r="AH53" s="471"/>
    </row>
    <row r="54" spans="1:34" x14ac:dyDescent="0.2">
      <c r="A54" s="462">
        <f t="shared" ref="A54:A65" si="20">A36+1</f>
        <v>2024</v>
      </c>
      <c r="B54" s="462">
        <f t="shared" ref="B54:B65" si="21">B36</f>
        <v>1</v>
      </c>
      <c r="C54" s="467">
        <f t="shared" si="7"/>
        <v>45292</v>
      </c>
      <c r="E54" s="473">
        <v>1192952</v>
      </c>
      <c r="F54" s="474">
        <v>794555</v>
      </c>
      <c r="G54" s="474">
        <v>89117</v>
      </c>
      <c r="H54" s="474">
        <v>6429</v>
      </c>
      <c r="I54" s="474">
        <v>856</v>
      </c>
      <c r="J54" s="474">
        <f t="shared" si="11"/>
        <v>2083909</v>
      </c>
      <c r="K54" s="474">
        <f t="shared" si="12"/>
        <v>184662</v>
      </c>
      <c r="L54" s="474">
        <f t="shared" si="13"/>
        <v>2268571</v>
      </c>
      <c r="M54" s="474">
        <v>2243</v>
      </c>
      <c r="N54" s="474">
        <f t="shared" si="14"/>
        <v>199</v>
      </c>
      <c r="O54" s="475">
        <f t="shared" si="8"/>
        <v>2271013</v>
      </c>
      <c r="P54" s="471"/>
      <c r="Q54" s="473">
        <v>1183088</v>
      </c>
      <c r="R54" s="474">
        <v>789334</v>
      </c>
      <c r="S54" s="474">
        <f t="shared" si="9"/>
        <v>89117</v>
      </c>
      <c r="T54" s="474">
        <f t="shared" si="9"/>
        <v>6429</v>
      </c>
      <c r="U54" s="474">
        <f t="shared" si="9"/>
        <v>856</v>
      </c>
      <c r="V54" s="474">
        <f t="shared" si="15"/>
        <v>2068824</v>
      </c>
      <c r="W54" s="474">
        <f t="shared" si="16"/>
        <v>183325</v>
      </c>
      <c r="X54" s="474">
        <f t="shared" si="17"/>
        <v>2252149</v>
      </c>
      <c r="Y54" s="474">
        <f t="shared" si="18"/>
        <v>2243</v>
      </c>
      <c r="Z54" s="474">
        <f t="shared" si="19"/>
        <v>199</v>
      </c>
      <c r="AA54" s="475">
        <f t="shared" si="10"/>
        <v>2254591</v>
      </c>
      <c r="AC54" s="471"/>
      <c r="AD54" s="471"/>
      <c r="AE54" s="471"/>
      <c r="AF54" s="471"/>
      <c r="AG54" s="471"/>
      <c r="AH54" s="471"/>
    </row>
    <row r="55" spans="1:34" x14ac:dyDescent="0.2">
      <c r="A55" s="462">
        <f t="shared" si="20"/>
        <v>2024</v>
      </c>
      <c r="B55" s="462">
        <f t="shared" si="21"/>
        <v>2</v>
      </c>
      <c r="C55" s="467">
        <f t="shared" si="7"/>
        <v>45323</v>
      </c>
      <c r="E55" s="473">
        <v>1075891</v>
      </c>
      <c r="F55" s="474">
        <v>728839</v>
      </c>
      <c r="G55" s="474">
        <v>88355</v>
      </c>
      <c r="H55" s="474">
        <v>5506</v>
      </c>
      <c r="I55" s="474">
        <v>885</v>
      </c>
      <c r="J55" s="474">
        <f t="shared" si="11"/>
        <v>1899476</v>
      </c>
      <c r="K55" s="474">
        <f t="shared" si="12"/>
        <v>168318</v>
      </c>
      <c r="L55" s="474">
        <f t="shared" si="13"/>
        <v>2067794</v>
      </c>
      <c r="M55" s="474">
        <v>2355</v>
      </c>
      <c r="N55" s="474">
        <f t="shared" si="14"/>
        <v>209</v>
      </c>
      <c r="O55" s="475">
        <f t="shared" si="8"/>
        <v>2070358</v>
      </c>
      <c r="P55" s="471"/>
      <c r="Q55" s="473">
        <v>1066528</v>
      </c>
      <c r="R55" s="474">
        <v>723792</v>
      </c>
      <c r="S55" s="474">
        <f t="shared" si="9"/>
        <v>88355</v>
      </c>
      <c r="T55" s="474">
        <f t="shared" si="9"/>
        <v>5506</v>
      </c>
      <c r="U55" s="474">
        <f t="shared" si="9"/>
        <v>885</v>
      </c>
      <c r="V55" s="474">
        <f t="shared" si="15"/>
        <v>1885066</v>
      </c>
      <c r="W55" s="474">
        <f t="shared" si="16"/>
        <v>167042</v>
      </c>
      <c r="X55" s="474">
        <f t="shared" si="17"/>
        <v>2052108</v>
      </c>
      <c r="Y55" s="474">
        <f t="shared" si="18"/>
        <v>2355</v>
      </c>
      <c r="Z55" s="474">
        <f t="shared" si="19"/>
        <v>209</v>
      </c>
      <c r="AA55" s="475">
        <f t="shared" si="10"/>
        <v>2054672</v>
      </c>
      <c r="AC55" s="471"/>
      <c r="AD55" s="471"/>
      <c r="AE55" s="471"/>
      <c r="AF55" s="471"/>
      <c r="AG55" s="471"/>
      <c r="AH55" s="471"/>
    </row>
    <row r="56" spans="1:34" x14ac:dyDescent="0.2">
      <c r="A56" s="462">
        <f t="shared" si="20"/>
        <v>2024</v>
      </c>
      <c r="B56" s="462">
        <f t="shared" si="21"/>
        <v>3</v>
      </c>
      <c r="C56" s="467">
        <f t="shared" si="7"/>
        <v>45352</v>
      </c>
      <c r="E56" s="473">
        <v>1040748</v>
      </c>
      <c r="F56" s="474">
        <v>761111</v>
      </c>
      <c r="G56" s="474">
        <v>92706</v>
      </c>
      <c r="H56" s="474">
        <v>6444</v>
      </c>
      <c r="I56" s="474">
        <v>837</v>
      </c>
      <c r="J56" s="474">
        <f t="shared" si="11"/>
        <v>1901846</v>
      </c>
      <c r="K56" s="474">
        <f t="shared" si="12"/>
        <v>168528</v>
      </c>
      <c r="L56" s="474">
        <f t="shared" si="13"/>
        <v>2070374</v>
      </c>
      <c r="M56" s="474">
        <v>2263</v>
      </c>
      <c r="N56" s="474">
        <f t="shared" si="14"/>
        <v>201</v>
      </c>
      <c r="O56" s="475">
        <f t="shared" si="8"/>
        <v>2072838</v>
      </c>
      <c r="P56" s="471"/>
      <c r="Q56" s="473">
        <v>1028898</v>
      </c>
      <c r="R56" s="474">
        <v>755113</v>
      </c>
      <c r="S56" s="474">
        <f t="shared" si="9"/>
        <v>92706</v>
      </c>
      <c r="T56" s="474">
        <f t="shared" si="9"/>
        <v>6444</v>
      </c>
      <c r="U56" s="474">
        <f t="shared" si="9"/>
        <v>837</v>
      </c>
      <c r="V56" s="474">
        <f t="shared" si="15"/>
        <v>1883998</v>
      </c>
      <c r="W56" s="474">
        <f t="shared" si="16"/>
        <v>166947</v>
      </c>
      <c r="X56" s="474">
        <f t="shared" si="17"/>
        <v>2050945</v>
      </c>
      <c r="Y56" s="474">
        <f t="shared" si="18"/>
        <v>2263</v>
      </c>
      <c r="Z56" s="474">
        <f t="shared" si="19"/>
        <v>201</v>
      </c>
      <c r="AA56" s="475">
        <f t="shared" si="10"/>
        <v>2053409</v>
      </c>
      <c r="AC56" s="471"/>
      <c r="AD56" s="471"/>
      <c r="AE56" s="471"/>
      <c r="AF56" s="471"/>
      <c r="AG56" s="471"/>
      <c r="AH56" s="471"/>
    </row>
    <row r="57" spans="1:34" x14ac:dyDescent="0.2">
      <c r="A57" s="462">
        <f t="shared" si="20"/>
        <v>2024</v>
      </c>
      <c r="B57" s="462">
        <f t="shared" si="21"/>
        <v>4</v>
      </c>
      <c r="C57" s="467">
        <f t="shared" si="7"/>
        <v>45383</v>
      </c>
      <c r="E57" s="473">
        <v>871745</v>
      </c>
      <c r="F57" s="474">
        <v>693439</v>
      </c>
      <c r="G57" s="474">
        <v>88283</v>
      </c>
      <c r="H57" s="474">
        <v>5730</v>
      </c>
      <c r="I57" s="474">
        <v>596</v>
      </c>
      <c r="J57" s="474">
        <f t="shared" si="11"/>
        <v>1659793</v>
      </c>
      <c r="K57" s="474">
        <f t="shared" si="12"/>
        <v>147079</v>
      </c>
      <c r="L57" s="474">
        <f t="shared" si="13"/>
        <v>1806872</v>
      </c>
      <c r="M57" s="474">
        <v>2101</v>
      </c>
      <c r="N57" s="474">
        <f t="shared" si="14"/>
        <v>186</v>
      </c>
      <c r="O57" s="475">
        <f t="shared" si="8"/>
        <v>1809159</v>
      </c>
      <c r="P57" s="471"/>
      <c r="Q57" s="473">
        <v>860027</v>
      </c>
      <c r="R57" s="474">
        <v>687465</v>
      </c>
      <c r="S57" s="474">
        <f t="shared" si="9"/>
        <v>88283</v>
      </c>
      <c r="T57" s="474">
        <f t="shared" si="9"/>
        <v>5730</v>
      </c>
      <c r="U57" s="474">
        <f t="shared" si="9"/>
        <v>596</v>
      </c>
      <c r="V57" s="474">
        <f t="shared" si="15"/>
        <v>1642101</v>
      </c>
      <c r="W57" s="474">
        <f t="shared" si="16"/>
        <v>145512</v>
      </c>
      <c r="X57" s="474">
        <f t="shared" si="17"/>
        <v>1787613</v>
      </c>
      <c r="Y57" s="474">
        <f t="shared" si="18"/>
        <v>2101</v>
      </c>
      <c r="Z57" s="474">
        <f t="shared" si="19"/>
        <v>186</v>
      </c>
      <c r="AA57" s="475">
        <f t="shared" si="10"/>
        <v>1789900</v>
      </c>
      <c r="AC57" s="471"/>
      <c r="AD57" s="471"/>
      <c r="AE57" s="471"/>
      <c r="AF57" s="471"/>
      <c r="AG57" s="471"/>
      <c r="AH57" s="471"/>
    </row>
    <row r="58" spans="1:34" x14ac:dyDescent="0.2">
      <c r="A58" s="462">
        <f t="shared" si="20"/>
        <v>2024</v>
      </c>
      <c r="B58" s="462">
        <f t="shared" si="21"/>
        <v>5</v>
      </c>
      <c r="C58" s="467">
        <f t="shared" si="7"/>
        <v>45413</v>
      </c>
      <c r="E58" s="473">
        <v>760634</v>
      </c>
      <c r="F58" s="474">
        <v>700809</v>
      </c>
      <c r="G58" s="474">
        <v>90196</v>
      </c>
      <c r="H58" s="474">
        <v>5547</v>
      </c>
      <c r="I58" s="474">
        <v>444</v>
      </c>
      <c r="J58" s="474">
        <f t="shared" si="11"/>
        <v>1557630</v>
      </c>
      <c r="K58" s="474">
        <f t="shared" si="12"/>
        <v>138026</v>
      </c>
      <c r="L58" s="474">
        <f t="shared" si="13"/>
        <v>1695656</v>
      </c>
      <c r="M58" s="474">
        <v>2097</v>
      </c>
      <c r="N58" s="474">
        <f t="shared" si="14"/>
        <v>186</v>
      </c>
      <c r="O58" s="475">
        <f t="shared" si="8"/>
        <v>1697939</v>
      </c>
      <c r="P58" s="471"/>
      <c r="Q58" s="473">
        <v>748973</v>
      </c>
      <c r="R58" s="474">
        <v>694675</v>
      </c>
      <c r="S58" s="474">
        <f t="shared" ref="S58:U121" si="22">G58</f>
        <v>90196</v>
      </c>
      <c r="T58" s="474">
        <f t="shared" si="22"/>
        <v>5547</v>
      </c>
      <c r="U58" s="474">
        <f t="shared" si="22"/>
        <v>444</v>
      </c>
      <c r="V58" s="474">
        <f t="shared" si="15"/>
        <v>1539835</v>
      </c>
      <c r="W58" s="474">
        <f t="shared" si="16"/>
        <v>136450</v>
      </c>
      <c r="X58" s="474">
        <f t="shared" si="17"/>
        <v>1676285</v>
      </c>
      <c r="Y58" s="474">
        <f t="shared" si="18"/>
        <v>2097</v>
      </c>
      <c r="Z58" s="474">
        <f t="shared" si="19"/>
        <v>186</v>
      </c>
      <c r="AA58" s="475">
        <f t="shared" si="10"/>
        <v>1678568</v>
      </c>
      <c r="AC58" s="471"/>
      <c r="AD58" s="471"/>
      <c r="AE58" s="471"/>
      <c r="AF58" s="471"/>
      <c r="AG58" s="471"/>
      <c r="AH58" s="471"/>
    </row>
    <row r="59" spans="1:34" x14ac:dyDescent="0.2">
      <c r="A59" s="462">
        <f t="shared" si="20"/>
        <v>2024</v>
      </c>
      <c r="B59" s="462">
        <f t="shared" si="21"/>
        <v>6</v>
      </c>
      <c r="C59" s="467">
        <f t="shared" si="7"/>
        <v>45444</v>
      </c>
      <c r="E59" s="473">
        <v>726795</v>
      </c>
      <c r="F59" s="474">
        <v>696410</v>
      </c>
      <c r="G59" s="474">
        <v>92844</v>
      </c>
      <c r="H59" s="474">
        <v>5050</v>
      </c>
      <c r="I59" s="474">
        <v>317</v>
      </c>
      <c r="J59" s="474">
        <f t="shared" si="11"/>
        <v>1521416</v>
      </c>
      <c r="K59" s="474">
        <f t="shared" si="12"/>
        <v>134817</v>
      </c>
      <c r="L59" s="474">
        <f t="shared" si="13"/>
        <v>1656233</v>
      </c>
      <c r="M59" s="474">
        <v>1727</v>
      </c>
      <c r="N59" s="474">
        <f t="shared" si="14"/>
        <v>153</v>
      </c>
      <c r="O59" s="475">
        <f t="shared" si="8"/>
        <v>1658113</v>
      </c>
      <c r="P59" s="471"/>
      <c r="Q59" s="473">
        <v>715311</v>
      </c>
      <c r="R59" s="474">
        <v>690320</v>
      </c>
      <c r="S59" s="474">
        <f t="shared" si="22"/>
        <v>92844</v>
      </c>
      <c r="T59" s="474">
        <f t="shared" si="22"/>
        <v>5050</v>
      </c>
      <c r="U59" s="474">
        <f t="shared" si="22"/>
        <v>317</v>
      </c>
      <c r="V59" s="474">
        <f t="shared" si="15"/>
        <v>1503842</v>
      </c>
      <c r="W59" s="474">
        <f t="shared" si="16"/>
        <v>133260</v>
      </c>
      <c r="X59" s="474">
        <f t="shared" si="17"/>
        <v>1637102</v>
      </c>
      <c r="Y59" s="474">
        <f t="shared" si="18"/>
        <v>1727</v>
      </c>
      <c r="Z59" s="474">
        <f t="shared" si="19"/>
        <v>153</v>
      </c>
      <c r="AA59" s="475">
        <f t="shared" si="10"/>
        <v>1638982</v>
      </c>
      <c r="AC59" s="471"/>
      <c r="AD59" s="471"/>
      <c r="AE59" s="471"/>
      <c r="AF59" s="471"/>
      <c r="AG59" s="471"/>
      <c r="AH59" s="471"/>
    </row>
    <row r="60" spans="1:34" x14ac:dyDescent="0.2">
      <c r="A60" s="462">
        <f t="shared" si="20"/>
        <v>2024</v>
      </c>
      <c r="B60" s="462">
        <f t="shared" si="21"/>
        <v>7</v>
      </c>
      <c r="C60" s="467">
        <f t="shared" si="7"/>
        <v>45474</v>
      </c>
      <c r="E60" s="473">
        <v>810426</v>
      </c>
      <c r="F60" s="474">
        <v>748926</v>
      </c>
      <c r="G60" s="474">
        <v>90662</v>
      </c>
      <c r="H60" s="474">
        <v>5996</v>
      </c>
      <c r="I60" s="474">
        <v>274</v>
      </c>
      <c r="J60" s="474">
        <f t="shared" si="11"/>
        <v>1656284</v>
      </c>
      <c r="K60" s="474">
        <f t="shared" si="12"/>
        <v>146768</v>
      </c>
      <c r="L60" s="474">
        <f t="shared" si="13"/>
        <v>1803052</v>
      </c>
      <c r="M60" s="474">
        <v>2779</v>
      </c>
      <c r="N60" s="474">
        <f t="shared" si="14"/>
        <v>246</v>
      </c>
      <c r="O60" s="475">
        <f t="shared" si="8"/>
        <v>1806077</v>
      </c>
      <c r="P60" s="471"/>
      <c r="Q60" s="473">
        <v>798318</v>
      </c>
      <c r="R60" s="474">
        <v>742369</v>
      </c>
      <c r="S60" s="474">
        <f t="shared" si="22"/>
        <v>90662</v>
      </c>
      <c r="T60" s="474">
        <f t="shared" si="22"/>
        <v>5996</v>
      </c>
      <c r="U60" s="474">
        <f t="shared" si="22"/>
        <v>274</v>
      </c>
      <c r="V60" s="474">
        <f t="shared" si="15"/>
        <v>1637619</v>
      </c>
      <c r="W60" s="474">
        <f t="shared" si="16"/>
        <v>145115</v>
      </c>
      <c r="X60" s="474">
        <f t="shared" si="17"/>
        <v>1782734</v>
      </c>
      <c r="Y60" s="474">
        <f t="shared" si="18"/>
        <v>2779</v>
      </c>
      <c r="Z60" s="474">
        <f t="shared" si="19"/>
        <v>246</v>
      </c>
      <c r="AA60" s="475">
        <f t="shared" si="10"/>
        <v>1785759</v>
      </c>
      <c r="AC60" s="471"/>
      <c r="AD60" s="471"/>
      <c r="AE60" s="471"/>
      <c r="AF60" s="471"/>
      <c r="AG60" s="471"/>
      <c r="AH60" s="471"/>
    </row>
    <row r="61" spans="1:34" x14ac:dyDescent="0.2">
      <c r="A61" s="462">
        <f t="shared" si="20"/>
        <v>2024</v>
      </c>
      <c r="B61" s="462">
        <f t="shared" si="21"/>
        <v>8</v>
      </c>
      <c r="C61" s="467">
        <f t="shared" si="7"/>
        <v>45505</v>
      </c>
      <c r="E61" s="473">
        <v>816495</v>
      </c>
      <c r="F61" s="474">
        <v>752029</v>
      </c>
      <c r="G61" s="474">
        <v>97315</v>
      </c>
      <c r="H61" s="474">
        <v>5527</v>
      </c>
      <c r="I61" s="474">
        <v>267</v>
      </c>
      <c r="J61" s="474">
        <f t="shared" si="11"/>
        <v>1671633</v>
      </c>
      <c r="K61" s="474">
        <f t="shared" si="12"/>
        <v>148129</v>
      </c>
      <c r="L61" s="474">
        <f t="shared" si="13"/>
        <v>1819762</v>
      </c>
      <c r="M61" s="474">
        <v>1579</v>
      </c>
      <c r="N61" s="474">
        <f t="shared" si="14"/>
        <v>140</v>
      </c>
      <c r="O61" s="475">
        <f t="shared" si="8"/>
        <v>1821481</v>
      </c>
      <c r="P61" s="471"/>
      <c r="Q61" s="473">
        <v>803906</v>
      </c>
      <c r="R61" s="474">
        <v>745105</v>
      </c>
      <c r="S61" s="474">
        <f t="shared" si="22"/>
        <v>97315</v>
      </c>
      <c r="T61" s="474">
        <f t="shared" si="22"/>
        <v>5527</v>
      </c>
      <c r="U61" s="474">
        <f t="shared" si="22"/>
        <v>267</v>
      </c>
      <c r="V61" s="474">
        <f t="shared" si="15"/>
        <v>1652120</v>
      </c>
      <c r="W61" s="474">
        <f t="shared" si="16"/>
        <v>146399</v>
      </c>
      <c r="X61" s="474">
        <f t="shared" si="17"/>
        <v>1798519</v>
      </c>
      <c r="Y61" s="474">
        <f t="shared" si="18"/>
        <v>1579</v>
      </c>
      <c r="Z61" s="474">
        <f t="shared" si="19"/>
        <v>140</v>
      </c>
      <c r="AA61" s="475">
        <f t="shared" si="10"/>
        <v>1800238</v>
      </c>
      <c r="AC61" s="471"/>
      <c r="AD61" s="471"/>
      <c r="AE61" s="471"/>
      <c r="AF61" s="471"/>
      <c r="AG61" s="471"/>
      <c r="AH61" s="471"/>
    </row>
    <row r="62" spans="1:34" x14ac:dyDescent="0.2">
      <c r="A62" s="462">
        <f t="shared" si="20"/>
        <v>2024</v>
      </c>
      <c r="B62" s="462">
        <f t="shared" si="21"/>
        <v>9</v>
      </c>
      <c r="C62" s="467">
        <f t="shared" si="7"/>
        <v>45536</v>
      </c>
      <c r="E62" s="473">
        <v>746003</v>
      </c>
      <c r="F62" s="474">
        <v>677430</v>
      </c>
      <c r="G62" s="474">
        <v>87224</v>
      </c>
      <c r="H62" s="474">
        <v>5726</v>
      </c>
      <c r="I62" s="474">
        <v>303</v>
      </c>
      <c r="J62" s="474">
        <f t="shared" si="11"/>
        <v>1516686</v>
      </c>
      <c r="K62" s="474">
        <f t="shared" si="12"/>
        <v>134398</v>
      </c>
      <c r="L62" s="474">
        <f t="shared" si="13"/>
        <v>1651084</v>
      </c>
      <c r="M62" s="474">
        <v>1377</v>
      </c>
      <c r="N62" s="474">
        <f t="shared" si="14"/>
        <v>122</v>
      </c>
      <c r="O62" s="475">
        <f t="shared" si="8"/>
        <v>1652583</v>
      </c>
      <c r="P62" s="471"/>
      <c r="Q62" s="473">
        <v>734164</v>
      </c>
      <c r="R62" s="474">
        <v>670453</v>
      </c>
      <c r="S62" s="474">
        <f t="shared" si="22"/>
        <v>87224</v>
      </c>
      <c r="T62" s="474">
        <f t="shared" si="22"/>
        <v>5726</v>
      </c>
      <c r="U62" s="474">
        <f t="shared" si="22"/>
        <v>303</v>
      </c>
      <c r="V62" s="474">
        <f t="shared" si="15"/>
        <v>1497870</v>
      </c>
      <c r="W62" s="474">
        <f t="shared" si="16"/>
        <v>132731</v>
      </c>
      <c r="X62" s="474">
        <f t="shared" si="17"/>
        <v>1630601</v>
      </c>
      <c r="Y62" s="474">
        <f t="shared" si="18"/>
        <v>1377</v>
      </c>
      <c r="Z62" s="474">
        <f t="shared" si="19"/>
        <v>122</v>
      </c>
      <c r="AA62" s="475">
        <f t="shared" si="10"/>
        <v>1632100</v>
      </c>
      <c r="AC62" s="471"/>
      <c r="AD62" s="471"/>
      <c r="AE62" s="471"/>
      <c r="AF62" s="471"/>
      <c r="AG62" s="471"/>
      <c r="AH62" s="471"/>
    </row>
    <row r="63" spans="1:34" x14ac:dyDescent="0.2">
      <c r="A63" s="462">
        <f t="shared" si="20"/>
        <v>2024</v>
      </c>
      <c r="B63" s="462">
        <f t="shared" si="21"/>
        <v>10</v>
      </c>
      <c r="C63" s="467">
        <f t="shared" si="7"/>
        <v>45566</v>
      </c>
      <c r="E63" s="473">
        <v>873356</v>
      </c>
      <c r="F63" s="474">
        <v>711261</v>
      </c>
      <c r="G63" s="474">
        <v>88397</v>
      </c>
      <c r="H63" s="474">
        <v>6670</v>
      </c>
      <c r="I63" s="474">
        <v>476</v>
      </c>
      <c r="J63" s="474">
        <f t="shared" si="11"/>
        <v>1680160</v>
      </c>
      <c r="K63" s="474">
        <f t="shared" si="12"/>
        <v>148884</v>
      </c>
      <c r="L63" s="474">
        <f t="shared" si="13"/>
        <v>1829044</v>
      </c>
      <c r="M63" s="474">
        <v>1767</v>
      </c>
      <c r="N63" s="474">
        <f t="shared" si="14"/>
        <v>157</v>
      </c>
      <c r="O63" s="475">
        <f t="shared" si="8"/>
        <v>1830968</v>
      </c>
      <c r="P63" s="471"/>
      <c r="Q63" s="473">
        <v>858294</v>
      </c>
      <c r="R63" s="474">
        <v>702839</v>
      </c>
      <c r="S63" s="474">
        <f t="shared" si="22"/>
        <v>88397</v>
      </c>
      <c r="T63" s="474">
        <f t="shared" si="22"/>
        <v>6670</v>
      </c>
      <c r="U63" s="474">
        <f t="shared" si="22"/>
        <v>476</v>
      </c>
      <c r="V63" s="474">
        <f t="shared" si="15"/>
        <v>1656676</v>
      </c>
      <c r="W63" s="474">
        <f t="shared" si="16"/>
        <v>146803</v>
      </c>
      <c r="X63" s="474">
        <f t="shared" si="17"/>
        <v>1803479</v>
      </c>
      <c r="Y63" s="474">
        <f t="shared" si="18"/>
        <v>1767</v>
      </c>
      <c r="Z63" s="474">
        <f t="shared" si="19"/>
        <v>157</v>
      </c>
      <c r="AA63" s="475">
        <f t="shared" si="10"/>
        <v>1805403</v>
      </c>
      <c r="AC63" s="471"/>
      <c r="AD63" s="471"/>
      <c r="AE63" s="471"/>
      <c r="AF63" s="471"/>
      <c r="AG63" s="471"/>
      <c r="AH63" s="471"/>
    </row>
    <row r="64" spans="1:34" x14ac:dyDescent="0.2">
      <c r="A64" s="462">
        <f t="shared" si="20"/>
        <v>2024</v>
      </c>
      <c r="B64" s="462">
        <f t="shared" si="21"/>
        <v>11</v>
      </c>
      <c r="C64" s="467">
        <f t="shared" si="7"/>
        <v>45597</v>
      </c>
      <c r="E64" s="473">
        <v>1053160</v>
      </c>
      <c r="F64" s="474">
        <v>727624</v>
      </c>
      <c r="G64" s="474">
        <v>83966</v>
      </c>
      <c r="H64" s="474">
        <v>5772</v>
      </c>
      <c r="I64" s="474">
        <v>661</v>
      </c>
      <c r="J64" s="474">
        <f t="shared" si="11"/>
        <v>1871183</v>
      </c>
      <c r="K64" s="474">
        <f t="shared" si="12"/>
        <v>165811</v>
      </c>
      <c r="L64" s="474">
        <f t="shared" si="13"/>
        <v>2036994</v>
      </c>
      <c r="M64" s="474">
        <v>1763</v>
      </c>
      <c r="N64" s="474">
        <f t="shared" si="14"/>
        <v>156</v>
      </c>
      <c r="O64" s="475">
        <f t="shared" si="8"/>
        <v>2038913</v>
      </c>
      <c r="P64" s="471"/>
      <c r="Q64" s="473">
        <v>1037564</v>
      </c>
      <c r="R64" s="474">
        <v>718584</v>
      </c>
      <c r="S64" s="474">
        <f t="shared" si="22"/>
        <v>83966</v>
      </c>
      <c r="T64" s="474">
        <f t="shared" si="22"/>
        <v>5772</v>
      </c>
      <c r="U64" s="474">
        <f t="shared" si="22"/>
        <v>661</v>
      </c>
      <c r="V64" s="474">
        <f t="shared" si="15"/>
        <v>1846547</v>
      </c>
      <c r="W64" s="474">
        <f t="shared" si="16"/>
        <v>163628</v>
      </c>
      <c r="X64" s="474">
        <f t="shared" si="17"/>
        <v>2010175</v>
      </c>
      <c r="Y64" s="474">
        <f t="shared" si="18"/>
        <v>1763</v>
      </c>
      <c r="Z64" s="474">
        <f t="shared" si="19"/>
        <v>156</v>
      </c>
      <c r="AA64" s="475">
        <f t="shared" si="10"/>
        <v>2012094</v>
      </c>
      <c r="AC64" s="471"/>
      <c r="AD64" s="471"/>
      <c r="AE64" s="471"/>
      <c r="AF64" s="471"/>
      <c r="AG64" s="471"/>
      <c r="AH64" s="471"/>
    </row>
    <row r="65" spans="1:34" x14ac:dyDescent="0.2">
      <c r="A65" s="462">
        <f t="shared" si="20"/>
        <v>2024</v>
      </c>
      <c r="B65" s="462">
        <f t="shared" si="21"/>
        <v>12</v>
      </c>
      <c r="C65" s="467">
        <f t="shared" si="7"/>
        <v>45627</v>
      </c>
      <c r="E65" s="473">
        <v>1265531</v>
      </c>
      <c r="F65" s="474">
        <v>811849</v>
      </c>
      <c r="G65" s="474">
        <v>82238</v>
      </c>
      <c r="H65" s="474">
        <v>6379</v>
      </c>
      <c r="I65" s="474">
        <v>867</v>
      </c>
      <c r="J65" s="474">
        <f t="shared" si="11"/>
        <v>2166864</v>
      </c>
      <c r="K65" s="474">
        <f t="shared" si="12"/>
        <v>192013</v>
      </c>
      <c r="L65" s="474">
        <f t="shared" si="13"/>
        <v>2358877</v>
      </c>
      <c r="M65" s="474">
        <v>1649</v>
      </c>
      <c r="N65" s="474">
        <f t="shared" si="14"/>
        <v>146</v>
      </c>
      <c r="O65" s="475">
        <f t="shared" si="8"/>
        <v>2360672</v>
      </c>
      <c r="P65" s="471"/>
      <c r="Q65" s="473">
        <v>1247765</v>
      </c>
      <c r="R65" s="474">
        <v>801541</v>
      </c>
      <c r="S65" s="474">
        <f t="shared" si="22"/>
        <v>82238</v>
      </c>
      <c r="T65" s="474">
        <f t="shared" si="22"/>
        <v>6379</v>
      </c>
      <c r="U65" s="474">
        <f t="shared" si="22"/>
        <v>867</v>
      </c>
      <c r="V65" s="474">
        <f t="shared" si="15"/>
        <v>2138790</v>
      </c>
      <c r="W65" s="474">
        <f t="shared" si="16"/>
        <v>189525</v>
      </c>
      <c r="X65" s="474">
        <f t="shared" si="17"/>
        <v>2328315</v>
      </c>
      <c r="Y65" s="474">
        <f t="shared" si="18"/>
        <v>1649</v>
      </c>
      <c r="Z65" s="474">
        <f t="shared" si="19"/>
        <v>146</v>
      </c>
      <c r="AA65" s="475">
        <f t="shared" si="10"/>
        <v>2330110</v>
      </c>
      <c r="AC65" s="471"/>
      <c r="AD65" s="471"/>
      <c r="AE65" s="471"/>
      <c r="AF65" s="471"/>
      <c r="AG65" s="471"/>
      <c r="AH65" s="471"/>
    </row>
    <row r="66" spans="1:34" x14ac:dyDescent="0.2">
      <c r="A66" s="462">
        <f t="shared" ref="A66:A118" si="23">A54+1</f>
        <v>2025</v>
      </c>
      <c r="B66" s="462">
        <f t="shared" ref="B66:B118" si="24">B54</f>
        <v>1</v>
      </c>
      <c r="C66" s="467">
        <f t="shared" si="7"/>
        <v>45658</v>
      </c>
      <c r="E66" s="473">
        <v>1193394</v>
      </c>
      <c r="F66" s="474">
        <v>806250</v>
      </c>
      <c r="G66" s="474">
        <v>87336</v>
      </c>
      <c r="H66" s="474">
        <v>6352</v>
      </c>
      <c r="I66" s="474">
        <v>848</v>
      </c>
      <c r="J66" s="474">
        <f t="shared" si="11"/>
        <v>2094180</v>
      </c>
      <c r="K66" s="474">
        <f t="shared" si="12"/>
        <v>185572</v>
      </c>
      <c r="L66" s="474">
        <f t="shared" si="13"/>
        <v>2279752</v>
      </c>
      <c r="M66" s="474">
        <v>2243</v>
      </c>
      <c r="N66" s="474">
        <f t="shared" si="14"/>
        <v>199</v>
      </c>
      <c r="O66" s="475">
        <f t="shared" si="8"/>
        <v>2282194</v>
      </c>
      <c r="P66" s="471"/>
      <c r="Q66" s="473">
        <v>1177164</v>
      </c>
      <c r="R66" s="474">
        <v>795304</v>
      </c>
      <c r="S66" s="474">
        <f t="shared" si="22"/>
        <v>87336</v>
      </c>
      <c r="T66" s="474">
        <f t="shared" si="22"/>
        <v>6352</v>
      </c>
      <c r="U66" s="474">
        <f t="shared" si="22"/>
        <v>848</v>
      </c>
      <c r="V66" s="474">
        <f t="shared" si="15"/>
        <v>2067004</v>
      </c>
      <c r="W66" s="474">
        <f t="shared" si="16"/>
        <v>183164</v>
      </c>
      <c r="X66" s="474">
        <f t="shared" si="17"/>
        <v>2250168</v>
      </c>
      <c r="Y66" s="474">
        <f t="shared" si="18"/>
        <v>2243</v>
      </c>
      <c r="Z66" s="474">
        <f t="shared" si="19"/>
        <v>199</v>
      </c>
      <c r="AA66" s="475">
        <f t="shared" si="10"/>
        <v>2252610</v>
      </c>
      <c r="AC66" s="471"/>
      <c r="AD66" s="471"/>
      <c r="AE66" s="471"/>
      <c r="AF66" s="471"/>
      <c r="AG66" s="471"/>
      <c r="AH66" s="471"/>
    </row>
    <row r="67" spans="1:34" x14ac:dyDescent="0.2">
      <c r="A67" s="462">
        <f t="shared" si="23"/>
        <v>2025</v>
      </c>
      <c r="B67" s="462">
        <f t="shared" si="24"/>
        <v>2</v>
      </c>
      <c r="C67" s="467">
        <f t="shared" si="7"/>
        <v>45689</v>
      </c>
      <c r="E67" s="473">
        <v>1039859</v>
      </c>
      <c r="F67" s="474">
        <v>711979</v>
      </c>
      <c r="G67" s="474">
        <v>84450</v>
      </c>
      <c r="H67" s="474">
        <v>5444</v>
      </c>
      <c r="I67" s="474">
        <v>849</v>
      </c>
      <c r="J67" s="474">
        <f t="shared" si="11"/>
        <v>1842581</v>
      </c>
      <c r="K67" s="474">
        <f t="shared" si="12"/>
        <v>163277</v>
      </c>
      <c r="L67" s="474">
        <f t="shared" si="13"/>
        <v>2005858</v>
      </c>
      <c r="M67" s="474">
        <v>2439</v>
      </c>
      <c r="N67" s="474">
        <f t="shared" si="14"/>
        <v>216</v>
      </c>
      <c r="O67" s="475">
        <f t="shared" si="8"/>
        <v>2008513</v>
      </c>
      <c r="P67" s="471"/>
      <c r="Q67" s="473">
        <v>1025200</v>
      </c>
      <c r="R67" s="474">
        <v>701971</v>
      </c>
      <c r="S67" s="474">
        <f t="shared" si="22"/>
        <v>84450</v>
      </c>
      <c r="T67" s="474">
        <f t="shared" si="22"/>
        <v>5444</v>
      </c>
      <c r="U67" s="474">
        <f t="shared" si="22"/>
        <v>849</v>
      </c>
      <c r="V67" s="474">
        <f t="shared" si="15"/>
        <v>1817914</v>
      </c>
      <c r="W67" s="474">
        <f t="shared" si="16"/>
        <v>161091</v>
      </c>
      <c r="X67" s="474">
        <f t="shared" si="17"/>
        <v>1979005</v>
      </c>
      <c r="Y67" s="474">
        <f t="shared" si="18"/>
        <v>2439</v>
      </c>
      <c r="Z67" s="474">
        <f t="shared" si="19"/>
        <v>216</v>
      </c>
      <c r="AA67" s="475">
        <f t="shared" si="10"/>
        <v>1981660</v>
      </c>
      <c r="AC67" s="471"/>
      <c r="AD67" s="471"/>
      <c r="AE67" s="471"/>
      <c r="AF67" s="471"/>
      <c r="AG67" s="471"/>
      <c r="AH67" s="471"/>
    </row>
    <row r="68" spans="1:34" x14ac:dyDescent="0.2">
      <c r="A68" s="462">
        <f t="shared" si="23"/>
        <v>2025</v>
      </c>
      <c r="B68" s="462">
        <f t="shared" si="24"/>
        <v>3</v>
      </c>
      <c r="C68" s="467">
        <f t="shared" si="7"/>
        <v>45717</v>
      </c>
      <c r="E68" s="473">
        <v>1042664</v>
      </c>
      <c r="F68" s="474">
        <v>770119</v>
      </c>
      <c r="G68" s="474">
        <v>90842</v>
      </c>
      <c r="H68" s="474">
        <v>6384</v>
      </c>
      <c r="I68" s="474">
        <v>830</v>
      </c>
      <c r="J68" s="474">
        <f t="shared" si="11"/>
        <v>1910839</v>
      </c>
      <c r="K68" s="474">
        <f t="shared" si="12"/>
        <v>169325</v>
      </c>
      <c r="L68" s="474">
        <f t="shared" si="13"/>
        <v>2080164</v>
      </c>
      <c r="M68" s="474">
        <v>2263</v>
      </c>
      <c r="N68" s="474">
        <f t="shared" si="14"/>
        <v>201</v>
      </c>
      <c r="O68" s="475">
        <f t="shared" si="8"/>
        <v>2082628</v>
      </c>
      <c r="P68" s="471"/>
      <c r="Q68" s="473">
        <v>1023897</v>
      </c>
      <c r="R68" s="474">
        <v>758212</v>
      </c>
      <c r="S68" s="474">
        <f t="shared" si="22"/>
        <v>90842</v>
      </c>
      <c r="T68" s="474">
        <f t="shared" si="22"/>
        <v>6384</v>
      </c>
      <c r="U68" s="474">
        <f t="shared" si="22"/>
        <v>830</v>
      </c>
      <c r="V68" s="474">
        <f t="shared" si="15"/>
        <v>1880165</v>
      </c>
      <c r="W68" s="474">
        <f t="shared" si="16"/>
        <v>166607</v>
      </c>
      <c r="X68" s="474">
        <f t="shared" si="17"/>
        <v>2046772</v>
      </c>
      <c r="Y68" s="474">
        <f t="shared" si="18"/>
        <v>2263</v>
      </c>
      <c r="Z68" s="474">
        <f t="shared" si="19"/>
        <v>201</v>
      </c>
      <c r="AA68" s="475">
        <f t="shared" si="10"/>
        <v>2049236</v>
      </c>
      <c r="AC68" s="471"/>
      <c r="AD68" s="471"/>
      <c r="AE68" s="471"/>
      <c r="AF68" s="471"/>
      <c r="AG68" s="471"/>
      <c r="AH68" s="471"/>
    </row>
    <row r="69" spans="1:34" x14ac:dyDescent="0.2">
      <c r="A69" s="462">
        <f t="shared" si="23"/>
        <v>2025</v>
      </c>
      <c r="B69" s="462">
        <f t="shared" si="24"/>
        <v>4</v>
      </c>
      <c r="C69" s="467">
        <f t="shared" si="7"/>
        <v>45748</v>
      </c>
      <c r="E69" s="473">
        <v>877692</v>
      </c>
      <c r="F69" s="474">
        <v>701202</v>
      </c>
      <c r="G69" s="474">
        <v>87161</v>
      </c>
      <c r="H69" s="474">
        <v>5690</v>
      </c>
      <c r="I69" s="474">
        <v>592</v>
      </c>
      <c r="J69" s="474">
        <f t="shared" si="11"/>
        <v>1672337</v>
      </c>
      <c r="K69" s="474">
        <f t="shared" si="12"/>
        <v>148191</v>
      </c>
      <c r="L69" s="474">
        <f t="shared" si="13"/>
        <v>1820528</v>
      </c>
      <c r="M69" s="474">
        <v>2101</v>
      </c>
      <c r="N69" s="474">
        <f t="shared" si="14"/>
        <v>186</v>
      </c>
      <c r="O69" s="475">
        <f t="shared" si="8"/>
        <v>1822815</v>
      </c>
      <c r="P69" s="471"/>
      <c r="Q69" s="473">
        <v>859152</v>
      </c>
      <c r="R69" s="474">
        <v>689494</v>
      </c>
      <c r="S69" s="474">
        <f t="shared" si="22"/>
        <v>87161</v>
      </c>
      <c r="T69" s="474">
        <f t="shared" si="22"/>
        <v>5690</v>
      </c>
      <c r="U69" s="474">
        <f t="shared" si="22"/>
        <v>592</v>
      </c>
      <c r="V69" s="474">
        <f t="shared" si="15"/>
        <v>1642089</v>
      </c>
      <c r="W69" s="474">
        <f t="shared" si="16"/>
        <v>145511</v>
      </c>
      <c r="X69" s="474">
        <f t="shared" si="17"/>
        <v>1787600</v>
      </c>
      <c r="Y69" s="474">
        <f t="shared" si="18"/>
        <v>2101</v>
      </c>
      <c r="Z69" s="474">
        <f t="shared" si="19"/>
        <v>186</v>
      </c>
      <c r="AA69" s="475">
        <f t="shared" si="10"/>
        <v>1789887</v>
      </c>
      <c r="AC69" s="471"/>
      <c r="AD69" s="471"/>
      <c r="AE69" s="471"/>
      <c r="AF69" s="471"/>
      <c r="AG69" s="471"/>
      <c r="AH69" s="471"/>
    </row>
    <row r="70" spans="1:34" x14ac:dyDescent="0.2">
      <c r="A70" s="462">
        <f t="shared" si="23"/>
        <v>2025</v>
      </c>
      <c r="B70" s="462">
        <f t="shared" si="24"/>
        <v>5</v>
      </c>
      <c r="C70" s="467">
        <f t="shared" si="7"/>
        <v>45778</v>
      </c>
      <c r="E70" s="473">
        <v>767720</v>
      </c>
      <c r="F70" s="474">
        <v>708569</v>
      </c>
      <c r="G70" s="474">
        <v>89167</v>
      </c>
      <c r="H70" s="474">
        <v>5516</v>
      </c>
      <c r="I70" s="474">
        <v>442</v>
      </c>
      <c r="J70" s="474">
        <f t="shared" si="11"/>
        <v>1571414</v>
      </c>
      <c r="K70" s="474">
        <f t="shared" si="12"/>
        <v>139248</v>
      </c>
      <c r="L70" s="474">
        <f t="shared" si="13"/>
        <v>1710662</v>
      </c>
      <c r="M70" s="474">
        <v>2097</v>
      </c>
      <c r="N70" s="474">
        <f t="shared" si="14"/>
        <v>186</v>
      </c>
      <c r="O70" s="475">
        <f t="shared" si="8"/>
        <v>1712945</v>
      </c>
      <c r="P70" s="471"/>
      <c r="Q70" s="473">
        <v>749305</v>
      </c>
      <c r="R70" s="474">
        <v>696687</v>
      </c>
      <c r="S70" s="474">
        <f t="shared" si="22"/>
        <v>89167</v>
      </c>
      <c r="T70" s="474">
        <f t="shared" si="22"/>
        <v>5516</v>
      </c>
      <c r="U70" s="474">
        <f t="shared" si="22"/>
        <v>442</v>
      </c>
      <c r="V70" s="474">
        <f t="shared" si="15"/>
        <v>1541117</v>
      </c>
      <c r="W70" s="474">
        <f t="shared" si="16"/>
        <v>136563</v>
      </c>
      <c r="X70" s="474">
        <f t="shared" si="17"/>
        <v>1677680</v>
      </c>
      <c r="Y70" s="474">
        <f t="shared" si="18"/>
        <v>2097</v>
      </c>
      <c r="Z70" s="474">
        <f t="shared" si="19"/>
        <v>186</v>
      </c>
      <c r="AA70" s="475">
        <f t="shared" si="10"/>
        <v>1679963</v>
      </c>
      <c r="AC70" s="471"/>
      <c r="AD70" s="471"/>
      <c r="AE70" s="471"/>
      <c r="AF70" s="471"/>
      <c r="AG70" s="471"/>
      <c r="AH70" s="471"/>
    </row>
    <row r="71" spans="1:34" x14ac:dyDescent="0.2">
      <c r="A71" s="462">
        <f t="shared" si="23"/>
        <v>2025</v>
      </c>
      <c r="B71" s="462">
        <f t="shared" si="24"/>
        <v>6</v>
      </c>
      <c r="C71" s="467">
        <f t="shared" si="7"/>
        <v>45809</v>
      </c>
      <c r="E71" s="473">
        <v>737841</v>
      </c>
      <c r="F71" s="474">
        <v>703054</v>
      </c>
      <c r="G71" s="474">
        <v>91834</v>
      </c>
      <c r="H71" s="474">
        <v>5015</v>
      </c>
      <c r="I71" s="474">
        <v>317</v>
      </c>
      <c r="J71" s="474">
        <f t="shared" si="11"/>
        <v>1538061</v>
      </c>
      <c r="K71" s="474">
        <f t="shared" si="12"/>
        <v>136292</v>
      </c>
      <c r="L71" s="474">
        <f t="shared" si="13"/>
        <v>1674353</v>
      </c>
      <c r="M71" s="474">
        <v>1727</v>
      </c>
      <c r="N71" s="474">
        <f t="shared" si="14"/>
        <v>153</v>
      </c>
      <c r="O71" s="475">
        <f t="shared" si="8"/>
        <v>1676233</v>
      </c>
      <c r="P71" s="471"/>
      <c r="Q71" s="473">
        <v>719706</v>
      </c>
      <c r="R71" s="474">
        <v>691372</v>
      </c>
      <c r="S71" s="474">
        <f t="shared" si="22"/>
        <v>91834</v>
      </c>
      <c r="T71" s="474">
        <f t="shared" si="22"/>
        <v>5015</v>
      </c>
      <c r="U71" s="474">
        <f t="shared" si="22"/>
        <v>317</v>
      </c>
      <c r="V71" s="474">
        <f t="shared" si="15"/>
        <v>1508244</v>
      </c>
      <c r="W71" s="474">
        <f t="shared" si="16"/>
        <v>133650</v>
      </c>
      <c r="X71" s="474">
        <f t="shared" si="17"/>
        <v>1641894</v>
      </c>
      <c r="Y71" s="474">
        <f t="shared" si="18"/>
        <v>1727</v>
      </c>
      <c r="Z71" s="474">
        <f t="shared" si="19"/>
        <v>153</v>
      </c>
      <c r="AA71" s="475">
        <f t="shared" si="10"/>
        <v>1643774</v>
      </c>
      <c r="AC71" s="471"/>
      <c r="AD71" s="471"/>
      <c r="AE71" s="471"/>
      <c r="AF71" s="471"/>
      <c r="AG71" s="471"/>
      <c r="AH71" s="471"/>
    </row>
    <row r="72" spans="1:34" x14ac:dyDescent="0.2">
      <c r="A72" s="462">
        <f t="shared" si="23"/>
        <v>2025</v>
      </c>
      <c r="B72" s="462">
        <f t="shared" si="24"/>
        <v>7</v>
      </c>
      <c r="C72" s="467">
        <f t="shared" si="7"/>
        <v>45839</v>
      </c>
      <c r="E72" s="473">
        <v>822228</v>
      </c>
      <c r="F72" s="474">
        <v>754849</v>
      </c>
      <c r="G72" s="474">
        <v>89664</v>
      </c>
      <c r="H72" s="474">
        <v>5937</v>
      </c>
      <c r="I72" s="474">
        <v>274</v>
      </c>
      <c r="J72" s="474">
        <f t="shared" si="11"/>
        <v>1672952</v>
      </c>
      <c r="K72" s="474">
        <f t="shared" si="12"/>
        <v>148245</v>
      </c>
      <c r="L72" s="474">
        <f t="shared" si="13"/>
        <v>1821197</v>
      </c>
      <c r="M72" s="474">
        <v>2779</v>
      </c>
      <c r="N72" s="474">
        <f t="shared" si="14"/>
        <v>246</v>
      </c>
      <c r="O72" s="475">
        <f t="shared" si="8"/>
        <v>1824222</v>
      </c>
      <c r="P72" s="471"/>
      <c r="Q72" s="473">
        <v>803313</v>
      </c>
      <c r="R72" s="474">
        <v>742455</v>
      </c>
      <c r="S72" s="474">
        <f t="shared" si="22"/>
        <v>89664</v>
      </c>
      <c r="T72" s="474">
        <f t="shared" si="22"/>
        <v>5937</v>
      </c>
      <c r="U72" s="474">
        <f t="shared" si="22"/>
        <v>274</v>
      </c>
      <c r="V72" s="474">
        <f t="shared" si="15"/>
        <v>1641643</v>
      </c>
      <c r="W72" s="474">
        <f t="shared" si="16"/>
        <v>145471</v>
      </c>
      <c r="X72" s="474">
        <f t="shared" si="17"/>
        <v>1787114</v>
      </c>
      <c r="Y72" s="474">
        <f t="shared" si="18"/>
        <v>2779</v>
      </c>
      <c r="Z72" s="474">
        <f t="shared" si="19"/>
        <v>246</v>
      </c>
      <c r="AA72" s="475">
        <f t="shared" si="10"/>
        <v>1790139</v>
      </c>
      <c r="AC72" s="471"/>
      <c r="AD72" s="471"/>
      <c r="AE72" s="471"/>
      <c r="AF72" s="471"/>
      <c r="AG72" s="471"/>
      <c r="AH72" s="471"/>
    </row>
    <row r="73" spans="1:34" x14ac:dyDescent="0.2">
      <c r="A73" s="462">
        <f t="shared" si="23"/>
        <v>2025</v>
      </c>
      <c r="B73" s="462">
        <f t="shared" si="24"/>
        <v>8</v>
      </c>
      <c r="C73" s="467">
        <f t="shared" si="7"/>
        <v>45870</v>
      </c>
      <c r="E73" s="473">
        <v>830895</v>
      </c>
      <c r="F73" s="474">
        <v>758682</v>
      </c>
      <c r="G73" s="474">
        <v>95887</v>
      </c>
      <c r="H73" s="474">
        <v>5464</v>
      </c>
      <c r="I73" s="474">
        <v>267</v>
      </c>
      <c r="J73" s="474">
        <f t="shared" si="11"/>
        <v>1691195</v>
      </c>
      <c r="K73" s="474">
        <f t="shared" si="12"/>
        <v>149862</v>
      </c>
      <c r="L73" s="474">
        <f t="shared" si="13"/>
        <v>1841057</v>
      </c>
      <c r="M73" s="474">
        <v>1579</v>
      </c>
      <c r="N73" s="474">
        <f t="shared" si="14"/>
        <v>140</v>
      </c>
      <c r="O73" s="475">
        <f t="shared" si="8"/>
        <v>1842776</v>
      </c>
      <c r="P73" s="471"/>
      <c r="Q73" s="473">
        <v>811389</v>
      </c>
      <c r="R73" s="474">
        <v>745756</v>
      </c>
      <c r="S73" s="474">
        <f t="shared" si="22"/>
        <v>95887</v>
      </c>
      <c r="T73" s="474">
        <f t="shared" si="22"/>
        <v>5464</v>
      </c>
      <c r="U73" s="474">
        <f t="shared" si="22"/>
        <v>267</v>
      </c>
      <c r="V73" s="474">
        <f t="shared" si="15"/>
        <v>1658763</v>
      </c>
      <c r="W73" s="474">
        <f t="shared" si="16"/>
        <v>146988</v>
      </c>
      <c r="X73" s="474">
        <f t="shared" si="17"/>
        <v>1805751</v>
      </c>
      <c r="Y73" s="474">
        <f t="shared" si="18"/>
        <v>1579</v>
      </c>
      <c r="Z73" s="474">
        <f t="shared" si="19"/>
        <v>140</v>
      </c>
      <c r="AA73" s="475">
        <f t="shared" si="10"/>
        <v>1807470</v>
      </c>
      <c r="AC73" s="471"/>
      <c r="AD73" s="471"/>
      <c r="AE73" s="471"/>
      <c r="AF73" s="471"/>
      <c r="AG73" s="471"/>
      <c r="AH73" s="471"/>
    </row>
    <row r="74" spans="1:34" x14ac:dyDescent="0.2">
      <c r="A74" s="462">
        <f t="shared" si="23"/>
        <v>2025</v>
      </c>
      <c r="B74" s="462">
        <f t="shared" si="24"/>
        <v>9</v>
      </c>
      <c r="C74" s="467">
        <f t="shared" si="7"/>
        <v>45901</v>
      </c>
      <c r="E74" s="473">
        <v>757114</v>
      </c>
      <c r="F74" s="474">
        <v>683134</v>
      </c>
      <c r="G74" s="474">
        <v>85933</v>
      </c>
      <c r="H74" s="474">
        <v>5649</v>
      </c>
      <c r="I74" s="474">
        <v>303</v>
      </c>
      <c r="J74" s="474">
        <f t="shared" si="11"/>
        <v>1532133</v>
      </c>
      <c r="K74" s="474">
        <f t="shared" si="12"/>
        <v>135767</v>
      </c>
      <c r="L74" s="474">
        <f t="shared" si="13"/>
        <v>1667900</v>
      </c>
      <c r="M74" s="474">
        <v>1377</v>
      </c>
      <c r="N74" s="474">
        <f t="shared" si="14"/>
        <v>122</v>
      </c>
      <c r="O74" s="475">
        <f t="shared" si="8"/>
        <v>1669399</v>
      </c>
      <c r="P74" s="471"/>
      <c r="Q74" s="473">
        <v>738638</v>
      </c>
      <c r="R74" s="474">
        <v>670148</v>
      </c>
      <c r="S74" s="474">
        <f t="shared" si="22"/>
        <v>85933</v>
      </c>
      <c r="T74" s="474">
        <f t="shared" si="22"/>
        <v>5649</v>
      </c>
      <c r="U74" s="474">
        <f t="shared" si="22"/>
        <v>303</v>
      </c>
      <c r="V74" s="474">
        <f t="shared" si="15"/>
        <v>1500671</v>
      </c>
      <c r="W74" s="474">
        <f t="shared" si="16"/>
        <v>132979</v>
      </c>
      <c r="X74" s="474">
        <f t="shared" si="17"/>
        <v>1633650</v>
      </c>
      <c r="Y74" s="474">
        <f t="shared" si="18"/>
        <v>1377</v>
      </c>
      <c r="Z74" s="474">
        <f t="shared" si="19"/>
        <v>122</v>
      </c>
      <c r="AA74" s="475">
        <f t="shared" si="10"/>
        <v>1635149</v>
      </c>
      <c r="AC74" s="471"/>
      <c r="AD74" s="471"/>
      <c r="AE74" s="471"/>
      <c r="AF74" s="471"/>
      <c r="AG74" s="471"/>
      <c r="AH74" s="471"/>
    </row>
    <row r="75" spans="1:34" x14ac:dyDescent="0.2">
      <c r="A75" s="462">
        <f t="shared" si="23"/>
        <v>2025</v>
      </c>
      <c r="B75" s="462">
        <f t="shared" si="24"/>
        <v>10</v>
      </c>
      <c r="C75" s="467">
        <f t="shared" si="7"/>
        <v>45931</v>
      </c>
      <c r="E75" s="473">
        <v>881363</v>
      </c>
      <c r="F75" s="474">
        <v>717462</v>
      </c>
      <c r="G75" s="474">
        <v>86898</v>
      </c>
      <c r="H75" s="474">
        <v>6556</v>
      </c>
      <c r="I75" s="474">
        <v>475</v>
      </c>
      <c r="J75" s="474">
        <f t="shared" si="11"/>
        <v>1692754</v>
      </c>
      <c r="K75" s="474">
        <f t="shared" si="12"/>
        <v>150000</v>
      </c>
      <c r="L75" s="474">
        <f t="shared" si="13"/>
        <v>1842754</v>
      </c>
      <c r="M75" s="474">
        <v>1767</v>
      </c>
      <c r="N75" s="474">
        <f t="shared" si="14"/>
        <v>157</v>
      </c>
      <c r="O75" s="475">
        <f t="shared" si="8"/>
        <v>1844678</v>
      </c>
      <c r="P75" s="471"/>
      <c r="Q75" s="473">
        <v>858688</v>
      </c>
      <c r="R75" s="474">
        <v>702192</v>
      </c>
      <c r="S75" s="474">
        <f t="shared" si="22"/>
        <v>86898</v>
      </c>
      <c r="T75" s="474">
        <f t="shared" si="22"/>
        <v>6556</v>
      </c>
      <c r="U75" s="474">
        <f t="shared" si="22"/>
        <v>475</v>
      </c>
      <c r="V75" s="474">
        <f t="shared" si="15"/>
        <v>1654809</v>
      </c>
      <c r="W75" s="474">
        <f t="shared" si="16"/>
        <v>146638</v>
      </c>
      <c r="X75" s="474">
        <f t="shared" si="17"/>
        <v>1801447</v>
      </c>
      <c r="Y75" s="474">
        <f t="shared" si="18"/>
        <v>1767</v>
      </c>
      <c r="Z75" s="474">
        <f t="shared" si="19"/>
        <v>157</v>
      </c>
      <c r="AA75" s="475">
        <f t="shared" si="10"/>
        <v>1803371</v>
      </c>
      <c r="AC75" s="471"/>
      <c r="AD75" s="471"/>
      <c r="AE75" s="471"/>
      <c r="AF75" s="471"/>
      <c r="AG75" s="471"/>
      <c r="AH75" s="471"/>
    </row>
    <row r="76" spans="1:34" x14ac:dyDescent="0.2">
      <c r="A76" s="462">
        <f t="shared" si="23"/>
        <v>2025</v>
      </c>
      <c r="B76" s="462">
        <f t="shared" si="24"/>
        <v>11</v>
      </c>
      <c r="C76" s="467">
        <f t="shared" si="7"/>
        <v>45962</v>
      </c>
      <c r="E76" s="473">
        <v>1059505</v>
      </c>
      <c r="F76" s="474">
        <v>735137</v>
      </c>
      <c r="G76" s="474">
        <v>82800</v>
      </c>
      <c r="H76" s="474">
        <v>5658</v>
      </c>
      <c r="I76" s="474">
        <v>657</v>
      </c>
      <c r="J76" s="474">
        <f t="shared" si="11"/>
        <v>1883757</v>
      </c>
      <c r="K76" s="474">
        <f t="shared" si="12"/>
        <v>166926</v>
      </c>
      <c r="L76" s="474">
        <f t="shared" si="13"/>
        <v>2050683</v>
      </c>
      <c r="M76" s="474">
        <v>1763</v>
      </c>
      <c r="N76" s="474">
        <f t="shared" si="14"/>
        <v>156</v>
      </c>
      <c r="O76" s="475">
        <f t="shared" si="8"/>
        <v>2052602</v>
      </c>
      <c r="P76" s="471"/>
      <c r="Q76" s="473">
        <v>1036173</v>
      </c>
      <c r="R76" s="474">
        <v>718893</v>
      </c>
      <c r="S76" s="474">
        <f t="shared" si="22"/>
        <v>82800</v>
      </c>
      <c r="T76" s="474">
        <f t="shared" si="22"/>
        <v>5658</v>
      </c>
      <c r="U76" s="474">
        <f t="shared" si="22"/>
        <v>657</v>
      </c>
      <c r="V76" s="474">
        <f t="shared" si="15"/>
        <v>1844181</v>
      </c>
      <c r="W76" s="474">
        <f t="shared" si="16"/>
        <v>163419</v>
      </c>
      <c r="X76" s="474">
        <f t="shared" si="17"/>
        <v>2007600</v>
      </c>
      <c r="Y76" s="474">
        <f t="shared" si="18"/>
        <v>1763</v>
      </c>
      <c r="Z76" s="474">
        <f t="shared" si="19"/>
        <v>156</v>
      </c>
      <c r="AA76" s="475">
        <f t="shared" si="10"/>
        <v>2009519</v>
      </c>
      <c r="AC76" s="471"/>
      <c r="AD76" s="471"/>
      <c r="AE76" s="471"/>
      <c r="AF76" s="471"/>
      <c r="AG76" s="471"/>
      <c r="AH76" s="471"/>
    </row>
    <row r="77" spans="1:34" x14ac:dyDescent="0.2">
      <c r="A77" s="462">
        <f t="shared" si="23"/>
        <v>2025</v>
      </c>
      <c r="B77" s="462">
        <f t="shared" si="24"/>
        <v>12</v>
      </c>
      <c r="C77" s="467">
        <f t="shared" si="7"/>
        <v>45992</v>
      </c>
      <c r="E77" s="473">
        <v>1270430</v>
      </c>
      <c r="F77" s="474">
        <v>821145</v>
      </c>
      <c r="G77" s="474">
        <v>80896</v>
      </c>
      <c r="H77" s="474">
        <v>6260</v>
      </c>
      <c r="I77" s="474">
        <v>860</v>
      </c>
      <c r="J77" s="474">
        <f t="shared" si="11"/>
        <v>2179591</v>
      </c>
      <c r="K77" s="474">
        <f t="shared" si="12"/>
        <v>193140</v>
      </c>
      <c r="L77" s="474">
        <f t="shared" si="13"/>
        <v>2372731</v>
      </c>
      <c r="M77" s="474">
        <v>1649</v>
      </c>
      <c r="N77" s="474">
        <f t="shared" si="14"/>
        <v>146</v>
      </c>
      <c r="O77" s="475">
        <f t="shared" si="8"/>
        <v>2374526</v>
      </c>
      <c r="P77" s="471"/>
      <c r="Q77" s="473">
        <v>1244294</v>
      </c>
      <c r="R77" s="474">
        <v>802886</v>
      </c>
      <c r="S77" s="474">
        <f t="shared" si="22"/>
        <v>80896</v>
      </c>
      <c r="T77" s="474">
        <f t="shared" si="22"/>
        <v>6260</v>
      </c>
      <c r="U77" s="474">
        <f t="shared" si="22"/>
        <v>860</v>
      </c>
      <c r="V77" s="474">
        <f t="shared" si="15"/>
        <v>2135196</v>
      </c>
      <c r="W77" s="474">
        <f t="shared" si="16"/>
        <v>189206</v>
      </c>
      <c r="X77" s="474">
        <f t="shared" si="17"/>
        <v>2324402</v>
      </c>
      <c r="Y77" s="474">
        <f t="shared" si="18"/>
        <v>1649</v>
      </c>
      <c r="Z77" s="474">
        <f t="shared" si="19"/>
        <v>146</v>
      </c>
      <c r="AA77" s="475">
        <f t="shared" si="10"/>
        <v>2326197</v>
      </c>
      <c r="AC77" s="471"/>
      <c r="AD77" s="471"/>
      <c r="AE77" s="471"/>
      <c r="AF77" s="471"/>
      <c r="AG77" s="471"/>
      <c r="AH77" s="471"/>
    </row>
    <row r="78" spans="1:34" x14ac:dyDescent="0.2">
      <c r="A78" s="462">
        <f t="shared" si="23"/>
        <v>2026</v>
      </c>
      <c r="B78" s="462">
        <f t="shared" si="24"/>
        <v>1</v>
      </c>
      <c r="C78" s="467">
        <f t="shared" si="7"/>
        <v>46023</v>
      </c>
      <c r="E78" s="473">
        <v>1214300</v>
      </c>
      <c r="F78" s="474">
        <v>817624</v>
      </c>
      <c r="G78" s="474">
        <v>85372</v>
      </c>
      <c r="H78" s="474">
        <v>6271</v>
      </c>
      <c r="I78" s="474">
        <v>853</v>
      </c>
      <c r="J78" s="474">
        <f t="shared" si="11"/>
        <v>2124420</v>
      </c>
      <c r="K78" s="474">
        <f t="shared" si="12"/>
        <v>188251</v>
      </c>
      <c r="L78" s="474">
        <f t="shared" si="13"/>
        <v>2312671</v>
      </c>
      <c r="M78" s="474">
        <v>2243</v>
      </c>
      <c r="N78" s="474">
        <f t="shared" si="14"/>
        <v>199</v>
      </c>
      <c r="O78" s="475">
        <f t="shared" si="8"/>
        <v>2315113</v>
      </c>
      <c r="P78" s="471"/>
      <c r="Q78" s="473">
        <v>1190287</v>
      </c>
      <c r="R78" s="474">
        <v>798425</v>
      </c>
      <c r="S78" s="474">
        <f t="shared" si="22"/>
        <v>85372</v>
      </c>
      <c r="T78" s="474">
        <f t="shared" si="22"/>
        <v>6271</v>
      </c>
      <c r="U78" s="474">
        <f t="shared" si="22"/>
        <v>853</v>
      </c>
      <c r="V78" s="474">
        <f t="shared" si="15"/>
        <v>2081208</v>
      </c>
      <c r="W78" s="474">
        <f t="shared" si="16"/>
        <v>184422</v>
      </c>
      <c r="X78" s="474">
        <f t="shared" si="17"/>
        <v>2265630</v>
      </c>
      <c r="Y78" s="474">
        <f t="shared" si="18"/>
        <v>2243</v>
      </c>
      <c r="Z78" s="474">
        <f t="shared" si="19"/>
        <v>199</v>
      </c>
      <c r="AA78" s="475">
        <f t="shared" si="10"/>
        <v>2268072</v>
      </c>
      <c r="AC78" s="471"/>
      <c r="AD78" s="471"/>
      <c r="AE78" s="471"/>
      <c r="AF78" s="471"/>
      <c r="AG78" s="471"/>
      <c r="AH78" s="471"/>
    </row>
    <row r="79" spans="1:34" x14ac:dyDescent="0.2">
      <c r="A79" s="462">
        <f t="shared" si="23"/>
        <v>2026</v>
      </c>
      <c r="B79" s="462">
        <f t="shared" si="24"/>
        <v>2</v>
      </c>
      <c r="C79" s="467">
        <f t="shared" si="7"/>
        <v>46054</v>
      </c>
      <c r="E79" s="473">
        <v>1053459</v>
      </c>
      <c r="F79" s="474">
        <v>720297</v>
      </c>
      <c r="G79" s="474">
        <v>82451</v>
      </c>
      <c r="H79" s="474">
        <v>5380</v>
      </c>
      <c r="I79" s="474">
        <v>849</v>
      </c>
      <c r="J79" s="474">
        <f t="shared" si="11"/>
        <v>1862436</v>
      </c>
      <c r="K79" s="474">
        <f t="shared" si="12"/>
        <v>165036</v>
      </c>
      <c r="L79" s="474">
        <f t="shared" si="13"/>
        <v>2027472</v>
      </c>
      <c r="M79" s="474">
        <v>2355</v>
      </c>
      <c r="N79" s="474">
        <f t="shared" si="14"/>
        <v>209</v>
      </c>
      <c r="O79" s="475">
        <f t="shared" si="8"/>
        <v>2030036</v>
      </c>
      <c r="P79" s="471"/>
      <c r="Q79" s="473">
        <v>1031560</v>
      </c>
      <c r="R79" s="474">
        <v>702827</v>
      </c>
      <c r="S79" s="474">
        <f t="shared" si="22"/>
        <v>82451</v>
      </c>
      <c r="T79" s="474">
        <f t="shared" si="22"/>
        <v>5380</v>
      </c>
      <c r="U79" s="474">
        <f t="shared" si="22"/>
        <v>849</v>
      </c>
      <c r="V79" s="474">
        <f t="shared" si="15"/>
        <v>1823067</v>
      </c>
      <c r="W79" s="474">
        <f t="shared" si="16"/>
        <v>161548</v>
      </c>
      <c r="X79" s="474">
        <f t="shared" si="17"/>
        <v>1984615</v>
      </c>
      <c r="Y79" s="474">
        <f t="shared" si="18"/>
        <v>2355</v>
      </c>
      <c r="Z79" s="474">
        <f t="shared" si="19"/>
        <v>209</v>
      </c>
      <c r="AA79" s="475">
        <f t="shared" si="10"/>
        <v>1987179</v>
      </c>
      <c r="AC79" s="471"/>
      <c r="AD79" s="471"/>
      <c r="AE79" s="471"/>
      <c r="AF79" s="471"/>
      <c r="AG79" s="471"/>
      <c r="AH79" s="471"/>
    </row>
    <row r="80" spans="1:34" x14ac:dyDescent="0.2">
      <c r="A80" s="462">
        <f t="shared" si="23"/>
        <v>2026</v>
      </c>
      <c r="B80" s="462">
        <f t="shared" si="24"/>
        <v>3</v>
      </c>
      <c r="C80" s="467">
        <f t="shared" si="7"/>
        <v>46082</v>
      </c>
      <c r="E80" s="473">
        <v>1057338</v>
      </c>
      <c r="F80" s="474">
        <v>778328</v>
      </c>
      <c r="G80" s="474">
        <v>89068</v>
      </c>
      <c r="H80" s="474">
        <v>6322</v>
      </c>
      <c r="I80" s="474">
        <v>830</v>
      </c>
      <c r="J80" s="474">
        <f t="shared" si="11"/>
        <v>1931886</v>
      </c>
      <c r="K80" s="474">
        <f t="shared" si="12"/>
        <v>171190</v>
      </c>
      <c r="L80" s="474">
        <f t="shared" si="13"/>
        <v>2103076</v>
      </c>
      <c r="M80" s="474">
        <v>2263</v>
      </c>
      <c r="N80" s="474">
        <f t="shared" si="14"/>
        <v>201</v>
      </c>
      <c r="O80" s="475">
        <f t="shared" si="8"/>
        <v>2105540</v>
      </c>
      <c r="P80" s="471"/>
      <c r="Q80" s="473">
        <v>1030151</v>
      </c>
      <c r="R80" s="474">
        <v>758014</v>
      </c>
      <c r="S80" s="474">
        <f t="shared" si="22"/>
        <v>89068</v>
      </c>
      <c r="T80" s="474">
        <f t="shared" si="22"/>
        <v>6322</v>
      </c>
      <c r="U80" s="474">
        <f t="shared" si="22"/>
        <v>830</v>
      </c>
      <c r="V80" s="474">
        <f t="shared" si="15"/>
        <v>1884385</v>
      </c>
      <c r="W80" s="474">
        <f t="shared" si="16"/>
        <v>166981</v>
      </c>
      <c r="X80" s="474">
        <f t="shared" si="17"/>
        <v>2051366</v>
      </c>
      <c r="Y80" s="474">
        <f t="shared" si="18"/>
        <v>2263</v>
      </c>
      <c r="Z80" s="474">
        <f t="shared" si="19"/>
        <v>201</v>
      </c>
      <c r="AA80" s="475">
        <f t="shared" si="10"/>
        <v>2053830</v>
      </c>
      <c r="AC80" s="471"/>
      <c r="AD80" s="471"/>
      <c r="AE80" s="471"/>
      <c r="AF80" s="471"/>
      <c r="AG80" s="471"/>
      <c r="AH80" s="471"/>
    </row>
    <row r="81" spans="1:34" x14ac:dyDescent="0.2">
      <c r="A81" s="462">
        <f t="shared" si="23"/>
        <v>2026</v>
      </c>
      <c r="B81" s="462">
        <f t="shared" si="24"/>
        <v>4</v>
      </c>
      <c r="C81" s="467">
        <f t="shared" si="7"/>
        <v>46113</v>
      </c>
      <c r="E81" s="473">
        <v>889067</v>
      </c>
      <c r="F81" s="474">
        <v>706965</v>
      </c>
      <c r="G81" s="474">
        <v>85316</v>
      </c>
      <c r="H81" s="474">
        <v>5648</v>
      </c>
      <c r="I81" s="474">
        <v>590</v>
      </c>
      <c r="J81" s="474">
        <f t="shared" si="11"/>
        <v>1687586</v>
      </c>
      <c r="K81" s="474">
        <f t="shared" si="12"/>
        <v>149542</v>
      </c>
      <c r="L81" s="474">
        <f t="shared" si="13"/>
        <v>1837128</v>
      </c>
      <c r="M81" s="474">
        <v>2101</v>
      </c>
      <c r="N81" s="474">
        <f t="shared" si="14"/>
        <v>186</v>
      </c>
      <c r="O81" s="475">
        <f t="shared" si="8"/>
        <v>1839415</v>
      </c>
      <c r="P81" s="471"/>
      <c r="Q81" s="473">
        <v>862240</v>
      </c>
      <c r="R81" s="474">
        <v>687145</v>
      </c>
      <c r="S81" s="474">
        <f t="shared" si="22"/>
        <v>85316</v>
      </c>
      <c r="T81" s="474">
        <f t="shared" si="22"/>
        <v>5648</v>
      </c>
      <c r="U81" s="474">
        <f t="shared" si="22"/>
        <v>590</v>
      </c>
      <c r="V81" s="474">
        <f t="shared" si="15"/>
        <v>1640939</v>
      </c>
      <c r="W81" s="474">
        <f t="shared" si="16"/>
        <v>145409</v>
      </c>
      <c r="X81" s="474">
        <f t="shared" si="17"/>
        <v>1786348</v>
      </c>
      <c r="Y81" s="474">
        <f t="shared" si="18"/>
        <v>2101</v>
      </c>
      <c r="Z81" s="474">
        <f t="shared" si="19"/>
        <v>186</v>
      </c>
      <c r="AA81" s="475">
        <f t="shared" si="10"/>
        <v>1788635</v>
      </c>
      <c r="AC81" s="471"/>
      <c r="AD81" s="471"/>
      <c r="AE81" s="471"/>
      <c r="AF81" s="471"/>
      <c r="AG81" s="471"/>
      <c r="AH81" s="471"/>
    </row>
    <row r="82" spans="1:34" x14ac:dyDescent="0.2">
      <c r="A82" s="462">
        <f t="shared" si="23"/>
        <v>2026</v>
      </c>
      <c r="B82" s="462">
        <f t="shared" si="24"/>
        <v>5</v>
      </c>
      <c r="C82" s="467">
        <f t="shared" si="7"/>
        <v>46143</v>
      </c>
      <c r="E82" s="473">
        <v>778326</v>
      </c>
      <c r="F82" s="474">
        <v>713355</v>
      </c>
      <c r="G82" s="474">
        <v>86925</v>
      </c>
      <c r="H82" s="474">
        <v>5485</v>
      </c>
      <c r="I82" s="474">
        <v>440</v>
      </c>
      <c r="J82" s="474">
        <f t="shared" si="11"/>
        <v>1584531</v>
      </c>
      <c r="K82" s="474">
        <f t="shared" si="12"/>
        <v>140410</v>
      </c>
      <c r="L82" s="474">
        <f t="shared" si="13"/>
        <v>1724941</v>
      </c>
      <c r="M82" s="474">
        <v>2097</v>
      </c>
      <c r="N82" s="474">
        <f t="shared" si="14"/>
        <v>186</v>
      </c>
      <c r="O82" s="475">
        <f t="shared" si="8"/>
        <v>1727224</v>
      </c>
      <c r="P82" s="471"/>
      <c r="Q82" s="473">
        <v>751723</v>
      </c>
      <c r="R82" s="474">
        <v>693377</v>
      </c>
      <c r="S82" s="474">
        <f t="shared" si="22"/>
        <v>86925</v>
      </c>
      <c r="T82" s="474">
        <f t="shared" si="22"/>
        <v>5485</v>
      </c>
      <c r="U82" s="474">
        <f t="shared" si="22"/>
        <v>440</v>
      </c>
      <c r="V82" s="474">
        <f t="shared" si="15"/>
        <v>1537950</v>
      </c>
      <c r="W82" s="474">
        <f t="shared" si="16"/>
        <v>136283</v>
      </c>
      <c r="X82" s="474">
        <f t="shared" si="17"/>
        <v>1674233</v>
      </c>
      <c r="Y82" s="474">
        <f t="shared" si="18"/>
        <v>2097</v>
      </c>
      <c r="Z82" s="474">
        <f t="shared" si="19"/>
        <v>186</v>
      </c>
      <c r="AA82" s="475">
        <f t="shared" si="10"/>
        <v>1676516</v>
      </c>
      <c r="AC82" s="471"/>
      <c r="AD82" s="471"/>
      <c r="AE82" s="471"/>
      <c r="AF82" s="471"/>
      <c r="AG82" s="471"/>
      <c r="AH82" s="471"/>
    </row>
    <row r="83" spans="1:34" x14ac:dyDescent="0.2">
      <c r="A83" s="462">
        <f t="shared" si="23"/>
        <v>2026</v>
      </c>
      <c r="B83" s="462">
        <f t="shared" si="24"/>
        <v>6</v>
      </c>
      <c r="C83" s="467">
        <f t="shared" si="7"/>
        <v>46174</v>
      </c>
      <c r="E83" s="473">
        <v>751814</v>
      </c>
      <c r="F83" s="474">
        <v>707506</v>
      </c>
      <c r="G83" s="474">
        <v>89613</v>
      </c>
      <c r="H83" s="474">
        <v>4980</v>
      </c>
      <c r="I83" s="474">
        <v>317</v>
      </c>
      <c r="J83" s="474">
        <f t="shared" si="11"/>
        <v>1554230</v>
      </c>
      <c r="K83" s="474">
        <f t="shared" si="12"/>
        <v>137725</v>
      </c>
      <c r="L83" s="474">
        <f t="shared" si="13"/>
        <v>1691955</v>
      </c>
      <c r="M83" s="474">
        <v>1727</v>
      </c>
      <c r="N83" s="474">
        <f t="shared" si="14"/>
        <v>153</v>
      </c>
      <c r="O83" s="475">
        <f t="shared" si="8"/>
        <v>1693835</v>
      </c>
      <c r="P83" s="471"/>
      <c r="Q83" s="473">
        <v>725633</v>
      </c>
      <c r="R83" s="474">
        <v>687987</v>
      </c>
      <c r="S83" s="474">
        <f t="shared" si="22"/>
        <v>89613</v>
      </c>
      <c r="T83" s="474">
        <f t="shared" si="22"/>
        <v>4980</v>
      </c>
      <c r="U83" s="474">
        <f t="shared" si="22"/>
        <v>317</v>
      </c>
      <c r="V83" s="474">
        <f t="shared" si="15"/>
        <v>1508530</v>
      </c>
      <c r="W83" s="474">
        <f t="shared" si="16"/>
        <v>133676</v>
      </c>
      <c r="X83" s="474">
        <f t="shared" si="17"/>
        <v>1642206</v>
      </c>
      <c r="Y83" s="474">
        <f t="shared" si="18"/>
        <v>1727</v>
      </c>
      <c r="Z83" s="474">
        <f t="shared" si="19"/>
        <v>153</v>
      </c>
      <c r="AA83" s="475">
        <f t="shared" si="10"/>
        <v>1644086</v>
      </c>
      <c r="AC83" s="471"/>
      <c r="AD83" s="471"/>
      <c r="AE83" s="471"/>
      <c r="AF83" s="471"/>
      <c r="AG83" s="471"/>
      <c r="AH83" s="471"/>
    </row>
    <row r="84" spans="1:34" x14ac:dyDescent="0.2">
      <c r="A84" s="462">
        <f t="shared" si="23"/>
        <v>2026</v>
      </c>
      <c r="B84" s="462">
        <f t="shared" si="24"/>
        <v>7</v>
      </c>
      <c r="C84" s="467">
        <f t="shared" si="7"/>
        <v>46204</v>
      </c>
      <c r="E84" s="473">
        <v>839263</v>
      </c>
      <c r="F84" s="474">
        <v>760144</v>
      </c>
      <c r="G84" s="474">
        <v>87544</v>
      </c>
      <c r="H84" s="474">
        <v>5878</v>
      </c>
      <c r="I84" s="474">
        <v>274</v>
      </c>
      <c r="J84" s="474">
        <f t="shared" si="11"/>
        <v>1693103</v>
      </c>
      <c r="K84" s="474">
        <f t="shared" si="12"/>
        <v>150031</v>
      </c>
      <c r="L84" s="474">
        <f t="shared" si="13"/>
        <v>1843134</v>
      </c>
      <c r="M84" s="474">
        <v>2779</v>
      </c>
      <c r="N84" s="474">
        <f t="shared" si="14"/>
        <v>246</v>
      </c>
      <c r="O84" s="475">
        <f t="shared" si="8"/>
        <v>1846159</v>
      </c>
      <c r="P84" s="471"/>
      <c r="Q84" s="473">
        <v>812128</v>
      </c>
      <c r="R84" s="474">
        <v>739603</v>
      </c>
      <c r="S84" s="474">
        <f t="shared" si="22"/>
        <v>87544</v>
      </c>
      <c r="T84" s="474">
        <f t="shared" si="22"/>
        <v>5878</v>
      </c>
      <c r="U84" s="474">
        <f t="shared" si="22"/>
        <v>274</v>
      </c>
      <c r="V84" s="474">
        <f t="shared" si="15"/>
        <v>1645427</v>
      </c>
      <c r="W84" s="474">
        <f t="shared" si="16"/>
        <v>145806</v>
      </c>
      <c r="X84" s="474">
        <f t="shared" si="17"/>
        <v>1791233</v>
      </c>
      <c r="Y84" s="474">
        <f t="shared" si="18"/>
        <v>2779</v>
      </c>
      <c r="Z84" s="474">
        <f t="shared" si="19"/>
        <v>246</v>
      </c>
      <c r="AA84" s="475">
        <f t="shared" si="10"/>
        <v>1794258</v>
      </c>
      <c r="AC84" s="471"/>
      <c r="AD84" s="471"/>
      <c r="AE84" s="471"/>
      <c r="AF84" s="471"/>
      <c r="AG84" s="471"/>
      <c r="AH84" s="471"/>
    </row>
    <row r="85" spans="1:34" x14ac:dyDescent="0.2">
      <c r="A85" s="462">
        <f t="shared" si="23"/>
        <v>2026</v>
      </c>
      <c r="B85" s="462">
        <f t="shared" si="24"/>
        <v>8</v>
      </c>
      <c r="C85" s="467">
        <f t="shared" si="7"/>
        <v>46235</v>
      </c>
      <c r="E85" s="473">
        <v>849270</v>
      </c>
      <c r="F85" s="474">
        <v>763546</v>
      </c>
      <c r="G85" s="474">
        <v>94001</v>
      </c>
      <c r="H85" s="474">
        <v>5401</v>
      </c>
      <c r="I85" s="474">
        <v>267</v>
      </c>
      <c r="J85" s="474">
        <f t="shared" si="11"/>
        <v>1712485</v>
      </c>
      <c r="K85" s="474">
        <f t="shared" si="12"/>
        <v>151749</v>
      </c>
      <c r="L85" s="474">
        <f t="shared" si="13"/>
        <v>1864234</v>
      </c>
      <c r="M85" s="474">
        <v>1579</v>
      </c>
      <c r="N85" s="474">
        <f t="shared" si="14"/>
        <v>140</v>
      </c>
      <c r="O85" s="475">
        <f t="shared" si="8"/>
        <v>1865953</v>
      </c>
      <c r="P85" s="471"/>
      <c r="Q85" s="473">
        <v>821427</v>
      </c>
      <c r="R85" s="474">
        <v>742275</v>
      </c>
      <c r="S85" s="474">
        <f t="shared" si="22"/>
        <v>94001</v>
      </c>
      <c r="T85" s="474">
        <f t="shared" si="22"/>
        <v>5401</v>
      </c>
      <c r="U85" s="474">
        <f t="shared" si="22"/>
        <v>267</v>
      </c>
      <c r="V85" s="474">
        <f t="shared" si="15"/>
        <v>1663371</v>
      </c>
      <c r="W85" s="474">
        <f t="shared" si="16"/>
        <v>147396</v>
      </c>
      <c r="X85" s="474">
        <f t="shared" si="17"/>
        <v>1810767</v>
      </c>
      <c r="Y85" s="474">
        <f t="shared" si="18"/>
        <v>1579</v>
      </c>
      <c r="Z85" s="474">
        <f t="shared" si="19"/>
        <v>140</v>
      </c>
      <c r="AA85" s="475">
        <f t="shared" si="10"/>
        <v>1812486</v>
      </c>
      <c r="AC85" s="471"/>
      <c r="AD85" s="471"/>
      <c r="AE85" s="471"/>
      <c r="AF85" s="471"/>
      <c r="AG85" s="471"/>
      <c r="AH85" s="471"/>
    </row>
    <row r="86" spans="1:34" x14ac:dyDescent="0.2">
      <c r="A86" s="462">
        <f t="shared" si="23"/>
        <v>2026</v>
      </c>
      <c r="B86" s="462">
        <f t="shared" si="24"/>
        <v>9</v>
      </c>
      <c r="C86" s="467">
        <f t="shared" si="7"/>
        <v>46266</v>
      </c>
      <c r="E86" s="473">
        <v>772643</v>
      </c>
      <c r="F86" s="474">
        <v>687267</v>
      </c>
      <c r="G86" s="474">
        <v>84139</v>
      </c>
      <c r="H86" s="474">
        <v>5572</v>
      </c>
      <c r="I86" s="474">
        <v>303</v>
      </c>
      <c r="J86" s="474">
        <f t="shared" si="11"/>
        <v>1549924</v>
      </c>
      <c r="K86" s="474">
        <f t="shared" si="12"/>
        <v>137344</v>
      </c>
      <c r="L86" s="474">
        <f t="shared" si="13"/>
        <v>1687268</v>
      </c>
      <c r="M86" s="474">
        <v>1377</v>
      </c>
      <c r="N86" s="474">
        <f t="shared" si="14"/>
        <v>122</v>
      </c>
      <c r="O86" s="475">
        <f t="shared" si="8"/>
        <v>1688767</v>
      </c>
      <c r="P86" s="471"/>
      <c r="Q86" s="473">
        <v>746178</v>
      </c>
      <c r="R86" s="474">
        <v>665957</v>
      </c>
      <c r="S86" s="474">
        <f t="shared" si="22"/>
        <v>84139</v>
      </c>
      <c r="T86" s="474">
        <f t="shared" si="22"/>
        <v>5572</v>
      </c>
      <c r="U86" s="474">
        <f t="shared" si="22"/>
        <v>303</v>
      </c>
      <c r="V86" s="474">
        <f t="shared" si="15"/>
        <v>1502149</v>
      </c>
      <c r="W86" s="474">
        <f t="shared" si="16"/>
        <v>133110</v>
      </c>
      <c r="X86" s="474">
        <f t="shared" si="17"/>
        <v>1635259</v>
      </c>
      <c r="Y86" s="474">
        <f t="shared" si="18"/>
        <v>1377</v>
      </c>
      <c r="Z86" s="474">
        <f t="shared" si="19"/>
        <v>122</v>
      </c>
      <c r="AA86" s="475">
        <f t="shared" si="10"/>
        <v>1636758</v>
      </c>
      <c r="AC86" s="471"/>
      <c r="AD86" s="471"/>
      <c r="AE86" s="471"/>
      <c r="AF86" s="471"/>
      <c r="AG86" s="471"/>
      <c r="AH86" s="471"/>
    </row>
    <row r="87" spans="1:34" x14ac:dyDescent="0.2">
      <c r="A87" s="462">
        <f t="shared" si="23"/>
        <v>2026</v>
      </c>
      <c r="B87" s="462">
        <f t="shared" si="24"/>
        <v>10</v>
      </c>
      <c r="C87" s="467">
        <f t="shared" si="7"/>
        <v>46296</v>
      </c>
      <c r="E87" s="473">
        <v>893649</v>
      </c>
      <c r="F87" s="474">
        <v>721580</v>
      </c>
      <c r="G87" s="474">
        <v>85104</v>
      </c>
      <c r="H87" s="474">
        <v>6442</v>
      </c>
      <c r="I87" s="474">
        <v>474</v>
      </c>
      <c r="J87" s="474">
        <f t="shared" si="11"/>
        <v>1707249</v>
      </c>
      <c r="K87" s="474">
        <f t="shared" si="12"/>
        <v>151285</v>
      </c>
      <c r="L87" s="474">
        <f t="shared" si="13"/>
        <v>1858534</v>
      </c>
      <c r="M87" s="474">
        <v>1767</v>
      </c>
      <c r="N87" s="474">
        <f t="shared" si="14"/>
        <v>157</v>
      </c>
      <c r="O87" s="475">
        <f t="shared" si="8"/>
        <v>1860458</v>
      </c>
      <c r="P87" s="471"/>
      <c r="Q87" s="473">
        <v>861830</v>
      </c>
      <c r="R87" s="474">
        <v>696862</v>
      </c>
      <c r="S87" s="474">
        <f t="shared" si="22"/>
        <v>85104</v>
      </c>
      <c r="T87" s="474">
        <f t="shared" si="22"/>
        <v>6442</v>
      </c>
      <c r="U87" s="474">
        <f t="shared" si="22"/>
        <v>474</v>
      </c>
      <c r="V87" s="474">
        <f t="shared" si="15"/>
        <v>1650712</v>
      </c>
      <c r="W87" s="474">
        <f t="shared" si="16"/>
        <v>146275</v>
      </c>
      <c r="X87" s="474">
        <f t="shared" si="17"/>
        <v>1796987</v>
      </c>
      <c r="Y87" s="474">
        <f t="shared" si="18"/>
        <v>1767</v>
      </c>
      <c r="Z87" s="474">
        <f t="shared" si="19"/>
        <v>157</v>
      </c>
      <c r="AA87" s="475">
        <f t="shared" si="10"/>
        <v>1798911</v>
      </c>
      <c r="AC87" s="471"/>
      <c r="AD87" s="471"/>
      <c r="AE87" s="471"/>
      <c r="AF87" s="471"/>
      <c r="AG87" s="471"/>
      <c r="AH87" s="471"/>
    </row>
    <row r="88" spans="1:34" x14ac:dyDescent="0.2">
      <c r="A88" s="462">
        <f t="shared" si="23"/>
        <v>2026</v>
      </c>
      <c r="B88" s="462">
        <f t="shared" si="24"/>
        <v>11</v>
      </c>
      <c r="C88" s="467">
        <f t="shared" si="7"/>
        <v>46327</v>
      </c>
      <c r="E88" s="473">
        <v>1069264</v>
      </c>
      <c r="F88" s="474">
        <v>740290</v>
      </c>
      <c r="G88" s="474">
        <v>81141</v>
      </c>
      <c r="H88" s="474">
        <v>5544</v>
      </c>
      <c r="I88" s="474">
        <v>654</v>
      </c>
      <c r="J88" s="474">
        <f t="shared" si="11"/>
        <v>1896893</v>
      </c>
      <c r="K88" s="474">
        <f t="shared" si="12"/>
        <v>168090</v>
      </c>
      <c r="L88" s="474">
        <f t="shared" si="13"/>
        <v>2064983</v>
      </c>
      <c r="M88" s="474">
        <v>1763</v>
      </c>
      <c r="N88" s="474">
        <f t="shared" si="14"/>
        <v>156</v>
      </c>
      <c r="O88" s="475">
        <f t="shared" si="8"/>
        <v>2066902</v>
      </c>
      <c r="P88" s="471"/>
      <c r="Q88" s="473">
        <v>1036654</v>
      </c>
      <c r="R88" s="474">
        <v>714135</v>
      </c>
      <c r="S88" s="474">
        <f t="shared" si="22"/>
        <v>81141</v>
      </c>
      <c r="T88" s="474">
        <f t="shared" si="22"/>
        <v>5544</v>
      </c>
      <c r="U88" s="474">
        <f t="shared" si="22"/>
        <v>654</v>
      </c>
      <c r="V88" s="474">
        <f t="shared" si="15"/>
        <v>1838128</v>
      </c>
      <c r="W88" s="474">
        <f t="shared" si="16"/>
        <v>162882</v>
      </c>
      <c r="X88" s="474">
        <f t="shared" si="17"/>
        <v>2001010</v>
      </c>
      <c r="Y88" s="474">
        <f t="shared" si="18"/>
        <v>1763</v>
      </c>
      <c r="Z88" s="474">
        <f t="shared" si="19"/>
        <v>156</v>
      </c>
      <c r="AA88" s="475">
        <f t="shared" si="10"/>
        <v>2002929</v>
      </c>
      <c r="AC88" s="471"/>
      <c r="AD88" s="471"/>
      <c r="AE88" s="471"/>
      <c r="AF88" s="471"/>
      <c r="AG88" s="471"/>
      <c r="AH88" s="471"/>
    </row>
    <row r="89" spans="1:34" x14ac:dyDescent="0.2">
      <c r="A89" s="462">
        <f t="shared" si="23"/>
        <v>2026</v>
      </c>
      <c r="B89" s="462">
        <f t="shared" si="24"/>
        <v>12</v>
      </c>
      <c r="C89" s="467">
        <f t="shared" si="7"/>
        <v>46357</v>
      </c>
      <c r="E89" s="473">
        <v>1281755</v>
      </c>
      <c r="F89" s="474">
        <v>829018</v>
      </c>
      <c r="G89" s="474">
        <v>79242</v>
      </c>
      <c r="H89" s="474">
        <v>6141</v>
      </c>
      <c r="I89" s="474">
        <v>857</v>
      </c>
      <c r="J89" s="474">
        <f t="shared" si="11"/>
        <v>2197013</v>
      </c>
      <c r="K89" s="474">
        <f t="shared" si="12"/>
        <v>194684</v>
      </c>
      <c r="L89" s="474">
        <f t="shared" si="13"/>
        <v>2391697</v>
      </c>
      <c r="M89" s="474">
        <v>1649</v>
      </c>
      <c r="N89" s="474">
        <f t="shared" si="14"/>
        <v>146</v>
      </c>
      <c r="O89" s="475">
        <f t="shared" si="8"/>
        <v>2393492</v>
      </c>
      <c r="P89" s="471"/>
      <c r="Q89" s="473">
        <v>1245599</v>
      </c>
      <c r="R89" s="474">
        <v>799856</v>
      </c>
      <c r="S89" s="474">
        <f t="shared" si="22"/>
        <v>79242</v>
      </c>
      <c r="T89" s="474">
        <f t="shared" si="22"/>
        <v>6141</v>
      </c>
      <c r="U89" s="474">
        <f t="shared" si="22"/>
        <v>857</v>
      </c>
      <c r="V89" s="474">
        <f t="shared" si="15"/>
        <v>2131695</v>
      </c>
      <c r="W89" s="474">
        <f t="shared" si="16"/>
        <v>188896</v>
      </c>
      <c r="X89" s="474">
        <f t="shared" si="17"/>
        <v>2320591</v>
      </c>
      <c r="Y89" s="474">
        <f t="shared" si="18"/>
        <v>1649</v>
      </c>
      <c r="Z89" s="474">
        <f t="shared" si="19"/>
        <v>146</v>
      </c>
      <c r="AA89" s="475">
        <f t="shared" si="10"/>
        <v>2322386</v>
      </c>
      <c r="AC89" s="471"/>
      <c r="AD89" s="471"/>
      <c r="AE89" s="471"/>
      <c r="AF89" s="471"/>
      <c r="AG89" s="471"/>
      <c r="AH89" s="471"/>
    </row>
    <row r="90" spans="1:34" x14ac:dyDescent="0.2">
      <c r="A90" s="462">
        <f t="shared" si="23"/>
        <v>2027</v>
      </c>
      <c r="B90" s="462">
        <f t="shared" si="24"/>
        <v>1</v>
      </c>
      <c r="C90" s="467">
        <f t="shared" si="7"/>
        <v>46388</v>
      </c>
      <c r="E90" s="473">
        <v>1226297</v>
      </c>
      <c r="F90" s="474">
        <v>824596</v>
      </c>
      <c r="G90" s="474">
        <v>83925</v>
      </c>
      <c r="H90" s="474">
        <v>6192</v>
      </c>
      <c r="I90" s="474">
        <v>852</v>
      </c>
      <c r="J90" s="474">
        <f t="shared" si="11"/>
        <v>2141862</v>
      </c>
      <c r="K90" s="474">
        <f t="shared" si="12"/>
        <v>189797</v>
      </c>
      <c r="L90" s="474">
        <f t="shared" si="13"/>
        <v>2331659</v>
      </c>
      <c r="M90" s="474">
        <v>2243</v>
      </c>
      <c r="N90" s="474">
        <f t="shared" si="14"/>
        <v>199</v>
      </c>
      <c r="O90" s="475">
        <f t="shared" si="8"/>
        <v>2334101</v>
      </c>
      <c r="P90" s="471"/>
      <c r="Q90" s="473">
        <v>1192934</v>
      </c>
      <c r="R90" s="474">
        <v>794161</v>
      </c>
      <c r="S90" s="474">
        <f t="shared" si="22"/>
        <v>83925</v>
      </c>
      <c r="T90" s="474">
        <f t="shared" si="22"/>
        <v>6192</v>
      </c>
      <c r="U90" s="474">
        <f t="shared" si="22"/>
        <v>852</v>
      </c>
      <c r="V90" s="474">
        <f t="shared" si="15"/>
        <v>2078064</v>
      </c>
      <c r="W90" s="474">
        <f t="shared" si="16"/>
        <v>184144</v>
      </c>
      <c r="X90" s="474">
        <f t="shared" si="17"/>
        <v>2262208</v>
      </c>
      <c r="Y90" s="474">
        <f t="shared" si="18"/>
        <v>2243</v>
      </c>
      <c r="Z90" s="474">
        <f t="shared" si="19"/>
        <v>199</v>
      </c>
      <c r="AA90" s="475">
        <f t="shared" si="10"/>
        <v>2264650</v>
      </c>
      <c r="AC90" s="471"/>
      <c r="AD90" s="471"/>
      <c r="AE90" s="471"/>
      <c r="AF90" s="471"/>
      <c r="AG90" s="471"/>
      <c r="AH90" s="471"/>
    </row>
    <row r="91" spans="1:34" x14ac:dyDescent="0.2">
      <c r="A91" s="462">
        <f t="shared" si="23"/>
        <v>2027</v>
      </c>
      <c r="B91" s="462">
        <f t="shared" si="24"/>
        <v>2</v>
      </c>
      <c r="C91" s="467">
        <f t="shared" si="7"/>
        <v>46419</v>
      </c>
      <c r="E91" s="473">
        <v>1055556</v>
      </c>
      <c r="F91" s="474">
        <v>723340</v>
      </c>
      <c r="G91" s="474">
        <v>80832</v>
      </c>
      <c r="H91" s="474">
        <v>5317</v>
      </c>
      <c r="I91" s="474">
        <v>842</v>
      </c>
      <c r="J91" s="474">
        <f t="shared" si="11"/>
        <v>1865887</v>
      </c>
      <c r="K91" s="474">
        <f t="shared" si="12"/>
        <v>165342</v>
      </c>
      <c r="L91" s="474">
        <f t="shared" si="13"/>
        <v>2031229</v>
      </c>
      <c r="M91" s="474">
        <v>2355</v>
      </c>
      <c r="N91" s="474">
        <f t="shared" si="14"/>
        <v>209</v>
      </c>
      <c r="O91" s="475">
        <f t="shared" si="8"/>
        <v>2033793</v>
      </c>
      <c r="P91" s="471"/>
      <c r="Q91" s="473">
        <v>1024965</v>
      </c>
      <c r="R91" s="474">
        <v>695740</v>
      </c>
      <c r="S91" s="474">
        <f t="shared" si="22"/>
        <v>80832</v>
      </c>
      <c r="T91" s="474">
        <f t="shared" si="22"/>
        <v>5317</v>
      </c>
      <c r="U91" s="474">
        <f t="shared" si="22"/>
        <v>842</v>
      </c>
      <c r="V91" s="474">
        <f t="shared" si="15"/>
        <v>1807696</v>
      </c>
      <c r="W91" s="474">
        <f t="shared" si="16"/>
        <v>160186</v>
      </c>
      <c r="X91" s="474">
        <f t="shared" si="17"/>
        <v>1967882</v>
      </c>
      <c r="Y91" s="474">
        <f t="shared" si="18"/>
        <v>2355</v>
      </c>
      <c r="Z91" s="474">
        <f t="shared" si="19"/>
        <v>209</v>
      </c>
      <c r="AA91" s="475">
        <f t="shared" si="10"/>
        <v>1970446</v>
      </c>
      <c r="AC91" s="471"/>
      <c r="AD91" s="471"/>
      <c r="AE91" s="471"/>
      <c r="AF91" s="471"/>
      <c r="AG91" s="471"/>
      <c r="AH91" s="471"/>
    </row>
    <row r="92" spans="1:34" x14ac:dyDescent="0.2">
      <c r="A92" s="462">
        <f t="shared" si="23"/>
        <v>2027</v>
      </c>
      <c r="B92" s="462">
        <f t="shared" si="24"/>
        <v>3</v>
      </c>
      <c r="C92" s="467">
        <f t="shared" si="7"/>
        <v>46447</v>
      </c>
      <c r="E92" s="473">
        <v>1066711</v>
      </c>
      <c r="F92" s="474">
        <v>783030</v>
      </c>
      <c r="G92" s="474">
        <v>87215</v>
      </c>
      <c r="H92" s="474">
        <v>6261</v>
      </c>
      <c r="I92" s="474">
        <v>826</v>
      </c>
      <c r="J92" s="474">
        <f t="shared" si="11"/>
        <v>1944043</v>
      </c>
      <c r="K92" s="474">
        <f t="shared" si="12"/>
        <v>172268</v>
      </c>
      <c r="L92" s="474">
        <f t="shared" si="13"/>
        <v>2116311</v>
      </c>
      <c r="M92" s="474">
        <v>2263</v>
      </c>
      <c r="N92" s="474">
        <f t="shared" si="14"/>
        <v>201</v>
      </c>
      <c r="O92" s="475">
        <f t="shared" si="8"/>
        <v>2118775</v>
      </c>
      <c r="P92" s="471"/>
      <c r="Q92" s="473">
        <v>1029423</v>
      </c>
      <c r="R92" s="474">
        <v>751332</v>
      </c>
      <c r="S92" s="474">
        <f t="shared" si="22"/>
        <v>87215</v>
      </c>
      <c r="T92" s="474">
        <f t="shared" si="22"/>
        <v>6261</v>
      </c>
      <c r="U92" s="474">
        <f t="shared" si="22"/>
        <v>826</v>
      </c>
      <c r="V92" s="474">
        <f t="shared" si="15"/>
        <v>1875057</v>
      </c>
      <c r="W92" s="474">
        <f t="shared" si="16"/>
        <v>166155</v>
      </c>
      <c r="X92" s="474">
        <f t="shared" si="17"/>
        <v>2041212</v>
      </c>
      <c r="Y92" s="474">
        <f t="shared" si="18"/>
        <v>2263</v>
      </c>
      <c r="Z92" s="474">
        <f t="shared" si="19"/>
        <v>201</v>
      </c>
      <c r="AA92" s="475">
        <f t="shared" si="10"/>
        <v>2043676</v>
      </c>
      <c r="AC92" s="471"/>
      <c r="AD92" s="471"/>
      <c r="AE92" s="471"/>
      <c r="AF92" s="471"/>
      <c r="AG92" s="471"/>
      <c r="AH92" s="471"/>
    </row>
    <row r="93" spans="1:34" x14ac:dyDescent="0.2">
      <c r="A93" s="462">
        <f t="shared" si="23"/>
        <v>2027</v>
      </c>
      <c r="B93" s="462">
        <f t="shared" si="24"/>
        <v>4</v>
      </c>
      <c r="C93" s="467">
        <f t="shared" si="7"/>
        <v>46478</v>
      </c>
      <c r="E93" s="473">
        <v>897716</v>
      </c>
      <c r="F93" s="474">
        <v>710712</v>
      </c>
      <c r="G93" s="474">
        <v>83525</v>
      </c>
      <c r="H93" s="474">
        <v>5607</v>
      </c>
      <c r="I93" s="474">
        <v>585</v>
      </c>
      <c r="J93" s="474">
        <f t="shared" si="11"/>
        <v>1698145</v>
      </c>
      <c r="K93" s="474">
        <f t="shared" si="12"/>
        <v>150478</v>
      </c>
      <c r="L93" s="474">
        <f t="shared" si="13"/>
        <v>1848623</v>
      </c>
      <c r="M93" s="474">
        <v>2101</v>
      </c>
      <c r="N93" s="474">
        <f t="shared" si="14"/>
        <v>186</v>
      </c>
      <c r="O93" s="475">
        <f t="shared" si="8"/>
        <v>1850910</v>
      </c>
      <c r="P93" s="471"/>
      <c r="Q93" s="473">
        <v>860955</v>
      </c>
      <c r="R93" s="474">
        <v>679933</v>
      </c>
      <c r="S93" s="474">
        <f t="shared" si="22"/>
        <v>83525</v>
      </c>
      <c r="T93" s="474">
        <f t="shared" si="22"/>
        <v>5607</v>
      </c>
      <c r="U93" s="474">
        <f t="shared" si="22"/>
        <v>585</v>
      </c>
      <c r="V93" s="474">
        <f t="shared" si="15"/>
        <v>1630605</v>
      </c>
      <c r="W93" s="474">
        <f t="shared" si="16"/>
        <v>144493</v>
      </c>
      <c r="X93" s="474">
        <f t="shared" si="17"/>
        <v>1775098</v>
      </c>
      <c r="Y93" s="474">
        <f t="shared" si="18"/>
        <v>2101</v>
      </c>
      <c r="Z93" s="474">
        <f t="shared" si="19"/>
        <v>186</v>
      </c>
      <c r="AA93" s="475">
        <f t="shared" si="10"/>
        <v>1777385</v>
      </c>
      <c r="AC93" s="471"/>
      <c r="AD93" s="471"/>
      <c r="AE93" s="471"/>
      <c r="AF93" s="471"/>
      <c r="AG93" s="471"/>
      <c r="AH93" s="471"/>
    </row>
    <row r="94" spans="1:34" x14ac:dyDescent="0.2">
      <c r="A94" s="462">
        <f t="shared" si="23"/>
        <v>2027</v>
      </c>
      <c r="B94" s="462">
        <f t="shared" si="24"/>
        <v>5</v>
      </c>
      <c r="C94" s="467">
        <f t="shared" si="7"/>
        <v>46508</v>
      </c>
      <c r="E94" s="473">
        <v>789615</v>
      </c>
      <c r="F94" s="474">
        <v>717402</v>
      </c>
      <c r="G94" s="474">
        <v>85402</v>
      </c>
      <c r="H94" s="474">
        <v>5455</v>
      </c>
      <c r="I94" s="474">
        <v>438</v>
      </c>
      <c r="J94" s="474">
        <f t="shared" si="11"/>
        <v>1598312</v>
      </c>
      <c r="K94" s="474">
        <f t="shared" si="12"/>
        <v>141631</v>
      </c>
      <c r="L94" s="474">
        <f t="shared" si="13"/>
        <v>1739943</v>
      </c>
      <c r="M94" s="474">
        <v>2097</v>
      </c>
      <c r="N94" s="474">
        <f t="shared" si="14"/>
        <v>186</v>
      </c>
      <c r="O94" s="475">
        <f t="shared" si="8"/>
        <v>1742226</v>
      </c>
      <c r="P94" s="471"/>
      <c r="Q94" s="473">
        <v>753201</v>
      </c>
      <c r="R94" s="474">
        <v>686509</v>
      </c>
      <c r="S94" s="474">
        <f t="shared" si="22"/>
        <v>85402</v>
      </c>
      <c r="T94" s="474">
        <f t="shared" si="22"/>
        <v>5455</v>
      </c>
      <c r="U94" s="474">
        <f t="shared" si="22"/>
        <v>438</v>
      </c>
      <c r="V94" s="474">
        <f t="shared" si="15"/>
        <v>1531005</v>
      </c>
      <c r="W94" s="474">
        <f t="shared" si="16"/>
        <v>135667</v>
      </c>
      <c r="X94" s="474">
        <f t="shared" si="17"/>
        <v>1666672</v>
      </c>
      <c r="Y94" s="474">
        <f t="shared" si="18"/>
        <v>2097</v>
      </c>
      <c r="Z94" s="474">
        <f t="shared" si="19"/>
        <v>186</v>
      </c>
      <c r="AA94" s="475">
        <f t="shared" si="10"/>
        <v>1668955</v>
      </c>
      <c r="AC94" s="471"/>
      <c r="AD94" s="471"/>
      <c r="AE94" s="471"/>
      <c r="AF94" s="471"/>
      <c r="AG94" s="471"/>
      <c r="AH94" s="471"/>
    </row>
    <row r="95" spans="1:34" x14ac:dyDescent="0.2">
      <c r="A95" s="462">
        <f t="shared" si="23"/>
        <v>2027</v>
      </c>
      <c r="B95" s="462">
        <f t="shared" si="24"/>
        <v>6</v>
      </c>
      <c r="C95" s="467">
        <f t="shared" si="7"/>
        <v>46539</v>
      </c>
      <c r="E95" s="473">
        <v>767204</v>
      </c>
      <c r="F95" s="474">
        <v>711798</v>
      </c>
      <c r="G95" s="474">
        <v>88122</v>
      </c>
      <c r="H95" s="474">
        <v>4946</v>
      </c>
      <c r="I95" s="474">
        <v>317</v>
      </c>
      <c r="J95" s="474">
        <f t="shared" si="11"/>
        <v>1572387</v>
      </c>
      <c r="K95" s="474">
        <f t="shared" si="12"/>
        <v>139334</v>
      </c>
      <c r="L95" s="474">
        <f t="shared" si="13"/>
        <v>1711721</v>
      </c>
      <c r="M95" s="474">
        <v>1727</v>
      </c>
      <c r="N95" s="474">
        <f t="shared" si="14"/>
        <v>153</v>
      </c>
      <c r="O95" s="475">
        <f t="shared" si="8"/>
        <v>1713601</v>
      </c>
      <c r="P95" s="471"/>
      <c r="Q95" s="473">
        <v>731386</v>
      </c>
      <c r="R95" s="474">
        <v>681732</v>
      </c>
      <c r="S95" s="474">
        <f t="shared" si="22"/>
        <v>88122</v>
      </c>
      <c r="T95" s="474">
        <f t="shared" si="22"/>
        <v>4946</v>
      </c>
      <c r="U95" s="474">
        <f t="shared" si="22"/>
        <v>317</v>
      </c>
      <c r="V95" s="474">
        <f t="shared" si="15"/>
        <v>1506503</v>
      </c>
      <c r="W95" s="474">
        <f t="shared" si="16"/>
        <v>133496</v>
      </c>
      <c r="X95" s="474">
        <f t="shared" si="17"/>
        <v>1639999</v>
      </c>
      <c r="Y95" s="474">
        <f t="shared" si="18"/>
        <v>1727</v>
      </c>
      <c r="Z95" s="474">
        <f t="shared" si="19"/>
        <v>153</v>
      </c>
      <c r="AA95" s="475">
        <f t="shared" si="10"/>
        <v>1641879</v>
      </c>
      <c r="AC95" s="471"/>
      <c r="AD95" s="471"/>
      <c r="AE95" s="471"/>
      <c r="AF95" s="471"/>
      <c r="AG95" s="471"/>
      <c r="AH95" s="471"/>
    </row>
    <row r="96" spans="1:34" x14ac:dyDescent="0.2">
      <c r="A96" s="462">
        <f t="shared" si="23"/>
        <v>2027</v>
      </c>
      <c r="B96" s="462">
        <f t="shared" si="24"/>
        <v>7</v>
      </c>
      <c r="C96" s="467">
        <f t="shared" si="7"/>
        <v>46569</v>
      </c>
      <c r="E96" s="473">
        <v>858792</v>
      </c>
      <c r="F96" s="474">
        <v>766325</v>
      </c>
      <c r="G96" s="474">
        <v>86069</v>
      </c>
      <c r="H96" s="474">
        <v>5819</v>
      </c>
      <c r="I96" s="474">
        <v>274</v>
      </c>
      <c r="J96" s="474">
        <f t="shared" si="11"/>
        <v>1717279</v>
      </c>
      <c r="K96" s="474">
        <f t="shared" si="12"/>
        <v>152173</v>
      </c>
      <c r="L96" s="474">
        <f t="shared" si="13"/>
        <v>1869452</v>
      </c>
      <c r="M96" s="474">
        <v>2779</v>
      </c>
      <c r="N96" s="474">
        <f t="shared" si="14"/>
        <v>246</v>
      </c>
      <c r="O96" s="475">
        <f t="shared" si="8"/>
        <v>1872477</v>
      </c>
      <c r="P96" s="471"/>
      <c r="Q96" s="473">
        <v>821818</v>
      </c>
      <c r="R96" s="474">
        <v>734839</v>
      </c>
      <c r="S96" s="474">
        <f t="shared" si="22"/>
        <v>86069</v>
      </c>
      <c r="T96" s="474">
        <f t="shared" si="22"/>
        <v>5819</v>
      </c>
      <c r="U96" s="474">
        <f t="shared" si="22"/>
        <v>274</v>
      </c>
      <c r="V96" s="474">
        <f t="shared" si="15"/>
        <v>1648819</v>
      </c>
      <c r="W96" s="474">
        <f t="shared" si="16"/>
        <v>146107</v>
      </c>
      <c r="X96" s="474">
        <f t="shared" si="17"/>
        <v>1794926</v>
      </c>
      <c r="Y96" s="474">
        <f t="shared" si="18"/>
        <v>2779</v>
      </c>
      <c r="Z96" s="474">
        <f t="shared" si="19"/>
        <v>246</v>
      </c>
      <c r="AA96" s="475">
        <f t="shared" si="10"/>
        <v>1797951</v>
      </c>
      <c r="AC96" s="471"/>
      <c r="AD96" s="471"/>
      <c r="AE96" s="471"/>
      <c r="AF96" s="471"/>
      <c r="AG96" s="471"/>
      <c r="AH96" s="471"/>
    </row>
    <row r="97" spans="1:34" x14ac:dyDescent="0.2">
      <c r="A97" s="462">
        <f t="shared" si="23"/>
        <v>2027</v>
      </c>
      <c r="B97" s="462">
        <f t="shared" si="24"/>
        <v>8</v>
      </c>
      <c r="C97" s="467">
        <f t="shared" si="7"/>
        <v>46600</v>
      </c>
      <c r="E97" s="473">
        <v>870570</v>
      </c>
      <c r="F97" s="474">
        <v>769619</v>
      </c>
      <c r="G97" s="474">
        <v>92436</v>
      </c>
      <c r="H97" s="474">
        <v>5340</v>
      </c>
      <c r="I97" s="474">
        <v>267</v>
      </c>
      <c r="J97" s="474">
        <f t="shared" si="11"/>
        <v>1738232</v>
      </c>
      <c r="K97" s="474">
        <f t="shared" si="12"/>
        <v>154030</v>
      </c>
      <c r="L97" s="474">
        <f t="shared" si="13"/>
        <v>1892262</v>
      </c>
      <c r="M97" s="474">
        <v>1579</v>
      </c>
      <c r="N97" s="474">
        <f t="shared" si="14"/>
        <v>140</v>
      </c>
      <c r="O97" s="475">
        <f t="shared" si="8"/>
        <v>1893981</v>
      </c>
      <c r="P97" s="471"/>
      <c r="Q97" s="473">
        <v>832755</v>
      </c>
      <c r="R97" s="474">
        <v>737156</v>
      </c>
      <c r="S97" s="474">
        <f t="shared" si="22"/>
        <v>92436</v>
      </c>
      <c r="T97" s="474">
        <f t="shared" si="22"/>
        <v>5340</v>
      </c>
      <c r="U97" s="474">
        <f t="shared" si="22"/>
        <v>267</v>
      </c>
      <c r="V97" s="474">
        <f t="shared" si="15"/>
        <v>1667954</v>
      </c>
      <c r="W97" s="474">
        <f t="shared" si="16"/>
        <v>147803</v>
      </c>
      <c r="X97" s="474">
        <f t="shared" si="17"/>
        <v>1815757</v>
      </c>
      <c r="Y97" s="474">
        <f t="shared" si="18"/>
        <v>1579</v>
      </c>
      <c r="Z97" s="474">
        <f t="shared" si="19"/>
        <v>140</v>
      </c>
      <c r="AA97" s="475">
        <f t="shared" si="10"/>
        <v>1817476</v>
      </c>
      <c r="AC97" s="471"/>
      <c r="AD97" s="471"/>
      <c r="AE97" s="471"/>
      <c r="AF97" s="471"/>
      <c r="AG97" s="471"/>
      <c r="AH97" s="471"/>
    </row>
    <row r="98" spans="1:34" x14ac:dyDescent="0.2">
      <c r="A98" s="462">
        <f t="shared" si="23"/>
        <v>2027</v>
      </c>
      <c r="B98" s="462">
        <f t="shared" si="24"/>
        <v>9</v>
      </c>
      <c r="C98" s="467">
        <f t="shared" si="7"/>
        <v>46631</v>
      </c>
      <c r="E98" s="473">
        <v>787757</v>
      </c>
      <c r="F98" s="474">
        <v>691233</v>
      </c>
      <c r="G98" s="474">
        <v>82657</v>
      </c>
      <c r="H98" s="474">
        <v>5497</v>
      </c>
      <c r="I98" s="474">
        <v>303</v>
      </c>
      <c r="J98" s="474">
        <f t="shared" si="11"/>
        <v>1567447</v>
      </c>
      <c r="K98" s="474">
        <f t="shared" si="12"/>
        <v>138896</v>
      </c>
      <c r="L98" s="474">
        <f t="shared" si="13"/>
        <v>1706343</v>
      </c>
      <c r="M98" s="474">
        <v>1377</v>
      </c>
      <c r="N98" s="474">
        <f t="shared" si="14"/>
        <v>122</v>
      </c>
      <c r="O98" s="475">
        <f t="shared" si="8"/>
        <v>1707842</v>
      </c>
      <c r="P98" s="471"/>
      <c r="Q98" s="473">
        <v>751743</v>
      </c>
      <c r="R98" s="474">
        <v>658770</v>
      </c>
      <c r="S98" s="474">
        <f t="shared" si="22"/>
        <v>82657</v>
      </c>
      <c r="T98" s="474">
        <f t="shared" si="22"/>
        <v>5497</v>
      </c>
      <c r="U98" s="474">
        <f t="shared" si="22"/>
        <v>303</v>
      </c>
      <c r="V98" s="474">
        <f t="shared" si="15"/>
        <v>1498970</v>
      </c>
      <c r="W98" s="474">
        <f t="shared" si="16"/>
        <v>132828</v>
      </c>
      <c r="X98" s="474">
        <f t="shared" si="17"/>
        <v>1631798</v>
      </c>
      <c r="Y98" s="474">
        <f t="shared" si="18"/>
        <v>1377</v>
      </c>
      <c r="Z98" s="474">
        <f t="shared" si="19"/>
        <v>122</v>
      </c>
      <c r="AA98" s="475">
        <f t="shared" si="10"/>
        <v>1633297</v>
      </c>
      <c r="AC98" s="471"/>
      <c r="AD98" s="471"/>
      <c r="AE98" s="471"/>
      <c r="AF98" s="471"/>
      <c r="AG98" s="471"/>
      <c r="AH98" s="471"/>
    </row>
    <row r="99" spans="1:34" x14ac:dyDescent="0.2">
      <c r="A99" s="462">
        <f t="shared" si="23"/>
        <v>2027</v>
      </c>
      <c r="B99" s="462">
        <f t="shared" si="24"/>
        <v>10</v>
      </c>
      <c r="C99" s="467">
        <f t="shared" si="7"/>
        <v>46661</v>
      </c>
      <c r="E99" s="473">
        <v>907296</v>
      </c>
      <c r="F99" s="474">
        <v>728277</v>
      </c>
      <c r="G99" s="474">
        <v>83523</v>
      </c>
      <c r="H99" s="474">
        <v>6328</v>
      </c>
      <c r="I99" s="474">
        <v>473</v>
      </c>
      <c r="J99" s="474">
        <f t="shared" si="11"/>
        <v>1725897</v>
      </c>
      <c r="K99" s="474">
        <f t="shared" si="12"/>
        <v>152937</v>
      </c>
      <c r="L99" s="474">
        <f t="shared" si="13"/>
        <v>1878834</v>
      </c>
      <c r="M99" s="474">
        <v>1767</v>
      </c>
      <c r="N99" s="474">
        <f t="shared" si="14"/>
        <v>157</v>
      </c>
      <c r="O99" s="475">
        <f t="shared" si="8"/>
        <v>1880758</v>
      </c>
      <c r="P99" s="471"/>
      <c r="Q99" s="473">
        <v>864551</v>
      </c>
      <c r="R99" s="474">
        <v>690921</v>
      </c>
      <c r="S99" s="474">
        <f t="shared" si="22"/>
        <v>83523</v>
      </c>
      <c r="T99" s="474">
        <f t="shared" si="22"/>
        <v>6328</v>
      </c>
      <c r="U99" s="474">
        <f t="shared" si="22"/>
        <v>473</v>
      </c>
      <c r="V99" s="474">
        <f t="shared" si="15"/>
        <v>1645796</v>
      </c>
      <c r="W99" s="474">
        <f t="shared" si="16"/>
        <v>145839</v>
      </c>
      <c r="X99" s="474">
        <f t="shared" si="17"/>
        <v>1791635</v>
      </c>
      <c r="Y99" s="474">
        <f t="shared" si="18"/>
        <v>1767</v>
      </c>
      <c r="Z99" s="474">
        <f t="shared" si="19"/>
        <v>157</v>
      </c>
      <c r="AA99" s="475">
        <f t="shared" si="10"/>
        <v>1793559</v>
      </c>
      <c r="AC99" s="471"/>
      <c r="AD99" s="471"/>
      <c r="AE99" s="471"/>
      <c r="AF99" s="471"/>
      <c r="AG99" s="471"/>
      <c r="AH99" s="471"/>
    </row>
    <row r="100" spans="1:34" x14ac:dyDescent="0.2">
      <c r="A100" s="462">
        <f t="shared" si="23"/>
        <v>2027</v>
      </c>
      <c r="B100" s="462">
        <f t="shared" si="24"/>
        <v>11</v>
      </c>
      <c r="C100" s="467">
        <f t="shared" si="7"/>
        <v>46692</v>
      </c>
      <c r="E100" s="473">
        <v>1076982</v>
      </c>
      <c r="F100" s="474">
        <v>747464</v>
      </c>
      <c r="G100" s="474">
        <v>79614</v>
      </c>
      <c r="H100" s="474">
        <v>5432</v>
      </c>
      <c r="I100" s="474">
        <v>648</v>
      </c>
      <c r="J100" s="474">
        <f t="shared" si="11"/>
        <v>1910140</v>
      </c>
      <c r="K100" s="474">
        <f t="shared" si="12"/>
        <v>169263</v>
      </c>
      <c r="L100" s="474">
        <f t="shared" si="13"/>
        <v>2079403</v>
      </c>
      <c r="M100" s="474">
        <v>1763</v>
      </c>
      <c r="N100" s="474">
        <f t="shared" si="14"/>
        <v>156</v>
      </c>
      <c r="O100" s="475">
        <f t="shared" si="8"/>
        <v>2081322</v>
      </c>
      <c r="P100" s="471"/>
      <c r="Q100" s="473">
        <v>1033292</v>
      </c>
      <c r="R100" s="474">
        <v>708069</v>
      </c>
      <c r="S100" s="474">
        <f t="shared" si="22"/>
        <v>79614</v>
      </c>
      <c r="T100" s="474">
        <f t="shared" si="22"/>
        <v>5432</v>
      </c>
      <c r="U100" s="474">
        <f t="shared" si="22"/>
        <v>648</v>
      </c>
      <c r="V100" s="474">
        <f t="shared" si="15"/>
        <v>1827055</v>
      </c>
      <c r="W100" s="474">
        <f t="shared" si="16"/>
        <v>161901</v>
      </c>
      <c r="X100" s="474">
        <f t="shared" si="17"/>
        <v>1988956</v>
      </c>
      <c r="Y100" s="474">
        <f t="shared" si="18"/>
        <v>1763</v>
      </c>
      <c r="Z100" s="474">
        <f t="shared" si="19"/>
        <v>156</v>
      </c>
      <c r="AA100" s="475">
        <f t="shared" si="10"/>
        <v>1990875</v>
      </c>
      <c r="AC100" s="471"/>
      <c r="AD100" s="471"/>
      <c r="AE100" s="471"/>
      <c r="AF100" s="471"/>
      <c r="AG100" s="471"/>
      <c r="AH100" s="471"/>
    </row>
    <row r="101" spans="1:34" x14ac:dyDescent="0.2">
      <c r="A101" s="462">
        <f t="shared" si="23"/>
        <v>2027</v>
      </c>
      <c r="B101" s="462">
        <f t="shared" si="24"/>
        <v>12</v>
      </c>
      <c r="C101" s="467">
        <f t="shared" si="7"/>
        <v>46722</v>
      </c>
      <c r="E101" s="473">
        <v>1294090</v>
      </c>
      <c r="F101" s="474">
        <v>840287</v>
      </c>
      <c r="G101" s="474">
        <v>77422</v>
      </c>
      <c r="H101" s="474">
        <v>6023</v>
      </c>
      <c r="I101" s="474">
        <v>853</v>
      </c>
      <c r="J101" s="474">
        <f t="shared" si="11"/>
        <v>2218675</v>
      </c>
      <c r="K101" s="474">
        <f t="shared" si="12"/>
        <v>196604</v>
      </c>
      <c r="L101" s="474">
        <f t="shared" si="13"/>
        <v>2415279</v>
      </c>
      <c r="M101" s="474">
        <v>1649</v>
      </c>
      <c r="N101" s="474">
        <f t="shared" si="14"/>
        <v>146</v>
      </c>
      <c r="O101" s="475">
        <f t="shared" si="8"/>
        <v>2417074</v>
      </c>
      <c r="P101" s="471"/>
      <c r="Q101" s="473">
        <v>1245970</v>
      </c>
      <c r="R101" s="474">
        <v>796579</v>
      </c>
      <c r="S101" s="474">
        <f t="shared" si="22"/>
        <v>77422</v>
      </c>
      <c r="T101" s="474">
        <f t="shared" si="22"/>
        <v>6023</v>
      </c>
      <c r="U101" s="474">
        <f t="shared" si="22"/>
        <v>853</v>
      </c>
      <c r="V101" s="474">
        <f t="shared" si="15"/>
        <v>2126847</v>
      </c>
      <c r="W101" s="474">
        <f t="shared" si="16"/>
        <v>188467</v>
      </c>
      <c r="X101" s="474">
        <f t="shared" si="17"/>
        <v>2315314</v>
      </c>
      <c r="Y101" s="474">
        <f t="shared" si="18"/>
        <v>1649</v>
      </c>
      <c r="Z101" s="474">
        <f t="shared" si="19"/>
        <v>146</v>
      </c>
      <c r="AA101" s="475">
        <f t="shared" si="10"/>
        <v>2317109</v>
      </c>
      <c r="AC101" s="471"/>
      <c r="AD101" s="471"/>
      <c r="AE101" s="471"/>
      <c r="AF101" s="471"/>
      <c r="AG101" s="471"/>
      <c r="AH101" s="471"/>
    </row>
    <row r="102" spans="1:34" x14ac:dyDescent="0.2">
      <c r="A102" s="462">
        <f t="shared" si="23"/>
        <v>2028</v>
      </c>
      <c r="B102" s="462">
        <f t="shared" si="24"/>
        <v>1</v>
      </c>
      <c r="C102" s="467">
        <f t="shared" si="7"/>
        <v>46753</v>
      </c>
      <c r="E102" s="473">
        <v>1237995</v>
      </c>
      <c r="F102" s="474">
        <v>834700</v>
      </c>
      <c r="G102" s="474">
        <v>82007</v>
      </c>
      <c r="H102" s="474">
        <v>6113</v>
      </c>
      <c r="I102" s="474">
        <v>848</v>
      </c>
      <c r="J102" s="474">
        <f t="shared" si="11"/>
        <v>2161663</v>
      </c>
      <c r="K102" s="474">
        <f t="shared" si="12"/>
        <v>191552</v>
      </c>
      <c r="L102" s="474">
        <f t="shared" si="13"/>
        <v>2353215</v>
      </c>
      <c r="M102" s="474">
        <v>2243</v>
      </c>
      <c r="N102" s="474">
        <f t="shared" si="14"/>
        <v>199</v>
      </c>
      <c r="O102" s="475">
        <f t="shared" si="8"/>
        <v>2355657</v>
      </c>
      <c r="P102" s="471"/>
      <c r="Q102" s="473">
        <v>1193473</v>
      </c>
      <c r="R102" s="474">
        <v>789341</v>
      </c>
      <c r="S102" s="474">
        <f t="shared" si="22"/>
        <v>82007</v>
      </c>
      <c r="T102" s="474">
        <f t="shared" si="22"/>
        <v>6113</v>
      </c>
      <c r="U102" s="474">
        <f t="shared" si="22"/>
        <v>848</v>
      </c>
      <c r="V102" s="474">
        <f t="shared" si="15"/>
        <v>2071782</v>
      </c>
      <c r="W102" s="474">
        <f t="shared" si="16"/>
        <v>183587</v>
      </c>
      <c r="X102" s="474">
        <f t="shared" si="17"/>
        <v>2255369</v>
      </c>
      <c r="Y102" s="474">
        <f t="shared" si="18"/>
        <v>2243</v>
      </c>
      <c r="Z102" s="474">
        <f t="shared" si="19"/>
        <v>199</v>
      </c>
      <c r="AA102" s="475">
        <f t="shared" si="10"/>
        <v>2257811</v>
      </c>
      <c r="AC102" s="471"/>
      <c r="AD102" s="471"/>
      <c r="AE102" s="471"/>
      <c r="AF102" s="471"/>
      <c r="AG102" s="471"/>
      <c r="AH102" s="471"/>
    </row>
    <row r="103" spans="1:34" x14ac:dyDescent="0.2">
      <c r="A103" s="462">
        <f t="shared" si="23"/>
        <v>2028</v>
      </c>
      <c r="B103" s="462">
        <f t="shared" si="24"/>
        <v>2</v>
      </c>
      <c r="C103" s="467">
        <f t="shared" si="7"/>
        <v>46784</v>
      </c>
      <c r="E103" s="473">
        <v>1102559</v>
      </c>
      <c r="F103" s="474">
        <v>758054</v>
      </c>
      <c r="G103" s="474">
        <v>82237</v>
      </c>
      <c r="H103" s="474">
        <v>5254</v>
      </c>
      <c r="I103" s="474">
        <v>866</v>
      </c>
      <c r="J103" s="474">
        <f t="shared" si="11"/>
        <v>1948970</v>
      </c>
      <c r="K103" s="474">
        <f t="shared" si="12"/>
        <v>172704</v>
      </c>
      <c r="L103" s="474">
        <f t="shared" si="13"/>
        <v>2121674</v>
      </c>
      <c r="M103" s="474">
        <v>2355</v>
      </c>
      <c r="N103" s="474">
        <f t="shared" si="14"/>
        <v>209</v>
      </c>
      <c r="O103" s="475">
        <f t="shared" si="8"/>
        <v>2124238</v>
      </c>
      <c r="P103" s="471"/>
      <c r="Q103" s="473">
        <v>1059829</v>
      </c>
      <c r="R103" s="474">
        <v>715489</v>
      </c>
      <c r="S103" s="474">
        <f t="shared" si="22"/>
        <v>82237</v>
      </c>
      <c r="T103" s="474">
        <f t="shared" si="22"/>
        <v>5254</v>
      </c>
      <c r="U103" s="474">
        <f t="shared" si="22"/>
        <v>866</v>
      </c>
      <c r="V103" s="474">
        <f t="shared" si="15"/>
        <v>1863675</v>
      </c>
      <c r="W103" s="474">
        <f t="shared" si="16"/>
        <v>165146</v>
      </c>
      <c r="X103" s="474">
        <f t="shared" si="17"/>
        <v>2028821</v>
      </c>
      <c r="Y103" s="474">
        <f t="shared" si="18"/>
        <v>2355</v>
      </c>
      <c r="Z103" s="474">
        <f t="shared" si="19"/>
        <v>209</v>
      </c>
      <c r="AA103" s="475">
        <f t="shared" si="10"/>
        <v>2031385</v>
      </c>
      <c r="AC103" s="471"/>
      <c r="AD103" s="471"/>
      <c r="AE103" s="471"/>
      <c r="AF103" s="471"/>
      <c r="AG103" s="471"/>
      <c r="AH103" s="471"/>
    </row>
    <row r="104" spans="1:34" x14ac:dyDescent="0.2">
      <c r="A104" s="462">
        <f t="shared" si="23"/>
        <v>2028</v>
      </c>
      <c r="B104" s="462">
        <f t="shared" si="24"/>
        <v>3</v>
      </c>
      <c r="C104" s="467">
        <f t="shared" si="7"/>
        <v>46813</v>
      </c>
      <c r="E104" s="473">
        <v>1077401</v>
      </c>
      <c r="F104" s="474">
        <v>791561</v>
      </c>
      <c r="G104" s="474">
        <v>85576</v>
      </c>
      <c r="H104" s="474">
        <v>6202</v>
      </c>
      <c r="I104" s="474">
        <v>821</v>
      </c>
      <c r="J104" s="474">
        <f t="shared" si="11"/>
        <v>1961561</v>
      </c>
      <c r="K104" s="474">
        <f t="shared" si="12"/>
        <v>173820</v>
      </c>
      <c r="L104" s="474">
        <f t="shared" si="13"/>
        <v>2135381</v>
      </c>
      <c r="M104" s="474">
        <v>2263</v>
      </c>
      <c r="N104" s="474">
        <f t="shared" si="14"/>
        <v>201</v>
      </c>
      <c r="O104" s="475">
        <f t="shared" si="8"/>
        <v>2137845</v>
      </c>
      <c r="P104" s="471"/>
      <c r="Q104" s="473">
        <v>1028111</v>
      </c>
      <c r="R104" s="474">
        <v>744820</v>
      </c>
      <c r="S104" s="474">
        <f t="shared" si="22"/>
        <v>85576</v>
      </c>
      <c r="T104" s="474">
        <f t="shared" si="22"/>
        <v>6202</v>
      </c>
      <c r="U104" s="474">
        <f t="shared" si="22"/>
        <v>821</v>
      </c>
      <c r="V104" s="474">
        <f t="shared" si="15"/>
        <v>1865530</v>
      </c>
      <c r="W104" s="474">
        <f t="shared" si="16"/>
        <v>165310</v>
      </c>
      <c r="X104" s="474">
        <f t="shared" si="17"/>
        <v>2030840</v>
      </c>
      <c r="Y104" s="474">
        <f t="shared" si="18"/>
        <v>2263</v>
      </c>
      <c r="Z104" s="474">
        <f t="shared" si="19"/>
        <v>201</v>
      </c>
      <c r="AA104" s="475">
        <f t="shared" si="10"/>
        <v>2033304</v>
      </c>
      <c r="AC104" s="471"/>
      <c r="AD104" s="471"/>
      <c r="AE104" s="471"/>
      <c r="AF104" s="471"/>
      <c r="AG104" s="471"/>
      <c r="AH104" s="471"/>
    </row>
    <row r="105" spans="1:34" x14ac:dyDescent="0.2">
      <c r="A105" s="462">
        <f t="shared" si="23"/>
        <v>2028</v>
      </c>
      <c r="B105" s="462">
        <f t="shared" si="24"/>
        <v>4</v>
      </c>
      <c r="C105" s="467">
        <f t="shared" si="7"/>
        <v>46844</v>
      </c>
      <c r="E105" s="473">
        <v>911804</v>
      </c>
      <c r="F105" s="474">
        <v>719665</v>
      </c>
      <c r="G105" s="474">
        <v>82026</v>
      </c>
      <c r="H105" s="474">
        <v>5567</v>
      </c>
      <c r="I105" s="474">
        <v>582</v>
      </c>
      <c r="J105" s="474">
        <f t="shared" si="11"/>
        <v>1719644</v>
      </c>
      <c r="K105" s="474">
        <f t="shared" si="12"/>
        <v>152383</v>
      </c>
      <c r="L105" s="474">
        <f t="shared" si="13"/>
        <v>1872027</v>
      </c>
      <c r="M105" s="474">
        <v>2101</v>
      </c>
      <c r="N105" s="474">
        <f t="shared" si="14"/>
        <v>186</v>
      </c>
      <c r="O105" s="475">
        <f t="shared" si="8"/>
        <v>1874314</v>
      </c>
      <c r="P105" s="471"/>
      <c r="Q105" s="473">
        <v>863262</v>
      </c>
      <c r="R105" s="474">
        <v>674439</v>
      </c>
      <c r="S105" s="474">
        <f t="shared" si="22"/>
        <v>82026</v>
      </c>
      <c r="T105" s="474">
        <f t="shared" si="22"/>
        <v>5567</v>
      </c>
      <c r="U105" s="474">
        <f t="shared" si="22"/>
        <v>582</v>
      </c>
      <c r="V105" s="474">
        <f t="shared" si="15"/>
        <v>1625876</v>
      </c>
      <c r="W105" s="474">
        <f t="shared" si="16"/>
        <v>144074</v>
      </c>
      <c r="X105" s="474">
        <f t="shared" si="17"/>
        <v>1769950</v>
      </c>
      <c r="Y105" s="474">
        <f t="shared" si="18"/>
        <v>2101</v>
      </c>
      <c r="Z105" s="474">
        <f t="shared" si="19"/>
        <v>186</v>
      </c>
      <c r="AA105" s="475">
        <f t="shared" si="10"/>
        <v>1772237</v>
      </c>
      <c r="AC105" s="471"/>
      <c r="AD105" s="471"/>
      <c r="AE105" s="471"/>
      <c r="AF105" s="471"/>
      <c r="AG105" s="471"/>
      <c r="AH105" s="471"/>
    </row>
    <row r="106" spans="1:34" x14ac:dyDescent="0.2">
      <c r="A106" s="462">
        <f t="shared" si="23"/>
        <v>2028</v>
      </c>
      <c r="B106" s="462">
        <f t="shared" si="24"/>
        <v>5</v>
      </c>
      <c r="C106" s="467">
        <f t="shared" ref="C106:C169" si="25">DATE(A106,B106,1)</f>
        <v>46874</v>
      </c>
      <c r="E106" s="473">
        <v>804560</v>
      </c>
      <c r="F106" s="474">
        <v>724846</v>
      </c>
      <c r="G106" s="474">
        <v>83865</v>
      </c>
      <c r="H106" s="474">
        <v>5424</v>
      </c>
      <c r="I106" s="474">
        <v>436</v>
      </c>
      <c r="J106" s="474">
        <f t="shared" si="11"/>
        <v>1619131</v>
      </c>
      <c r="K106" s="474">
        <f t="shared" si="12"/>
        <v>143476</v>
      </c>
      <c r="L106" s="474">
        <f t="shared" si="13"/>
        <v>1762607</v>
      </c>
      <c r="M106" s="474">
        <v>2097</v>
      </c>
      <c r="N106" s="474">
        <f t="shared" si="14"/>
        <v>186</v>
      </c>
      <c r="O106" s="475">
        <f t="shared" ref="O106:O169" si="26">SUM(L106:N106)</f>
        <v>1764890</v>
      </c>
      <c r="P106" s="471"/>
      <c r="Q106" s="473">
        <v>756537</v>
      </c>
      <c r="R106" s="474">
        <v>679589</v>
      </c>
      <c r="S106" s="474">
        <f t="shared" si="22"/>
        <v>83865</v>
      </c>
      <c r="T106" s="474">
        <f t="shared" si="22"/>
        <v>5424</v>
      </c>
      <c r="U106" s="474">
        <f t="shared" si="22"/>
        <v>436</v>
      </c>
      <c r="V106" s="474">
        <f t="shared" si="15"/>
        <v>1525851</v>
      </c>
      <c r="W106" s="474">
        <f t="shared" si="16"/>
        <v>135210</v>
      </c>
      <c r="X106" s="474">
        <f t="shared" si="17"/>
        <v>1661061</v>
      </c>
      <c r="Y106" s="474">
        <f t="shared" si="18"/>
        <v>2097</v>
      </c>
      <c r="Z106" s="474">
        <f t="shared" si="19"/>
        <v>186</v>
      </c>
      <c r="AA106" s="475">
        <f t="shared" ref="AA106:AA169" si="27">SUM(X106:Z106)</f>
        <v>1663344</v>
      </c>
      <c r="AC106" s="471"/>
      <c r="AD106" s="471"/>
      <c r="AE106" s="471"/>
      <c r="AF106" s="471"/>
      <c r="AG106" s="471"/>
      <c r="AH106" s="471"/>
    </row>
    <row r="107" spans="1:34" x14ac:dyDescent="0.2">
      <c r="A107" s="462">
        <f t="shared" si="23"/>
        <v>2028</v>
      </c>
      <c r="B107" s="462">
        <f t="shared" si="24"/>
        <v>6</v>
      </c>
      <c r="C107" s="467">
        <f t="shared" si="25"/>
        <v>46905</v>
      </c>
      <c r="E107" s="473">
        <v>783579</v>
      </c>
      <c r="F107" s="474">
        <v>719804</v>
      </c>
      <c r="G107" s="474">
        <v>86646</v>
      </c>
      <c r="H107" s="474">
        <v>4912</v>
      </c>
      <c r="I107" s="474">
        <v>316</v>
      </c>
      <c r="J107" s="474">
        <f t="shared" ref="J107:J170" si="28">SUM(E107:I107)</f>
        <v>1595257</v>
      </c>
      <c r="K107" s="474">
        <f t="shared" ref="K107:K170" si="29">L107-J107</f>
        <v>141361</v>
      </c>
      <c r="L107" s="474">
        <f t="shared" ref="L107:L170" si="30">ROUND(J107/(1-0.0814), 0)</f>
        <v>1736618</v>
      </c>
      <c r="M107" s="474">
        <v>1727</v>
      </c>
      <c r="N107" s="474">
        <f t="shared" ref="N107:N170" si="31">ROUND(M107/(1-0.0814)-M107, 0)</f>
        <v>153</v>
      </c>
      <c r="O107" s="475">
        <f t="shared" si="26"/>
        <v>1738498</v>
      </c>
      <c r="P107" s="471"/>
      <c r="Q107" s="473">
        <v>736381</v>
      </c>
      <c r="R107" s="474">
        <v>675890</v>
      </c>
      <c r="S107" s="474">
        <f t="shared" si="22"/>
        <v>86646</v>
      </c>
      <c r="T107" s="474">
        <f t="shared" si="22"/>
        <v>4912</v>
      </c>
      <c r="U107" s="474">
        <f t="shared" si="22"/>
        <v>316</v>
      </c>
      <c r="V107" s="474">
        <f t="shared" ref="V107:V170" si="32">SUM(Q107:U107)</f>
        <v>1504145</v>
      </c>
      <c r="W107" s="474">
        <f t="shared" ref="W107:W170" si="33">X107-V107</f>
        <v>133287</v>
      </c>
      <c r="X107" s="474">
        <f t="shared" ref="X107:X170" si="34">ROUND(V107/(1-0.0814), 0)</f>
        <v>1637432</v>
      </c>
      <c r="Y107" s="474">
        <f t="shared" ref="Y107:Y170" si="35">M107</f>
        <v>1727</v>
      </c>
      <c r="Z107" s="474">
        <f t="shared" ref="Z107:Z170" si="36">ROUND(Y107/(1-0.0814)-Y107, 0)</f>
        <v>153</v>
      </c>
      <c r="AA107" s="475">
        <f t="shared" si="27"/>
        <v>1639312</v>
      </c>
      <c r="AC107" s="471"/>
      <c r="AD107" s="471"/>
      <c r="AE107" s="471"/>
      <c r="AF107" s="471"/>
      <c r="AG107" s="471"/>
      <c r="AH107" s="471"/>
    </row>
    <row r="108" spans="1:34" x14ac:dyDescent="0.2">
      <c r="A108" s="462">
        <f t="shared" si="23"/>
        <v>2028</v>
      </c>
      <c r="B108" s="462">
        <f t="shared" si="24"/>
        <v>7</v>
      </c>
      <c r="C108" s="467">
        <f t="shared" si="25"/>
        <v>46935</v>
      </c>
      <c r="E108" s="473">
        <v>880889</v>
      </c>
      <c r="F108" s="474">
        <v>777007</v>
      </c>
      <c r="G108" s="474">
        <v>84639</v>
      </c>
      <c r="H108" s="474">
        <v>5761</v>
      </c>
      <c r="I108" s="474">
        <v>274</v>
      </c>
      <c r="J108" s="474">
        <f t="shared" si="28"/>
        <v>1748570</v>
      </c>
      <c r="K108" s="474">
        <f t="shared" si="29"/>
        <v>154946</v>
      </c>
      <c r="L108" s="474">
        <f t="shared" si="30"/>
        <v>1903516</v>
      </c>
      <c r="M108" s="474">
        <v>2779</v>
      </c>
      <c r="N108" s="474">
        <f t="shared" si="31"/>
        <v>246</v>
      </c>
      <c r="O108" s="475">
        <f t="shared" si="26"/>
        <v>1906541</v>
      </c>
      <c r="P108" s="471"/>
      <c r="Q108" s="473">
        <v>832319</v>
      </c>
      <c r="R108" s="474">
        <v>731171</v>
      </c>
      <c r="S108" s="474">
        <f t="shared" si="22"/>
        <v>84639</v>
      </c>
      <c r="T108" s="474">
        <f t="shared" si="22"/>
        <v>5761</v>
      </c>
      <c r="U108" s="474">
        <f t="shared" si="22"/>
        <v>274</v>
      </c>
      <c r="V108" s="474">
        <f t="shared" si="32"/>
        <v>1654164</v>
      </c>
      <c r="W108" s="474">
        <f t="shared" si="33"/>
        <v>146581</v>
      </c>
      <c r="X108" s="474">
        <f t="shared" si="34"/>
        <v>1800745</v>
      </c>
      <c r="Y108" s="474">
        <f t="shared" si="35"/>
        <v>2779</v>
      </c>
      <c r="Z108" s="474">
        <f t="shared" si="36"/>
        <v>246</v>
      </c>
      <c r="AA108" s="475">
        <f t="shared" si="27"/>
        <v>1803770</v>
      </c>
      <c r="AC108" s="471"/>
      <c r="AD108" s="471"/>
      <c r="AE108" s="471"/>
      <c r="AF108" s="471"/>
      <c r="AG108" s="471"/>
      <c r="AH108" s="471"/>
    </row>
    <row r="109" spans="1:34" x14ac:dyDescent="0.2">
      <c r="A109" s="462">
        <f t="shared" si="23"/>
        <v>2028</v>
      </c>
      <c r="B109" s="462">
        <f t="shared" si="24"/>
        <v>8</v>
      </c>
      <c r="C109" s="467">
        <f t="shared" si="25"/>
        <v>46966</v>
      </c>
      <c r="E109" s="473">
        <v>892412</v>
      </c>
      <c r="F109" s="474">
        <v>777250</v>
      </c>
      <c r="G109" s="474">
        <v>90906</v>
      </c>
      <c r="H109" s="474">
        <v>5278</v>
      </c>
      <c r="I109" s="474">
        <v>267</v>
      </c>
      <c r="J109" s="474">
        <f t="shared" si="28"/>
        <v>1766113</v>
      </c>
      <c r="K109" s="474">
        <f t="shared" si="29"/>
        <v>156501</v>
      </c>
      <c r="L109" s="474">
        <f t="shared" si="30"/>
        <v>1922614</v>
      </c>
      <c r="M109" s="474">
        <v>1579</v>
      </c>
      <c r="N109" s="474">
        <f t="shared" si="31"/>
        <v>140</v>
      </c>
      <c r="O109" s="475">
        <f t="shared" si="26"/>
        <v>1924333</v>
      </c>
      <c r="P109" s="471"/>
      <c r="Q109" s="473">
        <v>842862</v>
      </c>
      <c r="R109" s="474">
        <v>730138</v>
      </c>
      <c r="S109" s="474">
        <f t="shared" si="22"/>
        <v>90906</v>
      </c>
      <c r="T109" s="474">
        <f t="shared" si="22"/>
        <v>5278</v>
      </c>
      <c r="U109" s="474">
        <f t="shared" si="22"/>
        <v>267</v>
      </c>
      <c r="V109" s="474">
        <f t="shared" si="32"/>
        <v>1669451</v>
      </c>
      <c r="W109" s="474">
        <f t="shared" si="33"/>
        <v>147935</v>
      </c>
      <c r="X109" s="474">
        <f t="shared" si="34"/>
        <v>1817386</v>
      </c>
      <c r="Y109" s="474">
        <f t="shared" si="35"/>
        <v>1579</v>
      </c>
      <c r="Z109" s="474">
        <f t="shared" si="36"/>
        <v>140</v>
      </c>
      <c r="AA109" s="475">
        <f t="shared" si="27"/>
        <v>1819105</v>
      </c>
      <c r="AC109" s="471"/>
      <c r="AD109" s="471"/>
      <c r="AE109" s="471"/>
      <c r="AF109" s="471"/>
      <c r="AG109" s="471"/>
      <c r="AH109" s="471"/>
    </row>
    <row r="110" spans="1:34" x14ac:dyDescent="0.2">
      <c r="A110" s="462">
        <f t="shared" si="23"/>
        <v>2028</v>
      </c>
      <c r="B110" s="462">
        <f t="shared" si="24"/>
        <v>9</v>
      </c>
      <c r="C110" s="467">
        <f t="shared" si="25"/>
        <v>46997</v>
      </c>
      <c r="E110" s="473">
        <v>805920</v>
      </c>
      <c r="F110" s="474">
        <v>700591</v>
      </c>
      <c r="G110" s="474">
        <v>81269</v>
      </c>
      <c r="H110" s="474">
        <v>5421</v>
      </c>
      <c r="I110" s="474">
        <v>303</v>
      </c>
      <c r="J110" s="474">
        <f t="shared" si="28"/>
        <v>1593504</v>
      </c>
      <c r="K110" s="474">
        <f t="shared" si="29"/>
        <v>141205</v>
      </c>
      <c r="L110" s="474">
        <f t="shared" si="30"/>
        <v>1734709</v>
      </c>
      <c r="M110" s="474">
        <v>1377</v>
      </c>
      <c r="N110" s="474">
        <f t="shared" si="31"/>
        <v>122</v>
      </c>
      <c r="O110" s="475">
        <f t="shared" si="26"/>
        <v>1736208</v>
      </c>
      <c r="P110" s="471"/>
      <c r="Q110" s="473">
        <v>758692</v>
      </c>
      <c r="R110" s="474">
        <v>653548</v>
      </c>
      <c r="S110" s="474">
        <f t="shared" si="22"/>
        <v>81269</v>
      </c>
      <c r="T110" s="474">
        <f t="shared" si="22"/>
        <v>5421</v>
      </c>
      <c r="U110" s="474">
        <f t="shared" si="22"/>
        <v>303</v>
      </c>
      <c r="V110" s="474">
        <f t="shared" si="32"/>
        <v>1499233</v>
      </c>
      <c r="W110" s="474">
        <f t="shared" si="33"/>
        <v>132852</v>
      </c>
      <c r="X110" s="474">
        <f t="shared" si="34"/>
        <v>1632085</v>
      </c>
      <c r="Y110" s="474">
        <f t="shared" si="35"/>
        <v>1377</v>
      </c>
      <c r="Z110" s="474">
        <f t="shared" si="36"/>
        <v>122</v>
      </c>
      <c r="AA110" s="475">
        <f t="shared" si="27"/>
        <v>1633584</v>
      </c>
      <c r="AC110" s="471"/>
      <c r="AD110" s="471"/>
      <c r="AE110" s="471"/>
      <c r="AF110" s="471"/>
      <c r="AG110" s="471"/>
      <c r="AH110" s="471"/>
    </row>
    <row r="111" spans="1:34" x14ac:dyDescent="0.2">
      <c r="A111" s="462">
        <f t="shared" si="23"/>
        <v>2028</v>
      </c>
      <c r="B111" s="462">
        <f t="shared" si="24"/>
        <v>10</v>
      </c>
      <c r="C111" s="467">
        <f t="shared" si="25"/>
        <v>47027</v>
      </c>
      <c r="E111" s="473">
        <v>923417</v>
      </c>
      <c r="F111" s="474">
        <v>738390</v>
      </c>
      <c r="G111" s="474">
        <v>81760</v>
      </c>
      <c r="H111" s="474">
        <v>6216</v>
      </c>
      <c r="I111" s="474">
        <v>472</v>
      </c>
      <c r="J111" s="474">
        <f t="shared" si="28"/>
        <v>1750255</v>
      </c>
      <c r="K111" s="474">
        <f t="shared" si="29"/>
        <v>155096</v>
      </c>
      <c r="L111" s="474">
        <f t="shared" si="30"/>
        <v>1905351</v>
      </c>
      <c r="M111" s="474">
        <v>1767</v>
      </c>
      <c r="N111" s="474">
        <f t="shared" si="31"/>
        <v>157</v>
      </c>
      <c r="O111" s="475">
        <f t="shared" si="26"/>
        <v>1907275</v>
      </c>
      <c r="P111" s="471"/>
      <c r="Q111" s="473">
        <v>867863</v>
      </c>
      <c r="R111" s="474">
        <v>684540</v>
      </c>
      <c r="S111" s="474">
        <f t="shared" si="22"/>
        <v>81760</v>
      </c>
      <c r="T111" s="474">
        <f t="shared" si="22"/>
        <v>6216</v>
      </c>
      <c r="U111" s="474">
        <f t="shared" si="22"/>
        <v>472</v>
      </c>
      <c r="V111" s="474">
        <f t="shared" si="32"/>
        <v>1640851</v>
      </c>
      <c r="W111" s="474">
        <f t="shared" si="33"/>
        <v>145401</v>
      </c>
      <c r="X111" s="474">
        <f t="shared" si="34"/>
        <v>1786252</v>
      </c>
      <c r="Y111" s="474">
        <f t="shared" si="35"/>
        <v>1767</v>
      </c>
      <c r="Z111" s="474">
        <f t="shared" si="36"/>
        <v>157</v>
      </c>
      <c r="AA111" s="475">
        <f t="shared" si="27"/>
        <v>1788176</v>
      </c>
      <c r="AC111" s="471"/>
      <c r="AD111" s="471"/>
      <c r="AE111" s="471"/>
      <c r="AF111" s="471"/>
      <c r="AG111" s="471"/>
      <c r="AH111" s="471"/>
    </row>
    <row r="112" spans="1:34" x14ac:dyDescent="0.2">
      <c r="A112" s="462">
        <f t="shared" si="23"/>
        <v>2028</v>
      </c>
      <c r="B112" s="462">
        <f t="shared" si="24"/>
        <v>11</v>
      </c>
      <c r="C112" s="467">
        <f t="shared" si="25"/>
        <v>47058</v>
      </c>
      <c r="E112" s="473">
        <v>1093468</v>
      </c>
      <c r="F112" s="474">
        <v>759995</v>
      </c>
      <c r="G112" s="474">
        <v>77977</v>
      </c>
      <c r="H112" s="474">
        <v>5319</v>
      </c>
      <c r="I112" s="474">
        <v>648</v>
      </c>
      <c r="J112" s="474">
        <f t="shared" si="28"/>
        <v>1937407</v>
      </c>
      <c r="K112" s="474">
        <f t="shared" si="29"/>
        <v>171680</v>
      </c>
      <c r="L112" s="474">
        <f t="shared" si="30"/>
        <v>2109087</v>
      </c>
      <c r="M112" s="474">
        <v>1763</v>
      </c>
      <c r="N112" s="474">
        <f t="shared" si="31"/>
        <v>156</v>
      </c>
      <c r="O112" s="475">
        <f t="shared" si="26"/>
        <v>2111006</v>
      </c>
      <c r="P112" s="471"/>
      <c r="Q112" s="473">
        <v>1036809</v>
      </c>
      <c r="R112" s="474">
        <v>703338</v>
      </c>
      <c r="S112" s="474">
        <f t="shared" si="22"/>
        <v>77977</v>
      </c>
      <c r="T112" s="474">
        <f t="shared" si="22"/>
        <v>5319</v>
      </c>
      <c r="U112" s="474">
        <f t="shared" si="22"/>
        <v>648</v>
      </c>
      <c r="V112" s="474">
        <f t="shared" si="32"/>
        <v>1824091</v>
      </c>
      <c r="W112" s="474">
        <f t="shared" si="33"/>
        <v>161638</v>
      </c>
      <c r="X112" s="474">
        <f t="shared" si="34"/>
        <v>1985729</v>
      </c>
      <c r="Y112" s="474">
        <f t="shared" si="35"/>
        <v>1763</v>
      </c>
      <c r="Z112" s="474">
        <f t="shared" si="36"/>
        <v>156</v>
      </c>
      <c r="AA112" s="475">
        <f t="shared" si="27"/>
        <v>1987648</v>
      </c>
      <c r="AC112" s="471"/>
      <c r="AD112" s="471"/>
      <c r="AE112" s="471"/>
      <c r="AF112" s="471"/>
      <c r="AG112" s="471"/>
      <c r="AH112" s="471"/>
    </row>
    <row r="113" spans="1:34" x14ac:dyDescent="0.2">
      <c r="A113" s="462">
        <f t="shared" si="23"/>
        <v>2028</v>
      </c>
      <c r="B113" s="462">
        <f t="shared" si="24"/>
        <v>12</v>
      </c>
      <c r="C113" s="467">
        <f t="shared" si="25"/>
        <v>47088</v>
      </c>
      <c r="E113" s="473">
        <v>1310532</v>
      </c>
      <c r="F113" s="474">
        <v>856574</v>
      </c>
      <c r="G113" s="474">
        <v>76047</v>
      </c>
      <c r="H113" s="474">
        <v>5905</v>
      </c>
      <c r="I113" s="474">
        <v>850</v>
      </c>
      <c r="J113" s="474">
        <f t="shared" si="28"/>
        <v>2249908</v>
      </c>
      <c r="K113" s="474">
        <f t="shared" si="29"/>
        <v>199371</v>
      </c>
      <c r="L113" s="474">
        <f t="shared" si="30"/>
        <v>2449279</v>
      </c>
      <c r="M113" s="474">
        <v>1649</v>
      </c>
      <c r="N113" s="474">
        <f t="shared" si="31"/>
        <v>146</v>
      </c>
      <c r="O113" s="475">
        <f t="shared" si="26"/>
        <v>2451074</v>
      </c>
      <c r="P113" s="471"/>
      <c r="Q113" s="473">
        <v>1248435</v>
      </c>
      <c r="R113" s="474">
        <v>793925</v>
      </c>
      <c r="S113" s="474">
        <f t="shared" si="22"/>
        <v>76047</v>
      </c>
      <c r="T113" s="474">
        <f t="shared" si="22"/>
        <v>5905</v>
      </c>
      <c r="U113" s="474">
        <f t="shared" si="22"/>
        <v>850</v>
      </c>
      <c r="V113" s="474">
        <f t="shared" si="32"/>
        <v>2125162</v>
      </c>
      <c r="W113" s="474">
        <f t="shared" si="33"/>
        <v>188317</v>
      </c>
      <c r="X113" s="474">
        <f t="shared" si="34"/>
        <v>2313479</v>
      </c>
      <c r="Y113" s="474">
        <f t="shared" si="35"/>
        <v>1649</v>
      </c>
      <c r="Z113" s="474">
        <f t="shared" si="36"/>
        <v>146</v>
      </c>
      <c r="AA113" s="475">
        <f t="shared" si="27"/>
        <v>2315274</v>
      </c>
      <c r="AC113" s="471"/>
      <c r="AD113" s="471"/>
      <c r="AE113" s="471"/>
      <c r="AF113" s="471"/>
      <c r="AG113" s="471"/>
      <c r="AH113" s="471"/>
    </row>
    <row r="114" spans="1:34" x14ac:dyDescent="0.2">
      <c r="A114" s="462">
        <f t="shared" si="23"/>
        <v>2029</v>
      </c>
      <c r="B114" s="462">
        <f t="shared" si="24"/>
        <v>1</v>
      </c>
      <c r="C114" s="467">
        <f t="shared" si="25"/>
        <v>47119</v>
      </c>
      <c r="E114" s="473">
        <v>1250959</v>
      </c>
      <c r="F114" s="474">
        <v>848356</v>
      </c>
      <c r="G114" s="474">
        <v>80543</v>
      </c>
      <c r="H114" s="474">
        <v>6035</v>
      </c>
      <c r="I114" s="474">
        <v>844</v>
      </c>
      <c r="J114" s="474">
        <f t="shared" si="28"/>
        <v>2186737</v>
      </c>
      <c r="K114" s="474">
        <f t="shared" si="29"/>
        <v>193774</v>
      </c>
      <c r="L114" s="474">
        <f t="shared" si="30"/>
        <v>2380511</v>
      </c>
      <c r="M114" s="474">
        <v>2243</v>
      </c>
      <c r="N114" s="474">
        <f t="shared" si="31"/>
        <v>199</v>
      </c>
      <c r="O114" s="475">
        <f t="shared" si="26"/>
        <v>2382953</v>
      </c>
      <c r="P114" s="471"/>
      <c r="Q114" s="473">
        <v>1193448</v>
      </c>
      <c r="R114" s="474">
        <v>783524</v>
      </c>
      <c r="S114" s="474">
        <f t="shared" si="22"/>
        <v>80543</v>
      </c>
      <c r="T114" s="474">
        <f t="shared" si="22"/>
        <v>6035</v>
      </c>
      <c r="U114" s="474">
        <f t="shared" si="22"/>
        <v>844</v>
      </c>
      <c r="V114" s="474">
        <f t="shared" si="32"/>
        <v>2064394</v>
      </c>
      <c r="W114" s="474">
        <f t="shared" si="33"/>
        <v>182932</v>
      </c>
      <c r="X114" s="474">
        <f t="shared" si="34"/>
        <v>2247326</v>
      </c>
      <c r="Y114" s="474">
        <f t="shared" si="35"/>
        <v>2243</v>
      </c>
      <c r="Z114" s="474">
        <f t="shared" si="36"/>
        <v>199</v>
      </c>
      <c r="AA114" s="475">
        <f t="shared" si="27"/>
        <v>2249768</v>
      </c>
      <c r="AC114" s="471"/>
      <c r="AD114" s="471"/>
      <c r="AE114" s="471"/>
      <c r="AF114" s="471"/>
      <c r="AG114" s="471"/>
      <c r="AH114" s="471"/>
    </row>
    <row r="115" spans="1:34" x14ac:dyDescent="0.2">
      <c r="A115" s="462">
        <f t="shared" si="23"/>
        <v>2029</v>
      </c>
      <c r="B115" s="462">
        <f t="shared" si="24"/>
        <v>2</v>
      </c>
      <c r="C115" s="467">
        <f t="shared" si="25"/>
        <v>47150</v>
      </c>
      <c r="E115" s="473">
        <v>1083215</v>
      </c>
      <c r="F115" s="474">
        <v>744692</v>
      </c>
      <c r="G115" s="474">
        <v>78106</v>
      </c>
      <c r="H115" s="474">
        <v>5192</v>
      </c>
      <c r="I115" s="474">
        <v>838</v>
      </c>
      <c r="J115" s="474">
        <f t="shared" si="28"/>
        <v>1912043</v>
      </c>
      <c r="K115" s="474">
        <f t="shared" si="29"/>
        <v>169432</v>
      </c>
      <c r="L115" s="474">
        <f t="shared" si="30"/>
        <v>2081475</v>
      </c>
      <c r="M115" s="474">
        <v>2439</v>
      </c>
      <c r="N115" s="474">
        <f t="shared" si="31"/>
        <v>216</v>
      </c>
      <c r="O115" s="475">
        <f t="shared" si="26"/>
        <v>2084130</v>
      </c>
      <c r="P115" s="471"/>
      <c r="Q115" s="473">
        <v>1030214</v>
      </c>
      <c r="R115" s="474">
        <v>686182</v>
      </c>
      <c r="S115" s="474">
        <f t="shared" si="22"/>
        <v>78106</v>
      </c>
      <c r="T115" s="474">
        <f t="shared" si="22"/>
        <v>5192</v>
      </c>
      <c r="U115" s="474">
        <f t="shared" si="22"/>
        <v>838</v>
      </c>
      <c r="V115" s="474">
        <f t="shared" si="32"/>
        <v>1800532</v>
      </c>
      <c r="W115" s="474">
        <f t="shared" si="33"/>
        <v>159551</v>
      </c>
      <c r="X115" s="474">
        <f t="shared" si="34"/>
        <v>1960083</v>
      </c>
      <c r="Y115" s="474">
        <f t="shared" si="35"/>
        <v>2439</v>
      </c>
      <c r="Z115" s="474">
        <f t="shared" si="36"/>
        <v>216</v>
      </c>
      <c r="AA115" s="475">
        <f t="shared" si="27"/>
        <v>1962738</v>
      </c>
      <c r="AC115" s="471"/>
      <c r="AD115" s="471"/>
      <c r="AE115" s="471"/>
      <c r="AF115" s="471"/>
      <c r="AG115" s="471"/>
      <c r="AH115" s="471"/>
    </row>
    <row r="116" spans="1:34" x14ac:dyDescent="0.2">
      <c r="A116" s="462">
        <f t="shared" si="23"/>
        <v>2029</v>
      </c>
      <c r="B116" s="462">
        <f t="shared" si="24"/>
        <v>3</v>
      </c>
      <c r="C116" s="467">
        <f t="shared" si="25"/>
        <v>47178</v>
      </c>
      <c r="E116" s="473">
        <v>1098141</v>
      </c>
      <c r="F116" s="474">
        <v>806124</v>
      </c>
      <c r="G116" s="474">
        <v>84093</v>
      </c>
      <c r="H116" s="474">
        <v>6142</v>
      </c>
      <c r="I116" s="474">
        <v>823</v>
      </c>
      <c r="J116" s="474">
        <f t="shared" si="28"/>
        <v>1995323</v>
      </c>
      <c r="K116" s="474">
        <f t="shared" si="29"/>
        <v>176812</v>
      </c>
      <c r="L116" s="474">
        <f t="shared" si="30"/>
        <v>2172135</v>
      </c>
      <c r="M116" s="474">
        <v>2263</v>
      </c>
      <c r="N116" s="474">
        <f t="shared" si="31"/>
        <v>201</v>
      </c>
      <c r="O116" s="475">
        <f t="shared" si="26"/>
        <v>2174599</v>
      </c>
      <c r="P116" s="471"/>
      <c r="Q116" s="473">
        <v>1034849</v>
      </c>
      <c r="R116" s="474">
        <v>739809</v>
      </c>
      <c r="S116" s="474">
        <f t="shared" si="22"/>
        <v>84093</v>
      </c>
      <c r="T116" s="474">
        <f t="shared" si="22"/>
        <v>6142</v>
      </c>
      <c r="U116" s="474">
        <f t="shared" si="22"/>
        <v>823</v>
      </c>
      <c r="V116" s="474">
        <f t="shared" si="32"/>
        <v>1865716</v>
      </c>
      <c r="W116" s="474">
        <f t="shared" si="33"/>
        <v>165327</v>
      </c>
      <c r="X116" s="474">
        <f t="shared" si="34"/>
        <v>2031043</v>
      </c>
      <c r="Y116" s="474">
        <f t="shared" si="35"/>
        <v>2263</v>
      </c>
      <c r="Z116" s="474">
        <f t="shared" si="36"/>
        <v>201</v>
      </c>
      <c r="AA116" s="475">
        <f t="shared" si="27"/>
        <v>2033507</v>
      </c>
      <c r="AC116" s="471"/>
      <c r="AD116" s="471"/>
      <c r="AE116" s="471"/>
      <c r="AF116" s="471"/>
      <c r="AG116" s="471"/>
      <c r="AH116" s="471"/>
    </row>
    <row r="117" spans="1:34" x14ac:dyDescent="0.2">
      <c r="A117" s="462">
        <f t="shared" si="23"/>
        <v>2029</v>
      </c>
      <c r="B117" s="462">
        <f t="shared" si="24"/>
        <v>4</v>
      </c>
      <c r="C117" s="467">
        <f t="shared" si="25"/>
        <v>47209</v>
      </c>
      <c r="E117" s="473">
        <v>928181</v>
      </c>
      <c r="F117" s="474">
        <v>730772</v>
      </c>
      <c r="G117" s="474">
        <v>80593</v>
      </c>
      <c r="H117" s="474">
        <v>5527</v>
      </c>
      <c r="I117" s="474">
        <v>582</v>
      </c>
      <c r="J117" s="474">
        <f t="shared" si="28"/>
        <v>1745655</v>
      </c>
      <c r="K117" s="474">
        <f t="shared" si="29"/>
        <v>154688</v>
      </c>
      <c r="L117" s="474">
        <f t="shared" si="30"/>
        <v>1900343</v>
      </c>
      <c r="M117" s="474">
        <v>2101</v>
      </c>
      <c r="N117" s="474">
        <f t="shared" si="31"/>
        <v>186</v>
      </c>
      <c r="O117" s="475">
        <f t="shared" si="26"/>
        <v>1902630</v>
      </c>
      <c r="P117" s="471"/>
      <c r="Q117" s="473">
        <v>865881</v>
      </c>
      <c r="R117" s="474">
        <v>666769</v>
      </c>
      <c r="S117" s="474">
        <f t="shared" si="22"/>
        <v>80593</v>
      </c>
      <c r="T117" s="474">
        <f t="shared" si="22"/>
        <v>5527</v>
      </c>
      <c r="U117" s="474">
        <f t="shared" si="22"/>
        <v>582</v>
      </c>
      <c r="V117" s="474">
        <f t="shared" si="32"/>
        <v>1619352</v>
      </c>
      <c r="W117" s="474">
        <f t="shared" si="33"/>
        <v>143496</v>
      </c>
      <c r="X117" s="474">
        <f t="shared" si="34"/>
        <v>1762848</v>
      </c>
      <c r="Y117" s="474">
        <f t="shared" si="35"/>
        <v>2101</v>
      </c>
      <c r="Z117" s="474">
        <f t="shared" si="36"/>
        <v>186</v>
      </c>
      <c r="AA117" s="475">
        <f t="shared" si="27"/>
        <v>1765135</v>
      </c>
      <c r="AC117" s="471"/>
      <c r="AD117" s="471"/>
      <c r="AE117" s="471"/>
      <c r="AF117" s="471"/>
      <c r="AG117" s="471"/>
      <c r="AH117" s="471"/>
    </row>
    <row r="118" spans="1:34" x14ac:dyDescent="0.2">
      <c r="A118" s="462">
        <f t="shared" si="23"/>
        <v>2029</v>
      </c>
      <c r="B118" s="462">
        <f t="shared" si="24"/>
        <v>5</v>
      </c>
      <c r="C118" s="467">
        <f t="shared" si="25"/>
        <v>47239</v>
      </c>
      <c r="E118" s="473">
        <v>820323</v>
      </c>
      <c r="F118" s="474">
        <v>734543</v>
      </c>
      <c r="G118" s="474">
        <v>82395</v>
      </c>
      <c r="H118" s="474">
        <v>5395</v>
      </c>
      <c r="I118" s="474">
        <v>437</v>
      </c>
      <c r="J118" s="474">
        <f t="shared" si="28"/>
        <v>1643093</v>
      </c>
      <c r="K118" s="474">
        <f t="shared" si="29"/>
        <v>145600</v>
      </c>
      <c r="L118" s="474">
        <f t="shared" si="30"/>
        <v>1788693</v>
      </c>
      <c r="M118" s="474">
        <v>2097</v>
      </c>
      <c r="N118" s="474">
        <f t="shared" si="31"/>
        <v>186</v>
      </c>
      <c r="O118" s="475">
        <f t="shared" si="26"/>
        <v>1790976</v>
      </c>
      <c r="P118" s="471"/>
      <c r="Q118" s="473">
        <v>758728</v>
      </c>
      <c r="R118" s="474">
        <v>670634</v>
      </c>
      <c r="S118" s="474">
        <f t="shared" si="22"/>
        <v>82395</v>
      </c>
      <c r="T118" s="474">
        <f t="shared" si="22"/>
        <v>5395</v>
      </c>
      <c r="U118" s="474">
        <f t="shared" si="22"/>
        <v>437</v>
      </c>
      <c r="V118" s="474">
        <f t="shared" si="32"/>
        <v>1517589</v>
      </c>
      <c r="W118" s="474">
        <f t="shared" si="33"/>
        <v>134478</v>
      </c>
      <c r="X118" s="474">
        <f t="shared" si="34"/>
        <v>1652067</v>
      </c>
      <c r="Y118" s="474">
        <f t="shared" si="35"/>
        <v>2097</v>
      </c>
      <c r="Z118" s="474">
        <f t="shared" si="36"/>
        <v>186</v>
      </c>
      <c r="AA118" s="475">
        <f t="shared" si="27"/>
        <v>1654350</v>
      </c>
      <c r="AC118" s="471"/>
      <c r="AD118" s="471"/>
      <c r="AE118" s="471"/>
      <c r="AF118" s="471"/>
      <c r="AG118" s="471"/>
      <c r="AH118" s="471"/>
    </row>
    <row r="119" spans="1:34" x14ac:dyDescent="0.2">
      <c r="A119" s="462">
        <f t="shared" ref="A119:A182" si="37">A107+1</f>
        <v>2029</v>
      </c>
      <c r="B119" s="462">
        <f t="shared" ref="B119:B182" si="38">B107</f>
        <v>6</v>
      </c>
      <c r="C119" s="467">
        <f t="shared" si="25"/>
        <v>47270</v>
      </c>
      <c r="E119" s="473">
        <v>800873</v>
      </c>
      <c r="F119" s="474">
        <v>727546</v>
      </c>
      <c r="G119" s="474">
        <v>85208</v>
      </c>
      <c r="H119" s="474">
        <v>4878</v>
      </c>
      <c r="I119" s="474">
        <v>317</v>
      </c>
      <c r="J119" s="474">
        <f t="shared" si="28"/>
        <v>1618822</v>
      </c>
      <c r="K119" s="474">
        <f t="shared" si="29"/>
        <v>143449</v>
      </c>
      <c r="L119" s="474">
        <f t="shared" si="30"/>
        <v>1762271</v>
      </c>
      <c r="M119" s="474">
        <v>1727</v>
      </c>
      <c r="N119" s="474">
        <f t="shared" si="31"/>
        <v>153</v>
      </c>
      <c r="O119" s="475">
        <f t="shared" si="26"/>
        <v>1764151</v>
      </c>
      <c r="P119" s="471"/>
      <c r="Q119" s="473">
        <v>740357</v>
      </c>
      <c r="R119" s="474">
        <v>665669</v>
      </c>
      <c r="S119" s="474">
        <f t="shared" si="22"/>
        <v>85208</v>
      </c>
      <c r="T119" s="474">
        <f t="shared" si="22"/>
        <v>4878</v>
      </c>
      <c r="U119" s="474">
        <f t="shared" si="22"/>
        <v>317</v>
      </c>
      <c r="V119" s="474">
        <f t="shared" si="32"/>
        <v>1496429</v>
      </c>
      <c r="W119" s="474">
        <f t="shared" si="33"/>
        <v>132603</v>
      </c>
      <c r="X119" s="474">
        <f t="shared" si="34"/>
        <v>1629032</v>
      </c>
      <c r="Y119" s="474">
        <f t="shared" si="35"/>
        <v>1727</v>
      </c>
      <c r="Z119" s="474">
        <f t="shared" si="36"/>
        <v>153</v>
      </c>
      <c r="AA119" s="475">
        <f t="shared" si="27"/>
        <v>1630912</v>
      </c>
      <c r="AC119" s="471"/>
      <c r="AD119" s="471"/>
      <c r="AE119" s="471"/>
      <c r="AF119" s="471"/>
      <c r="AG119" s="471"/>
      <c r="AH119" s="471"/>
    </row>
    <row r="120" spans="1:34" x14ac:dyDescent="0.2">
      <c r="A120" s="462">
        <f t="shared" si="37"/>
        <v>2029</v>
      </c>
      <c r="B120" s="462">
        <f t="shared" si="38"/>
        <v>7</v>
      </c>
      <c r="C120" s="467">
        <f t="shared" si="25"/>
        <v>47300</v>
      </c>
      <c r="E120" s="473">
        <v>900864</v>
      </c>
      <c r="F120" s="474">
        <v>785863</v>
      </c>
      <c r="G120" s="474">
        <v>83205</v>
      </c>
      <c r="H120" s="474">
        <v>5704</v>
      </c>
      <c r="I120" s="474">
        <v>274</v>
      </c>
      <c r="J120" s="474">
        <f t="shared" si="28"/>
        <v>1775910</v>
      </c>
      <c r="K120" s="474">
        <f t="shared" si="29"/>
        <v>157369</v>
      </c>
      <c r="L120" s="474">
        <f t="shared" si="30"/>
        <v>1933279</v>
      </c>
      <c r="M120" s="474">
        <v>2779</v>
      </c>
      <c r="N120" s="474">
        <f t="shared" si="31"/>
        <v>246</v>
      </c>
      <c r="O120" s="475">
        <f t="shared" si="26"/>
        <v>1936304</v>
      </c>
      <c r="P120" s="471"/>
      <c r="Q120" s="473">
        <v>838709</v>
      </c>
      <c r="R120" s="474">
        <v>721429</v>
      </c>
      <c r="S120" s="474">
        <f t="shared" si="22"/>
        <v>83205</v>
      </c>
      <c r="T120" s="474">
        <f t="shared" si="22"/>
        <v>5704</v>
      </c>
      <c r="U120" s="474">
        <f t="shared" si="22"/>
        <v>274</v>
      </c>
      <c r="V120" s="474">
        <f t="shared" si="32"/>
        <v>1649321</v>
      </c>
      <c r="W120" s="474">
        <f t="shared" si="33"/>
        <v>146151</v>
      </c>
      <c r="X120" s="474">
        <f t="shared" si="34"/>
        <v>1795472</v>
      </c>
      <c r="Y120" s="474">
        <f t="shared" si="35"/>
        <v>2779</v>
      </c>
      <c r="Z120" s="474">
        <f t="shared" si="36"/>
        <v>246</v>
      </c>
      <c r="AA120" s="475">
        <f t="shared" si="27"/>
        <v>1798497</v>
      </c>
      <c r="AC120" s="471"/>
      <c r="AD120" s="471"/>
      <c r="AE120" s="471"/>
      <c r="AF120" s="471"/>
      <c r="AG120" s="471"/>
      <c r="AH120" s="471"/>
    </row>
    <row r="121" spans="1:34" x14ac:dyDescent="0.2">
      <c r="A121" s="462">
        <f t="shared" si="37"/>
        <v>2029</v>
      </c>
      <c r="B121" s="462">
        <f t="shared" si="38"/>
        <v>8</v>
      </c>
      <c r="C121" s="467">
        <f t="shared" si="25"/>
        <v>47331</v>
      </c>
      <c r="E121" s="473">
        <v>913026</v>
      </c>
      <c r="F121" s="474">
        <v>785171</v>
      </c>
      <c r="G121" s="474">
        <v>89064</v>
      </c>
      <c r="H121" s="474">
        <v>5217</v>
      </c>
      <c r="I121" s="474">
        <v>267</v>
      </c>
      <c r="J121" s="474">
        <f t="shared" si="28"/>
        <v>1792745</v>
      </c>
      <c r="K121" s="474">
        <f t="shared" si="29"/>
        <v>158861</v>
      </c>
      <c r="L121" s="474">
        <f t="shared" si="30"/>
        <v>1951606</v>
      </c>
      <c r="M121" s="474">
        <v>1579</v>
      </c>
      <c r="N121" s="474">
        <f t="shared" si="31"/>
        <v>140</v>
      </c>
      <c r="O121" s="475">
        <f t="shared" si="26"/>
        <v>1953325</v>
      </c>
      <c r="P121" s="471"/>
      <c r="Q121" s="473">
        <v>849718</v>
      </c>
      <c r="R121" s="474">
        <v>719086</v>
      </c>
      <c r="S121" s="474">
        <f t="shared" si="22"/>
        <v>89064</v>
      </c>
      <c r="T121" s="474">
        <f t="shared" si="22"/>
        <v>5217</v>
      </c>
      <c r="U121" s="474">
        <f t="shared" si="22"/>
        <v>267</v>
      </c>
      <c r="V121" s="474">
        <f t="shared" si="32"/>
        <v>1663352</v>
      </c>
      <c r="W121" s="474">
        <f t="shared" si="33"/>
        <v>147395</v>
      </c>
      <c r="X121" s="474">
        <f t="shared" si="34"/>
        <v>1810747</v>
      </c>
      <c r="Y121" s="474">
        <f t="shared" si="35"/>
        <v>1579</v>
      </c>
      <c r="Z121" s="474">
        <f t="shared" si="36"/>
        <v>140</v>
      </c>
      <c r="AA121" s="475">
        <f t="shared" si="27"/>
        <v>1812466</v>
      </c>
      <c r="AC121" s="471"/>
      <c r="AD121" s="471"/>
      <c r="AE121" s="471"/>
      <c r="AF121" s="471"/>
      <c r="AG121" s="471"/>
      <c r="AH121" s="471"/>
    </row>
    <row r="122" spans="1:34" x14ac:dyDescent="0.2">
      <c r="A122" s="462">
        <f t="shared" si="37"/>
        <v>2029</v>
      </c>
      <c r="B122" s="462">
        <f t="shared" si="38"/>
        <v>9</v>
      </c>
      <c r="C122" s="467">
        <f t="shared" si="25"/>
        <v>47362</v>
      </c>
      <c r="E122" s="473">
        <v>820418</v>
      </c>
      <c r="F122" s="474">
        <v>708096</v>
      </c>
      <c r="G122" s="474">
        <v>79566</v>
      </c>
      <c r="H122" s="474">
        <v>5346</v>
      </c>
      <c r="I122" s="474">
        <v>303</v>
      </c>
      <c r="J122" s="474">
        <f t="shared" si="28"/>
        <v>1613729</v>
      </c>
      <c r="K122" s="474">
        <f t="shared" si="29"/>
        <v>142998</v>
      </c>
      <c r="L122" s="474">
        <f t="shared" si="30"/>
        <v>1756727</v>
      </c>
      <c r="M122" s="474">
        <v>1377</v>
      </c>
      <c r="N122" s="474">
        <f t="shared" si="31"/>
        <v>122</v>
      </c>
      <c r="O122" s="475">
        <f t="shared" si="26"/>
        <v>1758226</v>
      </c>
      <c r="P122" s="471"/>
      <c r="Q122" s="473">
        <v>760026</v>
      </c>
      <c r="R122" s="474">
        <v>642182</v>
      </c>
      <c r="S122" s="474">
        <f t="shared" ref="S122:U185" si="39">G122</f>
        <v>79566</v>
      </c>
      <c r="T122" s="474">
        <f t="shared" si="39"/>
        <v>5346</v>
      </c>
      <c r="U122" s="474">
        <f t="shared" si="39"/>
        <v>303</v>
      </c>
      <c r="V122" s="474">
        <f t="shared" si="32"/>
        <v>1487423</v>
      </c>
      <c r="W122" s="474">
        <f t="shared" si="33"/>
        <v>131805</v>
      </c>
      <c r="X122" s="474">
        <f t="shared" si="34"/>
        <v>1619228</v>
      </c>
      <c r="Y122" s="474">
        <f t="shared" si="35"/>
        <v>1377</v>
      </c>
      <c r="Z122" s="474">
        <f t="shared" si="36"/>
        <v>122</v>
      </c>
      <c r="AA122" s="475">
        <f t="shared" si="27"/>
        <v>1620727</v>
      </c>
      <c r="AC122" s="471"/>
      <c r="AD122" s="471"/>
      <c r="AE122" s="471"/>
      <c r="AF122" s="471"/>
      <c r="AG122" s="471"/>
      <c r="AH122" s="471"/>
    </row>
    <row r="123" spans="1:34" x14ac:dyDescent="0.2">
      <c r="A123" s="462">
        <f t="shared" si="37"/>
        <v>2029</v>
      </c>
      <c r="B123" s="462">
        <f t="shared" si="38"/>
        <v>10</v>
      </c>
      <c r="C123" s="467">
        <f t="shared" si="25"/>
        <v>47392</v>
      </c>
      <c r="E123" s="473">
        <v>933569</v>
      </c>
      <c r="F123" s="474">
        <v>746916</v>
      </c>
      <c r="G123" s="474">
        <v>80227</v>
      </c>
      <c r="H123" s="474">
        <v>6104</v>
      </c>
      <c r="I123" s="474">
        <v>470</v>
      </c>
      <c r="J123" s="474">
        <f t="shared" si="28"/>
        <v>1767286</v>
      </c>
      <c r="K123" s="474">
        <f t="shared" si="29"/>
        <v>156605</v>
      </c>
      <c r="L123" s="474">
        <f t="shared" si="30"/>
        <v>1923891</v>
      </c>
      <c r="M123" s="474">
        <v>1767</v>
      </c>
      <c r="N123" s="474">
        <f t="shared" si="31"/>
        <v>157</v>
      </c>
      <c r="O123" s="475">
        <f t="shared" si="26"/>
        <v>1925815</v>
      </c>
      <c r="P123" s="471"/>
      <c r="Q123" s="473">
        <v>862966</v>
      </c>
      <c r="R123" s="474">
        <v>671737</v>
      </c>
      <c r="S123" s="474">
        <f t="shared" si="39"/>
        <v>80227</v>
      </c>
      <c r="T123" s="474">
        <f t="shared" si="39"/>
        <v>6104</v>
      </c>
      <c r="U123" s="474">
        <f t="shared" si="39"/>
        <v>470</v>
      </c>
      <c r="V123" s="474">
        <f t="shared" si="32"/>
        <v>1621504</v>
      </c>
      <c r="W123" s="474">
        <f t="shared" si="33"/>
        <v>143687</v>
      </c>
      <c r="X123" s="474">
        <f t="shared" si="34"/>
        <v>1765191</v>
      </c>
      <c r="Y123" s="474">
        <f t="shared" si="35"/>
        <v>1767</v>
      </c>
      <c r="Z123" s="474">
        <f t="shared" si="36"/>
        <v>157</v>
      </c>
      <c r="AA123" s="475">
        <f t="shared" si="27"/>
        <v>1767115</v>
      </c>
      <c r="AC123" s="471"/>
      <c r="AD123" s="471"/>
      <c r="AE123" s="471"/>
      <c r="AF123" s="471"/>
      <c r="AG123" s="471"/>
      <c r="AH123" s="471"/>
    </row>
    <row r="124" spans="1:34" x14ac:dyDescent="0.2">
      <c r="A124" s="462">
        <f t="shared" si="37"/>
        <v>2029</v>
      </c>
      <c r="B124" s="462">
        <f t="shared" si="38"/>
        <v>11</v>
      </c>
      <c r="C124" s="467">
        <f t="shared" si="25"/>
        <v>47423</v>
      </c>
      <c r="E124" s="473">
        <v>1107040</v>
      </c>
      <c r="F124" s="474">
        <v>771482</v>
      </c>
      <c r="G124" s="474">
        <v>76556</v>
      </c>
      <c r="H124" s="474">
        <v>5207</v>
      </c>
      <c r="I124" s="474">
        <v>648</v>
      </c>
      <c r="J124" s="474">
        <f t="shared" si="28"/>
        <v>1960933</v>
      </c>
      <c r="K124" s="474">
        <f t="shared" si="29"/>
        <v>173764</v>
      </c>
      <c r="L124" s="474">
        <f t="shared" si="30"/>
        <v>2134697</v>
      </c>
      <c r="M124" s="474">
        <v>1763</v>
      </c>
      <c r="N124" s="474">
        <f t="shared" si="31"/>
        <v>156</v>
      </c>
      <c r="O124" s="475">
        <f t="shared" si="26"/>
        <v>2136616</v>
      </c>
      <c r="P124" s="471"/>
      <c r="Q124" s="473">
        <v>1035132</v>
      </c>
      <c r="R124" s="474">
        <v>692517</v>
      </c>
      <c r="S124" s="474">
        <f t="shared" si="39"/>
        <v>76556</v>
      </c>
      <c r="T124" s="474">
        <f t="shared" si="39"/>
        <v>5207</v>
      </c>
      <c r="U124" s="474">
        <f t="shared" si="39"/>
        <v>648</v>
      </c>
      <c r="V124" s="474">
        <f t="shared" si="32"/>
        <v>1810060</v>
      </c>
      <c r="W124" s="474">
        <f t="shared" si="33"/>
        <v>160395</v>
      </c>
      <c r="X124" s="474">
        <f t="shared" si="34"/>
        <v>1970455</v>
      </c>
      <c r="Y124" s="474">
        <f t="shared" si="35"/>
        <v>1763</v>
      </c>
      <c r="Z124" s="474">
        <f t="shared" si="36"/>
        <v>156</v>
      </c>
      <c r="AA124" s="475">
        <f t="shared" si="27"/>
        <v>1972374</v>
      </c>
      <c r="AC124" s="471"/>
      <c r="AD124" s="471"/>
      <c r="AE124" s="471"/>
      <c r="AF124" s="471"/>
      <c r="AG124" s="471"/>
      <c r="AH124" s="471"/>
    </row>
    <row r="125" spans="1:34" x14ac:dyDescent="0.2">
      <c r="A125" s="462">
        <f t="shared" si="37"/>
        <v>2029</v>
      </c>
      <c r="B125" s="462">
        <f t="shared" si="38"/>
        <v>12</v>
      </c>
      <c r="C125" s="467">
        <f t="shared" si="25"/>
        <v>47453</v>
      </c>
      <c r="E125" s="473">
        <v>1318722</v>
      </c>
      <c r="F125" s="474">
        <v>871415</v>
      </c>
      <c r="G125" s="474">
        <v>74593</v>
      </c>
      <c r="H125" s="474">
        <v>5788</v>
      </c>
      <c r="I125" s="474">
        <v>846</v>
      </c>
      <c r="J125" s="474">
        <f t="shared" si="28"/>
        <v>2271364</v>
      </c>
      <c r="K125" s="474">
        <f t="shared" si="29"/>
        <v>201273</v>
      </c>
      <c r="L125" s="474">
        <f t="shared" si="30"/>
        <v>2472637</v>
      </c>
      <c r="M125" s="474">
        <v>1649</v>
      </c>
      <c r="N125" s="474">
        <f t="shared" si="31"/>
        <v>146</v>
      </c>
      <c r="O125" s="475">
        <f t="shared" si="26"/>
        <v>2474432</v>
      </c>
      <c r="P125" s="471"/>
      <c r="Q125" s="473">
        <v>1240175</v>
      </c>
      <c r="R125" s="474">
        <v>784305</v>
      </c>
      <c r="S125" s="474">
        <f t="shared" si="39"/>
        <v>74593</v>
      </c>
      <c r="T125" s="474">
        <f t="shared" si="39"/>
        <v>5788</v>
      </c>
      <c r="U125" s="474">
        <f t="shared" si="39"/>
        <v>846</v>
      </c>
      <c r="V125" s="474">
        <f t="shared" si="32"/>
        <v>2105707</v>
      </c>
      <c r="W125" s="474">
        <f t="shared" si="33"/>
        <v>186593</v>
      </c>
      <c r="X125" s="474">
        <f t="shared" si="34"/>
        <v>2292300</v>
      </c>
      <c r="Y125" s="474">
        <f t="shared" si="35"/>
        <v>1649</v>
      </c>
      <c r="Z125" s="474">
        <f t="shared" si="36"/>
        <v>146</v>
      </c>
      <c r="AA125" s="475">
        <f t="shared" si="27"/>
        <v>2294095</v>
      </c>
      <c r="AC125" s="471"/>
      <c r="AD125" s="471"/>
      <c r="AE125" s="471"/>
      <c r="AF125" s="471"/>
      <c r="AG125" s="471"/>
      <c r="AH125" s="471"/>
    </row>
    <row r="126" spans="1:34" x14ac:dyDescent="0.2">
      <c r="A126" s="462">
        <f t="shared" si="37"/>
        <v>2030</v>
      </c>
      <c r="B126" s="462">
        <f t="shared" si="38"/>
        <v>1</v>
      </c>
      <c r="C126" s="467">
        <f t="shared" si="25"/>
        <v>47484</v>
      </c>
      <c r="E126" s="473">
        <v>1260929</v>
      </c>
      <c r="F126" s="474">
        <v>861931</v>
      </c>
      <c r="G126" s="474">
        <v>79012</v>
      </c>
      <c r="H126" s="474">
        <v>5957</v>
      </c>
      <c r="I126" s="474">
        <v>843</v>
      </c>
      <c r="J126" s="474">
        <f t="shared" si="28"/>
        <v>2208672</v>
      </c>
      <c r="K126" s="474">
        <f t="shared" si="29"/>
        <v>195717</v>
      </c>
      <c r="L126" s="474">
        <f t="shared" si="30"/>
        <v>2404389</v>
      </c>
      <c r="M126" s="474">
        <v>2325</v>
      </c>
      <c r="N126" s="474">
        <f t="shared" si="31"/>
        <v>206</v>
      </c>
      <c r="O126" s="475">
        <f t="shared" si="26"/>
        <v>2406920</v>
      </c>
      <c r="P126" s="471"/>
      <c r="Q126" s="473">
        <v>1188065</v>
      </c>
      <c r="R126" s="474">
        <v>772151</v>
      </c>
      <c r="S126" s="474">
        <f t="shared" si="39"/>
        <v>79012</v>
      </c>
      <c r="T126" s="474">
        <f t="shared" si="39"/>
        <v>5957</v>
      </c>
      <c r="U126" s="474">
        <f t="shared" si="39"/>
        <v>843</v>
      </c>
      <c r="V126" s="474">
        <f t="shared" si="32"/>
        <v>2046028</v>
      </c>
      <c r="W126" s="474">
        <f t="shared" si="33"/>
        <v>181305</v>
      </c>
      <c r="X126" s="474">
        <f t="shared" si="34"/>
        <v>2227333</v>
      </c>
      <c r="Y126" s="474">
        <f t="shared" si="35"/>
        <v>2325</v>
      </c>
      <c r="Z126" s="474">
        <f t="shared" si="36"/>
        <v>206</v>
      </c>
      <c r="AA126" s="475">
        <f t="shared" si="27"/>
        <v>2229864</v>
      </c>
      <c r="AC126" s="471"/>
      <c r="AD126" s="471"/>
      <c r="AE126" s="471"/>
      <c r="AF126" s="471"/>
      <c r="AG126" s="471"/>
      <c r="AH126" s="471"/>
    </row>
    <row r="127" spans="1:34" x14ac:dyDescent="0.2">
      <c r="A127" s="462">
        <f t="shared" si="37"/>
        <v>2030</v>
      </c>
      <c r="B127" s="462">
        <f t="shared" si="38"/>
        <v>2</v>
      </c>
      <c r="C127" s="467">
        <f t="shared" si="25"/>
        <v>47515</v>
      </c>
      <c r="E127" s="473">
        <v>1089062</v>
      </c>
      <c r="F127" s="474">
        <v>755063</v>
      </c>
      <c r="G127" s="474">
        <v>76720</v>
      </c>
      <c r="H127" s="474">
        <v>5130</v>
      </c>
      <c r="I127" s="474">
        <v>833</v>
      </c>
      <c r="J127" s="474">
        <f t="shared" si="28"/>
        <v>1926808</v>
      </c>
      <c r="K127" s="474">
        <f t="shared" si="29"/>
        <v>170740</v>
      </c>
      <c r="L127" s="474">
        <f t="shared" si="30"/>
        <v>2097548</v>
      </c>
      <c r="M127" s="474">
        <v>2433</v>
      </c>
      <c r="N127" s="474">
        <f t="shared" si="31"/>
        <v>216</v>
      </c>
      <c r="O127" s="475">
        <f t="shared" si="26"/>
        <v>2100197</v>
      </c>
      <c r="P127" s="471"/>
      <c r="Q127" s="473">
        <v>1021828</v>
      </c>
      <c r="R127" s="474">
        <v>674231</v>
      </c>
      <c r="S127" s="474">
        <f t="shared" si="39"/>
        <v>76720</v>
      </c>
      <c r="T127" s="474">
        <f t="shared" si="39"/>
        <v>5130</v>
      </c>
      <c r="U127" s="474">
        <f t="shared" si="39"/>
        <v>833</v>
      </c>
      <c r="V127" s="474">
        <f t="shared" si="32"/>
        <v>1778742</v>
      </c>
      <c r="W127" s="474">
        <f t="shared" si="33"/>
        <v>157620</v>
      </c>
      <c r="X127" s="474">
        <f t="shared" si="34"/>
        <v>1936362</v>
      </c>
      <c r="Y127" s="474">
        <f t="shared" si="35"/>
        <v>2433</v>
      </c>
      <c r="Z127" s="474">
        <f t="shared" si="36"/>
        <v>216</v>
      </c>
      <c r="AA127" s="475">
        <f t="shared" si="27"/>
        <v>1939011</v>
      </c>
      <c r="AC127" s="471"/>
      <c r="AD127" s="471"/>
      <c r="AE127" s="471"/>
      <c r="AF127" s="471"/>
      <c r="AG127" s="471"/>
      <c r="AH127" s="471"/>
    </row>
    <row r="128" spans="1:34" x14ac:dyDescent="0.2">
      <c r="A128" s="462">
        <f t="shared" si="37"/>
        <v>2030</v>
      </c>
      <c r="B128" s="462">
        <f t="shared" si="38"/>
        <v>3</v>
      </c>
      <c r="C128" s="467">
        <f t="shared" si="25"/>
        <v>47543</v>
      </c>
      <c r="E128" s="473">
        <v>1114564</v>
      </c>
      <c r="F128" s="474">
        <v>819913</v>
      </c>
      <c r="G128" s="474">
        <v>82557</v>
      </c>
      <c r="H128" s="474">
        <v>6082</v>
      </c>
      <c r="I128" s="474">
        <v>824</v>
      </c>
      <c r="J128" s="474">
        <f t="shared" si="28"/>
        <v>2023940</v>
      </c>
      <c r="K128" s="474">
        <f t="shared" si="29"/>
        <v>179348</v>
      </c>
      <c r="L128" s="474">
        <f t="shared" si="30"/>
        <v>2203288</v>
      </c>
      <c r="M128" s="474">
        <v>2339</v>
      </c>
      <c r="N128" s="474">
        <f t="shared" si="31"/>
        <v>207</v>
      </c>
      <c r="O128" s="475">
        <f t="shared" si="26"/>
        <v>2205834</v>
      </c>
      <c r="P128" s="471"/>
      <c r="Q128" s="473">
        <v>1034775</v>
      </c>
      <c r="R128" s="474">
        <v>728699</v>
      </c>
      <c r="S128" s="474">
        <f t="shared" si="39"/>
        <v>82557</v>
      </c>
      <c r="T128" s="474">
        <f t="shared" si="39"/>
        <v>6082</v>
      </c>
      <c r="U128" s="474">
        <f t="shared" si="39"/>
        <v>824</v>
      </c>
      <c r="V128" s="474">
        <f t="shared" si="32"/>
        <v>1852937</v>
      </c>
      <c r="W128" s="474">
        <f t="shared" si="33"/>
        <v>164195</v>
      </c>
      <c r="X128" s="474">
        <f t="shared" si="34"/>
        <v>2017132</v>
      </c>
      <c r="Y128" s="474">
        <f t="shared" si="35"/>
        <v>2339</v>
      </c>
      <c r="Z128" s="474">
        <f t="shared" si="36"/>
        <v>207</v>
      </c>
      <c r="AA128" s="475">
        <f t="shared" si="27"/>
        <v>2019678</v>
      </c>
      <c r="AC128" s="471"/>
      <c r="AD128" s="471"/>
      <c r="AE128" s="471"/>
      <c r="AF128" s="471"/>
      <c r="AG128" s="471"/>
      <c r="AH128" s="471"/>
    </row>
    <row r="129" spans="1:34" x14ac:dyDescent="0.2">
      <c r="A129" s="462">
        <f t="shared" si="37"/>
        <v>2030</v>
      </c>
      <c r="B129" s="462">
        <f t="shared" si="38"/>
        <v>4</v>
      </c>
      <c r="C129" s="467">
        <f t="shared" si="25"/>
        <v>47574</v>
      </c>
      <c r="E129" s="473">
        <v>942850</v>
      </c>
      <c r="F129" s="474">
        <v>741330</v>
      </c>
      <c r="G129" s="474">
        <v>79124</v>
      </c>
      <c r="H129" s="474">
        <v>5487</v>
      </c>
      <c r="I129" s="474">
        <v>581</v>
      </c>
      <c r="J129" s="474">
        <f t="shared" si="28"/>
        <v>1769372</v>
      </c>
      <c r="K129" s="474">
        <f t="shared" si="29"/>
        <v>156790</v>
      </c>
      <c r="L129" s="474">
        <f t="shared" si="30"/>
        <v>1926162</v>
      </c>
      <c r="M129" s="474">
        <v>2172</v>
      </c>
      <c r="N129" s="474">
        <f t="shared" si="31"/>
        <v>192</v>
      </c>
      <c r="O129" s="475">
        <f t="shared" si="26"/>
        <v>1928526</v>
      </c>
      <c r="P129" s="471"/>
      <c r="Q129" s="473">
        <v>864367</v>
      </c>
      <c r="R129" s="474">
        <v>653520</v>
      </c>
      <c r="S129" s="474">
        <f t="shared" si="39"/>
        <v>79124</v>
      </c>
      <c r="T129" s="474">
        <f t="shared" si="39"/>
        <v>5487</v>
      </c>
      <c r="U129" s="474">
        <f t="shared" si="39"/>
        <v>581</v>
      </c>
      <c r="V129" s="474">
        <f t="shared" si="32"/>
        <v>1603079</v>
      </c>
      <c r="W129" s="474">
        <f t="shared" si="33"/>
        <v>142054</v>
      </c>
      <c r="X129" s="474">
        <f t="shared" si="34"/>
        <v>1745133</v>
      </c>
      <c r="Y129" s="474">
        <f t="shared" si="35"/>
        <v>2172</v>
      </c>
      <c r="Z129" s="474">
        <f t="shared" si="36"/>
        <v>192</v>
      </c>
      <c r="AA129" s="475">
        <f t="shared" si="27"/>
        <v>1747497</v>
      </c>
      <c r="AC129" s="471"/>
      <c r="AD129" s="471"/>
      <c r="AE129" s="471"/>
      <c r="AF129" s="471"/>
      <c r="AG129" s="471"/>
      <c r="AH129" s="471"/>
    </row>
    <row r="130" spans="1:34" x14ac:dyDescent="0.2">
      <c r="A130" s="462">
        <f t="shared" si="37"/>
        <v>2030</v>
      </c>
      <c r="B130" s="462">
        <f t="shared" si="38"/>
        <v>5</v>
      </c>
      <c r="C130" s="467">
        <f t="shared" si="25"/>
        <v>47604</v>
      </c>
      <c r="E130" s="473">
        <v>835741</v>
      </c>
      <c r="F130" s="474">
        <v>744161</v>
      </c>
      <c r="G130" s="474">
        <v>80891</v>
      </c>
      <c r="H130" s="474">
        <v>5365</v>
      </c>
      <c r="I130" s="474">
        <v>436</v>
      </c>
      <c r="J130" s="474">
        <f t="shared" si="28"/>
        <v>1666594</v>
      </c>
      <c r="K130" s="474">
        <f t="shared" si="29"/>
        <v>147682</v>
      </c>
      <c r="L130" s="474">
        <f t="shared" si="30"/>
        <v>1814276</v>
      </c>
      <c r="M130" s="474">
        <v>2174</v>
      </c>
      <c r="N130" s="474">
        <f t="shared" si="31"/>
        <v>193</v>
      </c>
      <c r="O130" s="475">
        <f t="shared" si="26"/>
        <v>1816643</v>
      </c>
      <c r="P130" s="471"/>
      <c r="Q130" s="473">
        <v>758205</v>
      </c>
      <c r="R130" s="474">
        <v>656674</v>
      </c>
      <c r="S130" s="474">
        <f t="shared" si="39"/>
        <v>80891</v>
      </c>
      <c r="T130" s="474">
        <f t="shared" si="39"/>
        <v>5365</v>
      </c>
      <c r="U130" s="474">
        <f t="shared" si="39"/>
        <v>436</v>
      </c>
      <c r="V130" s="474">
        <f t="shared" si="32"/>
        <v>1501571</v>
      </c>
      <c r="W130" s="474">
        <f t="shared" si="33"/>
        <v>133059</v>
      </c>
      <c r="X130" s="474">
        <f t="shared" si="34"/>
        <v>1634630</v>
      </c>
      <c r="Y130" s="474">
        <f t="shared" si="35"/>
        <v>2174</v>
      </c>
      <c r="Z130" s="474">
        <f t="shared" si="36"/>
        <v>193</v>
      </c>
      <c r="AA130" s="475">
        <f t="shared" si="27"/>
        <v>1636997</v>
      </c>
      <c r="AC130" s="471"/>
      <c r="AD130" s="471"/>
      <c r="AE130" s="471"/>
      <c r="AF130" s="471"/>
      <c r="AG130" s="471"/>
      <c r="AH130" s="471"/>
    </row>
    <row r="131" spans="1:34" x14ac:dyDescent="0.2">
      <c r="A131" s="462">
        <f t="shared" si="37"/>
        <v>2030</v>
      </c>
      <c r="B131" s="462">
        <f t="shared" si="38"/>
        <v>6</v>
      </c>
      <c r="C131" s="467">
        <f t="shared" si="25"/>
        <v>47635</v>
      </c>
      <c r="E131" s="473">
        <v>818747</v>
      </c>
      <c r="F131" s="474">
        <v>737595</v>
      </c>
      <c r="G131" s="474">
        <v>83443</v>
      </c>
      <c r="H131" s="474">
        <v>4844</v>
      </c>
      <c r="I131" s="474">
        <v>317</v>
      </c>
      <c r="J131" s="474">
        <f t="shared" si="28"/>
        <v>1644946</v>
      </c>
      <c r="K131" s="474">
        <f t="shared" si="29"/>
        <v>145764</v>
      </c>
      <c r="L131" s="474">
        <f t="shared" si="30"/>
        <v>1790710</v>
      </c>
      <c r="M131" s="474">
        <v>1787</v>
      </c>
      <c r="N131" s="474">
        <f t="shared" si="31"/>
        <v>158</v>
      </c>
      <c r="O131" s="475">
        <f t="shared" si="26"/>
        <v>1792655</v>
      </c>
      <c r="P131" s="471"/>
      <c r="Q131" s="473">
        <v>742611</v>
      </c>
      <c r="R131" s="474">
        <v>653076</v>
      </c>
      <c r="S131" s="474">
        <f t="shared" si="39"/>
        <v>83443</v>
      </c>
      <c r="T131" s="474">
        <f t="shared" si="39"/>
        <v>4844</v>
      </c>
      <c r="U131" s="474">
        <f t="shared" si="39"/>
        <v>317</v>
      </c>
      <c r="V131" s="474">
        <f t="shared" si="32"/>
        <v>1484291</v>
      </c>
      <c r="W131" s="474">
        <f t="shared" si="33"/>
        <v>131528</v>
      </c>
      <c r="X131" s="474">
        <f t="shared" si="34"/>
        <v>1615819</v>
      </c>
      <c r="Y131" s="474">
        <f t="shared" si="35"/>
        <v>1787</v>
      </c>
      <c r="Z131" s="474">
        <f t="shared" si="36"/>
        <v>158</v>
      </c>
      <c r="AA131" s="475">
        <f t="shared" si="27"/>
        <v>1617764</v>
      </c>
    </row>
    <row r="132" spans="1:34" x14ac:dyDescent="0.2">
      <c r="A132" s="462">
        <f t="shared" si="37"/>
        <v>2030</v>
      </c>
      <c r="B132" s="462">
        <f t="shared" si="38"/>
        <v>7</v>
      </c>
      <c r="C132" s="467">
        <f t="shared" si="25"/>
        <v>47665</v>
      </c>
      <c r="E132" s="473">
        <v>921167</v>
      </c>
      <c r="F132" s="474">
        <v>795637</v>
      </c>
      <c r="G132" s="474">
        <v>81434</v>
      </c>
      <c r="H132" s="474">
        <v>5646</v>
      </c>
      <c r="I132" s="474">
        <v>274</v>
      </c>
      <c r="J132" s="474">
        <f t="shared" si="28"/>
        <v>1804158</v>
      </c>
      <c r="K132" s="474">
        <f t="shared" si="29"/>
        <v>159872</v>
      </c>
      <c r="L132" s="474">
        <f t="shared" si="30"/>
        <v>1964030</v>
      </c>
      <c r="M132" s="474">
        <v>2889</v>
      </c>
      <c r="N132" s="474">
        <f t="shared" si="31"/>
        <v>256</v>
      </c>
      <c r="O132" s="475">
        <f t="shared" si="26"/>
        <v>1967175</v>
      </c>
      <c r="P132" s="471"/>
      <c r="Q132" s="473">
        <v>843102</v>
      </c>
      <c r="R132" s="474">
        <v>707823</v>
      </c>
      <c r="S132" s="474">
        <f t="shared" si="39"/>
        <v>81434</v>
      </c>
      <c r="T132" s="474">
        <f t="shared" si="39"/>
        <v>5646</v>
      </c>
      <c r="U132" s="474">
        <f t="shared" si="39"/>
        <v>274</v>
      </c>
      <c r="V132" s="474">
        <f t="shared" si="32"/>
        <v>1638279</v>
      </c>
      <c r="W132" s="474">
        <f t="shared" si="33"/>
        <v>145173</v>
      </c>
      <c r="X132" s="474">
        <f t="shared" si="34"/>
        <v>1783452</v>
      </c>
      <c r="Y132" s="474">
        <f t="shared" si="35"/>
        <v>2889</v>
      </c>
      <c r="Z132" s="474">
        <f t="shared" si="36"/>
        <v>256</v>
      </c>
      <c r="AA132" s="475">
        <f t="shared" si="27"/>
        <v>1786597</v>
      </c>
    </row>
    <row r="133" spans="1:34" x14ac:dyDescent="0.2">
      <c r="A133" s="462">
        <f t="shared" si="37"/>
        <v>2030</v>
      </c>
      <c r="B133" s="462">
        <f t="shared" si="38"/>
        <v>8</v>
      </c>
      <c r="C133" s="467">
        <f t="shared" si="25"/>
        <v>47696</v>
      </c>
      <c r="E133" s="473">
        <v>934755</v>
      </c>
      <c r="F133" s="474">
        <v>796563</v>
      </c>
      <c r="G133" s="474">
        <v>87535</v>
      </c>
      <c r="H133" s="474">
        <v>5156</v>
      </c>
      <c r="I133" s="474">
        <v>267</v>
      </c>
      <c r="J133" s="474">
        <f t="shared" si="28"/>
        <v>1824276</v>
      </c>
      <c r="K133" s="474">
        <f t="shared" si="29"/>
        <v>161655</v>
      </c>
      <c r="L133" s="474">
        <f t="shared" si="30"/>
        <v>1985931</v>
      </c>
      <c r="M133" s="474">
        <v>1634</v>
      </c>
      <c r="N133" s="474">
        <f t="shared" si="31"/>
        <v>145</v>
      </c>
      <c r="O133" s="475">
        <f t="shared" si="26"/>
        <v>1987710</v>
      </c>
      <c r="P133" s="471"/>
      <c r="Q133" s="473">
        <v>855356</v>
      </c>
      <c r="R133" s="474">
        <v>706691</v>
      </c>
      <c r="S133" s="474">
        <f t="shared" si="39"/>
        <v>87535</v>
      </c>
      <c r="T133" s="474">
        <f t="shared" si="39"/>
        <v>5156</v>
      </c>
      <c r="U133" s="474">
        <f t="shared" si="39"/>
        <v>267</v>
      </c>
      <c r="V133" s="474">
        <f t="shared" si="32"/>
        <v>1655005</v>
      </c>
      <c r="W133" s="474">
        <f t="shared" si="33"/>
        <v>146655</v>
      </c>
      <c r="X133" s="474">
        <f t="shared" si="34"/>
        <v>1801660</v>
      </c>
      <c r="Y133" s="474">
        <f t="shared" si="35"/>
        <v>1634</v>
      </c>
      <c r="Z133" s="474">
        <f t="shared" si="36"/>
        <v>145</v>
      </c>
      <c r="AA133" s="475">
        <f t="shared" si="27"/>
        <v>1803439</v>
      </c>
    </row>
    <row r="134" spans="1:34" x14ac:dyDescent="0.2">
      <c r="A134" s="462">
        <f t="shared" si="37"/>
        <v>2030</v>
      </c>
      <c r="B134" s="462">
        <f t="shared" si="38"/>
        <v>9</v>
      </c>
      <c r="C134" s="467">
        <f t="shared" si="25"/>
        <v>47727</v>
      </c>
      <c r="E134" s="473">
        <v>839555</v>
      </c>
      <c r="F134" s="474">
        <v>720744</v>
      </c>
      <c r="G134" s="474">
        <v>78156</v>
      </c>
      <c r="H134" s="474">
        <v>5271</v>
      </c>
      <c r="I134" s="474">
        <v>303</v>
      </c>
      <c r="J134" s="474">
        <f t="shared" si="28"/>
        <v>1644029</v>
      </c>
      <c r="K134" s="474">
        <f t="shared" si="29"/>
        <v>145683</v>
      </c>
      <c r="L134" s="474">
        <f t="shared" si="30"/>
        <v>1789712</v>
      </c>
      <c r="M134" s="474">
        <v>1428</v>
      </c>
      <c r="N134" s="474">
        <f t="shared" si="31"/>
        <v>127</v>
      </c>
      <c r="O134" s="475">
        <f t="shared" si="26"/>
        <v>1791267</v>
      </c>
      <c r="P134" s="471"/>
      <c r="Q134" s="473">
        <v>763790</v>
      </c>
      <c r="R134" s="474">
        <v>631227</v>
      </c>
      <c r="S134" s="474">
        <f t="shared" si="39"/>
        <v>78156</v>
      </c>
      <c r="T134" s="474">
        <f t="shared" si="39"/>
        <v>5271</v>
      </c>
      <c r="U134" s="474">
        <f t="shared" si="39"/>
        <v>303</v>
      </c>
      <c r="V134" s="474">
        <f t="shared" si="32"/>
        <v>1478747</v>
      </c>
      <c r="W134" s="474">
        <f t="shared" si="33"/>
        <v>131036</v>
      </c>
      <c r="X134" s="474">
        <f t="shared" si="34"/>
        <v>1609783</v>
      </c>
      <c r="Y134" s="474">
        <f t="shared" si="35"/>
        <v>1428</v>
      </c>
      <c r="Z134" s="474">
        <f t="shared" si="36"/>
        <v>127</v>
      </c>
      <c r="AA134" s="475">
        <f t="shared" si="27"/>
        <v>1611338</v>
      </c>
    </row>
    <row r="135" spans="1:34" x14ac:dyDescent="0.2">
      <c r="A135" s="462">
        <f t="shared" si="37"/>
        <v>2030</v>
      </c>
      <c r="B135" s="462">
        <f t="shared" si="38"/>
        <v>10</v>
      </c>
      <c r="C135" s="467">
        <f t="shared" si="25"/>
        <v>47757</v>
      </c>
      <c r="E135" s="473">
        <v>955199</v>
      </c>
      <c r="F135" s="474">
        <v>763667</v>
      </c>
      <c r="G135" s="474">
        <v>78751</v>
      </c>
      <c r="H135" s="474">
        <v>5991</v>
      </c>
      <c r="I135" s="474">
        <v>472</v>
      </c>
      <c r="J135" s="474">
        <f t="shared" si="28"/>
        <v>1804080</v>
      </c>
      <c r="K135" s="474">
        <f t="shared" si="29"/>
        <v>159865</v>
      </c>
      <c r="L135" s="474">
        <f t="shared" si="30"/>
        <v>1963945</v>
      </c>
      <c r="M135" s="474">
        <v>1830</v>
      </c>
      <c r="N135" s="474">
        <f t="shared" si="31"/>
        <v>162</v>
      </c>
      <c r="O135" s="475">
        <f t="shared" si="26"/>
        <v>1965937</v>
      </c>
      <c r="P135" s="471"/>
      <c r="Q135" s="473">
        <v>867043</v>
      </c>
      <c r="R135" s="474">
        <v>661877</v>
      </c>
      <c r="S135" s="474">
        <f t="shared" si="39"/>
        <v>78751</v>
      </c>
      <c r="T135" s="474">
        <f t="shared" si="39"/>
        <v>5991</v>
      </c>
      <c r="U135" s="474">
        <f t="shared" si="39"/>
        <v>472</v>
      </c>
      <c r="V135" s="474">
        <f t="shared" si="32"/>
        <v>1614134</v>
      </c>
      <c r="W135" s="474">
        <f t="shared" si="33"/>
        <v>143033</v>
      </c>
      <c r="X135" s="474">
        <f t="shared" si="34"/>
        <v>1757167</v>
      </c>
      <c r="Y135" s="474">
        <f t="shared" si="35"/>
        <v>1830</v>
      </c>
      <c r="Z135" s="474">
        <f t="shared" si="36"/>
        <v>162</v>
      </c>
      <c r="AA135" s="475">
        <f t="shared" si="27"/>
        <v>1759159</v>
      </c>
    </row>
    <row r="136" spans="1:34" x14ac:dyDescent="0.2">
      <c r="A136" s="462">
        <f t="shared" si="37"/>
        <v>2030</v>
      </c>
      <c r="B136" s="462">
        <f t="shared" si="38"/>
        <v>11</v>
      </c>
      <c r="C136" s="467">
        <f t="shared" si="25"/>
        <v>47788</v>
      </c>
      <c r="E136" s="473">
        <v>1122772</v>
      </c>
      <c r="F136" s="474">
        <v>791757</v>
      </c>
      <c r="G136" s="474">
        <v>75150</v>
      </c>
      <c r="H136" s="474">
        <v>5095</v>
      </c>
      <c r="I136" s="474">
        <v>645</v>
      </c>
      <c r="J136" s="474">
        <f t="shared" si="28"/>
        <v>1995419</v>
      </c>
      <c r="K136" s="474">
        <f t="shared" si="29"/>
        <v>176820</v>
      </c>
      <c r="L136" s="474">
        <f t="shared" si="30"/>
        <v>2172239</v>
      </c>
      <c r="M136" s="474">
        <v>1832</v>
      </c>
      <c r="N136" s="474">
        <f t="shared" si="31"/>
        <v>162</v>
      </c>
      <c r="O136" s="475">
        <f t="shared" si="26"/>
        <v>2174233</v>
      </c>
      <c r="P136" s="471"/>
      <c r="Q136" s="473">
        <v>1033101</v>
      </c>
      <c r="R136" s="474">
        <v>685026</v>
      </c>
      <c r="S136" s="474">
        <f t="shared" si="39"/>
        <v>75150</v>
      </c>
      <c r="T136" s="474">
        <f t="shared" si="39"/>
        <v>5095</v>
      </c>
      <c r="U136" s="474">
        <f t="shared" si="39"/>
        <v>645</v>
      </c>
      <c r="V136" s="474">
        <f t="shared" si="32"/>
        <v>1799017</v>
      </c>
      <c r="W136" s="474">
        <f t="shared" si="33"/>
        <v>159416</v>
      </c>
      <c r="X136" s="474">
        <f t="shared" si="34"/>
        <v>1958433</v>
      </c>
      <c r="Y136" s="474">
        <f t="shared" si="35"/>
        <v>1832</v>
      </c>
      <c r="Z136" s="474">
        <f t="shared" si="36"/>
        <v>162</v>
      </c>
      <c r="AA136" s="475">
        <f t="shared" si="27"/>
        <v>1960427</v>
      </c>
    </row>
    <row r="137" spans="1:34" x14ac:dyDescent="0.2">
      <c r="A137" s="462">
        <f t="shared" si="37"/>
        <v>2030</v>
      </c>
      <c r="B137" s="462">
        <f t="shared" si="38"/>
        <v>12</v>
      </c>
      <c r="C137" s="467">
        <f t="shared" si="25"/>
        <v>47818</v>
      </c>
      <c r="E137" s="473">
        <v>1344930</v>
      </c>
      <c r="F137" s="474">
        <v>897854</v>
      </c>
      <c r="G137" s="474">
        <v>73218</v>
      </c>
      <c r="H137" s="474">
        <v>5670</v>
      </c>
      <c r="I137" s="474">
        <v>848</v>
      </c>
      <c r="J137" s="474">
        <f t="shared" si="28"/>
        <v>2322520</v>
      </c>
      <c r="K137" s="474">
        <f t="shared" si="29"/>
        <v>205806</v>
      </c>
      <c r="L137" s="474">
        <f t="shared" si="30"/>
        <v>2528326</v>
      </c>
      <c r="M137" s="474">
        <v>1718</v>
      </c>
      <c r="N137" s="474">
        <f t="shared" si="31"/>
        <v>152</v>
      </c>
      <c r="O137" s="475">
        <f t="shared" si="26"/>
        <v>2530196</v>
      </c>
      <c r="P137" s="471"/>
      <c r="Q137" s="473">
        <v>1247246</v>
      </c>
      <c r="R137" s="474">
        <v>780366</v>
      </c>
      <c r="S137" s="474">
        <f t="shared" si="39"/>
        <v>73218</v>
      </c>
      <c r="T137" s="474">
        <f t="shared" si="39"/>
        <v>5670</v>
      </c>
      <c r="U137" s="474">
        <f t="shared" si="39"/>
        <v>848</v>
      </c>
      <c r="V137" s="474">
        <f t="shared" si="32"/>
        <v>2107348</v>
      </c>
      <c r="W137" s="474">
        <f t="shared" si="33"/>
        <v>186739</v>
      </c>
      <c r="X137" s="474">
        <f t="shared" si="34"/>
        <v>2294087</v>
      </c>
      <c r="Y137" s="474">
        <f t="shared" si="35"/>
        <v>1718</v>
      </c>
      <c r="Z137" s="474">
        <f t="shared" si="36"/>
        <v>152</v>
      </c>
      <c r="AA137" s="475">
        <f t="shared" si="27"/>
        <v>2295957</v>
      </c>
    </row>
    <row r="138" spans="1:34" x14ac:dyDescent="0.2">
      <c r="A138" s="462">
        <f t="shared" si="37"/>
        <v>2031</v>
      </c>
      <c r="B138" s="462">
        <f t="shared" si="38"/>
        <v>1</v>
      </c>
      <c r="C138" s="467">
        <f t="shared" si="25"/>
        <v>47849</v>
      </c>
      <c r="E138" s="473">
        <v>1282441</v>
      </c>
      <c r="F138" s="474">
        <v>886623</v>
      </c>
      <c r="G138" s="474">
        <v>77541</v>
      </c>
      <c r="H138" s="474">
        <v>5878</v>
      </c>
      <c r="I138" s="474">
        <v>843</v>
      </c>
      <c r="J138" s="474">
        <f t="shared" si="28"/>
        <v>2253326</v>
      </c>
      <c r="K138" s="474">
        <f t="shared" si="29"/>
        <v>199674</v>
      </c>
      <c r="L138" s="474">
        <f t="shared" si="30"/>
        <v>2453000</v>
      </c>
      <c r="M138" s="474">
        <v>2325</v>
      </c>
      <c r="N138" s="474">
        <f t="shared" si="31"/>
        <v>206</v>
      </c>
      <c r="O138" s="475">
        <f t="shared" si="26"/>
        <v>2455531</v>
      </c>
      <c r="P138" s="471"/>
      <c r="Q138" s="473">
        <v>1191847</v>
      </c>
      <c r="R138" s="474">
        <v>766446</v>
      </c>
      <c r="S138" s="474">
        <f t="shared" si="39"/>
        <v>77541</v>
      </c>
      <c r="T138" s="474">
        <f t="shared" si="39"/>
        <v>5878</v>
      </c>
      <c r="U138" s="474">
        <f t="shared" si="39"/>
        <v>843</v>
      </c>
      <c r="V138" s="474">
        <f t="shared" si="32"/>
        <v>2042555</v>
      </c>
      <c r="W138" s="474">
        <f t="shared" si="33"/>
        <v>180997</v>
      </c>
      <c r="X138" s="474">
        <f t="shared" si="34"/>
        <v>2223552</v>
      </c>
      <c r="Y138" s="474">
        <f t="shared" si="35"/>
        <v>2325</v>
      </c>
      <c r="Z138" s="474">
        <f t="shared" si="36"/>
        <v>206</v>
      </c>
      <c r="AA138" s="475">
        <f t="shared" si="27"/>
        <v>2226083</v>
      </c>
    </row>
    <row r="139" spans="1:34" x14ac:dyDescent="0.2">
      <c r="A139" s="462">
        <f t="shared" si="37"/>
        <v>2031</v>
      </c>
      <c r="B139" s="462">
        <f t="shared" si="38"/>
        <v>2</v>
      </c>
      <c r="C139" s="467">
        <f t="shared" si="25"/>
        <v>47880</v>
      </c>
      <c r="E139" s="473">
        <v>1112704</v>
      </c>
      <c r="F139" s="474">
        <v>777047</v>
      </c>
      <c r="G139" s="474">
        <v>75420</v>
      </c>
      <c r="H139" s="474">
        <v>5067</v>
      </c>
      <c r="I139" s="474">
        <v>836</v>
      </c>
      <c r="J139" s="474">
        <f t="shared" si="28"/>
        <v>1971074</v>
      </c>
      <c r="K139" s="474">
        <f t="shared" si="29"/>
        <v>174663</v>
      </c>
      <c r="L139" s="474">
        <f t="shared" si="30"/>
        <v>2145737</v>
      </c>
      <c r="M139" s="474">
        <v>2433</v>
      </c>
      <c r="N139" s="474">
        <f t="shared" si="31"/>
        <v>216</v>
      </c>
      <c r="O139" s="475">
        <f t="shared" si="26"/>
        <v>2148386</v>
      </c>
      <c r="P139" s="471"/>
      <c r="Q139" s="473">
        <v>1029070</v>
      </c>
      <c r="R139" s="474">
        <v>669095</v>
      </c>
      <c r="S139" s="474">
        <f t="shared" si="39"/>
        <v>75420</v>
      </c>
      <c r="T139" s="474">
        <f t="shared" si="39"/>
        <v>5067</v>
      </c>
      <c r="U139" s="474">
        <f t="shared" si="39"/>
        <v>836</v>
      </c>
      <c r="V139" s="474">
        <f t="shared" si="32"/>
        <v>1779488</v>
      </c>
      <c r="W139" s="474">
        <f t="shared" si="33"/>
        <v>157686</v>
      </c>
      <c r="X139" s="474">
        <f t="shared" si="34"/>
        <v>1937174</v>
      </c>
      <c r="Y139" s="474">
        <f t="shared" si="35"/>
        <v>2433</v>
      </c>
      <c r="Z139" s="474">
        <f t="shared" si="36"/>
        <v>216</v>
      </c>
      <c r="AA139" s="475">
        <f t="shared" si="27"/>
        <v>1939823</v>
      </c>
    </row>
    <row r="140" spans="1:34" x14ac:dyDescent="0.2">
      <c r="A140" s="462">
        <f t="shared" si="37"/>
        <v>2031</v>
      </c>
      <c r="B140" s="462">
        <f t="shared" si="38"/>
        <v>3</v>
      </c>
      <c r="C140" s="467">
        <f t="shared" si="25"/>
        <v>47908</v>
      </c>
      <c r="E140" s="473">
        <v>1138195</v>
      </c>
      <c r="F140" s="474">
        <v>843328</v>
      </c>
      <c r="G140" s="474">
        <v>81036</v>
      </c>
      <c r="H140" s="474">
        <v>6023</v>
      </c>
      <c r="I140" s="474">
        <v>825</v>
      </c>
      <c r="J140" s="474">
        <f t="shared" si="28"/>
        <v>2069407</v>
      </c>
      <c r="K140" s="474">
        <f t="shared" si="29"/>
        <v>183377</v>
      </c>
      <c r="L140" s="474">
        <f t="shared" si="30"/>
        <v>2252784</v>
      </c>
      <c r="M140" s="474">
        <v>2339</v>
      </c>
      <c r="N140" s="474">
        <f t="shared" si="31"/>
        <v>207</v>
      </c>
      <c r="O140" s="475">
        <f t="shared" si="26"/>
        <v>2255330</v>
      </c>
      <c r="P140" s="471"/>
      <c r="Q140" s="473">
        <v>1039439</v>
      </c>
      <c r="R140" s="474">
        <v>721949</v>
      </c>
      <c r="S140" s="474">
        <f t="shared" si="39"/>
        <v>81036</v>
      </c>
      <c r="T140" s="474">
        <f t="shared" si="39"/>
        <v>6023</v>
      </c>
      <c r="U140" s="474">
        <f t="shared" si="39"/>
        <v>825</v>
      </c>
      <c r="V140" s="474">
        <f t="shared" si="32"/>
        <v>1849272</v>
      </c>
      <c r="W140" s="474">
        <f t="shared" si="33"/>
        <v>163870</v>
      </c>
      <c r="X140" s="474">
        <f t="shared" si="34"/>
        <v>2013142</v>
      </c>
      <c r="Y140" s="474">
        <f t="shared" si="35"/>
        <v>2339</v>
      </c>
      <c r="Z140" s="474">
        <f t="shared" si="36"/>
        <v>207</v>
      </c>
      <c r="AA140" s="475">
        <f t="shared" si="27"/>
        <v>2015688</v>
      </c>
    </row>
    <row r="141" spans="1:34" x14ac:dyDescent="0.2">
      <c r="A141" s="462">
        <f t="shared" si="37"/>
        <v>2031</v>
      </c>
      <c r="B141" s="462">
        <f t="shared" si="38"/>
        <v>4</v>
      </c>
      <c r="C141" s="467">
        <f t="shared" si="25"/>
        <v>47939</v>
      </c>
      <c r="E141" s="473">
        <v>961504</v>
      </c>
      <c r="F141" s="474">
        <v>761057</v>
      </c>
      <c r="G141" s="474">
        <v>77372</v>
      </c>
      <c r="H141" s="474">
        <v>5447</v>
      </c>
      <c r="I141" s="474">
        <v>580</v>
      </c>
      <c r="J141" s="474">
        <f t="shared" si="28"/>
        <v>1805960</v>
      </c>
      <c r="K141" s="474">
        <f t="shared" si="29"/>
        <v>160032</v>
      </c>
      <c r="L141" s="474">
        <f t="shared" si="30"/>
        <v>1965992</v>
      </c>
      <c r="M141" s="474">
        <v>2172</v>
      </c>
      <c r="N141" s="474">
        <f t="shared" si="31"/>
        <v>192</v>
      </c>
      <c r="O141" s="475">
        <f t="shared" si="26"/>
        <v>1968356</v>
      </c>
      <c r="P141" s="471"/>
      <c r="Q141" s="473">
        <v>864452</v>
      </c>
      <c r="R141" s="474">
        <v>644482</v>
      </c>
      <c r="S141" s="474">
        <f t="shared" si="39"/>
        <v>77372</v>
      </c>
      <c r="T141" s="474">
        <f t="shared" si="39"/>
        <v>5447</v>
      </c>
      <c r="U141" s="474">
        <f t="shared" si="39"/>
        <v>580</v>
      </c>
      <c r="V141" s="474">
        <f t="shared" si="32"/>
        <v>1592333</v>
      </c>
      <c r="W141" s="474">
        <f t="shared" si="33"/>
        <v>141102</v>
      </c>
      <c r="X141" s="474">
        <f t="shared" si="34"/>
        <v>1733435</v>
      </c>
      <c r="Y141" s="474">
        <f t="shared" si="35"/>
        <v>2172</v>
      </c>
      <c r="Z141" s="474">
        <f t="shared" si="36"/>
        <v>192</v>
      </c>
      <c r="AA141" s="475">
        <f t="shared" si="27"/>
        <v>1735799</v>
      </c>
    </row>
    <row r="142" spans="1:34" x14ac:dyDescent="0.2">
      <c r="A142" s="462">
        <f t="shared" si="37"/>
        <v>2031</v>
      </c>
      <c r="B142" s="462">
        <f t="shared" si="38"/>
        <v>5</v>
      </c>
      <c r="C142" s="467">
        <f t="shared" si="25"/>
        <v>47969</v>
      </c>
      <c r="E142" s="473">
        <v>856227</v>
      </c>
      <c r="F142" s="474">
        <v>763258</v>
      </c>
      <c r="G142" s="474">
        <v>79139</v>
      </c>
      <c r="H142" s="474">
        <v>5335</v>
      </c>
      <c r="I142" s="474">
        <v>437</v>
      </c>
      <c r="J142" s="474">
        <f t="shared" si="28"/>
        <v>1704396</v>
      </c>
      <c r="K142" s="474">
        <f t="shared" si="29"/>
        <v>151032</v>
      </c>
      <c r="L142" s="474">
        <f t="shared" si="30"/>
        <v>1855428</v>
      </c>
      <c r="M142" s="474">
        <v>2174</v>
      </c>
      <c r="N142" s="474">
        <f t="shared" si="31"/>
        <v>193</v>
      </c>
      <c r="O142" s="475">
        <f t="shared" si="26"/>
        <v>1857795</v>
      </c>
      <c r="P142" s="471"/>
      <c r="Q142" s="473">
        <v>760438</v>
      </c>
      <c r="R142" s="474">
        <v>647368</v>
      </c>
      <c r="S142" s="474">
        <f t="shared" si="39"/>
        <v>79139</v>
      </c>
      <c r="T142" s="474">
        <f t="shared" si="39"/>
        <v>5335</v>
      </c>
      <c r="U142" s="474">
        <f t="shared" si="39"/>
        <v>437</v>
      </c>
      <c r="V142" s="474">
        <f t="shared" si="32"/>
        <v>1492717</v>
      </c>
      <c r="W142" s="474">
        <f t="shared" si="33"/>
        <v>132274</v>
      </c>
      <c r="X142" s="474">
        <f t="shared" si="34"/>
        <v>1624991</v>
      </c>
      <c r="Y142" s="474">
        <f t="shared" si="35"/>
        <v>2174</v>
      </c>
      <c r="Z142" s="474">
        <f t="shared" si="36"/>
        <v>193</v>
      </c>
      <c r="AA142" s="475">
        <f t="shared" si="27"/>
        <v>1627358</v>
      </c>
    </row>
    <row r="143" spans="1:34" x14ac:dyDescent="0.2">
      <c r="A143" s="462">
        <f t="shared" si="37"/>
        <v>2031</v>
      </c>
      <c r="B143" s="462">
        <f t="shared" si="38"/>
        <v>6</v>
      </c>
      <c r="C143" s="467">
        <f t="shared" si="25"/>
        <v>48000</v>
      </c>
      <c r="E143" s="473">
        <v>838451</v>
      </c>
      <c r="F143" s="474">
        <v>752545</v>
      </c>
      <c r="G143" s="474">
        <v>81950</v>
      </c>
      <c r="H143" s="474">
        <v>4810</v>
      </c>
      <c r="I143" s="474">
        <v>317</v>
      </c>
      <c r="J143" s="474">
        <f t="shared" si="28"/>
        <v>1678073</v>
      </c>
      <c r="K143" s="474">
        <f t="shared" si="29"/>
        <v>148699</v>
      </c>
      <c r="L143" s="474">
        <f t="shared" si="30"/>
        <v>1826772</v>
      </c>
      <c r="M143" s="474">
        <v>1787</v>
      </c>
      <c r="N143" s="474">
        <f t="shared" si="31"/>
        <v>158</v>
      </c>
      <c r="O143" s="475">
        <f t="shared" si="26"/>
        <v>1828717</v>
      </c>
      <c r="P143" s="471"/>
      <c r="Q143" s="473">
        <v>744466</v>
      </c>
      <c r="R143" s="474">
        <v>640820</v>
      </c>
      <c r="S143" s="474">
        <f t="shared" si="39"/>
        <v>81950</v>
      </c>
      <c r="T143" s="474">
        <f t="shared" si="39"/>
        <v>4810</v>
      </c>
      <c r="U143" s="474">
        <f t="shared" si="39"/>
        <v>317</v>
      </c>
      <c r="V143" s="474">
        <f t="shared" si="32"/>
        <v>1472363</v>
      </c>
      <c r="W143" s="474">
        <f t="shared" si="33"/>
        <v>130471</v>
      </c>
      <c r="X143" s="474">
        <f t="shared" si="34"/>
        <v>1602834</v>
      </c>
      <c r="Y143" s="474">
        <f t="shared" si="35"/>
        <v>1787</v>
      </c>
      <c r="Z143" s="474">
        <f t="shared" si="36"/>
        <v>158</v>
      </c>
      <c r="AA143" s="475">
        <f t="shared" si="27"/>
        <v>1604779</v>
      </c>
    </row>
    <row r="144" spans="1:34" x14ac:dyDescent="0.2">
      <c r="A144" s="462">
        <f t="shared" si="37"/>
        <v>2031</v>
      </c>
      <c r="B144" s="462">
        <f t="shared" si="38"/>
        <v>7</v>
      </c>
      <c r="C144" s="467">
        <f t="shared" si="25"/>
        <v>48030</v>
      </c>
      <c r="E144" s="473">
        <v>943169</v>
      </c>
      <c r="F144" s="474">
        <v>812671</v>
      </c>
      <c r="G144" s="474">
        <v>79961</v>
      </c>
      <c r="H144" s="474">
        <v>5587</v>
      </c>
      <c r="I144" s="474">
        <v>274</v>
      </c>
      <c r="J144" s="474">
        <f t="shared" si="28"/>
        <v>1841662</v>
      </c>
      <c r="K144" s="474">
        <f t="shared" si="29"/>
        <v>163195</v>
      </c>
      <c r="L144" s="474">
        <f t="shared" si="30"/>
        <v>2004857</v>
      </c>
      <c r="M144" s="474">
        <v>2889</v>
      </c>
      <c r="N144" s="474">
        <f t="shared" si="31"/>
        <v>256</v>
      </c>
      <c r="O144" s="475">
        <f t="shared" si="26"/>
        <v>2008002</v>
      </c>
      <c r="P144" s="471"/>
      <c r="Q144" s="473">
        <v>846959</v>
      </c>
      <c r="R144" s="474">
        <v>696843</v>
      </c>
      <c r="S144" s="474">
        <f t="shared" si="39"/>
        <v>79961</v>
      </c>
      <c r="T144" s="474">
        <f t="shared" si="39"/>
        <v>5587</v>
      </c>
      <c r="U144" s="474">
        <f t="shared" si="39"/>
        <v>274</v>
      </c>
      <c r="V144" s="474">
        <f t="shared" si="32"/>
        <v>1629624</v>
      </c>
      <c r="W144" s="474">
        <f t="shared" si="33"/>
        <v>144406</v>
      </c>
      <c r="X144" s="474">
        <f t="shared" si="34"/>
        <v>1774030</v>
      </c>
      <c r="Y144" s="474">
        <f t="shared" si="35"/>
        <v>2889</v>
      </c>
      <c r="Z144" s="474">
        <f t="shared" si="36"/>
        <v>256</v>
      </c>
      <c r="AA144" s="475">
        <f t="shared" si="27"/>
        <v>1777175</v>
      </c>
    </row>
    <row r="145" spans="1:27" x14ac:dyDescent="0.2">
      <c r="A145" s="462">
        <f t="shared" si="37"/>
        <v>2031</v>
      </c>
      <c r="B145" s="462">
        <f t="shared" si="38"/>
        <v>8</v>
      </c>
      <c r="C145" s="467">
        <f t="shared" si="25"/>
        <v>48061</v>
      </c>
      <c r="E145" s="473">
        <v>958728</v>
      </c>
      <c r="F145" s="474">
        <v>815571</v>
      </c>
      <c r="G145" s="474">
        <v>86000</v>
      </c>
      <c r="H145" s="474">
        <v>5093</v>
      </c>
      <c r="I145" s="474">
        <v>267</v>
      </c>
      <c r="J145" s="474">
        <f t="shared" si="28"/>
        <v>1865659</v>
      </c>
      <c r="K145" s="474">
        <f t="shared" si="29"/>
        <v>165322</v>
      </c>
      <c r="L145" s="474">
        <f t="shared" si="30"/>
        <v>2030981</v>
      </c>
      <c r="M145" s="474">
        <v>1634</v>
      </c>
      <c r="N145" s="474">
        <f t="shared" si="31"/>
        <v>145</v>
      </c>
      <c r="O145" s="475">
        <f t="shared" si="26"/>
        <v>2032760</v>
      </c>
      <c r="P145" s="471"/>
      <c r="Q145" s="473">
        <v>861012</v>
      </c>
      <c r="R145" s="474">
        <v>697273</v>
      </c>
      <c r="S145" s="474">
        <f t="shared" si="39"/>
        <v>86000</v>
      </c>
      <c r="T145" s="474">
        <f t="shared" si="39"/>
        <v>5093</v>
      </c>
      <c r="U145" s="474">
        <f t="shared" si="39"/>
        <v>267</v>
      </c>
      <c r="V145" s="474">
        <f t="shared" si="32"/>
        <v>1649645</v>
      </c>
      <c r="W145" s="474">
        <f t="shared" si="33"/>
        <v>146180</v>
      </c>
      <c r="X145" s="474">
        <f t="shared" si="34"/>
        <v>1795825</v>
      </c>
      <c r="Y145" s="474">
        <f t="shared" si="35"/>
        <v>1634</v>
      </c>
      <c r="Z145" s="474">
        <f t="shared" si="36"/>
        <v>145</v>
      </c>
      <c r="AA145" s="475">
        <f t="shared" si="27"/>
        <v>1797604</v>
      </c>
    </row>
    <row r="146" spans="1:27" x14ac:dyDescent="0.2">
      <c r="A146" s="462">
        <f t="shared" si="37"/>
        <v>2031</v>
      </c>
      <c r="B146" s="462">
        <f t="shared" si="38"/>
        <v>9</v>
      </c>
      <c r="C146" s="467">
        <f t="shared" si="25"/>
        <v>48092</v>
      </c>
      <c r="E146" s="473">
        <v>860190</v>
      </c>
      <c r="F146" s="474">
        <v>739843</v>
      </c>
      <c r="G146" s="474">
        <v>76723</v>
      </c>
      <c r="H146" s="474">
        <v>5195</v>
      </c>
      <c r="I146" s="474">
        <v>303</v>
      </c>
      <c r="J146" s="474">
        <f t="shared" si="28"/>
        <v>1682254</v>
      </c>
      <c r="K146" s="474">
        <f t="shared" si="29"/>
        <v>149070</v>
      </c>
      <c r="L146" s="474">
        <f t="shared" si="30"/>
        <v>1831324</v>
      </c>
      <c r="M146" s="474">
        <v>1428</v>
      </c>
      <c r="N146" s="474">
        <f t="shared" si="31"/>
        <v>127</v>
      </c>
      <c r="O146" s="475">
        <f t="shared" si="26"/>
        <v>1832879</v>
      </c>
      <c r="P146" s="471"/>
      <c r="Q146" s="473">
        <v>766957</v>
      </c>
      <c r="R146" s="474">
        <v>622206</v>
      </c>
      <c r="S146" s="474">
        <f t="shared" si="39"/>
        <v>76723</v>
      </c>
      <c r="T146" s="474">
        <f t="shared" si="39"/>
        <v>5195</v>
      </c>
      <c r="U146" s="474">
        <f t="shared" si="39"/>
        <v>303</v>
      </c>
      <c r="V146" s="474">
        <f t="shared" si="32"/>
        <v>1471384</v>
      </c>
      <c r="W146" s="474">
        <f t="shared" si="33"/>
        <v>130384</v>
      </c>
      <c r="X146" s="474">
        <f t="shared" si="34"/>
        <v>1601768</v>
      </c>
      <c r="Y146" s="474">
        <f t="shared" si="35"/>
        <v>1428</v>
      </c>
      <c r="Z146" s="474">
        <f t="shared" si="36"/>
        <v>127</v>
      </c>
      <c r="AA146" s="475">
        <f t="shared" si="27"/>
        <v>1603323</v>
      </c>
    </row>
    <row r="147" spans="1:27" x14ac:dyDescent="0.2">
      <c r="A147" s="462">
        <f t="shared" si="37"/>
        <v>2031</v>
      </c>
      <c r="B147" s="462">
        <f t="shared" si="38"/>
        <v>10</v>
      </c>
      <c r="C147" s="467">
        <f t="shared" si="25"/>
        <v>48122</v>
      </c>
      <c r="E147" s="473">
        <v>979162</v>
      </c>
      <c r="F147" s="474">
        <v>786711</v>
      </c>
      <c r="G147" s="474">
        <v>77239</v>
      </c>
      <c r="H147" s="474">
        <v>5878</v>
      </c>
      <c r="I147" s="474">
        <v>474</v>
      </c>
      <c r="J147" s="474">
        <f t="shared" si="28"/>
        <v>1849464</v>
      </c>
      <c r="K147" s="474">
        <f t="shared" si="29"/>
        <v>163887</v>
      </c>
      <c r="L147" s="474">
        <f t="shared" si="30"/>
        <v>2013351</v>
      </c>
      <c r="M147" s="474">
        <v>1830</v>
      </c>
      <c r="N147" s="474">
        <f t="shared" si="31"/>
        <v>162</v>
      </c>
      <c r="O147" s="475">
        <f t="shared" si="26"/>
        <v>2015343</v>
      </c>
      <c r="P147" s="471"/>
      <c r="Q147" s="473">
        <v>871099</v>
      </c>
      <c r="R147" s="474">
        <v>653288</v>
      </c>
      <c r="S147" s="474">
        <f t="shared" si="39"/>
        <v>77239</v>
      </c>
      <c r="T147" s="474">
        <f t="shared" si="39"/>
        <v>5878</v>
      </c>
      <c r="U147" s="474">
        <f t="shared" si="39"/>
        <v>474</v>
      </c>
      <c r="V147" s="474">
        <f t="shared" si="32"/>
        <v>1607978</v>
      </c>
      <c r="W147" s="474">
        <f t="shared" si="33"/>
        <v>142488</v>
      </c>
      <c r="X147" s="474">
        <f t="shared" si="34"/>
        <v>1750466</v>
      </c>
      <c r="Y147" s="474">
        <f t="shared" si="35"/>
        <v>1830</v>
      </c>
      <c r="Z147" s="474">
        <f t="shared" si="36"/>
        <v>162</v>
      </c>
      <c r="AA147" s="475">
        <f t="shared" si="27"/>
        <v>1752458</v>
      </c>
    </row>
    <row r="148" spans="1:27" x14ac:dyDescent="0.2">
      <c r="A148" s="462">
        <f t="shared" si="37"/>
        <v>2031</v>
      </c>
      <c r="B148" s="462">
        <f t="shared" si="38"/>
        <v>11</v>
      </c>
      <c r="C148" s="467">
        <f t="shared" si="25"/>
        <v>48153</v>
      </c>
      <c r="E148" s="473">
        <v>1138586</v>
      </c>
      <c r="F148" s="474">
        <v>817401</v>
      </c>
      <c r="G148" s="474">
        <v>73699</v>
      </c>
      <c r="H148" s="474">
        <v>4982</v>
      </c>
      <c r="I148" s="474">
        <v>641</v>
      </c>
      <c r="J148" s="474">
        <f t="shared" si="28"/>
        <v>2035309</v>
      </c>
      <c r="K148" s="474">
        <f t="shared" si="29"/>
        <v>180355</v>
      </c>
      <c r="L148" s="474">
        <f t="shared" si="30"/>
        <v>2215664</v>
      </c>
      <c r="M148" s="474">
        <v>1832</v>
      </c>
      <c r="N148" s="474">
        <f t="shared" si="31"/>
        <v>162</v>
      </c>
      <c r="O148" s="475">
        <f t="shared" si="26"/>
        <v>2217658</v>
      </c>
      <c r="P148" s="471"/>
      <c r="Q148" s="473">
        <v>1028804</v>
      </c>
      <c r="R148" s="474">
        <v>677755</v>
      </c>
      <c r="S148" s="474">
        <f t="shared" si="39"/>
        <v>73699</v>
      </c>
      <c r="T148" s="474">
        <f t="shared" si="39"/>
        <v>4982</v>
      </c>
      <c r="U148" s="474">
        <f t="shared" si="39"/>
        <v>641</v>
      </c>
      <c r="V148" s="474">
        <f t="shared" si="32"/>
        <v>1785881</v>
      </c>
      <c r="W148" s="474">
        <f t="shared" si="33"/>
        <v>158252</v>
      </c>
      <c r="X148" s="474">
        <f t="shared" si="34"/>
        <v>1944133</v>
      </c>
      <c r="Y148" s="474">
        <f t="shared" si="35"/>
        <v>1832</v>
      </c>
      <c r="Z148" s="474">
        <f t="shared" si="36"/>
        <v>162</v>
      </c>
      <c r="AA148" s="475">
        <f t="shared" si="27"/>
        <v>1946127</v>
      </c>
    </row>
    <row r="149" spans="1:27" x14ac:dyDescent="0.2">
      <c r="A149" s="462">
        <f t="shared" si="37"/>
        <v>2031</v>
      </c>
      <c r="B149" s="462">
        <f t="shared" si="38"/>
        <v>12</v>
      </c>
      <c r="C149" s="467">
        <f t="shared" si="25"/>
        <v>48183</v>
      </c>
      <c r="E149" s="473">
        <v>1366709</v>
      </c>
      <c r="F149" s="474">
        <v>928712</v>
      </c>
      <c r="G149" s="474">
        <v>71770</v>
      </c>
      <c r="H149" s="474">
        <v>5551</v>
      </c>
      <c r="I149" s="474">
        <v>846</v>
      </c>
      <c r="J149" s="474">
        <f t="shared" si="28"/>
        <v>2373588</v>
      </c>
      <c r="K149" s="474">
        <f t="shared" si="29"/>
        <v>210331</v>
      </c>
      <c r="L149" s="474">
        <f t="shared" si="30"/>
        <v>2583919</v>
      </c>
      <c r="M149" s="474">
        <v>1718</v>
      </c>
      <c r="N149" s="474">
        <f t="shared" si="31"/>
        <v>152</v>
      </c>
      <c r="O149" s="475">
        <f t="shared" si="26"/>
        <v>2585789</v>
      </c>
      <c r="P149" s="471"/>
      <c r="Q149" s="473">
        <v>1247394</v>
      </c>
      <c r="R149" s="474">
        <v>775305</v>
      </c>
      <c r="S149" s="474">
        <f t="shared" si="39"/>
        <v>71770</v>
      </c>
      <c r="T149" s="474">
        <f t="shared" si="39"/>
        <v>5551</v>
      </c>
      <c r="U149" s="474">
        <f t="shared" si="39"/>
        <v>846</v>
      </c>
      <c r="V149" s="474">
        <f t="shared" si="32"/>
        <v>2100866</v>
      </c>
      <c r="W149" s="474">
        <f t="shared" si="33"/>
        <v>186164</v>
      </c>
      <c r="X149" s="474">
        <f t="shared" si="34"/>
        <v>2287030</v>
      </c>
      <c r="Y149" s="474">
        <f t="shared" si="35"/>
        <v>1718</v>
      </c>
      <c r="Z149" s="474">
        <f t="shared" si="36"/>
        <v>152</v>
      </c>
      <c r="AA149" s="475">
        <f t="shared" si="27"/>
        <v>2288900</v>
      </c>
    </row>
    <row r="150" spans="1:27" x14ac:dyDescent="0.2">
      <c r="A150" s="462">
        <f t="shared" si="37"/>
        <v>2032</v>
      </c>
      <c r="B150" s="462">
        <f t="shared" si="38"/>
        <v>1</v>
      </c>
      <c r="C150" s="467">
        <f t="shared" si="25"/>
        <v>48214</v>
      </c>
      <c r="E150" s="473">
        <v>1298824</v>
      </c>
      <c r="F150" s="474">
        <v>915713</v>
      </c>
      <c r="G150" s="474">
        <v>75993</v>
      </c>
      <c r="H150" s="474">
        <v>5799</v>
      </c>
      <c r="I150" s="474">
        <v>840</v>
      </c>
      <c r="J150" s="474">
        <f t="shared" si="28"/>
        <v>2297169</v>
      </c>
      <c r="K150" s="474">
        <f t="shared" si="29"/>
        <v>203559</v>
      </c>
      <c r="L150" s="474">
        <f t="shared" si="30"/>
        <v>2500728</v>
      </c>
      <c r="M150" s="474">
        <v>2325</v>
      </c>
      <c r="N150" s="474">
        <f t="shared" si="31"/>
        <v>206</v>
      </c>
      <c r="O150" s="475">
        <f t="shared" si="26"/>
        <v>2503259</v>
      </c>
      <c r="P150" s="471"/>
      <c r="Q150" s="473">
        <v>1188269</v>
      </c>
      <c r="R150" s="474">
        <v>759249</v>
      </c>
      <c r="S150" s="474">
        <f t="shared" si="39"/>
        <v>75993</v>
      </c>
      <c r="T150" s="474">
        <f t="shared" si="39"/>
        <v>5799</v>
      </c>
      <c r="U150" s="474">
        <f t="shared" si="39"/>
        <v>840</v>
      </c>
      <c r="V150" s="474">
        <f t="shared" si="32"/>
        <v>2030150</v>
      </c>
      <c r="W150" s="474">
        <f t="shared" si="33"/>
        <v>179898</v>
      </c>
      <c r="X150" s="474">
        <f t="shared" si="34"/>
        <v>2210048</v>
      </c>
      <c r="Y150" s="474">
        <f t="shared" si="35"/>
        <v>2325</v>
      </c>
      <c r="Z150" s="474">
        <f t="shared" si="36"/>
        <v>206</v>
      </c>
      <c r="AA150" s="475">
        <f t="shared" si="27"/>
        <v>2212579</v>
      </c>
    </row>
    <row r="151" spans="1:27" x14ac:dyDescent="0.2">
      <c r="A151" s="462">
        <f t="shared" si="37"/>
        <v>2032</v>
      </c>
      <c r="B151" s="462">
        <f t="shared" si="38"/>
        <v>2</v>
      </c>
      <c r="C151" s="467">
        <f t="shared" si="25"/>
        <v>48245</v>
      </c>
      <c r="E151" s="473">
        <v>1167894</v>
      </c>
      <c r="F151" s="474">
        <v>831136</v>
      </c>
      <c r="G151" s="474">
        <v>76407</v>
      </c>
      <c r="H151" s="474">
        <v>5004</v>
      </c>
      <c r="I151" s="474">
        <v>863</v>
      </c>
      <c r="J151" s="474">
        <f t="shared" si="28"/>
        <v>2081304</v>
      </c>
      <c r="K151" s="474">
        <f t="shared" si="29"/>
        <v>184431</v>
      </c>
      <c r="L151" s="474">
        <f t="shared" si="30"/>
        <v>2265735</v>
      </c>
      <c r="M151" s="474">
        <v>2433</v>
      </c>
      <c r="N151" s="474">
        <f t="shared" si="31"/>
        <v>216</v>
      </c>
      <c r="O151" s="475">
        <f t="shared" si="26"/>
        <v>2268384</v>
      </c>
      <c r="P151" s="471"/>
      <c r="Q151" s="473">
        <v>1061882</v>
      </c>
      <c r="R151" s="474">
        <v>685854</v>
      </c>
      <c r="S151" s="474">
        <f t="shared" si="39"/>
        <v>76407</v>
      </c>
      <c r="T151" s="474">
        <f t="shared" si="39"/>
        <v>5004</v>
      </c>
      <c r="U151" s="474">
        <f t="shared" si="39"/>
        <v>863</v>
      </c>
      <c r="V151" s="474">
        <f t="shared" si="32"/>
        <v>1830010</v>
      </c>
      <c r="W151" s="474">
        <f t="shared" si="33"/>
        <v>162163</v>
      </c>
      <c r="X151" s="474">
        <f t="shared" si="34"/>
        <v>1992173</v>
      </c>
      <c r="Y151" s="474">
        <f t="shared" si="35"/>
        <v>2433</v>
      </c>
      <c r="Z151" s="474">
        <f t="shared" si="36"/>
        <v>216</v>
      </c>
      <c r="AA151" s="475">
        <f t="shared" si="27"/>
        <v>1994822</v>
      </c>
    </row>
    <row r="152" spans="1:27" x14ac:dyDescent="0.2">
      <c r="A152" s="462">
        <f t="shared" si="37"/>
        <v>2032</v>
      </c>
      <c r="B152" s="462">
        <f t="shared" si="38"/>
        <v>3</v>
      </c>
      <c r="C152" s="467">
        <f t="shared" si="25"/>
        <v>48274</v>
      </c>
      <c r="E152" s="473">
        <v>1158838</v>
      </c>
      <c r="F152" s="474">
        <v>868861</v>
      </c>
      <c r="G152" s="474">
        <v>79171</v>
      </c>
      <c r="H152" s="474">
        <v>5962</v>
      </c>
      <c r="I152" s="474">
        <v>825</v>
      </c>
      <c r="J152" s="474">
        <f t="shared" si="28"/>
        <v>2113657</v>
      </c>
      <c r="K152" s="474">
        <f t="shared" si="29"/>
        <v>187298</v>
      </c>
      <c r="L152" s="474">
        <f t="shared" si="30"/>
        <v>2300955</v>
      </c>
      <c r="M152" s="474">
        <v>2339</v>
      </c>
      <c r="N152" s="474">
        <f t="shared" si="31"/>
        <v>207</v>
      </c>
      <c r="O152" s="475">
        <f t="shared" si="26"/>
        <v>2303501</v>
      </c>
      <c r="P152" s="471"/>
      <c r="Q152" s="473">
        <v>1038856</v>
      </c>
      <c r="R152" s="474">
        <v>711750</v>
      </c>
      <c r="S152" s="474">
        <f t="shared" si="39"/>
        <v>79171</v>
      </c>
      <c r="T152" s="474">
        <f t="shared" si="39"/>
        <v>5962</v>
      </c>
      <c r="U152" s="474">
        <f t="shared" si="39"/>
        <v>825</v>
      </c>
      <c r="V152" s="474">
        <f t="shared" si="32"/>
        <v>1836564</v>
      </c>
      <c r="W152" s="474">
        <f t="shared" si="33"/>
        <v>162744</v>
      </c>
      <c r="X152" s="474">
        <f t="shared" si="34"/>
        <v>1999308</v>
      </c>
      <c r="Y152" s="474">
        <f t="shared" si="35"/>
        <v>2339</v>
      </c>
      <c r="Z152" s="474">
        <f t="shared" si="36"/>
        <v>207</v>
      </c>
      <c r="AA152" s="475">
        <f t="shared" si="27"/>
        <v>2001854</v>
      </c>
    </row>
    <row r="153" spans="1:27" x14ac:dyDescent="0.2">
      <c r="A153" s="462">
        <f t="shared" si="37"/>
        <v>2032</v>
      </c>
      <c r="B153" s="462">
        <f t="shared" si="38"/>
        <v>4</v>
      </c>
      <c r="C153" s="467">
        <f t="shared" si="25"/>
        <v>48305</v>
      </c>
      <c r="E153" s="473">
        <v>982425</v>
      </c>
      <c r="F153" s="474">
        <v>784101</v>
      </c>
      <c r="G153" s="474">
        <v>75902</v>
      </c>
      <c r="H153" s="474">
        <v>5405</v>
      </c>
      <c r="I153" s="474">
        <v>581</v>
      </c>
      <c r="J153" s="474">
        <f t="shared" si="28"/>
        <v>1848414</v>
      </c>
      <c r="K153" s="474">
        <f t="shared" si="29"/>
        <v>163794</v>
      </c>
      <c r="L153" s="474">
        <f t="shared" si="30"/>
        <v>2012208</v>
      </c>
      <c r="M153" s="474">
        <v>2172</v>
      </c>
      <c r="N153" s="474">
        <f t="shared" si="31"/>
        <v>192</v>
      </c>
      <c r="O153" s="475">
        <f t="shared" si="26"/>
        <v>2014572</v>
      </c>
      <c r="P153" s="471"/>
      <c r="Q153" s="473">
        <v>864653</v>
      </c>
      <c r="R153" s="474">
        <v>633580</v>
      </c>
      <c r="S153" s="474">
        <f t="shared" si="39"/>
        <v>75902</v>
      </c>
      <c r="T153" s="474">
        <f t="shared" si="39"/>
        <v>5405</v>
      </c>
      <c r="U153" s="474">
        <f t="shared" si="39"/>
        <v>581</v>
      </c>
      <c r="V153" s="474">
        <f t="shared" si="32"/>
        <v>1580121</v>
      </c>
      <c r="W153" s="474">
        <f t="shared" si="33"/>
        <v>140019</v>
      </c>
      <c r="X153" s="474">
        <f t="shared" si="34"/>
        <v>1720140</v>
      </c>
      <c r="Y153" s="474">
        <f t="shared" si="35"/>
        <v>2172</v>
      </c>
      <c r="Z153" s="474">
        <f t="shared" si="36"/>
        <v>192</v>
      </c>
      <c r="AA153" s="475">
        <f t="shared" si="27"/>
        <v>1722504</v>
      </c>
    </row>
    <row r="154" spans="1:27" x14ac:dyDescent="0.2">
      <c r="A154" s="462">
        <f t="shared" si="37"/>
        <v>2032</v>
      </c>
      <c r="B154" s="462">
        <f t="shared" si="38"/>
        <v>5</v>
      </c>
      <c r="C154" s="467">
        <f t="shared" si="25"/>
        <v>48335</v>
      </c>
      <c r="E154" s="473">
        <v>875204</v>
      </c>
      <c r="F154" s="474">
        <v>785019</v>
      </c>
      <c r="G154" s="474">
        <v>77645</v>
      </c>
      <c r="H154" s="474">
        <v>5304</v>
      </c>
      <c r="I154" s="474">
        <v>437</v>
      </c>
      <c r="J154" s="474">
        <f t="shared" si="28"/>
        <v>1743609</v>
      </c>
      <c r="K154" s="474">
        <f t="shared" si="29"/>
        <v>154507</v>
      </c>
      <c r="L154" s="474">
        <f t="shared" si="30"/>
        <v>1898116</v>
      </c>
      <c r="M154" s="474">
        <v>2174</v>
      </c>
      <c r="N154" s="474">
        <f t="shared" si="31"/>
        <v>193</v>
      </c>
      <c r="O154" s="475">
        <f t="shared" si="26"/>
        <v>1900483</v>
      </c>
      <c r="P154" s="471"/>
      <c r="Q154" s="473">
        <v>759106</v>
      </c>
      <c r="R154" s="474">
        <v>635738</v>
      </c>
      <c r="S154" s="474">
        <f t="shared" si="39"/>
        <v>77645</v>
      </c>
      <c r="T154" s="474">
        <f t="shared" si="39"/>
        <v>5304</v>
      </c>
      <c r="U154" s="474">
        <f t="shared" si="39"/>
        <v>437</v>
      </c>
      <c r="V154" s="474">
        <f t="shared" si="32"/>
        <v>1478230</v>
      </c>
      <c r="W154" s="474">
        <f t="shared" si="33"/>
        <v>130991</v>
      </c>
      <c r="X154" s="474">
        <f t="shared" si="34"/>
        <v>1609221</v>
      </c>
      <c r="Y154" s="474">
        <f t="shared" si="35"/>
        <v>2174</v>
      </c>
      <c r="Z154" s="474">
        <f t="shared" si="36"/>
        <v>193</v>
      </c>
      <c r="AA154" s="475">
        <f t="shared" si="27"/>
        <v>1611588</v>
      </c>
    </row>
    <row r="155" spans="1:27" x14ac:dyDescent="0.2">
      <c r="A155" s="462">
        <f t="shared" si="37"/>
        <v>2032</v>
      </c>
      <c r="B155" s="462">
        <f t="shared" si="38"/>
        <v>6</v>
      </c>
      <c r="C155" s="467">
        <f t="shared" si="25"/>
        <v>48366</v>
      </c>
      <c r="E155" s="473">
        <v>858606</v>
      </c>
      <c r="F155" s="474">
        <v>769768</v>
      </c>
      <c r="G155" s="474">
        <v>80465</v>
      </c>
      <c r="H155" s="474">
        <v>4774</v>
      </c>
      <c r="I155" s="474">
        <v>317</v>
      </c>
      <c r="J155" s="474">
        <f t="shared" si="28"/>
        <v>1713930</v>
      </c>
      <c r="K155" s="474">
        <f t="shared" si="29"/>
        <v>151877</v>
      </c>
      <c r="L155" s="474">
        <f t="shared" si="30"/>
        <v>1865807</v>
      </c>
      <c r="M155" s="474">
        <v>1787</v>
      </c>
      <c r="N155" s="474">
        <f t="shared" si="31"/>
        <v>158</v>
      </c>
      <c r="O155" s="475">
        <f t="shared" si="26"/>
        <v>1867752</v>
      </c>
      <c r="P155" s="471"/>
      <c r="Q155" s="473">
        <v>744817</v>
      </c>
      <c r="R155" s="474">
        <v>626174</v>
      </c>
      <c r="S155" s="474">
        <f t="shared" si="39"/>
        <v>80465</v>
      </c>
      <c r="T155" s="474">
        <f t="shared" si="39"/>
        <v>4774</v>
      </c>
      <c r="U155" s="474">
        <f t="shared" si="39"/>
        <v>317</v>
      </c>
      <c r="V155" s="474">
        <f t="shared" si="32"/>
        <v>1456547</v>
      </c>
      <c r="W155" s="474">
        <f t="shared" si="33"/>
        <v>129069</v>
      </c>
      <c r="X155" s="474">
        <f t="shared" si="34"/>
        <v>1585616</v>
      </c>
      <c r="Y155" s="474">
        <f t="shared" si="35"/>
        <v>1787</v>
      </c>
      <c r="Z155" s="474">
        <f t="shared" si="36"/>
        <v>158</v>
      </c>
      <c r="AA155" s="475">
        <f t="shared" si="27"/>
        <v>1587561</v>
      </c>
    </row>
    <row r="156" spans="1:27" x14ac:dyDescent="0.2">
      <c r="A156" s="462">
        <f t="shared" si="37"/>
        <v>2032</v>
      </c>
      <c r="B156" s="462">
        <f t="shared" si="38"/>
        <v>7</v>
      </c>
      <c r="C156" s="467">
        <f t="shared" si="25"/>
        <v>48396</v>
      </c>
      <c r="E156" s="473">
        <v>966021</v>
      </c>
      <c r="F156" s="474">
        <v>832353</v>
      </c>
      <c r="G156" s="474">
        <v>78510</v>
      </c>
      <c r="H156" s="474">
        <v>5527</v>
      </c>
      <c r="I156" s="474">
        <v>274</v>
      </c>
      <c r="J156" s="474">
        <f t="shared" si="28"/>
        <v>1882685</v>
      </c>
      <c r="K156" s="474">
        <f t="shared" si="29"/>
        <v>166831</v>
      </c>
      <c r="L156" s="474">
        <f t="shared" si="30"/>
        <v>2049516</v>
      </c>
      <c r="M156" s="474">
        <v>2889</v>
      </c>
      <c r="N156" s="474">
        <f t="shared" si="31"/>
        <v>256</v>
      </c>
      <c r="O156" s="475">
        <f t="shared" si="26"/>
        <v>2052661</v>
      </c>
      <c r="P156" s="471"/>
      <c r="Q156" s="473">
        <v>849733</v>
      </c>
      <c r="R156" s="474">
        <v>683837</v>
      </c>
      <c r="S156" s="474">
        <f t="shared" si="39"/>
        <v>78510</v>
      </c>
      <c r="T156" s="474">
        <f t="shared" si="39"/>
        <v>5527</v>
      </c>
      <c r="U156" s="474">
        <f t="shared" si="39"/>
        <v>274</v>
      </c>
      <c r="V156" s="474">
        <f t="shared" si="32"/>
        <v>1617881</v>
      </c>
      <c r="W156" s="474">
        <f t="shared" si="33"/>
        <v>143365</v>
      </c>
      <c r="X156" s="474">
        <f t="shared" si="34"/>
        <v>1761246</v>
      </c>
      <c r="Y156" s="474">
        <f t="shared" si="35"/>
        <v>2889</v>
      </c>
      <c r="Z156" s="474">
        <f t="shared" si="36"/>
        <v>256</v>
      </c>
      <c r="AA156" s="475">
        <f t="shared" si="27"/>
        <v>1764391</v>
      </c>
    </row>
    <row r="157" spans="1:27" x14ac:dyDescent="0.2">
      <c r="A157" s="462">
        <f t="shared" si="37"/>
        <v>2032</v>
      </c>
      <c r="B157" s="462">
        <f t="shared" si="38"/>
        <v>8</v>
      </c>
      <c r="C157" s="467">
        <f t="shared" si="25"/>
        <v>48427</v>
      </c>
      <c r="E157" s="473">
        <v>979383</v>
      </c>
      <c r="F157" s="474">
        <v>831128</v>
      </c>
      <c r="G157" s="474">
        <v>84443</v>
      </c>
      <c r="H157" s="474">
        <v>5030</v>
      </c>
      <c r="I157" s="474">
        <v>267</v>
      </c>
      <c r="J157" s="474">
        <f t="shared" si="28"/>
        <v>1900251</v>
      </c>
      <c r="K157" s="474">
        <f t="shared" si="29"/>
        <v>168387</v>
      </c>
      <c r="L157" s="474">
        <f t="shared" si="30"/>
        <v>2068638</v>
      </c>
      <c r="M157" s="474">
        <v>1634</v>
      </c>
      <c r="N157" s="474">
        <f t="shared" si="31"/>
        <v>145</v>
      </c>
      <c r="O157" s="475">
        <f t="shared" si="26"/>
        <v>2070417</v>
      </c>
      <c r="P157" s="471"/>
      <c r="Q157" s="473">
        <v>861451</v>
      </c>
      <c r="R157" s="474">
        <v>679781</v>
      </c>
      <c r="S157" s="474">
        <f t="shared" si="39"/>
        <v>84443</v>
      </c>
      <c r="T157" s="474">
        <f t="shared" si="39"/>
        <v>5030</v>
      </c>
      <c r="U157" s="474">
        <f t="shared" si="39"/>
        <v>267</v>
      </c>
      <c r="V157" s="474">
        <f t="shared" si="32"/>
        <v>1630972</v>
      </c>
      <c r="W157" s="474">
        <f t="shared" si="33"/>
        <v>144525</v>
      </c>
      <c r="X157" s="474">
        <f t="shared" si="34"/>
        <v>1775497</v>
      </c>
      <c r="Y157" s="474">
        <f t="shared" si="35"/>
        <v>1634</v>
      </c>
      <c r="Z157" s="474">
        <f t="shared" si="36"/>
        <v>145</v>
      </c>
      <c r="AA157" s="475">
        <f t="shared" si="27"/>
        <v>1777276</v>
      </c>
    </row>
    <row r="158" spans="1:27" x14ac:dyDescent="0.2">
      <c r="A158" s="462">
        <f t="shared" si="37"/>
        <v>2032</v>
      </c>
      <c r="B158" s="462">
        <f t="shared" si="38"/>
        <v>9</v>
      </c>
      <c r="C158" s="467">
        <f t="shared" si="25"/>
        <v>48458</v>
      </c>
      <c r="E158" s="473">
        <v>880030</v>
      </c>
      <c r="F158" s="474">
        <v>758450</v>
      </c>
      <c r="G158" s="474">
        <v>75319</v>
      </c>
      <c r="H158" s="474">
        <v>5117</v>
      </c>
      <c r="I158" s="474">
        <v>303</v>
      </c>
      <c r="J158" s="474">
        <f t="shared" si="28"/>
        <v>1719219</v>
      </c>
      <c r="K158" s="474">
        <f t="shared" si="29"/>
        <v>152345</v>
      </c>
      <c r="L158" s="474">
        <f t="shared" si="30"/>
        <v>1871564</v>
      </c>
      <c r="M158" s="474">
        <v>1428</v>
      </c>
      <c r="N158" s="474">
        <f t="shared" si="31"/>
        <v>127</v>
      </c>
      <c r="O158" s="475">
        <f t="shared" si="26"/>
        <v>1873119</v>
      </c>
      <c r="P158" s="471"/>
      <c r="Q158" s="473">
        <v>767571</v>
      </c>
      <c r="R158" s="474">
        <v>608248</v>
      </c>
      <c r="S158" s="474">
        <f t="shared" si="39"/>
        <v>75319</v>
      </c>
      <c r="T158" s="474">
        <f t="shared" si="39"/>
        <v>5117</v>
      </c>
      <c r="U158" s="474">
        <f t="shared" si="39"/>
        <v>303</v>
      </c>
      <c r="V158" s="474">
        <f t="shared" si="32"/>
        <v>1456558</v>
      </c>
      <c r="W158" s="474">
        <f t="shared" si="33"/>
        <v>129070</v>
      </c>
      <c r="X158" s="474">
        <f t="shared" si="34"/>
        <v>1585628</v>
      </c>
      <c r="Y158" s="474">
        <f t="shared" si="35"/>
        <v>1428</v>
      </c>
      <c r="Z158" s="474">
        <f t="shared" si="36"/>
        <v>127</v>
      </c>
      <c r="AA158" s="475">
        <f t="shared" si="27"/>
        <v>1587183</v>
      </c>
    </row>
    <row r="159" spans="1:27" x14ac:dyDescent="0.2">
      <c r="A159" s="462">
        <f t="shared" si="37"/>
        <v>2032</v>
      </c>
      <c r="B159" s="462">
        <f t="shared" si="38"/>
        <v>10</v>
      </c>
      <c r="C159" s="467">
        <f t="shared" si="25"/>
        <v>48488</v>
      </c>
      <c r="E159" s="473">
        <v>997069</v>
      </c>
      <c r="F159" s="474">
        <v>808259</v>
      </c>
      <c r="G159" s="474">
        <v>75768</v>
      </c>
      <c r="H159" s="474">
        <v>5762</v>
      </c>
      <c r="I159" s="474">
        <v>475</v>
      </c>
      <c r="J159" s="474">
        <f t="shared" si="28"/>
        <v>1887333</v>
      </c>
      <c r="K159" s="474">
        <f t="shared" si="29"/>
        <v>167242</v>
      </c>
      <c r="L159" s="474">
        <f t="shared" si="30"/>
        <v>2054575</v>
      </c>
      <c r="M159" s="474">
        <v>1830</v>
      </c>
      <c r="N159" s="474">
        <f t="shared" si="31"/>
        <v>162</v>
      </c>
      <c r="O159" s="475">
        <f t="shared" si="26"/>
        <v>2056567</v>
      </c>
      <c r="P159" s="471"/>
      <c r="Q159" s="473">
        <v>867150</v>
      </c>
      <c r="R159" s="474">
        <v>638324</v>
      </c>
      <c r="S159" s="474">
        <f t="shared" si="39"/>
        <v>75768</v>
      </c>
      <c r="T159" s="474">
        <f t="shared" si="39"/>
        <v>5762</v>
      </c>
      <c r="U159" s="474">
        <f t="shared" si="39"/>
        <v>475</v>
      </c>
      <c r="V159" s="474">
        <f t="shared" si="32"/>
        <v>1587479</v>
      </c>
      <c r="W159" s="474">
        <f t="shared" si="33"/>
        <v>140671</v>
      </c>
      <c r="X159" s="474">
        <f t="shared" si="34"/>
        <v>1728150</v>
      </c>
      <c r="Y159" s="474">
        <f t="shared" si="35"/>
        <v>1830</v>
      </c>
      <c r="Z159" s="474">
        <f t="shared" si="36"/>
        <v>162</v>
      </c>
      <c r="AA159" s="475">
        <f t="shared" si="27"/>
        <v>1730142</v>
      </c>
    </row>
    <row r="160" spans="1:27" x14ac:dyDescent="0.2">
      <c r="A160" s="462">
        <f t="shared" si="37"/>
        <v>2032</v>
      </c>
      <c r="B160" s="462">
        <f t="shared" si="38"/>
        <v>11</v>
      </c>
      <c r="C160" s="467">
        <f t="shared" si="25"/>
        <v>48519</v>
      </c>
      <c r="E160" s="473">
        <v>1155852</v>
      </c>
      <c r="F160" s="474">
        <v>839668</v>
      </c>
      <c r="G160" s="474">
        <v>72307</v>
      </c>
      <c r="H160" s="474">
        <v>4866</v>
      </c>
      <c r="I160" s="474">
        <v>643</v>
      </c>
      <c r="J160" s="474">
        <f t="shared" si="28"/>
        <v>2073336</v>
      </c>
      <c r="K160" s="474">
        <f t="shared" si="29"/>
        <v>183725</v>
      </c>
      <c r="L160" s="474">
        <f t="shared" si="30"/>
        <v>2257061</v>
      </c>
      <c r="M160" s="474">
        <v>1832</v>
      </c>
      <c r="N160" s="474">
        <f t="shared" si="31"/>
        <v>162</v>
      </c>
      <c r="O160" s="475">
        <f t="shared" si="26"/>
        <v>2259055</v>
      </c>
      <c r="P160" s="471"/>
      <c r="Q160" s="473">
        <v>1024046</v>
      </c>
      <c r="R160" s="474">
        <v>662172</v>
      </c>
      <c r="S160" s="474">
        <f t="shared" si="39"/>
        <v>72307</v>
      </c>
      <c r="T160" s="474">
        <f t="shared" si="39"/>
        <v>4866</v>
      </c>
      <c r="U160" s="474">
        <f t="shared" si="39"/>
        <v>643</v>
      </c>
      <c r="V160" s="474">
        <f t="shared" si="32"/>
        <v>1764034</v>
      </c>
      <c r="W160" s="474">
        <f t="shared" si="33"/>
        <v>156317</v>
      </c>
      <c r="X160" s="474">
        <f t="shared" si="34"/>
        <v>1920351</v>
      </c>
      <c r="Y160" s="474">
        <f t="shared" si="35"/>
        <v>1832</v>
      </c>
      <c r="Z160" s="474">
        <f t="shared" si="36"/>
        <v>162</v>
      </c>
      <c r="AA160" s="475">
        <f t="shared" si="27"/>
        <v>1922345</v>
      </c>
    </row>
    <row r="161" spans="1:27" x14ac:dyDescent="0.2">
      <c r="A161" s="462">
        <f t="shared" si="37"/>
        <v>2032</v>
      </c>
      <c r="B161" s="462">
        <f t="shared" si="38"/>
        <v>12</v>
      </c>
      <c r="C161" s="467">
        <f t="shared" si="25"/>
        <v>48549</v>
      </c>
      <c r="E161" s="473">
        <v>1369487</v>
      </c>
      <c r="F161" s="474">
        <v>955731</v>
      </c>
      <c r="G161" s="474">
        <v>70321</v>
      </c>
      <c r="H161" s="474">
        <v>5430</v>
      </c>
      <c r="I161" s="474">
        <v>839</v>
      </c>
      <c r="J161" s="474">
        <f t="shared" si="28"/>
        <v>2401808</v>
      </c>
      <c r="K161" s="474">
        <f t="shared" si="29"/>
        <v>212832</v>
      </c>
      <c r="L161" s="474">
        <f t="shared" si="30"/>
        <v>2614640</v>
      </c>
      <c r="M161" s="474">
        <v>1718</v>
      </c>
      <c r="N161" s="474">
        <f t="shared" si="31"/>
        <v>152</v>
      </c>
      <c r="O161" s="475">
        <f t="shared" si="26"/>
        <v>2616510</v>
      </c>
      <c r="P161" s="471"/>
      <c r="Q161" s="473">
        <v>1226543</v>
      </c>
      <c r="R161" s="474">
        <v>761162</v>
      </c>
      <c r="S161" s="474">
        <f t="shared" si="39"/>
        <v>70321</v>
      </c>
      <c r="T161" s="474">
        <f t="shared" si="39"/>
        <v>5430</v>
      </c>
      <c r="U161" s="474">
        <f t="shared" si="39"/>
        <v>839</v>
      </c>
      <c r="V161" s="474">
        <f t="shared" si="32"/>
        <v>2064295</v>
      </c>
      <c r="W161" s="474">
        <f t="shared" si="33"/>
        <v>182924</v>
      </c>
      <c r="X161" s="474">
        <f t="shared" si="34"/>
        <v>2247219</v>
      </c>
      <c r="Y161" s="474">
        <f t="shared" si="35"/>
        <v>1718</v>
      </c>
      <c r="Z161" s="474">
        <f t="shared" si="36"/>
        <v>152</v>
      </c>
      <c r="AA161" s="475">
        <f t="shared" si="27"/>
        <v>2249089</v>
      </c>
    </row>
    <row r="162" spans="1:27" x14ac:dyDescent="0.2">
      <c r="A162" s="462">
        <f t="shared" si="37"/>
        <v>2033</v>
      </c>
      <c r="B162" s="462">
        <f t="shared" si="38"/>
        <v>1</v>
      </c>
      <c r="C162" s="467">
        <f t="shared" si="25"/>
        <v>48580</v>
      </c>
      <c r="E162" s="473">
        <v>1301199</v>
      </c>
      <c r="F162" s="474">
        <v>941286</v>
      </c>
      <c r="G162" s="474">
        <v>74181</v>
      </c>
      <c r="H162" s="474">
        <v>5717</v>
      </c>
      <c r="I162" s="474">
        <v>835</v>
      </c>
      <c r="J162" s="474">
        <f t="shared" si="28"/>
        <v>2323218</v>
      </c>
      <c r="K162" s="474">
        <f t="shared" si="29"/>
        <v>205868</v>
      </c>
      <c r="L162" s="474">
        <f t="shared" si="30"/>
        <v>2529086</v>
      </c>
      <c r="M162" s="474">
        <v>2325</v>
      </c>
      <c r="N162" s="474">
        <f t="shared" si="31"/>
        <v>206</v>
      </c>
      <c r="O162" s="475">
        <f t="shared" si="26"/>
        <v>2531617</v>
      </c>
      <c r="P162" s="471"/>
      <c r="Q162" s="473">
        <v>1168797</v>
      </c>
      <c r="R162" s="474">
        <v>743676</v>
      </c>
      <c r="S162" s="474">
        <f t="shared" si="39"/>
        <v>74181</v>
      </c>
      <c r="T162" s="474">
        <f t="shared" si="39"/>
        <v>5717</v>
      </c>
      <c r="U162" s="474">
        <f t="shared" si="39"/>
        <v>835</v>
      </c>
      <c r="V162" s="474">
        <f t="shared" si="32"/>
        <v>1993206</v>
      </c>
      <c r="W162" s="474">
        <f t="shared" si="33"/>
        <v>176624</v>
      </c>
      <c r="X162" s="474">
        <f t="shared" si="34"/>
        <v>2169830</v>
      </c>
      <c r="Y162" s="474">
        <f t="shared" si="35"/>
        <v>2325</v>
      </c>
      <c r="Z162" s="474">
        <f t="shared" si="36"/>
        <v>206</v>
      </c>
      <c r="AA162" s="475">
        <f t="shared" si="27"/>
        <v>2172361</v>
      </c>
    </row>
    <row r="163" spans="1:27" x14ac:dyDescent="0.2">
      <c r="A163" s="462">
        <f t="shared" si="37"/>
        <v>2033</v>
      </c>
      <c r="B163" s="462">
        <f t="shared" si="38"/>
        <v>2</v>
      </c>
      <c r="C163" s="467">
        <f t="shared" si="25"/>
        <v>48611</v>
      </c>
      <c r="E163" s="473">
        <v>1135506</v>
      </c>
      <c r="F163" s="474">
        <v>822057</v>
      </c>
      <c r="G163" s="474">
        <v>72425</v>
      </c>
      <c r="H163" s="474">
        <v>4939</v>
      </c>
      <c r="I163" s="474">
        <v>829</v>
      </c>
      <c r="J163" s="474">
        <f t="shared" si="28"/>
        <v>2035756</v>
      </c>
      <c r="K163" s="474">
        <f t="shared" si="29"/>
        <v>180395</v>
      </c>
      <c r="L163" s="474">
        <f t="shared" si="30"/>
        <v>2216151</v>
      </c>
      <c r="M163" s="474">
        <v>2520</v>
      </c>
      <c r="N163" s="474">
        <f t="shared" si="31"/>
        <v>223</v>
      </c>
      <c r="O163" s="475">
        <f t="shared" si="26"/>
        <v>2218894</v>
      </c>
      <c r="P163" s="471"/>
      <c r="Q163" s="473">
        <v>1013424</v>
      </c>
      <c r="R163" s="474">
        <v>645493</v>
      </c>
      <c r="S163" s="474">
        <f t="shared" si="39"/>
        <v>72425</v>
      </c>
      <c r="T163" s="474">
        <f t="shared" si="39"/>
        <v>4939</v>
      </c>
      <c r="U163" s="474">
        <f t="shared" si="39"/>
        <v>829</v>
      </c>
      <c r="V163" s="474">
        <f t="shared" si="32"/>
        <v>1737110</v>
      </c>
      <c r="W163" s="474">
        <f t="shared" si="33"/>
        <v>153931</v>
      </c>
      <c r="X163" s="474">
        <f t="shared" si="34"/>
        <v>1891041</v>
      </c>
      <c r="Y163" s="474">
        <f t="shared" si="35"/>
        <v>2520</v>
      </c>
      <c r="Z163" s="474">
        <f t="shared" si="36"/>
        <v>223</v>
      </c>
      <c r="AA163" s="475">
        <f t="shared" si="27"/>
        <v>1893784</v>
      </c>
    </row>
    <row r="164" spans="1:27" x14ac:dyDescent="0.2">
      <c r="A164" s="462">
        <f t="shared" si="37"/>
        <v>2033</v>
      </c>
      <c r="B164" s="462">
        <f t="shared" si="38"/>
        <v>3</v>
      </c>
      <c r="C164" s="467">
        <f t="shared" si="25"/>
        <v>48639</v>
      </c>
      <c r="E164" s="473">
        <v>1169832</v>
      </c>
      <c r="F164" s="474">
        <v>891246</v>
      </c>
      <c r="G164" s="474">
        <v>77614</v>
      </c>
      <c r="H164" s="474">
        <v>5898</v>
      </c>
      <c r="I164" s="474">
        <v>821</v>
      </c>
      <c r="J164" s="474">
        <f t="shared" si="28"/>
        <v>2145411</v>
      </c>
      <c r="K164" s="474">
        <f t="shared" si="29"/>
        <v>190112</v>
      </c>
      <c r="L164" s="474">
        <f t="shared" si="30"/>
        <v>2335523</v>
      </c>
      <c r="M164" s="474">
        <v>2339</v>
      </c>
      <c r="N164" s="474">
        <f t="shared" si="31"/>
        <v>207</v>
      </c>
      <c r="O164" s="475">
        <f t="shared" si="26"/>
        <v>2338069</v>
      </c>
      <c r="P164" s="471"/>
      <c r="Q164" s="473">
        <v>1026860</v>
      </c>
      <c r="R164" s="474">
        <v>694040</v>
      </c>
      <c r="S164" s="474">
        <f t="shared" si="39"/>
        <v>77614</v>
      </c>
      <c r="T164" s="474">
        <f t="shared" si="39"/>
        <v>5898</v>
      </c>
      <c r="U164" s="474">
        <f t="shared" si="39"/>
        <v>821</v>
      </c>
      <c r="V164" s="474">
        <f t="shared" si="32"/>
        <v>1805233</v>
      </c>
      <c r="W164" s="474">
        <f t="shared" si="33"/>
        <v>159967</v>
      </c>
      <c r="X164" s="474">
        <f t="shared" si="34"/>
        <v>1965200</v>
      </c>
      <c r="Y164" s="474">
        <f t="shared" si="35"/>
        <v>2339</v>
      </c>
      <c r="Z164" s="474">
        <f t="shared" si="36"/>
        <v>207</v>
      </c>
      <c r="AA164" s="475">
        <f t="shared" si="27"/>
        <v>1967746</v>
      </c>
    </row>
    <row r="165" spans="1:27" x14ac:dyDescent="0.2">
      <c r="A165" s="462">
        <f t="shared" si="37"/>
        <v>2033</v>
      </c>
      <c r="B165" s="462">
        <f t="shared" si="38"/>
        <v>4</v>
      </c>
      <c r="C165" s="467">
        <f t="shared" si="25"/>
        <v>48670</v>
      </c>
      <c r="E165" s="473">
        <v>996315</v>
      </c>
      <c r="F165" s="474">
        <v>805517</v>
      </c>
      <c r="G165" s="474">
        <v>74460</v>
      </c>
      <c r="H165" s="474">
        <v>5362</v>
      </c>
      <c r="I165" s="474">
        <v>578</v>
      </c>
      <c r="J165" s="474">
        <f t="shared" si="28"/>
        <v>1882232</v>
      </c>
      <c r="K165" s="474">
        <f t="shared" si="29"/>
        <v>166790</v>
      </c>
      <c r="L165" s="474">
        <f t="shared" si="30"/>
        <v>2049022</v>
      </c>
      <c r="M165" s="474">
        <v>2172</v>
      </c>
      <c r="N165" s="474">
        <f t="shared" si="31"/>
        <v>192</v>
      </c>
      <c r="O165" s="475">
        <f t="shared" si="26"/>
        <v>2051386</v>
      </c>
      <c r="P165" s="471"/>
      <c r="Q165" s="473">
        <v>856216</v>
      </c>
      <c r="R165" s="474">
        <v>617102</v>
      </c>
      <c r="S165" s="474">
        <f t="shared" si="39"/>
        <v>74460</v>
      </c>
      <c r="T165" s="474">
        <f t="shared" si="39"/>
        <v>5362</v>
      </c>
      <c r="U165" s="474">
        <f t="shared" si="39"/>
        <v>578</v>
      </c>
      <c r="V165" s="474">
        <f t="shared" si="32"/>
        <v>1553718</v>
      </c>
      <c r="W165" s="474">
        <f t="shared" si="33"/>
        <v>137680</v>
      </c>
      <c r="X165" s="474">
        <f t="shared" si="34"/>
        <v>1691398</v>
      </c>
      <c r="Y165" s="474">
        <f t="shared" si="35"/>
        <v>2172</v>
      </c>
      <c r="Z165" s="474">
        <f t="shared" si="36"/>
        <v>192</v>
      </c>
      <c r="AA165" s="475">
        <f t="shared" si="27"/>
        <v>1693762</v>
      </c>
    </row>
    <row r="166" spans="1:27" x14ac:dyDescent="0.2">
      <c r="A166" s="462">
        <f t="shared" si="37"/>
        <v>2033</v>
      </c>
      <c r="B166" s="462">
        <f t="shared" si="38"/>
        <v>5</v>
      </c>
      <c r="C166" s="467">
        <f t="shared" si="25"/>
        <v>48700</v>
      </c>
      <c r="E166" s="473">
        <v>891932</v>
      </c>
      <c r="F166" s="474">
        <v>804329</v>
      </c>
      <c r="G166" s="474">
        <v>76157</v>
      </c>
      <c r="H166" s="474">
        <v>5271</v>
      </c>
      <c r="I166" s="474">
        <v>436</v>
      </c>
      <c r="J166" s="474">
        <f t="shared" si="28"/>
        <v>1778125</v>
      </c>
      <c r="K166" s="474">
        <f t="shared" si="29"/>
        <v>157565</v>
      </c>
      <c r="L166" s="474">
        <f t="shared" si="30"/>
        <v>1935690</v>
      </c>
      <c r="M166" s="474">
        <v>2174</v>
      </c>
      <c r="N166" s="474">
        <f t="shared" si="31"/>
        <v>193</v>
      </c>
      <c r="O166" s="475">
        <f t="shared" si="26"/>
        <v>1938057</v>
      </c>
      <c r="P166" s="471"/>
      <c r="Q166" s="473">
        <v>754059</v>
      </c>
      <c r="R166" s="474">
        <v>617977</v>
      </c>
      <c r="S166" s="474">
        <f t="shared" si="39"/>
        <v>76157</v>
      </c>
      <c r="T166" s="474">
        <f t="shared" si="39"/>
        <v>5271</v>
      </c>
      <c r="U166" s="474">
        <f t="shared" si="39"/>
        <v>436</v>
      </c>
      <c r="V166" s="474">
        <f t="shared" si="32"/>
        <v>1453900</v>
      </c>
      <c r="W166" s="474">
        <f t="shared" si="33"/>
        <v>128835</v>
      </c>
      <c r="X166" s="474">
        <f t="shared" si="34"/>
        <v>1582735</v>
      </c>
      <c r="Y166" s="474">
        <f t="shared" si="35"/>
        <v>2174</v>
      </c>
      <c r="Z166" s="474">
        <f t="shared" si="36"/>
        <v>193</v>
      </c>
      <c r="AA166" s="475">
        <f t="shared" si="27"/>
        <v>1585102</v>
      </c>
    </row>
    <row r="167" spans="1:27" x14ac:dyDescent="0.2">
      <c r="A167" s="462">
        <f t="shared" si="37"/>
        <v>2033</v>
      </c>
      <c r="B167" s="462">
        <f t="shared" si="38"/>
        <v>6</v>
      </c>
      <c r="C167" s="467">
        <f t="shared" si="25"/>
        <v>48731</v>
      </c>
      <c r="E167" s="473">
        <v>878383</v>
      </c>
      <c r="F167" s="474">
        <v>788434</v>
      </c>
      <c r="G167" s="474">
        <v>79021</v>
      </c>
      <c r="H167" s="474">
        <v>4737</v>
      </c>
      <c r="I167" s="474">
        <v>317</v>
      </c>
      <c r="J167" s="474">
        <f t="shared" si="28"/>
        <v>1750892</v>
      </c>
      <c r="K167" s="474">
        <f t="shared" si="29"/>
        <v>155152</v>
      </c>
      <c r="L167" s="474">
        <f t="shared" si="30"/>
        <v>1906044</v>
      </c>
      <c r="M167" s="474">
        <v>1787</v>
      </c>
      <c r="N167" s="474">
        <f t="shared" si="31"/>
        <v>158</v>
      </c>
      <c r="O167" s="475">
        <f t="shared" si="26"/>
        <v>1907989</v>
      </c>
      <c r="P167" s="471"/>
      <c r="Q167" s="473">
        <v>743466</v>
      </c>
      <c r="R167" s="474">
        <v>609633</v>
      </c>
      <c r="S167" s="474">
        <f t="shared" si="39"/>
        <v>79021</v>
      </c>
      <c r="T167" s="474">
        <f t="shared" si="39"/>
        <v>4737</v>
      </c>
      <c r="U167" s="474">
        <f t="shared" si="39"/>
        <v>317</v>
      </c>
      <c r="V167" s="474">
        <f t="shared" si="32"/>
        <v>1437174</v>
      </c>
      <c r="W167" s="474">
        <f t="shared" si="33"/>
        <v>127352</v>
      </c>
      <c r="X167" s="474">
        <f t="shared" si="34"/>
        <v>1564526</v>
      </c>
      <c r="Y167" s="474">
        <f t="shared" si="35"/>
        <v>1787</v>
      </c>
      <c r="Z167" s="474">
        <f t="shared" si="36"/>
        <v>158</v>
      </c>
      <c r="AA167" s="475">
        <f t="shared" si="27"/>
        <v>1566471</v>
      </c>
    </row>
    <row r="168" spans="1:27" x14ac:dyDescent="0.2">
      <c r="A168" s="462">
        <f t="shared" si="37"/>
        <v>2033</v>
      </c>
      <c r="B168" s="462">
        <f t="shared" si="38"/>
        <v>7</v>
      </c>
      <c r="C168" s="467">
        <f t="shared" si="25"/>
        <v>48761</v>
      </c>
      <c r="E168" s="473">
        <v>990290</v>
      </c>
      <c r="F168" s="474">
        <v>855283</v>
      </c>
      <c r="G168" s="474">
        <v>77111</v>
      </c>
      <c r="H168" s="474">
        <v>5466</v>
      </c>
      <c r="I168" s="474">
        <v>274</v>
      </c>
      <c r="J168" s="474">
        <f t="shared" si="28"/>
        <v>1928424</v>
      </c>
      <c r="K168" s="474">
        <f t="shared" si="29"/>
        <v>170884</v>
      </c>
      <c r="L168" s="474">
        <f t="shared" si="30"/>
        <v>2099308</v>
      </c>
      <c r="M168" s="474">
        <v>2889</v>
      </c>
      <c r="N168" s="474">
        <f t="shared" si="31"/>
        <v>256</v>
      </c>
      <c r="O168" s="475">
        <f t="shared" si="26"/>
        <v>2102453</v>
      </c>
      <c r="P168" s="471"/>
      <c r="Q168" s="473">
        <v>852688</v>
      </c>
      <c r="R168" s="474">
        <v>670847</v>
      </c>
      <c r="S168" s="474">
        <f t="shared" si="39"/>
        <v>77111</v>
      </c>
      <c r="T168" s="474">
        <f t="shared" si="39"/>
        <v>5466</v>
      </c>
      <c r="U168" s="474">
        <f t="shared" si="39"/>
        <v>274</v>
      </c>
      <c r="V168" s="474">
        <f t="shared" si="32"/>
        <v>1606386</v>
      </c>
      <c r="W168" s="474">
        <f t="shared" si="33"/>
        <v>142347</v>
      </c>
      <c r="X168" s="474">
        <f t="shared" si="34"/>
        <v>1748733</v>
      </c>
      <c r="Y168" s="474">
        <f t="shared" si="35"/>
        <v>2889</v>
      </c>
      <c r="Z168" s="474">
        <f t="shared" si="36"/>
        <v>256</v>
      </c>
      <c r="AA168" s="475">
        <f t="shared" si="27"/>
        <v>1751878</v>
      </c>
    </row>
    <row r="169" spans="1:27" x14ac:dyDescent="0.2">
      <c r="A169" s="462">
        <f t="shared" si="37"/>
        <v>2033</v>
      </c>
      <c r="B169" s="462">
        <f t="shared" si="38"/>
        <v>8</v>
      </c>
      <c r="C169" s="467">
        <f t="shared" si="25"/>
        <v>48792</v>
      </c>
      <c r="E169" s="473">
        <v>1003862</v>
      </c>
      <c r="F169" s="474">
        <v>850924</v>
      </c>
      <c r="G169" s="474">
        <v>82929</v>
      </c>
      <c r="H169" s="474">
        <v>4965</v>
      </c>
      <c r="I169" s="474">
        <v>267</v>
      </c>
      <c r="J169" s="474">
        <f t="shared" si="28"/>
        <v>1942947</v>
      </c>
      <c r="K169" s="474">
        <f t="shared" si="29"/>
        <v>172171</v>
      </c>
      <c r="L169" s="474">
        <f t="shared" si="30"/>
        <v>2115118</v>
      </c>
      <c r="M169" s="474">
        <v>1634</v>
      </c>
      <c r="N169" s="474">
        <f t="shared" si="31"/>
        <v>145</v>
      </c>
      <c r="O169" s="475">
        <f t="shared" si="26"/>
        <v>2116897</v>
      </c>
      <c r="P169" s="471"/>
      <c r="Q169" s="473">
        <v>864577</v>
      </c>
      <c r="R169" s="474">
        <v>663449</v>
      </c>
      <c r="S169" s="474">
        <f t="shared" si="39"/>
        <v>82929</v>
      </c>
      <c r="T169" s="474">
        <f t="shared" si="39"/>
        <v>4965</v>
      </c>
      <c r="U169" s="474">
        <f t="shared" si="39"/>
        <v>267</v>
      </c>
      <c r="V169" s="474">
        <f t="shared" si="32"/>
        <v>1616187</v>
      </c>
      <c r="W169" s="474">
        <f t="shared" si="33"/>
        <v>143215</v>
      </c>
      <c r="X169" s="474">
        <f t="shared" si="34"/>
        <v>1759402</v>
      </c>
      <c r="Y169" s="474">
        <f t="shared" si="35"/>
        <v>1634</v>
      </c>
      <c r="Z169" s="474">
        <f t="shared" si="36"/>
        <v>145</v>
      </c>
      <c r="AA169" s="475">
        <f t="shared" si="27"/>
        <v>1761181</v>
      </c>
    </row>
    <row r="170" spans="1:27" x14ac:dyDescent="0.2">
      <c r="A170" s="462">
        <f t="shared" si="37"/>
        <v>2033</v>
      </c>
      <c r="B170" s="462">
        <f t="shared" si="38"/>
        <v>9</v>
      </c>
      <c r="C170" s="467">
        <f t="shared" ref="C170:C233" si="40">DATE(A170,B170,1)</f>
        <v>48823</v>
      </c>
      <c r="E170" s="473">
        <v>899853</v>
      </c>
      <c r="F170" s="474">
        <v>780382</v>
      </c>
      <c r="G170" s="474">
        <v>73931</v>
      </c>
      <c r="H170" s="474">
        <v>5038</v>
      </c>
      <c r="I170" s="474">
        <v>303</v>
      </c>
      <c r="J170" s="474">
        <f t="shared" si="28"/>
        <v>1759507</v>
      </c>
      <c r="K170" s="474">
        <f t="shared" si="29"/>
        <v>155915</v>
      </c>
      <c r="L170" s="474">
        <f t="shared" si="30"/>
        <v>1915422</v>
      </c>
      <c r="M170" s="474">
        <v>1428</v>
      </c>
      <c r="N170" s="474">
        <f t="shared" si="31"/>
        <v>127</v>
      </c>
      <c r="O170" s="475">
        <f t="shared" ref="O170:O233" si="41">SUM(L170:N170)</f>
        <v>1916977</v>
      </c>
      <c r="P170" s="471"/>
      <c r="Q170" s="473">
        <v>767180</v>
      </c>
      <c r="R170" s="474">
        <v>594778</v>
      </c>
      <c r="S170" s="474">
        <f t="shared" si="39"/>
        <v>73931</v>
      </c>
      <c r="T170" s="474">
        <f t="shared" si="39"/>
        <v>5038</v>
      </c>
      <c r="U170" s="474">
        <f t="shared" si="39"/>
        <v>303</v>
      </c>
      <c r="V170" s="474">
        <f t="shared" si="32"/>
        <v>1441230</v>
      </c>
      <c r="W170" s="474">
        <f t="shared" si="33"/>
        <v>127712</v>
      </c>
      <c r="X170" s="474">
        <f t="shared" si="34"/>
        <v>1568942</v>
      </c>
      <c r="Y170" s="474">
        <f t="shared" si="35"/>
        <v>1428</v>
      </c>
      <c r="Z170" s="474">
        <f t="shared" si="36"/>
        <v>127</v>
      </c>
      <c r="AA170" s="475">
        <f t="shared" ref="AA170:AA233" si="42">SUM(X170:Z170)</f>
        <v>1570497</v>
      </c>
    </row>
    <row r="171" spans="1:27" x14ac:dyDescent="0.2">
      <c r="A171" s="462">
        <f t="shared" si="37"/>
        <v>2033</v>
      </c>
      <c r="B171" s="462">
        <f t="shared" si="38"/>
        <v>10</v>
      </c>
      <c r="C171" s="467">
        <f t="shared" si="40"/>
        <v>48853</v>
      </c>
      <c r="E171" s="473">
        <v>1015643</v>
      </c>
      <c r="F171" s="474">
        <v>835636</v>
      </c>
      <c r="G171" s="474">
        <v>74289</v>
      </c>
      <c r="H171" s="474">
        <v>5646</v>
      </c>
      <c r="I171" s="474">
        <v>473</v>
      </c>
      <c r="J171" s="474">
        <f t="shared" ref="J171:J234" si="43">SUM(E171:I171)</f>
        <v>1931687</v>
      </c>
      <c r="K171" s="474">
        <f t="shared" ref="K171:K234" si="44">L171-J171</f>
        <v>171173</v>
      </c>
      <c r="L171" s="474">
        <f t="shared" ref="L171:L234" si="45">ROUND(J171/(1-0.0814), 0)</f>
        <v>2102860</v>
      </c>
      <c r="M171" s="474">
        <v>1830</v>
      </c>
      <c r="N171" s="474">
        <f t="shared" ref="N171:N234" si="46">ROUND(M171/(1-0.0814)-M171, 0)</f>
        <v>162</v>
      </c>
      <c r="O171" s="475">
        <f t="shared" si="41"/>
        <v>2104852</v>
      </c>
      <c r="P171" s="471"/>
      <c r="Q171" s="473">
        <v>862855</v>
      </c>
      <c r="R171" s="474">
        <v>626198</v>
      </c>
      <c r="S171" s="474">
        <f t="shared" si="39"/>
        <v>74289</v>
      </c>
      <c r="T171" s="474">
        <f t="shared" si="39"/>
        <v>5646</v>
      </c>
      <c r="U171" s="474">
        <f t="shared" si="39"/>
        <v>473</v>
      </c>
      <c r="V171" s="474">
        <f t="shared" ref="V171:V234" si="47">SUM(Q171:U171)</f>
        <v>1569461</v>
      </c>
      <c r="W171" s="474">
        <f t="shared" ref="W171:W234" si="48">X171-V171</f>
        <v>139075</v>
      </c>
      <c r="X171" s="474">
        <f t="shared" ref="X171:X234" si="49">ROUND(V171/(1-0.0814), 0)</f>
        <v>1708536</v>
      </c>
      <c r="Y171" s="474">
        <f t="shared" ref="Y171:Y234" si="50">M171</f>
        <v>1830</v>
      </c>
      <c r="Z171" s="474">
        <f t="shared" ref="Z171:Z234" si="51">ROUND(Y171/(1-0.0814)-Y171, 0)</f>
        <v>162</v>
      </c>
      <c r="AA171" s="475">
        <f t="shared" si="42"/>
        <v>1710528</v>
      </c>
    </row>
    <row r="172" spans="1:27" x14ac:dyDescent="0.2">
      <c r="A172" s="462">
        <f t="shared" si="37"/>
        <v>2033</v>
      </c>
      <c r="B172" s="462">
        <f t="shared" si="38"/>
        <v>11</v>
      </c>
      <c r="C172" s="467">
        <f t="shared" si="40"/>
        <v>48884</v>
      </c>
      <c r="E172" s="473">
        <v>1171859</v>
      </c>
      <c r="F172" s="474">
        <v>870370</v>
      </c>
      <c r="G172" s="474">
        <v>70909</v>
      </c>
      <c r="H172" s="474">
        <v>4750</v>
      </c>
      <c r="I172" s="474">
        <v>639</v>
      </c>
      <c r="J172" s="474">
        <f t="shared" si="43"/>
        <v>2118527</v>
      </c>
      <c r="K172" s="474">
        <f t="shared" si="44"/>
        <v>187729</v>
      </c>
      <c r="L172" s="474">
        <f t="shared" si="45"/>
        <v>2306256</v>
      </c>
      <c r="M172" s="474">
        <v>1832</v>
      </c>
      <c r="N172" s="474">
        <f t="shared" si="46"/>
        <v>162</v>
      </c>
      <c r="O172" s="475">
        <f t="shared" si="41"/>
        <v>2308250</v>
      </c>
      <c r="P172" s="471"/>
      <c r="Q172" s="473">
        <v>1017116</v>
      </c>
      <c r="R172" s="474">
        <v>652140</v>
      </c>
      <c r="S172" s="474">
        <f t="shared" si="39"/>
        <v>70909</v>
      </c>
      <c r="T172" s="474">
        <f t="shared" si="39"/>
        <v>4750</v>
      </c>
      <c r="U172" s="474">
        <f t="shared" si="39"/>
        <v>639</v>
      </c>
      <c r="V172" s="474">
        <f t="shared" si="47"/>
        <v>1745554</v>
      </c>
      <c r="W172" s="474">
        <f t="shared" si="48"/>
        <v>154679</v>
      </c>
      <c r="X172" s="474">
        <f t="shared" si="49"/>
        <v>1900233</v>
      </c>
      <c r="Y172" s="474">
        <f t="shared" si="50"/>
        <v>1832</v>
      </c>
      <c r="Z172" s="474">
        <f t="shared" si="51"/>
        <v>162</v>
      </c>
      <c r="AA172" s="475">
        <f t="shared" si="42"/>
        <v>1902227</v>
      </c>
    </row>
    <row r="173" spans="1:27" x14ac:dyDescent="0.2">
      <c r="A173" s="462">
        <f t="shared" si="37"/>
        <v>2033</v>
      </c>
      <c r="B173" s="462">
        <f t="shared" si="38"/>
        <v>12</v>
      </c>
      <c r="C173" s="467">
        <f t="shared" si="40"/>
        <v>48914</v>
      </c>
      <c r="E173" s="473">
        <v>1387665</v>
      </c>
      <c r="F173" s="474">
        <v>993688</v>
      </c>
      <c r="G173" s="474">
        <v>68625</v>
      </c>
      <c r="H173" s="474">
        <v>5315</v>
      </c>
      <c r="I173" s="474">
        <v>833</v>
      </c>
      <c r="J173" s="474">
        <f t="shared" si="43"/>
        <v>2456126</v>
      </c>
      <c r="K173" s="474">
        <f t="shared" si="44"/>
        <v>217645</v>
      </c>
      <c r="L173" s="474">
        <f t="shared" si="45"/>
        <v>2673771</v>
      </c>
      <c r="M173" s="474">
        <v>1718</v>
      </c>
      <c r="N173" s="474">
        <f t="shared" si="46"/>
        <v>152</v>
      </c>
      <c r="O173" s="475">
        <f t="shared" si="41"/>
        <v>2675641</v>
      </c>
      <c r="P173" s="471"/>
      <c r="Q173" s="473">
        <v>1220225</v>
      </c>
      <c r="R173" s="474">
        <v>755045</v>
      </c>
      <c r="S173" s="474">
        <f t="shared" si="39"/>
        <v>68625</v>
      </c>
      <c r="T173" s="474">
        <f t="shared" si="39"/>
        <v>5315</v>
      </c>
      <c r="U173" s="474">
        <f t="shared" si="39"/>
        <v>833</v>
      </c>
      <c r="V173" s="474">
        <f t="shared" si="47"/>
        <v>2050043</v>
      </c>
      <c r="W173" s="474">
        <f t="shared" si="48"/>
        <v>181661</v>
      </c>
      <c r="X173" s="474">
        <f t="shared" si="49"/>
        <v>2231704</v>
      </c>
      <c r="Y173" s="474">
        <f t="shared" si="50"/>
        <v>1718</v>
      </c>
      <c r="Z173" s="474">
        <f t="shared" si="51"/>
        <v>152</v>
      </c>
      <c r="AA173" s="475">
        <f t="shared" si="42"/>
        <v>2233574</v>
      </c>
    </row>
    <row r="174" spans="1:27" x14ac:dyDescent="0.2">
      <c r="A174" s="462">
        <f t="shared" si="37"/>
        <v>2034</v>
      </c>
      <c r="B174" s="462">
        <f t="shared" si="38"/>
        <v>1</v>
      </c>
      <c r="C174" s="467">
        <f t="shared" si="40"/>
        <v>48945</v>
      </c>
      <c r="E174" s="473">
        <v>1327372</v>
      </c>
      <c r="F174" s="474">
        <v>978924</v>
      </c>
      <c r="G174" s="474">
        <v>72781</v>
      </c>
      <c r="H174" s="474">
        <v>5649</v>
      </c>
      <c r="I174" s="474">
        <v>835</v>
      </c>
      <c r="J174" s="474">
        <f t="shared" si="43"/>
        <v>2385561</v>
      </c>
      <c r="K174" s="474">
        <f t="shared" si="44"/>
        <v>211392</v>
      </c>
      <c r="L174" s="474">
        <f t="shared" si="45"/>
        <v>2596953</v>
      </c>
      <c r="M174" s="474">
        <v>2325</v>
      </c>
      <c r="N174" s="474">
        <f t="shared" si="46"/>
        <v>206</v>
      </c>
      <c r="O174" s="475">
        <f t="shared" si="41"/>
        <v>2599484</v>
      </c>
      <c r="P174" s="471"/>
      <c r="Q174" s="473">
        <v>1172515</v>
      </c>
      <c r="R174" s="474">
        <v>736974</v>
      </c>
      <c r="S174" s="474">
        <f t="shared" si="39"/>
        <v>72781</v>
      </c>
      <c r="T174" s="474">
        <f t="shared" si="39"/>
        <v>5649</v>
      </c>
      <c r="U174" s="474">
        <f t="shared" si="39"/>
        <v>835</v>
      </c>
      <c r="V174" s="474">
        <f t="shared" si="47"/>
        <v>1988754</v>
      </c>
      <c r="W174" s="474">
        <f t="shared" si="48"/>
        <v>176230</v>
      </c>
      <c r="X174" s="474">
        <f t="shared" si="49"/>
        <v>2164984</v>
      </c>
      <c r="Y174" s="474">
        <f t="shared" si="50"/>
        <v>2325</v>
      </c>
      <c r="Z174" s="474">
        <f t="shared" si="51"/>
        <v>206</v>
      </c>
      <c r="AA174" s="475">
        <f t="shared" si="42"/>
        <v>2167515</v>
      </c>
    </row>
    <row r="175" spans="1:27" x14ac:dyDescent="0.2">
      <c r="A175" s="462">
        <f t="shared" si="37"/>
        <v>2034</v>
      </c>
      <c r="B175" s="462">
        <f t="shared" si="38"/>
        <v>2</v>
      </c>
      <c r="C175" s="467">
        <f t="shared" si="40"/>
        <v>48976</v>
      </c>
      <c r="E175" s="473">
        <v>1153728</v>
      </c>
      <c r="F175" s="474">
        <v>853715</v>
      </c>
      <c r="G175" s="474">
        <v>71198</v>
      </c>
      <c r="H175" s="474">
        <v>4895</v>
      </c>
      <c r="I175" s="474">
        <v>826</v>
      </c>
      <c r="J175" s="474">
        <f t="shared" si="43"/>
        <v>2084362</v>
      </c>
      <c r="K175" s="474">
        <f t="shared" si="44"/>
        <v>184702</v>
      </c>
      <c r="L175" s="474">
        <f t="shared" si="45"/>
        <v>2269064</v>
      </c>
      <c r="M175" s="474">
        <v>2433</v>
      </c>
      <c r="N175" s="474">
        <f t="shared" si="46"/>
        <v>216</v>
      </c>
      <c r="O175" s="475">
        <f t="shared" si="41"/>
        <v>2271713</v>
      </c>
      <c r="P175" s="471"/>
      <c r="Q175" s="473">
        <v>1011082</v>
      </c>
      <c r="R175" s="474">
        <v>637950</v>
      </c>
      <c r="S175" s="474">
        <f t="shared" si="39"/>
        <v>71198</v>
      </c>
      <c r="T175" s="474">
        <f t="shared" si="39"/>
        <v>4895</v>
      </c>
      <c r="U175" s="474">
        <f t="shared" si="39"/>
        <v>826</v>
      </c>
      <c r="V175" s="474">
        <f t="shared" si="47"/>
        <v>1725951</v>
      </c>
      <c r="W175" s="474">
        <f t="shared" si="48"/>
        <v>152942</v>
      </c>
      <c r="X175" s="474">
        <f t="shared" si="49"/>
        <v>1878893</v>
      </c>
      <c r="Y175" s="474">
        <f t="shared" si="50"/>
        <v>2433</v>
      </c>
      <c r="Z175" s="474">
        <f t="shared" si="51"/>
        <v>216</v>
      </c>
      <c r="AA175" s="475">
        <f t="shared" si="42"/>
        <v>1881542</v>
      </c>
    </row>
    <row r="176" spans="1:27" x14ac:dyDescent="0.2">
      <c r="A176" s="462">
        <f t="shared" si="37"/>
        <v>2034</v>
      </c>
      <c r="B176" s="462">
        <f t="shared" si="38"/>
        <v>3</v>
      </c>
      <c r="C176" s="467">
        <f t="shared" si="40"/>
        <v>49004</v>
      </c>
      <c r="E176" s="473">
        <v>1191232</v>
      </c>
      <c r="F176" s="474">
        <v>925684</v>
      </c>
      <c r="G176" s="474">
        <v>76268</v>
      </c>
      <c r="H176" s="474">
        <v>5869</v>
      </c>
      <c r="I176" s="474">
        <v>818</v>
      </c>
      <c r="J176" s="474">
        <f t="shared" si="43"/>
        <v>2199871</v>
      </c>
      <c r="K176" s="474">
        <f t="shared" si="44"/>
        <v>194937</v>
      </c>
      <c r="L176" s="474">
        <f t="shared" si="45"/>
        <v>2394808</v>
      </c>
      <c r="M176" s="474">
        <v>2339</v>
      </c>
      <c r="N176" s="474">
        <f t="shared" si="46"/>
        <v>207</v>
      </c>
      <c r="O176" s="475">
        <f t="shared" si="41"/>
        <v>2397354</v>
      </c>
      <c r="P176" s="471"/>
      <c r="Q176" s="473">
        <v>1024707</v>
      </c>
      <c r="R176" s="474">
        <v>685250</v>
      </c>
      <c r="S176" s="474">
        <f t="shared" si="39"/>
        <v>76268</v>
      </c>
      <c r="T176" s="474">
        <f t="shared" si="39"/>
        <v>5869</v>
      </c>
      <c r="U176" s="474">
        <f t="shared" si="39"/>
        <v>818</v>
      </c>
      <c r="V176" s="474">
        <f t="shared" si="47"/>
        <v>1792912</v>
      </c>
      <c r="W176" s="474">
        <f t="shared" si="48"/>
        <v>158876</v>
      </c>
      <c r="X176" s="474">
        <f t="shared" si="49"/>
        <v>1951788</v>
      </c>
      <c r="Y176" s="474">
        <f t="shared" si="50"/>
        <v>2339</v>
      </c>
      <c r="Z176" s="474">
        <f t="shared" si="51"/>
        <v>207</v>
      </c>
      <c r="AA176" s="475">
        <f t="shared" si="42"/>
        <v>1954334</v>
      </c>
    </row>
    <row r="177" spans="1:27" x14ac:dyDescent="0.2">
      <c r="A177" s="462">
        <f t="shared" si="37"/>
        <v>2034</v>
      </c>
      <c r="B177" s="462">
        <f t="shared" si="38"/>
        <v>4</v>
      </c>
      <c r="C177" s="467">
        <f t="shared" si="40"/>
        <v>49035</v>
      </c>
      <c r="E177" s="473">
        <v>1016999</v>
      </c>
      <c r="F177" s="474">
        <v>838053</v>
      </c>
      <c r="G177" s="474">
        <v>73273</v>
      </c>
      <c r="H177" s="474">
        <v>5357</v>
      </c>
      <c r="I177" s="474">
        <v>576</v>
      </c>
      <c r="J177" s="474">
        <f t="shared" si="43"/>
        <v>1934258</v>
      </c>
      <c r="K177" s="474">
        <f t="shared" si="44"/>
        <v>171401</v>
      </c>
      <c r="L177" s="474">
        <f t="shared" si="45"/>
        <v>2105659</v>
      </c>
      <c r="M177" s="474">
        <v>2172</v>
      </c>
      <c r="N177" s="474">
        <f t="shared" si="46"/>
        <v>192</v>
      </c>
      <c r="O177" s="475">
        <f t="shared" si="41"/>
        <v>2108023</v>
      </c>
      <c r="P177" s="471"/>
      <c r="Q177" s="473">
        <v>854065</v>
      </c>
      <c r="R177" s="474">
        <v>608781</v>
      </c>
      <c r="S177" s="474">
        <f t="shared" si="39"/>
        <v>73273</v>
      </c>
      <c r="T177" s="474">
        <f t="shared" si="39"/>
        <v>5357</v>
      </c>
      <c r="U177" s="474">
        <f t="shared" si="39"/>
        <v>576</v>
      </c>
      <c r="V177" s="474">
        <f t="shared" si="47"/>
        <v>1542052</v>
      </c>
      <c r="W177" s="474">
        <f t="shared" si="48"/>
        <v>136646</v>
      </c>
      <c r="X177" s="474">
        <f t="shared" si="49"/>
        <v>1678698</v>
      </c>
      <c r="Y177" s="474">
        <f t="shared" si="50"/>
        <v>2172</v>
      </c>
      <c r="Z177" s="474">
        <f t="shared" si="51"/>
        <v>192</v>
      </c>
      <c r="AA177" s="475">
        <f t="shared" si="42"/>
        <v>1681062</v>
      </c>
    </row>
    <row r="178" spans="1:27" x14ac:dyDescent="0.2">
      <c r="A178" s="462">
        <f t="shared" si="37"/>
        <v>2034</v>
      </c>
      <c r="B178" s="462">
        <f t="shared" si="38"/>
        <v>5</v>
      </c>
      <c r="C178" s="467">
        <f t="shared" si="40"/>
        <v>49065</v>
      </c>
      <c r="E178" s="473">
        <v>917120</v>
      </c>
      <c r="F178" s="474">
        <v>834763</v>
      </c>
      <c r="G178" s="474">
        <v>75015</v>
      </c>
      <c r="H178" s="474">
        <v>5282</v>
      </c>
      <c r="I178" s="474">
        <v>437</v>
      </c>
      <c r="J178" s="474">
        <f t="shared" si="43"/>
        <v>1832617</v>
      </c>
      <c r="K178" s="474">
        <f t="shared" si="44"/>
        <v>162394</v>
      </c>
      <c r="L178" s="474">
        <f t="shared" si="45"/>
        <v>1995011</v>
      </c>
      <c r="M178" s="474">
        <v>2174</v>
      </c>
      <c r="N178" s="474">
        <f t="shared" si="46"/>
        <v>193</v>
      </c>
      <c r="O178" s="475">
        <f t="shared" si="41"/>
        <v>1997378</v>
      </c>
      <c r="P178" s="471"/>
      <c r="Q178" s="473">
        <v>757011</v>
      </c>
      <c r="R178" s="474">
        <v>608469</v>
      </c>
      <c r="S178" s="474">
        <f t="shared" si="39"/>
        <v>75015</v>
      </c>
      <c r="T178" s="474">
        <f t="shared" si="39"/>
        <v>5282</v>
      </c>
      <c r="U178" s="474">
        <f t="shared" si="39"/>
        <v>437</v>
      </c>
      <c r="V178" s="474">
        <f t="shared" si="47"/>
        <v>1446214</v>
      </c>
      <c r="W178" s="474">
        <f t="shared" si="48"/>
        <v>128154</v>
      </c>
      <c r="X178" s="474">
        <f t="shared" si="49"/>
        <v>1574368</v>
      </c>
      <c r="Y178" s="474">
        <f t="shared" si="50"/>
        <v>2174</v>
      </c>
      <c r="Z178" s="474">
        <f t="shared" si="51"/>
        <v>193</v>
      </c>
      <c r="AA178" s="475">
        <f t="shared" si="42"/>
        <v>1576735</v>
      </c>
    </row>
    <row r="179" spans="1:27" x14ac:dyDescent="0.2">
      <c r="A179" s="462">
        <f t="shared" si="37"/>
        <v>2034</v>
      </c>
      <c r="B179" s="462">
        <f t="shared" si="38"/>
        <v>6</v>
      </c>
      <c r="C179" s="467">
        <f t="shared" si="40"/>
        <v>49096</v>
      </c>
      <c r="E179" s="473">
        <v>903460</v>
      </c>
      <c r="F179" s="474">
        <v>818361</v>
      </c>
      <c r="G179" s="474">
        <v>77992</v>
      </c>
      <c r="H179" s="474">
        <v>4754</v>
      </c>
      <c r="I179" s="474">
        <v>317</v>
      </c>
      <c r="J179" s="474">
        <f t="shared" si="43"/>
        <v>1804884</v>
      </c>
      <c r="K179" s="474">
        <f t="shared" si="44"/>
        <v>159936</v>
      </c>
      <c r="L179" s="474">
        <f t="shared" si="45"/>
        <v>1964820</v>
      </c>
      <c r="M179" s="474">
        <v>1787</v>
      </c>
      <c r="N179" s="474">
        <f t="shared" si="46"/>
        <v>158</v>
      </c>
      <c r="O179" s="475">
        <f t="shared" si="41"/>
        <v>1966765</v>
      </c>
      <c r="P179" s="471"/>
      <c r="Q179" s="473">
        <v>747003</v>
      </c>
      <c r="R179" s="474">
        <v>601631</v>
      </c>
      <c r="S179" s="474">
        <f t="shared" si="39"/>
        <v>77992</v>
      </c>
      <c r="T179" s="474">
        <f t="shared" si="39"/>
        <v>4754</v>
      </c>
      <c r="U179" s="474">
        <f t="shared" si="39"/>
        <v>317</v>
      </c>
      <c r="V179" s="474">
        <f t="shared" si="47"/>
        <v>1431697</v>
      </c>
      <c r="W179" s="474">
        <f t="shared" si="48"/>
        <v>126867</v>
      </c>
      <c r="X179" s="474">
        <f t="shared" si="49"/>
        <v>1558564</v>
      </c>
      <c r="Y179" s="474">
        <f t="shared" si="50"/>
        <v>1787</v>
      </c>
      <c r="Z179" s="474">
        <f t="shared" si="51"/>
        <v>158</v>
      </c>
      <c r="AA179" s="475">
        <f t="shared" si="42"/>
        <v>1560509</v>
      </c>
    </row>
    <row r="180" spans="1:27" x14ac:dyDescent="0.2">
      <c r="A180" s="462">
        <f t="shared" si="37"/>
        <v>2034</v>
      </c>
      <c r="B180" s="462">
        <f t="shared" si="38"/>
        <v>7</v>
      </c>
      <c r="C180" s="467">
        <f t="shared" si="40"/>
        <v>49126</v>
      </c>
      <c r="E180" s="473">
        <v>1017497</v>
      </c>
      <c r="F180" s="474">
        <v>886410</v>
      </c>
      <c r="G180" s="474">
        <v>76190</v>
      </c>
      <c r="H180" s="474">
        <v>5490</v>
      </c>
      <c r="I180" s="474">
        <v>274</v>
      </c>
      <c r="J180" s="474">
        <f t="shared" si="43"/>
        <v>1985861</v>
      </c>
      <c r="K180" s="474">
        <f t="shared" si="44"/>
        <v>175973</v>
      </c>
      <c r="L180" s="474">
        <f t="shared" si="45"/>
        <v>2161834</v>
      </c>
      <c r="M180" s="474">
        <v>2889</v>
      </c>
      <c r="N180" s="474">
        <f t="shared" si="46"/>
        <v>256</v>
      </c>
      <c r="O180" s="475">
        <f t="shared" si="41"/>
        <v>2164979</v>
      </c>
      <c r="P180" s="471"/>
      <c r="Q180" s="473">
        <v>858200</v>
      </c>
      <c r="R180" s="474">
        <v>663309</v>
      </c>
      <c r="S180" s="474">
        <f t="shared" si="39"/>
        <v>76190</v>
      </c>
      <c r="T180" s="474">
        <f t="shared" si="39"/>
        <v>5490</v>
      </c>
      <c r="U180" s="474">
        <f t="shared" si="39"/>
        <v>274</v>
      </c>
      <c r="V180" s="474">
        <f t="shared" si="47"/>
        <v>1603463</v>
      </c>
      <c r="W180" s="474">
        <f t="shared" si="48"/>
        <v>142088</v>
      </c>
      <c r="X180" s="474">
        <f t="shared" si="49"/>
        <v>1745551</v>
      </c>
      <c r="Y180" s="474">
        <f t="shared" si="50"/>
        <v>2889</v>
      </c>
      <c r="Z180" s="474">
        <f t="shared" si="51"/>
        <v>256</v>
      </c>
      <c r="AA180" s="475">
        <f t="shared" si="42"/>
        <v>1748696</v>
      </c>
    </row>
    <row r="181" spans="1:27" x14ac:dyDescent="0.2">
      <c r="A181" s="462">
        <f t="shared" si="37"/>
        <v>2034</v>
      </c>
      <c r="B181" s="462">
        <f t="shared" si="38"/>
        <v>8</v>
      </c>
      <c r="C181" s="467">
        <f t="shared" si="40"/>
        <v>49157</v>
      </c>
      <c r="E181" s="473">
        <v>1033125</v>
      </c>
      <c r="F181" s="474">
        <v>882421</v>
      </c>
      <c r="G181" s="474">
        <v>82053</v>
      </c>
      <c r="H181" s="474">
        <v>5000</v>
      </c>
      <c r="I181" s="474">
        <v>267</v>
      </c>
      <c r="J181" s="474">
        <f t="shared" si="43"/>
        <v>2002866</v>
      </c>
      <c r="K181" s="474">
        <f t="shared" si="44"/>
        <v>177480</v>
      </c>
      <c r="L181" s="474">
        <f t="shared" si="45"/>
        <v>2180346</v>
      </c>
      <c r="M181" s="474">
        <v>1634</v>
      </c>
      <c r="N181" s="474">
        <f t="shared" si="46"/>
        <v>145</v>
      </c>
      <c r="O181" s="475">
        <f t="shared" si="41"/>
        <v>2182125</v>
      </c>
      <c r="P181" s="471"/>
      <c r="Q181" s="473">
        <v>872137</v>
      </c>
      <c r="R181" s="474">
        <v>656083</v>
      </c>
      <c r="S181" s="474">
        <f t="shared" si="39"/>
        <v>82053</v>
      </c>
      <c r="T181" s="474">
        <f t="shared" si="39"/>
        <v>5000</v>
      </c>
      <c r="U181" s="474">
        <f t="shared" si="39"/>
        <v>267</v>
      </c>
      <c r="V181" s="474">
        <f t="shared" si="47"/>
        <v>1615540</v>
      </c>
      <c r="W181" s="474">
        <f t="shared" si="48"/>
        <v>143158</v>
      </c>
      <c r="X181" s="474">
        <f t="shared" si="49"/>
        <v>1758698</v>
      </c>
      <c r="Y181" s="474">
        <f t="shared" si="50"/>
        <v>1634</v>
      </c>
      <c r="Z181" s="474">
        <f t="shared" si="51"/>
        <v>145</v>
      </c>
      <c r="AA181" s="475">
        <f t="shared" si="42"/>
        <v>1760477</v>
      </c>
    </row>
    <row r="182" spans="1:27" x14ac:dyDescent="0.2">
      <c r="A182" s="462">
        <f t="shared" si="37"/>
        <v>2034</v>
      </c>
      <c r="B182" s="462">
        <f t="shared" si="38"/>
        <v>9</v>
      </c>
      <c r="C182" s="467">
        <f t="shared" si="40"/>
        <v>49188</v>
      </c>
      <c r="E182" s="473">
        <v>925183</v>
      </c>
      <c r="F182" s="474">
        <v>814052</v>
      </c>
      <c r="G182" s="474">
        <v>73246</v>
      </c>
      <c r="H182" s="474">
        <v>5089</v>
      </c>
      <c r="I182" s="474">
        <v>303</v>
      </c>
      <c r="J182" s="474">
        <f t="shared" si="43"/>
        <v>1817873</v>
      </c>
      <c r="K182" s="474">
        <f t="shared" si="44"/>
        <v>161087</v>
      </c>
      <c r="L182" s="474">
        <f t="shared" si="45"/>
        <v>1978960</v>
      </c>
      <c r="M182" s="474">
        <v>1428</v>
      </c>
      <c r="N182" s="474">
        <f t="shared" si="46"/>
        <v>127</v>
      </c>
      <c r="O182" s="475">
        <f t="shared" si="41"/>
        <v>1980515</v>
      </c>
      <c r="P182" s="471"/>
      <c r="Q182" s="473">
        <v>772000</v>
      </c>
      <c r="R182" s="474">
        <v>590419</v>
      </c>
      <c r="S182" s="474">
        <f t="shared" si="39"/>
        <v>73246</v>
      </c>
      <c r="T182" s="474">
        <f t="shared" si="39"/>
        <v>5089</v>
      </c>
      <c r="U182" s="474">
        <f t="shared" si="39"/>
        <v>303</v>
      </c>
      <c r="V182" s="474">
        <f t="shared" si="47"/>
        <v>1441057</v>
      </c>
      <c r="W182" s="474">
        <f t="shared" si="48"/>
        <v>127697</v>
      </c>
      <c r="X182" s="474">
        <f t="shared" si="49"/>
        <v>1568754</v>
      </c>
      <c r="Y182" s="474">
        <f t="shared" si="50"/>
        <v>1428</v>
      </c>
      <c r="Z182" s="474">
        <f t="shared" si="51"/>
        <v>127</v>
      </c>
      <c r="AA182" s="475">
        <f t="shared" si="42"/>
        <v>1570309</v>
      </c>
    </row>
    <row r="183" spans="1:27" x14ac:dyDescent="0.2">
      <c r="A183" s="462">
        <f t="shared" ref="A183:A246" si="52">A171+1</f>
        <v>2034</v>
      </c>
      <c r="B183" s="462">
        <f t="shared" ref="B183:B246" si="53">B171</f>
        <v>10</v>
      </c>
      <c r="C183" s="467">
        <f t="shared" si="40"/>
        <v>49218</v>
      </c>
      <c r="E183" s="473">
        <v>1039974</v>
      </c>
      <c r="F183" s="474">
        <v>873153</v>
      </c>
      <c r="G183" s="474">
        <v>73383</v>
      </c>
      <c r="H183" s="474">
        <v>5726</v>
      </c>
      <c r="I183" s="474">
        <v>472</v>
      </c>
      <c r="J183" s="474">
        <f t="shared" si="43"/>
        <v>1992708</v>
      </c>
      <c r="K183" s="474">
        <f t="shared" si="44"/>
        <v>176580</v>
      </c>
      <c r="L183" s="474">
        <f t="shared" si="45"/>
        <v>2169288</v>
      </c>
      <c r="M183" s="474">
        <v>1830</v>
      </c>
      <c r="N183" s="474">
        <f t="shared" si="46"/>
        <v>162</v>
      </c>
      <c r="O183" s="475">
        <f t="shared" si="41"/>
        <v>2171280</v>
      </c>
      <c r="P183" s="471"/>
      <c r="Q183" s="473">
        <v>864018</v>
      </c>
      <c r="R183" s="474">
        <v>621290</v>
      </c>
      <c r="S183" s="474">
        <f t="shared" si="39"/>
        <v>73383</v>
      </c>
      <c r="T183" s="474">
        <f t="shared" si="39"/>
        <v>5726</v>
      </c>
      <c r="U183" s="474">
        <f t="shared" si="39"/>
        <v>472</v>
      </c>
      <c r="V183" s="474">
        <f t="shared" si="47"/>
        <v>1564889</v>
      </c>
      <c r="W183" s="474">
        <f t="shared" si="48"/>
        <v>138670</v>
      </c>
      <c r="X183" s="474">
        <f t="shared" si="49"/>
        <v>1703559</v>
      </c>
      <c r="Y183" s="474">
        <f t="shared" si="50"/>
        <v>1830</v>
      </c>
      <c r="Z183" s="474">
        <f t="shared" si="51"/>
        <v>162</v>
      </c>
      <c r="AA183" s="475">
        <f t="shared" si="42"/>
        <v>1705551</v>
      </c>
    </row>
    <row r="184" spans="1:27" x14ac:dyDescent="0.2">
      <c r="A184" s="462">
        <f t="shared" si="52"/>
        <v>2034</v>
      </c>
      <c r="B184" s="462">
        <f t="shared" si="53"/>
        <v>11</v>
      </c>
      <c r="C184" s="467">
        <f t="shared" si="40"/>
        <v>49249</v>
      </c>
      <c r="E184" s="473">
        <v>1200548</v>
      </c>
      <c r="F184" s="474">
        <v>912368</v>
      </c>
      <c r="G184" s="474">
        <v>70198</v>
      </c>
      <c r="H184" s="474">
        <v>4845</v>
      </c>
      <c r="I184" s="474">
        <v>640</v>
      </c>
      <c r="J184" s="474">
        <f t="shared" si="43"/>
        <v>2188599</v>
      </c>
      <c r="K184" s="474">
        <f t="shared" si="44"/>
        <v>193939</v>
      </c>
      <c r="L184" s="474">
        <f t="shared" si="45"/>
        <v>2382538</v>
      </c>
      <c r="M184" s="474">
        <v>1832</v>
      </c>
      <c r="N184" s="474">
        <f t="shared" si="46"/>
        <v>162</v>
      </c>
      <c r="O184" s="475">
        <f t="shared" si="41"/>
        <v>2384532</v>
      </c>
      <c r="P184" s="471"/>
      <c r="Q184" s="473">
        <v>1022603</v>
      </c>
      <c r="R184" s="474">
        <v>650442</v>
      </c>
      <c r="S184" s="474">
        <f t="shared" si="39"/>
        <v>70198</v>
      </c>
      <c r="T184" s="474">
        <f t="shared" si="39"/>
        <v>4845</v>
      </c>
      <c r="U184" s="474">
        <f t="shared" si="39"/>
        <v>640</v>
      </c>
      <c r="V184" s="474">
        <f t="shared" si="47"/>
        <v>1748728</v>
      </c>
      <c r="W184" s="474">
        <f t="shared" si="48"/>
        <v>154960</v>
      </c>
      <c r="X184" s="474">
        <f t="shared" si="49"/>
        <v>1903688</v>
      </c>
      <c r="Y184" s="474">
        <f t="shared" si="50"/>
        <v>1832</v>
      </c>
      <c r="Z184" s="474">
        <f t="shared" si="51"/>
        <v>162</v>
      </c>
      <c r="AA184" s="475">
        <f t="shared" si="42"/>
        <v>1905682</v>
      </c>
    </row>
    <row r="185" spans="1:27" x14ac:dyDescent="0.2">
      <c r="A185" s="462">
        <f t="shared" si="52"/>
        <v>2034</v>
      </c>
      <c r="B185" s="462">
        <f t="shared" si="53"/>
        <v>12</v>
      </c>
      <c r="C185" s="467">
        <f t="shared" si="40"/>
        <v>49279</v>
      </c>
      <c r="E185" s="473">
        <v>1416853</v>
      </c>
      <c r="F185" s="474">
        <v>1041665</v>
      </c>
      <c r="G185" s="474">
        <v>68314</v>
      </c>
      <c r="H185" s="474">
        <v>5430</v>
      </c>
      <c r="I185" s="474">
        <v>833</v>
      </c>
      <c r="J185" s="474">
        <f t="shared" si="43"/>
        <v>2533095</v>
      </c>
      <c r="K185" s="474">
        <f t="shared" si="44"/>
        <v>224465</v>
      </c>
      <c r="L185" s="474">
        <f t="shared" si="45"/>
        <v>2757560</v>
      </c>
      <c r="M185" s="474">
        <v>1718</v>
      </c>
      <c r="N185" s="474">
        <f t="shared" si="46"/>
        <v>152</v>
      </c>
      <c r="O185" s="475">
        <f t="shared" si="41"/>
        <v>2759430</v>
      </c>
      <c r="P185" s="471"/>
      <c r="Q185" s="473">
        <v>1224674</v>
      </c>
      <c r="R185" s="474">
        <v>755781</v>
      </c>
      <c r="S185" s="474">
        <f t="shared" si="39"/>
        <v>68314</v>
      </c>
      <c r="T185" s="474">
        <f t="shared" si="39"/>
        <v>5430</v>
      </c>
      <c r="U185" s="474">
        <f t="shared" si="39"/>
        <v>833</v>
      </c>
      <c r="V185" s="474">
        <f t="shared" si="47"/>
        <v>2055032</v>
      </c>
      <c r="W185" s="474">
        <f t="shared" si="48"/>
        <v>182103</v>
      </c>
      <c r="X185" s="474">
        <f t="shared" si="49"/>
        <v>2237135</v>
      </c>
      <c r="Y185" s="474">
        <f t="shared" si="50"/>
        <v>1718</v>
      </c>
      <c r="Z185" s="474">
        <f t="shared" si="51"/>
        <v>152</v>
      </c>
      <c r="AA185" s="475">
        <f t="shared" si="42"/>
        <v>2239005</v>
      </c>
    </row>
    <row r="186" spans="1:27" x14ac:dyDescent="0.2">
      <c r="A186" s="462">
        <f t="shared" si="52"/>
        <v>2035</v>
      </c>
      <c r="B186" s="462">
        <f t="shared" si="53"/>
        <v>1</v>
      </c>
      <c r="C186" s="467">
        <f t="shared" si="40"/>
        <v>49310</v>
      </c>
      <c r="E186" s="473">
        <v>1360153</v>
      </c>
      <c r="F186" s="474">
        <v>1026398</v>
      </c>
      <c r="G186" s="474">
        <v>72465</v>
      </c>
      <c r="H186" s="474">
        <v>5763</v>
      </c>
      <c r="I186" s="474">
        <v>839</v>
      </c>
      <c r="J186" s="474">
        <f t="shared" si="43"/>
        <v>2465618</v>
      </c>
      <c r="K186" s="474">
        <f t="shared" si="44"/>
        <v>218486</v>
      </c>
      <c r="L186" s="474">
        <f t="shared" si="45"/>
        <v>2684104</v>
      </c>
      <c r="M186" s="474">
        <v>2325</v>
      </c>
      <c r="N186" s="474">
        <f t="shared" si="46"/>
        <v>206</v>
      </c>
      <c r="O186" s="475">
        <f t="shared" si="41"/>
        <v>2686635</v>
      </c>
      <c r="P186" s="471"/>
      <c r="Q186" s="473">
        <v>1183115</v>
      </c>
      <c r="R186" s="474">
        <v>736710</v>
      </c>
      <c r="S186" s="474">
        <f t="shared" ref="S186:U249" si="54">G186</f>
        <v>72465</v>
      </c>
      <c r="T186" s="474">
        <f t="shared" si="54"/>
        <v>5763</v>
      </c>
      <c r="U186" s="474">
        <f t="shared" si="54"/>
        <v>839</v>
      </c>
      <c r="V186" s="474">
        <f t="shared" si="47"/>
        <v>1998892</v>
      </c>
      <c r="W186" s="474">
        <f t="shared" si="48"/>
        <v>177128</v>
      </c>
      <c r="X186" s="474">
        <f t="shared" si="49"/>
        <v>2176020</v>
      </c>
      <c r="Y186" s="474">
        <f t="shared" si="50"/>
        <v>2325</v>
      </c>
      <c r="Z186" s="474">
        <f t="shared" si="51"/>
        <v>206</v>
      </c>
      <c r="AA186" s="475">
        <f t="shared" si="42"/>
        <v>2178551</v>
      </c>
    </row>
    <row r="187" spans="1:27" x14ac:dyDescent="0.2">
      <c r="A187" s="462">
        <f t="shared" si="52"/>
        <v>2035</v>
      </c>
      <c r="B187" s="462">
        <f t="shared" si="53"/>
        <v>2</v>
      </c>
      <c r="C187" s="467">
        <f t="shared" si="40"/>
        <v>49341</v>
      </c>
      <c r="E187" s="473">
        <v>1166141</v>
      </c>
      <c r="F187" s="474">
        <v>891435</v>
      </c>
      <c r="G187" s="474">
        <v>70822</v>
      </c>
      <c r="H187" s="474">
        <v>4992</v>
      </c>
      <c r="I187" s="474">
        <v>818</v>
      </c>
      <c r="J187" s="474">
        <f t="shared" si="43"/>
        <v>2134208</v>
      </c>
      <c r="K187" s="474">
        <f t="shared" si="44"/>
        <v>189119</v>
      </c>
      <c r="L187" s="474">
        <f t="shared" si="45"/>
        <v>2323327</v>
      </c>
      <c r="M187" s="474">
        <v>2433</v>
      </c>
      <c r="N187" s="474">
        <f t="shared" si="46"/>
        <v>216</v>
      </c>
      <c r="O187" s="475">
        <f t="shared" si="41"/>
        <v>2325976</v>
      </c>
      <c r="P187" s="471"/>
      <c r="Q187" s="473">
        <v>1003156</v>
      </c>
      <c r="R187" s="474">
        <v>633465</v>
      </c>
      <c r="S187" s="474">
        <f t="shared" si="54"/>
        <v>70822</v>
      </c>
      <c r="T187" s="474">
        <f t="shared" si="54"/>
        <v>4992</v>
      </c>
      <c r="U187" s="474">
        <f t="shared" si="54"/>
        <v>818</v>
      </c>
      <c r="V187" s="474">
        <f t="shared" si="47"/>
        <v>1713253</v>
      </c>
      <c r="W187" s="474">
        <f t="shared" si="48"/>
        <v>151817</v>
      </c>
      <c r="X187" s="474">
        <f t="shared" si="49"/>
        <v>1865070</v>
      </c>
      <c r="Y187" s="474">
        <f t="shared" si="50"/>
        <v>2433</v>
      </c>
      <c r="Z187" s="474">
        <f t="shared" si="51"/>
        <v>216</v>
      </c>
      <c r="AA187" s="475">
        <f t="shared" si="42"/>
        <v>1867719</v>
      </c>
    </row>
    <row r="188" spans="1:27" x14ac:dyDescent="0.2">
      <c r="A188" s="462">
        <f t="shared" si="52"/>
        <v>2035</v>
      </c>
      <c r="B188" s="462">
        <f t="shared" si="53"/>
        <v>3</v>
      </c>
      <c r="C188" s="467">
        <f t="shared" si="40"/>
        <v>49369</v>
      </c>
      <c r="E188" s="473">
        <v>1215102</v>
      </c>
      <c r="F188" s="474">
        <v>969438</v>
      </c>
      <c r="G188" s="474">
        <v>75906</v>
      </c>
      <c r="H188" s="474">
        <v>5981</v>
      </c>
      <c r="I188" s="474">
        <v>816</v>
      </c>
      <c r="J188" s="474">
        <f t="shared" si="43"/>
        <v>2267243</v>
      </c>
      <c r="K188" s="474">
        <f t="shared" si="44"/>
        <v>200907</v>
      </c>
      <c r="L188" s="474">
        <f t="shared" si="45"/>
        <v>2468150</v>
      </c>
      <c r="M188" s="474">
        <v>2339</v>
      </c>
      <c r="N188" s="474">
        <f t="shared" si="46"/>
        <v>207</v>
      </c>
      <c r="O188" s="475">
        <f t="shared" si="41"/>
        <v>2470696</v>
      </c>
      <c r="P188" s="471"/>
      <c r="Q188" s="473">
        <v>1025256</v>
      </c>
      <c r="R188" s="474">
        <v>682450</v>
      </c>
      <c r="S188" s="474">
        <f t="shared" si="54"/>
        <v>75906</v>
      </c>
      <c r="T188" s="474">
        <f t="shared" si="54"/>
        <v>5981</v>
      </c>
      <c r="U188" s="474">
        <f t="shared" si="54"/>
        <v>816</v>
      </c>
      <c r="V188" s="474">
        <f t="shared" si="47"/>
        <v>1790409</v>
      </c>
      <c r="W188" s="474">
        <f t="shared" si="48"/>
        <v>158654</v>
      </c>
      <c r="X188" s="474">
        <f t="shared" si="49"/>
        <v>1949063</v>
      </c>
      <c r="Y188" s="474">
        <f t="shared" si="50"/>
        <v>2339</v>
      </c>
      <c r="Z188" s="474">
        <f t="shared" si="51"/>
        <v>207</v>
      </c>
      <c r="AA188" s="475">
        <f t="shared" si="42"/>
        <v>1951609</v>
      </c>
    </row>
    <row r="189" spans="1:27" x14ac:dyDescent="0.2">
      <c r="A189" s="462">
        <f t="shared" si="52"/>
        <v>2035</v>
      </c>
      <c r="B189" s="462">
        <f t="shared" si="53"/>
        <v>4</v>
      </c>
      <c r="C189" s="467">
        <f t="shared" si="40"/>
        <v>49400</v>
      </c>
      <c r="E189" s="473">
        <v>1042547</v>
      </c>
      <c r="F189" s="474">
        <v>877881</v>
      </c>
      <c r="G189" s="474">
        <v>72928</v>
      </c>
      <c r="H189" s="474">
        <v>5457</v>
      </c>
      <c r="I189" s="474">
        <v>576</v>
      </c>
      <c r="J189" s="474">
        <f t="shared" si="43"/>
        <v>1999389</v>
      </c>
      <c r="K189" s="474">
        <f t="shared" si="44"/>
        <v>177172</v>
      </c>
      <c r="L189" s="474">
        <f t="shared" si="45"/>
        <v>2176561</v>
      </c>
      <c r="M189" s="474">
        <v>2172</v>
      </c>
      <c r="N189" s="474">
        <f t="shared" si="46"/>
        <v>192</v>
      </c>
      <c r="O189" s="475">
        <f t="shared" si="41"/>
        <v>2178925</v>
      </c>
      <c r="P189" s="471"/>
      <c r="Q189" s="473">
        <v>856976</v>
      </c>
      <c r="R189" s="474">
        <v>604610</v>
      </c>
      <c r="S189" s="474">
        <f t="shared" si="54"/>
        <v>72928</v>
      </c>
      <c r="T189" s="474">
        <f t="shared" si="54"/>
        <v>5457</v>
      </c>
      <c r="U189" s="474">
        <f t="shared" si="54"/>
        <v>576</v>
      </c>
      <c r="V189" s="474">
        <f t="shared" si="47"/>
        <v>1540547</v>
      </c>
      <c r="W189" s="474">
        <f t="shared" si="48"/>
        <v>136513</v>
      </c>
      <c r="X189" s="474">
        <f t="shared" si="49"/>
        <v>1677060</v>
      </c>
      <c r="Y189" s="474">
        <f t="shared" si="50"/>
        <v>2172</v>
      </c>
      <c r="Z189" s="474">
        <f t="shared" si="51"/>
        <v>192</v>
      </c>
      <c r="AA189" s="475">
        <f t="shared" si="42"/>
        <v>1679424</v>
      </c>
    </row>
    <row r="190" spans="1:27" x14ac:dyDescent="0.2">
      <c r="A190" s="462">
        <f t="shared" si="52"/>
        <v>2035</v>
      </c>
      <c r="B190" s="462">
        <f t="shared" si="53"/>
        <v>5</v>
      </c>
      <c r="C190" s="467">
        <f t="shared" si="40"/>
        <v>49430</v>
      </c>
      <c r="E190" s="473">
        <v>942625</v>
      </c>
      <c r="F190" s="474">
        <v>873318</v>
      </c>
      <c r="G190" s="474">
        <v>74674</v>
      </c>
      <c r="H190" s="474">
        <v>5379</v>
      </c>
      <c r="I190" s="474">
        <v>437</v>
      </c>
      <c r="J190" s="474">
        <f t="shared" si="43"/>
        <v>1896433</v>
      </c>
      <c r="K190" s="474">
        <f t="shared" si="44"/>
        <v>168049</v>
      </c>
      <c r="L190" s="474">
        <f t="shared" si="45"/>
        <v>2064482</v>
      </c>
      <c r="M190" s="474">
        <v>2174</v>
      </c>
      <c r="N190" s="474">
        <f t="shared" si="46"/>
        <v>193</v>
      </c>
      <c r="O190" s="475">
        <f t="shared" si="41"/>
        <v>2066849</v>
      </c>
      <c r="P190" s="471"/>
      <c r="Q190" s="473">
        <v>760449</v>
      </c>
      <c r="R190" s="474">
        <v>604049</v>
      </c>
      <c r="S190" s="474">
        <f t="shared" si="54"/>
        <v>74674</v>
      </c>
      <c r="T190" s="474">
        <f t="shared" si="54"/>
        <v>5379</v>
      </c>
      <c r="U190" s="474">
        <f t="shared" si="54"/>
        <v>437</v>
      </c>
      <c r="V190" s="474">
        <f t="shared" si="47"/>
        <v>1444988</v>
      </c>
      <c r="W190" s="474">
        <f t="shared" si="48"/>
        <v>128045</v>
      </c>
      <c r="X190" s="474">
        <f t="shared" si="49"/>
        <v>1573033</v>
      </c>
      <c r="Y190" s="474">
        <f t="shared" si="50"/>
        <v>2174</v>
      </c>
      <c r="Z190" s="474">
        <f t="shared" si="51"/>
        <v>193</v>
      </c>
      <c r="AA190" s="475">
        <f t="shared" si="42"/>
        <v>1575400</v>
      </c>
    </row>
    <row r="191" spans="1:27" x14ac:dyDescent="0.2">
      <c r="A191" s="462">
        <f t="shared" si="52"/>
        <v>2035</v>
      </c>
      <c r="B191" s="462">
        <f t="shared" si="53"/>
        <v>6</v>
      </c>
      <c r="C191" s="467">
        <f t="shared" si="40"/>
        <v>49461</v>
      </c>
      <c r="E191" s="473">
        <v>928698</v>
      </c>
      <c r="F191" s="474">
        <v>855697</v>
      </c>
      <c r="G191" s="474">
        <v>77660</v>
      </c>
      <c r="H191" s="474">
        <v>4842</v>
      </c>
      <c r="I191" s="474">
        <v>317</v>
      </c>
      <c r="J191" s="474">
        <f t="shared" si="43"/>
        <v>1867214</v>
      </c>
      <c r="K191" s="474">
        <f t="shared" si="44"/>
        <v>165460</v>
      </c>
      <c r="L191" s="474">
        <f t="shared" si="45"/>
        <v>2032674</v>
      </c>
      <c r="M191" s="474">
        <v>1787</v>
      </c>
      <c r="N191" s="474">
        <f t="shared" si="46"/>
        <v>158</v>
      </c>
      <c r="O191" s="475">
        <f t="shared" si="41"/>
        <v>2034619</v>
      </c>
      <c r="P191" s="471"/>
      <c r="Q191" s="473">
        <v>750838</v>
      </c>
      <c r="R191" s="474">
        <v>598164</v>
      </c>
      <c r="S191" s="474">
        <f t="shared" si="54"/>
        <v>77660</v>
      </c>
      <c r="T191" s="474">
        <f t="shared" si="54"/>
        <v>4842</v>
      </c>
      <c r="U191" s="474">
        <f t="shared" si="54"/>
        <v>317</v>
      </c>
      <c r="V191" s="474">
        <f t="shared" si="47"/>
        <v>1431821</v>
      </c>
      <c r="W191" s="474">
        <f t="shared" si="48"/>
        <v>126878</v>
      </c>
      <c r="X191" s="474">
        <f t="shared" si="49"/>
        <v>1558699</v>
      </c>
      <c r="Y191" s="474">
        <f t="shared" si="50"/>
        <v>1787</v>
      </c>
      <c r="Z191" s="474">
        <f t="shared" si="51"/>
        <v>158</v>
      </c>
      <c r="AA191" s="475">
        <f t="shared" si="42"/>
        <v>1560644</v>
      </c>
    </row>
    <row r="192" spans="1:27" x14ac:dyDescent="0.2">
      <c r="A192" s="462">
        <f t="shared" si="52"/>
        <v>2035</v>
      </c>
      <c r="B192" s="462">
        <f t="shared" si="53"/>
        <v>7</v>
      </c>
      <c r="C192" s="467">
        <f t="shared" si="40"/>
        <v>49491</v>
      </c>
      <c r="E192" s="473">
        <v>1046780</v>
      </c>
      <c r="F192" s="474">
        <v>924193</v>
      </c>
      <c r="G192" s="474">
        <v>75860</v>
      </c>
      <c r="H192" s="474">
        <v>5594</v>
      </c>
      <c r="I192" s="474">
        <v>274</v>
      </c>
      <c r="J192" s="474">
        <f t="shared" si="43"/>
        <v>2052701</v>
      </c>
      <c r="K192" s="474">
        <f t="shared" si="44"/>
        <v>181896</v>
      </c>
      <c r="L192" s="474">
        <f t="shared" si="45"/>
        <v>2234597</v>
      </c>
      <c r="M192" s="474">
        <v>2889</v>
      </c>
      <c r="N192" s="474">
        <f t="shared" si="46"/>
        <v>256</v>
      </c>
      <c r="O192" s="475">
        <f t="shared" si="41"/>
        <v>2237742</v>
      </c>
      <c r="P192" s="471"/>
      <c r="Q192" s="473">
        <v>865900</v>
      </c>
      <c r="R192" s="474">
        <v>659548</v>
      </c>
      <c r="S192" s="474">
        <f t="shared" si="54"/>
        <v>75860</v>
      </c>
      <c r="T192" s="474">
        <f t="shared" si="54"/>
        <v>5594</v>
      </c>
      <c r="U192" s="474">
        <f t="shared" si="54"/>
        <v>274</v>
      </c>
      <c r="V192" s="474">
        <f t="shared" si="47"/>
        <v>1607176</v>
      </c>
      <c r="W192" s="474">
        <f t="shared" si="48"/>
        <v>142417</v>
      </c>
      <c r="X192" s="474">
        <f t="shared" si="49"/>
        <v>1749593</v>
      </c>
      <c r="Y192" s="474">
        <f t="shared" si="50"/>
        <v>2889</v>
      </c>
      <c r="Z192" s="474">
        <f t="shared" si="51"/>
        <v>256</v>
      </c>
      <c r="AA192" s="475">
        <f t="shared" si="42"/>
        <v>1752738</v>
      </c>
    </row>
    <row r="193" spans="1:27" x14ac:dyDescent="0.2">
      <c r="A193" s="462">
        <f t="shared" si="52"/>
        <v>2035</v>
      </c>
      <c r="B193" s="462">
        <f t="shared" si="53"/>
        <v>8</v>
      </c>
      <c r="C193" s="467">
        <f t="shared" si="40"/>
        <v>49522</v>
      </c>
      <c r="E193" s="473">
        <v>1063444</v>
      </c>
      <c r="F193" s="474">
        <v>920976</v>
      </c>
      <c r="G193" s="474">
        <v>81691</v>
      </c>
      <c r="H193" s="474">
        <v>5096</v>
      </c>
      <c r="I193" s="474">
        <v>267</v>
      </c>
      <c r="J193" s="474">
        <f t="shared" si="43"/>
        <v>2071474</v>
      </c>
      <c r="K193" s="474">
        <f t="shared" si="44"/>
        <v>183560</v>
      </c>
      <c r="L193" s="474">
        <f t="shared" si="45"/>
        <v>2255034</v>
      </c>
      <c r="M193" s="474">
        <v>1634</v>
      </c>
      <c r="N193" s="474">
        <f t="shared" si="46"/>
        <v>145</v>
      </c>
      <c r="O193" s="475">
        <f t="shared" si="41"/>
        <v>2256813</v>
      </c>
      <c r="P193" s="471"/>
      <c r="Q193" s="473">
        <v>880841</v>
      </c>
      <c r="R193" s="474">
        <v>652921</v>
      </c>
      <c r="S193" s="474">
        <f t="shared" si="54"/>
        <v>81691</v>
      </c>
      <c r="T193" s="474">
        <f t="shared" si="54"/>
        <v>5096</v>
      </c>
      <c r="U193" s="474">
        <f t="shared" si="54"/>
        <v>267</v>
      </c>
      <c r="V193" s="474">
        <f t="shared" si="47"/>
        <v>1620816</v>
      </c>
      <c r="W193" s="474">
        <f t="shared" si="48"/>
        <v>143626</v>
      </c>
      <c r="X193" s="474">
        <f t="shared" si="49"/>
        <v>1764442</v>
      </c>
      <c r="Y193" s="474">
        <f t="shared" si="50"/>
        <v>1634</v>
      </c>
      <c r="Z193" s="474">
        <f t="shared" si="51"/>
        <v>145</v>
      </c>
      <c r="AA193" s="475">
        <f t="shared" si="42"/>
        <v>1766221</v>
      </c>
    </row>
    <row r="194" spans="1:27" x14ac:dyDescent="0.2">
      <c r="A194" s="462">
        <f t="shared" si="52"/>
        <v>2035</v>
      </c>
      <c r="B194" s="462">
        <f t="shared" si="53"/>
        <v>9</v>
      </c>
      <c r="C194" s="467">
        <f t="shared" si="40"/>
        <v>49553</v>
      </c>
      <c r="E194" s="473">
        <v>950112</v>
      </c>
      <c r="F194" s="474">
        <v>853269</v>
      </c>
      <c r="G194" s="474">
        <v>72629</v>
      </c>
      <c r="H194" s="474">
        <v>5189</v>
      </c>
      <c r="I194" s="474">
        <v>303</v>
      </c>
      <c r="J194" s="474">
        <f t="shared" si="43"/>
        <v>1881502</v>
      </c>
      <c r="K194" s="474">
        <f t="shared" si="44"/>
        <v>166726</v>
      </c>
      <c r="L194" s="474">
        <f t="shared" si="45"/>
        <v>2048228</v>
      </c>
      <c r="M194" s="474">
        <v>1428</v>
      </c>
      <c r="N194" s="474">
        <f t="shared" si="46"/>
        <v>127</v>
      </c>
      <c r="O194" s="475">
        <f t="shared" si="41"/>
        <v>2049783</v>
      </c>
      <c r="P194" s="471"/>
      <c r="Q194" s="473">
        <v>776478</v>
      </c>
      <c r="R194" s="474">
        <v>588895</v>
      </c>
      <c r="S194" s="474">
        <f t="shared" si="54"/>
        <v>72629</v>
      </c>
      <c r="T194" s="474">
        <f t="shared" si="54"/>
        <v>5189</v>
      </c>
      <c r="U194" s="474">
        <f t="shared" si="54"/>
        <v>303</v>
      </c>
      <c r="V194" s="474">
        <f t="shared" si="47"/>
        <v>1443494</v>
      </c>
      <c r="W194" s="474">
        <f t="shared" si="48"/>
        <v>127912</v>
      </c>
      <c r="X194" s="474">
        <f t="shared" si="49"/>
        <v>1571406</v>
      </c>
      <c r="Y194" s="474">
        <f t="shared" si="50"/>
        <v>1428</v>
      </c>
      <c r="Z194" s="474">
        <f t="shared" si="51"/>
        <v>127</v>
      </c>
      <c r="AA194" s="475">
        <f t="shared" si="42"/>
        <v>1572961</v>
      </c>
    </row>
    <row r="195" spans="1:27" x14ac:dyDescent="0.2">
      <c r="A195" s="462">
        <f t="shared" si="52"/>
        <v>2035</v>
      </c>
      <c r="B195" s="462">
        <f t="shared" si="53"/>
        <v>10</v>
      </c>
      <c r="C195" s="467">
        <f t="shared" si="40"/>
        <v>49583</v>
      </c>
      <c r="E195" s="473">
        <v>1059874</v>
      </c>
      <c r="F195" s="474">
        <v>913775</v>
      </c>
      <c r="G195" s="474">
        <v>73015</v>
      </c>
      <c r="H195" s="474">
        <v>5843</v>
      </c>
      <c r="I195" s="474">
        <v>469</v>
      </c>
      <c r="J195" s="474">
        <f t="shared" si="43"/>
        <v>2052976</v>
      </c>
      <c r="K195" s="474">
        <f t="shared" si="44"/>
        <v>181921</v>
      </c>
      <c r="L195" s="474">
        <f t="shared" si="45"/>
        <v>2234897</v>
      </c>
      <c r="M195" s="474">
        <v>1830</v>
      </c>
      <c r="N195" s="474">
        <f t="shared" si="46"/>
        <v>162</v>
      </c>
      <c r="O195" s="475">
        <f t="shared" si="41"/>
        <v>2236889</v>
      </c>
      <c r="P195" s="471"/>
      <c r="Q195" s="473">
        <v>860789</v>
      </c>
      <c r="R195" s="474">
        <v>616476</v>
      </c>
      <c r="S195" s="474">
        <f t="shared" si="54"/>
        <v>73015</v>
      </c>
      <c r="T195" s="474">
        <f t="shared" si="54"/>
        <v>5843</v>
      </c>
      <c r="U195" s="474">
        <f t="shared" si="54"/>
        <v>469</v>
      </c>
      <c r="V195" s="474">
        <f t="shared" si="47"/>
        <v>1556592</v>
      </c>
      <c r="W195" s="474">
        <f t="shared" si="48"/>
        <v>137934</v>
      </c>
      <c r="X195" s="474">
        <f t="shared" si="49"/>
        <v>1694526</v>
      </c>
      <c r="Y195" s="474">
        <f t="shared" si="50"/>
        <v>1830</v>
      </c>
      <c r="Z195" s="474">
        <f t="shared" si="51"/>
        <v>162</v>
      </c>
      <c r="AA195" s="475">
        <f t="shared" si="42"/>
        <v>1696518</v>
      </c>
    </row>
    <row r="196" spans="1:27" x14ac:dyDescent="0.2">
      <c r="A196" s="462">
        <f t="shared" si="52"/>
        <v>2035</v>
      </c>
      <c r="B196" s="462">
        <f t="shared" si="53"/>
        <v>11</v>
      </c>
      <c r="C196" s="467">
        <f t="shared" si="40"/>
        <v>49614</v>
      </c>
      <c r="E196" s="473">
        <v>1224326</v>
      </c>
      <c r="F196" s="474">
        <v>956991</v>
      </c>
      <c r="G196" s="474">
        <v>69865</v>
      </c>
      <c r="H196" s="474">
        <v>4947</v>
      </c>
      <c r="I196" s="474">
        <v>638</v>
      </c>
      <c r="J196" s="474">
        <f t="shared" si="43"/>
        <v>2256767</v>
      </c>
      <c r="K196" s="474">
        <f t="shared" si="44"/>
        <v>199979</v>
      </c>
      <c r="L196" s="474">
        <f t="shared" si="45"/>
        <v>2456746</v>
      </c>
      <c r="M196" s="474">
        <v>1832</v>
      </c>
      <c r="N196" s="474">
        <f t="shared" si="46"/>
        <v>162</v>
      </c>
      <c r="O196" s="475">
        <f t="shared" si="41"/>
        <v>2458740</v>
      </c>
      <c r="P196" s="471"/>
      <c r="Q196" s="473">
        <v>1023193</v>
      </c>
      <c r="R196" s="474">
        <v>648355</v>
      </c>
      <c r="S196" s="474">
        <f t="shared" si="54"/>
        <v>69865</v>
      </c>
      <c r="T196" s="474">
        <f t="shared" si="54"/>
        <v>4947</v>
      </c>
      <c r="U196" s="474">
        <f t="shared" si="54"/>
        <v>638</v>
      </c>
      <c r="V196" s="474">
        <f t="shared" si="47"/>
        <v>1746998</v>
      </c>
      <c r="W196" s="474">
        <f t="shared" si="48"/>
        <v>154807</v>
      </c>
      <c r="X196" s="474">
        <f t="shared" si="49"/>
        <v>1901805</v>
      </c>
      <c r="Y196" s="474">
        <f t="shared" si="50"/>
        <v>1832</v>
      </c>
      <c r="Z196" s="474">
        <f t="shared" si="51"/>
        <v>162</v>
      </c>
      <c r="AA196" s="475">
        <f t="shared" si="42"/>
        <v>1903799</v>
      </c>
    </row>
    <row r="197" spans="1:27" x14ac:dyDescent="0.2">
      <c r="A197" s="462">
        <f t="shared" si="52"/>
        <v>2035</v>
      </c>
      <c r="B197" s="462">
        <f t="shared" si="53"/>
        <v>12</v>
      </c>
      <c r="C197" s="467">
        <f t="shared" si="40"/>
        <v>49644</v>
      </c>
      <c r="E197" s="473">
        <v>1445636</v>
      </c>
      <c r="F197" s="474">
        <v>1091816</v>
      </c>
      <c r="G197" s="474">
        <v>67994</v>
      </c>
      <c r="H197" s="474">
        <v>5542</v>
      </c>
      <c r="I197" s="474">
        <v>832</v>
      </c>
      <c r="J197" s="474">
        <f t="shared" si="43"/>
        <v>2611820</v>
      </c>
      <c r="K197" s="474">
        <f t="shared" si="44"/>
        <v>231441</v>
      </c>
      <c r="L197" s="474">
        <f t="shared" si="45"/>
        <v>2843261</v>
      </c>
      <c r="M197" s="474">
        <v>1718</v>
      </c>
      <c r="N197" s="474">
        <f t="shared" si="46"/>
        <v>152</v>
      </c>
      <c r="O197" s="475">
        <f t="shared" si="41"/>
        <v>2845131</v>
      </c>
      <c r="P197" s="471"/>
      <c r="Q197" s="473">
        <v>1228704</v>
      </c>
      <c r="R197" s="474">
        <v>755497</v>
      </c>
      <c r="S197" s="474">
        <f t="shared" si="54"/>
        <v>67994</v>
      </c>
      <c r="T197" s="474">
        <f t="shared" si="54"/>
        <v>5542</v>
      </c>
      <c r="U197" s="474">
        <f t="shared" si="54"/>
        <v>832</v>
      </c>
      <c r="V197" s="474">
        <f t="shared" si="47"/>
        <v>2058569</v>
      </c>
      <c r="W197" s="474">
        <f t="shared" si="48"/>
        <v>182416</v>
      </c>
      <c r="X197" s="474">
        <f t="shared" si="49"/>
        <v>2240985</v>
      </c>
      <c r="Y197" s="474">
        <f t="shared" si="50"/>
        <v>1718</v>
      </c>
      <c r="Z197" s="474">
        <f t="shared" si="51"/>
        <v>152</v>
      </c>
      <c r="AA197" s="475">
        <f t="shared" si="42"/>
        <v>2242855</v>
      </c>
    </row>
    <row r="198" spans="1:27" x14ac:dyDescent="0.2">
      <c r="A198" s="462">
        <f t="shared" si="52"/>
        <v>2036</v>
      </c>
      <c r="B198" s="462">
        <f t="shared" si="53"/>
        <v>1</v>
      </c>
      <c r="C198" s="467">
        <f t="shared" si="40"/>
        <v>49675</v>
      </c>
      <c r="E198" s="473">
        <v>1391425</v>
      </c>
      <c r="F198" s="474">
        <v>1076583</v>
      </c>
      <c r="G198" s="474">
        <v>72010</v>
      </c>
      <c r="H198" s="474">
        <v>5873</v>
      </c>
      <c r="I198" s="474">
        <v>841</v>
      </c>
      <c r="J198" s="474">
        <f t="shared" si="43"/>
        <v>2546732</v>
      </c>
      <c r="K198" s="474">
        <f t="shared" si="44"/>
        <v>225674</v>
      </c>
      <c r="L198" s="474">
        <f t="shared" si="45"/>
        <v>2772406</v>
      </c>
      <c r="M198" s="474">
        <v>2325</v>
      </c>
      <c r="N198" s="474">
        <f t="shared" si="46"/>
        <v>206</v>
      </c>
      <c r="O198" s="475">
        <f t="shared" si="41"/>
        <v>2774937</v>
      </c>
      <c r="P198" s="471"/>
      <c r="Q198" s="473">
        <v>1192148</v>
      </c>
      <c r="R198" s="474">
        <v>736470</v>
      </c>
      <c r="S198" s="474">
        <f t="shared" si="54"/>
        <v>72010</v>
      </c>
      <c r="T198" s="474">
        <f t="shared" si="54"/>
        <v>5873</v>
      </c>
      <c r="U198" s="474">
        <f t="shared" si="54"/>
        <v>841</v>
      </c>
      <c r="V198" s="474">
        <f t="shared" si="47"/>
        <v>2007342</v>
      </c>
      <c r="W198" s="474">
        <f t="shared" si="48"/>
        <v>177877</v>
      </c>
      <c r="X198" s="474">
        <f t="shared" si="49"/>
        <v>2185219</v>
      </c>
      <c r="Y198" s="474">
        <f t="shared" si="50"/>
        <v>2325</v>
      </c>
      <c r="Z198" s="474">
        <f t="shared" si="51"/>
        <v>206</v>
      </c>
      <c r="AA198" s="475">
        <f t="shared" si="42"/>
        <v>2187750</v>
      </c>
    </row>
    <row r="199" spans="1:27" x14ac:dyDescent="0.2">
      <c r="A199" s="462">
        <f t="shared" si="52"/>
        <v>2036</v>
      </c>
      <c r="B199" s="462">
        <f t="shared" si="53"/>
        <v>2</v>
      </c>
      <c r="C199" s="467">
        <f t="shared" si="40"/>
        <v>49706</v>
      </c>
      <c r="E199" s="473">
        <v>1228904</v>
      </c>
      <c r="F199" s="474">
        <v>967807</v>
      </c>
      <c r="G199" s="474">
        <v>72914</v>
      </c>
      <c r="H199" s="474">
        <v>5086</v>
      </c>
      <c r="I199" s="474">
        <v>845</v>
      </c>
      <c r="J199" s="474">
        <f t="shared" si="43"/>
        <v>2275556</v>
      </c>
      <c r="K199" s="474">
        <f t="shared" si="44"/>
        <v>201644</v>
      </c>
      <c r="L199" s="474">
        <f t="shared" si="45"/>
        <v>2477200</v>
      </c>
      <c r="M199" s="474">
        <v>2433</v>
      </c>
      <c r="N199" s="474">
        <f t="shared" si="46"/>
        <v>216</v>
      </c>
      <c r="O199" s="475">
        <f t="shared" si="41"/>
        <v>2479849</v>
      </c>
      <c r="P199" s="471"/>
      <c r="Q199" s="473">
        <v>1038847</v>
      </c>
      <c r="R199" s="474">
        <v>654447</v>
      </c>
      <c r="S199" s="474">
        <f t="shared" si="54"/>
        <v>72914</v>
      </c>
      <c r="T199" s="474">
        <f t="shared" si="54"/>
        <v>5086</v>
      </c>
      <c r="U199" s="474">
        <f t="shared" si="54"/>
        <v>845</v>
      </c>
      <c r="V199" s="474">
        <f t="shared" si="47"/>
        <v>1772139</v>
      </c>
      <c r="W199" s="474">
        <f t="shared" si="48"/>
        <v>157035</v>
      </c>
      <c r="X199" s="474">
        <f t="shared" si="49"/>
        <v>1929174</v>
      </c>
      <c r="Y199" s="474">
        <f t="shared" si="50"/>
        <v>2433</v>
      </c>
      <c r="Z199" s="474">
        <f t="shared" si="51"/>
        <v>216</v>
      </c>
      <c r="AA199" s="475">
        <f t="shared" si="42"/>
        <v>1931823</v>
      </c>
    </row>
    <row r="200" spans="1:27" x14ac:dyDescent="0.2">
      <c r="A200" s="462">
        <f t="shared" si="52"/>
        <v>2036</v>
      </c>
      <c r="B200" s="462">
        <f t="shared" si="53"/>
        <v>3</v>
      </c>
      <c r="C200" s="467">
        <f t="shared" si="40"/>
        <v>49735</v>
      </c>
      <c r="E200" s="473">
        <v>1234066</v>
      </c>
      <c r="F200" s="474">
        <v>1016000</v>
      </c>
      <c r="G200" s="474">
        <v>75386</v>
      </c>
      <c r="H200" s="474">
        <v>6092</v>
      </c>
      <c r="I200" s="474">
        <v>811</v>
      </c>
      <c r="J200" s="474">
        <f t="shared" si="43"/>
        <v>2332355</v>
      </c>
      <c r="K200" s="474">
        <f t="shared" si="44"/>
        <v>206677</v>
      </c>
      <c r="L200" s="474">
        <f t="shared" si="45"/>
        <v>2539032</v>
      </c>
      <c r="M200" s="474">
        <v>2339</v>
      </c>
      <c r="N200" s="474">
        <f t="shared" si="46"/>
        <v>207</v>
      </c>
      <c r="O200" s="475">
        <f t="shared" si="41"/>
        <v>2541578</v>
      </c>
      <c r="P200" s="471"/>
      <c r="Q200" s="473">
        <v>1021269</v>
      </c>
      <c r="R200" s="474">
        <v>679999</v>
      </c>
      <c r="S200" s="474">
        <f t="shared" si="54"/>
        <v>75386</v>
      </c>
      <c r="T200" s="474">
        <f t="shared" si="54"/>
        <v>6092</v>
      </c>
      <c r="U200" s="474">
        <f t="shared" si="54"/>
        <v>811</v>
      </c>
      <c r="V200" s="474">
        <f t="shared" si="47"/>
        <v>1783557</v>
      </c>
      <c r="W200" s="474">
        <f t="shared" si="48"/>
        <v>158047</v>
      </c>
      <c r="X200" s="474">
        <f t="shared" si="49"/>
        <v>1941604</v>
      </c>
      <c r="Y200" s="474">
        <f t="shared" si="50"/>
        <v>2339</v>
      </c>
      <c r="Z200" s="474">
        <f t="shared" si="51"/>
        <v>207</v>
      </c>
      <c r="AA200" s="475">
        <f t="shared" si="42"/>
        <v>1944150</v>
      </c>
    </row>
    <row r="201" spans="1:27" x14ac:dyDescent="0.2">
      <c r="A201" s="462">
        <f t="shared" si="52"/>
        <v>2036</v>
      </c>
      <c r="B201" s="462">
        <f t="shared" si="53"/>
        <v>4</v>
      </c>
      <c r="C201" s="467">
        <f t="shared" si="40"/>
        <v>49766</v>
      </c>
      <c r="E201" s="473">
        <v>1064653</v>
      </c>
      <c r="F201" s="474">
        <v>919084</v>
      </c>
      <c r="G201" s="474">
        <v>72447</v>
      </c>
      <c r="H201" s="474">
        <v>5555</v>
      </c>
      <c r="I201" s="474">
        <v>575</v>
      </c>
      <c r="J201" s="474">
        <f t="shared" si="43"/>
        <v>2062314</v>
      </c>
      <c r="K201" s="474">
        <f t="shared" si="44"/>
        <v>182748</v>
      </c>
      <c r="L201" s="474">
        <f t="shared" si="45"/>
        <v>2245062</v>
      </c>
      <c r="M201" s="474">
        <v>2172</v>
      </c>
      <c r="N201" s="474">
        <f t="shared" si="46"/>
        <v>192</v>
      </c>
      <c r="O201" s="475">
        <f t="shared" si="41"/>
        <v>2247426</v>
      </c>
      <c r="P201" s="471"/>
      <c r="Q201" s="473">
        <v>857010</v>
      </c>
      <c r="R201" s="474">
        <v>599585</v>
      </c>
      <c r="S201" s="474">
        <f t="shared" si="54"/>
        <v>72447</v>
      </c>
      <c r="T201" s="474">
        <f t="shared" si="54"/>
        <v>5555</v>
      </c>
      <c r="U201" s="474">
        <f t="shared" si="54"/>
        <v>575</v>
      </c>
      <c r="V201" s="474">
        <f t="shared" si="47"/>
        <v>1535172</v>
      </c>
      <c r="W201" s="474">
        <f t="shared" si="48"/>
        <v>136036</v>
      </c>
      <c r="X201" s="474">
        <f t="shared" si="49"/>
        <v>1671208</v>
      </c>
      <c r="Y201" s="474">
        <f t="shared" si="50"/>
        <v>2172</v>
      </c>
      <c r="Z201" s="474">
        <f t="shared" si="51"/>
        <v>192</v>
      </c>
      <c r="AA201" s="475">
        <f t="shared" si="42"/>
        <v>1673572</v>
      </c>
    </row>
    <row r="202" spans="1:27" x14ac:dyDescent="0.2">
      <c r="A202" s="462">
        <f t="shared" si="52"/>
        <v>2036</v>
      </c>
      <c r="B202" s="462">
        <f t="shared" si="53"/>
        <v>5</v>
      </c>
      <c r="C202" s="467">
        <f t="shared" si="40"/>
        <v>49796</v>
      </c>
      <c r="E202" s="473">
        <v>964683</v>
      </c>
      <c r="F202" s="474">
        <v>914192</v>
      </c>
      <c r="G202" s="474">
        <v>74177</v>
      </c>
      <c r="H202" s="474">
        <v>5473</v>
      </c>
      <c r="I202" s="474">
        <v>438</v>
      </c>
      <c r="J202" s="474">
        <f t="shared" si="43"/>
        <v>1958963</v>
      </c>
      <c r="K202" s="474">
        <f t="shared" si="44"/>
        <v>173590</v>
      </c>
      <c r="L202" s="474">
        <f t="shared" si="45"/>
        <v>2132553</v>
      </c>
      <c r="M202" s="474">
        <v>2174</v>
      </c>
      <c r="N202" s="474">
        <f t="shared" si="46"/>
        <v>193</v>
      </c>
      <c r="O202" s="475">
        <f t="shared" si="41"/>
        <v>2134920</v>
      </c>
      <c r="P202" s="471"/>
      <c r="Q202" s="473">
        <v>761190</v>
      </c>
      <c r="R202" s="474">
        <v>599897</v>
      </c>
      <c r="S202" s="474">
        <f t="shared" si="54"/>
        <v>74177</v>
      </c>
      <c r="T202" s="474">
        <f t="shared" si="54"/>
        <v>5473</v>
      </c>
      <c r="U202" s="474">
        <f t="shared" si="54"/>
        <v>438</v>
      </c>
      <c r="V202" s="474">
        <f t="shared" si="47"/>
        <v>1441175</v>
      </c>
      <c r="W202" s="474">
        <f t="shared" si="48"/>
        <v>127707</v>
      </c>
      <c r="X202" s="474">
        <f t="shared" si="49"/>
        <v>1568882</v>
      </c>
      <c r="Y202" s="474">
        <f t="shared" si="50"/>
        <v>2174</v>
      </c>
      <c r="Z202" s="474">
        <f t="shared" si="51"/>
        <v>193</v>
      </c>
      <c r="AA202" s="475">
        <f t="shared" si="42"/>
        <v>1571249</v>
      </c>
    </row>
    <row r="203" spans="1:27" x14ac:dyDescent="0.2">
      <c r="A203" s="462">
        <f t="shared" si="52"/>
        <v>2036</v>
      </c>
      <c r="B203" s="462">
        <f t="shared" si="53"/>
        <v>6</v>
      </c>
      <c r="C203" s="467">
        <f t="shared" si="40"/>
        <v>49827</v>
      </c>
      <c r="E203" s="473">
        <v>952332</v>
      </c>
      <c r="F203" s="474">
        <v>895507</v>
      </c>
      <c r="G203" s="474">
        <v>77169</v>
      </c>
      <c r="H203" s="474">
        <v>4928</v>
      </c>
      <c r="I203" s="474">
        <v>317</v>
      </c>
      <c r="J203" s="474">
        <f t="shared" si="43"/>
        <v>1930253</v>
      </c>
      <c r="K203" s="474">
        <f t="shared" si="44"/>
        <v>171046</v>
      </c>
      <c r="L203" s="474">
        <f t="shared" si="45"/>
        <v>2101299</v>
      </c>
      <c r="M203" s="474">
        <v>1787</v>
      </c>
      <c r="N203" s="474">
        <f t="shared" si="46"/>
        <v>158</v>
      </c>
      <c r="O203" s="475">
        <f t="shared" si="41"/>
        <v>2103244</v>
      </c>
      <c r="P203" s="471"/>
      <c r="Q203" s="473">
        <v>753991</v>
      </c>
      <c r="R203" s="474">
        <v>595319</v>
      </c>
      <c r="S203" s="474">
        <f t="shared" si="54"/>
        <v>77169</v>
      </c>
      <c r="T203" s="474">
        <f t="shared" si="54"/>
        <v>4928</v>
      </c>
      <c r="U203" s="474">
        <f t="shared" si="54"/>
        <v>317</v>
      </c>
      <c r="V203" s="474">
        <f t="shared" si="47"/>
        <v>1431724</v>
      </c>
      <c r="W203" s="474">
        <f t="shared" si="48"/>
        <v>126870</v>
      </c>
      <c r="X203" s="474">
        <f t="shared" si="49"/>
        <v>1558594</v>
      </c>
      <c r="Y203" s="474">
        <f t="shared" si="50"/>
        <v>1787</v>
      </c>
      <c r="Z203" s="474">
        <f t="shared" si="51"/>
        <v>158</v>
      </c>
      <c r="AA203" s="475">
        <f t="shared" si="42"/>
        <v>1560539</v>
      </c>
    </row>
    <row r="204" spans="1:27" x14ac:dyDescent="0.2">
      <c r="A204" s="462">
        <f t="shared" si="52"/>
        <v>2036</v>
      </c>
      <c r="B204" s="462">
        <f t="shared" si="53"/>
        <v>7</v>
      </c>
      <c r="C204" s="467">
        <f t="shared" si="40"/>
        <v>49857</v>
      </c>
      <c r="E204" s="473">
        <v>1074067</v>
      </c>
      <c r="F204" s="474">
        <v>963253</v>
      </c>
      <c r="G204" s="474">
        <v>75290</v>
      </c>
      <c r="H204" s="474">
        <v>5697</v>
      </c>
      <c r="I204" s="474">
        <v>274</v>
      </c>
      <c r="J204" s="474">
        <f t="shared" si="43"/>
        <v>2118581</v>
      </c>
      <c r="K204" s="474">
        <f t="shared" si="44"/>
        <v>187734</v>
      </c>
      <c r="L204" s="474">
        <f t="shared" si="45"/>
        <v>2306315</v>
      </c>
      <c r="M204" s="474">
        <v>2889</v>
      </c>
      <c r="N204" s="474">
        <f t="shared" si="46"/>
        <v>256</v>
      </c>
      <c r="O204" s="475">
        <f t="shared" si="41"/>
        <v>2309460</v>
      </c>
      <c r="P204" s="471"/>
      <c r="Q204" s="473">
        <v>872727</v>
      </c>
      <c r="R204" s="474">
        <v>655306</v>
      </c>
      <c r="S204" s="474">
        <f t="shared" si="54"/>
        <v>75290</v>
      </c>
      <c r="T204" s="474">
        <f t="shared" si="54"/>
        <v>5697</v>
      </c>
      <c r="U204" s="474">
        <f t="shared" si="54"/>
        <v>274</v>
      </c>
      <c r="V204" s="474">
        <f t="shared" si="47"/>
        <v>1609294</v>
      </c>
      <c r="W204" s="474">
        <f t="shared" si="48"/>
        <v>142605</v>
      </c>
      <c r="X204" s="474">
        <f t="shared" si="49"/>
        <v>1751899</v>
      </c>
      <c r="Y204" s="474">
        <f t="shared" si="50"/>
        <v>2889</v>
      </c>
      <c r="Z204" s="474">
        <f t="shared" si="51"/>
        <v>256</v>
      </c>
      <c r="AA204" s="475">
        <f t="shared" si="42"/>
        <v>1755044</v>
      </c>
    </row>
    <row r="205" spans="1:27" x14ac:dyDescent="0.2">
      <c r="A205" s="462">
        <f t="shared" si="52"/>
        <v>2036</v>
      </c>
      <c r="B205" s="462">
        <f t="shared" si="53"/>
        <v>8</v>
      </c>
      <c r="C205" s="467">
        <f t="shared" si="40"/>
        <v>49888</v>
      </c>
      <c r="E205" s="473">
        <v>1091576</v>
      </c>
      <c r="F205" s="474">
        <v>964292</v>
      </c>
      <c r="G205" s="474">
        <v>81145</v>
      </c>
      <c r="H205" s="474">
        <v>5190</v>
      </c>
      <c r="I205" s="474">
        <v>267</v>
      </c>
      <c r="J205" s="474">
        <f t="shared" si="43"/>
        <v>2142470</v>
      </c>
      <c r="K205" s="474">
        <f t="shared" si="44"/>
        <v>189851</v>
      </c>
      <c r="L205" s="474">
        <f t="shared" si="45"/>
        <v>2332321</v>
      </c>
      <c r="M205" s="474">
        <v>1634</v>
      </c>
      <c r="N205" s="474">
        <f t="shared" si="46"/>
        <v>145</v>
      </c>
      <c r="O205" s="475">
        <f t="shared" si="41"/>
        <v>2334100</v>
      </c>
      <c r="P205" s="471"/>
      <c r="Q205" s="473">
        <v>888676</v>
      </c>
      <c r="R205" s="474">
        <v>652875</v>
      </c>
      <c r="S205" s="474">
        <f t="shared" si="54"/>
        <v>81145</v>
      </c>
      <c r="T205" s="474">
        <f t="shared" si="54"/>
        <v>5190</v>
      </c>
      <c r="U205" s="474">
        <f t="shared" si="54"/>
        <v>267</v>
      </c>
      <c r="V205" s="474">
        <f t="shared" si="47"/>
        <v>1628153</v>
      </c>
      <c r="W205" s="474">
        <f t="shared" si="48"/>
        <v>144276</v>
      </c>
      <c r="X205" s="474">
        <f t="shared" si="49"/>
        <v>1772429</v>
      </c>
      <c r="Y205" s="474">
        <f t="shared" si="50"/>
        <v>1634</v>
      </c>
      <c r="Z205" s="474">
        <f t="shared" si="51"/>
        <v>145</v>
      </c>
      <c r="AA205" s="475">
        <f t="shared" si="42"/>
        <v>1774208</v>
      </c>
    </row>
    <row r="206" spans="1:27" x14ac:dyDescent="0.2">
      <c r="A206" s="462">
        <f t="shared" si="52"/>
        <v>2036</v>
      </c>
      <c r="B206" s="462">
        <f t="shared" si="53"/>
        <v>9</v>
      </c>
      <c r="C206" s="467">
        <f t="shared" si="40"/>
        <v>49919</v>
      </c>
      <c r="E206" s="473">
        <v>972868</v>
      </c>
      <c r="F206" s="474">
        <v>890585</v>
      </c>
      <c r="G206" s="474">
        <v>72136</v>
      </c>
      <c r="H206" s="474">
        <v>5287</v>
      </c>
      <c r="I206" s="474">
        <v>303</v>
      </c>
      <c r="J206" s="474">
        <f t="shared" si="43"/>
        <v>1941179</v>
      </c>
      <c r="K206" s="474">
        <f t="shared" si="44"/>
        <v>172014</v>
      </c>
      <c r="L206" s="474">
        <f t="shared" si="45"/>
        <v>2113193</v>
      </c>
      <c r="M206" s="474">
        <v>1428</v>
      </c>
      <c r="N206" s="474">
        <f t="shared" si="46"/>
        <v>127</v>
      </c>
      <c r="O206" s="475">
        <f t="shared" si="41"/>
        <v>2114748</v>
      </c>
      <c r="P206" s="471"/>
      <c r="Q206" s="473">
        <v>780209</v>
      </c>
      <c r="R206" s="474">
        <v>584003</v>
      </c>
      <c r="S206" s="474">
        <f t="shared" si="54"/>
        <v>72136</v>
      </c>
      <c r="T206" s="474">
        <f t="shared" si="54"/>
        <v>5287</v>
      </c>
      <c r="U206" s="474">
        <f t="shared" si="54"/>
        <v>303</v>
      </c>
      <c r="V206" s="474">
        <f t="shared" si="47"/>
        <v>1441938</v>
      </c>
      <c r="W206" s="474">
        <f t="shared" si="48"/>
        <v>127775</v>
      </c>
      <c r="X206" s="474">
        <f t="shared" si="49"/>
        <v>1569713</v>
      </c>
      <c r="Y206" s="474">
        <f t="shared" si="50"/>
        <v>1428</v>
      </c>
      <c r="Z206" s="474">
        <f t="shared" si="51"/>
        <v>127</v>
      </c>
      <c r="AA206" s="475">
        <f t="shared" si="42"/>
        <v>1571268</v>
      </c>
    </row>
    <row r="207" spans="1:27" x14ac:dyDescent="0.2">
      <c r="A207" s="462">
        <f t="shared" si="52"/>
        <v>2036</v>
      </c>
      <c r="B207" s="462">
        <f t="shared" si="53"/>
        <v>10</v>
      </c>
      <c r="C207" s="467">
        <f t="shared" si="40"/>
        <v>49949</v>
      </c>
      <c r="E207" s="473">
        <v>1081192</v>
      </c>
      <c r="F207" s="474">
        <v>958008</v>
      </c>
      <c r="G207" s="474">
        <v>72449</v>
      </c>
      <c r="H207" s="474">
        <v>5958</v>
      </c>
      <c r="I207" s="474">
        <v>468</v>
      </c>
      <c r="J207" s="474">
        <f t="shared" si="43"/>
        <v>2118075</v>
      </c>
      <c r="K207" s="474">
        <f t="shared" si="44"/>
        <v>187689</v>
      </c>
      <c r="L207" s="474">
        <f t="shared" si="45"/>
        <v>2305764</v>
      </c>
      <c r="M207" s="474">
        <v>1830</v>
      </c>
      <c r="N207" s="474">
        <f t="shared" si="46"/>
        <v>162</v>
      </c>
      <c r="O207" s="475">
        <f t="shared" si="41"/>
        <v>2307756</v>
      </c>
      <c r="P207" s="471"/>
      <c r="Q207" s="473">
        <v>860793</v>
      </c>
      <c r="R207" s="474">
        <v>613753</v>
      </c>
      <c r="S207" s="474">
        <f t="shared" si="54"/>
        <v>72449</v>
      </c>
      <c r="T207" s="474">
        <f t="shared" si="54"/>
        <v>5958</v>
      </c>
      <c r="U207" s="474">
        <f t="shared" si="54"/>
        <v>468</v>
      </c>
      <c r="V207" s="474">
        <f t="shared" si="47"/>
        <v>1553421</v>
      </c>
      <c r="W207" s="474">
        <f t="shared" si="48"/>
        <v>137653</v>
      </c>
      <c r="X207" s="474">
        <f t="shared" si="49"/>
        <v>1691074</v>
      </c>
      <c r="Y207" s="474">
        <f t="shared" si="50"/>
        <v>1830</v>
      </c>
      <c r="Z207" s="474">
        <f t="shared" si="51"/>
        <v>162</v>
      </c>
      <c r="AA207" s="475">
        <f t="shared" si="42"/>
        <v>1693066</v>
      </c>
    </row>
    <row r="208" spans="1:27" x14ac:dyDescent="0.2">
      <c r="A208" s="462">
        <f t="shared" si="52"/>
        <v>2036</v>
      </c>
      <c r="B208" s="462">
        <f t="shared" si="53"/>
        <v>11</v>
      </c>
      <c r="C208" s="467">
        <f t="shared" si="40"/>
        <v>49980</v>
      </c>
      <c r="E208" s="473">
        <v>1245281</v>
      </c>
      <c r="F208" s="474">
        <v>1005396</v>
      </c>
      <c r="G208" s="474">
        <v>69295</v>
      </c>
      <c r="H208" s="474">
        <v>5047</v>
      </c>
      <c r="I208" s="474">
        <v>636</v>
      </c>
      <c r="J208" s="474">
        <f t="shared" si="43"/>
        <v>2325655</v>
      </c>
      <c r="K208" s="474">
        <f t="shared" si="44"/>
        <v>206084</v>
      </c>
      <c r="L208" s="474">
        <f t="shared" si="45"/>
        <v>2531739</v>
      </c>
      <c r="M208" s="474">
        <v>1832</v>
      </c>
      <c r="N208" s="474">
        <f t="shared" si="46"/>
        <v>162</v>
      </c>
      <c r="O208" s="475">
        <f t="shared" si="41"/>
        <v>2533733</v>
      </c>
      <c r="P208" s="471"/>
      <c r="Q208" s="473">
        <v>1022982</v>
      </c>
      <c r="R208" s="474">
        <v>648631</v>
      </c>
      <c r="S208" s="474">
        <f t="shared" si="54"/>
        <v>69295</v>
      </c>
      <c r="T208" s="474">
        <f t="shared" si="54"/>
        <v>5047</v>
      </c>
      <c r="U208" s="474">
        <f t="shared" si="54"/>
        <v>636</v>
      </c>
      <c r="V208" s="474">
        <f t="shared" si="47"/>
        <v>1746591</v>
      </c>
      <c r="W208" s="474">
        <f t="shared" si="48"/>
        <v>154771</v>
      </c>
      <c r="X208" s="474">
        <f t="shared" si="49"/>
        <v>1901362</v>
      </c>
      <c r="Y208" s="474">
        <f t="shared" si="50"/>
        <v>1832</v>
      </c>
      <c r="Z208" s="474">
        <f t="shared" si="51"/>
        <v>162</v>
      </c>
      <c r="AA208" s="475">
        <f t="shared" si="42"/>
        <v>1903356</v>
      </c>
    </row>
    <row r="209" spans="1:27" x14ac:dyDescent="0.2">
      <c r="A209" s="462">
        <f t="shared" si="52"/>
        <v>2036</v>
      </c>
      <c r="B209" s="462">
        <f t="shared" si="53"/>
        <v>12</v>
      </c>
      <c r="C209" s="467">
        <f t="shared" si="40"/>
        <v>50010</v>
      </c>
      <c r="E209" s="473">
        <v>1475940</v>
      </c>
      <c r="F209" s="474">
        <v>1144998</v>
      </c>
      <c r="G209" s="474">
        <v>67486</v>
      </c>
      <c r="H209" s="474">
        <v>5652</v>
      </c>
      <c r="I209" s="474">
        <v>833</v>
      </c>
      <c r="J209" s="474">
        <f t="shared" si="43"/>
        <v>2694909</v>
      </c>
      <c r="K209" s="474">
        <f t="shared" si="44"/>
        <v>238804</v>
      </c>
      <c r="L209" s="474">
        <f t="shared" si="45"/>
        <v>2933713</v>
      </c>
      <c r="M209" s="474">
        <v>1718</v>
      </c>
      <c r="N209" s="474">
        <f t="shared" si="46"/>
        <v>152</v>
      </c>
      <c r="O209" s="475">
        <f t="shared" si="41"/>
        <v>2935583</v>
      </c>
      <c r="P209" s="471"/>
      <c r="Q209" s="473">
        <v>1236627</v>
      </c>
      <c r="R209" s="474">
        <v>756857</v>
      </c>
      <c r="S209" s="474">
        <f t="shared" si="54"/>
        <v>67486</v>
      </c>
      <c r="T209" s="474">
        <f t="shared" si="54"/>
        <v>5652</v>
      </c>
      <c r="U209" s="474">
        <f t="shared" si="54"/>
        <v>833</v>
      </c>
      <c r="V209" s="474">
        <f t="shared" si="47"/>
        <v>2067455</v>
      </c>
      <c r="W209" s="474">
        <f t="shared" si="48"/>
        <v>183204</v>
      </c>
      <c r="X209" s="474">
        <f t="shared" si="49"/>
        <v>2250659</v>
      </c>
      <c r="Y209" s="474">
        <f t="shared" si="50"/>
        <v>1718</v>
      </c>
      <c r="Z209" s="474">
        <f t="shared" si="51"/>
        <v>152</v>
      </c>
      <c r="AA209" s="475">
        <f t="shared" si="42"/>
        <v>2252529</v>
      </c>
    </row>
    <row r="210" spans="1:27" x14ac:dyDescent="0.2">
      <c r="A210" s="462">
        <f t="shared" si="52"/>
        <v>2037</v>
      </c>
      <c r="B210" s="462">
        <f t="shared" si="53"/>
        <v>1</v>
      </c>
      <c r="C210" s="467">
        <f t="shared" si="40"/>
        <v>50041</v>
      </c>
      <c r="E210" s="473">
        <v>1419107</v>
      </c>
      <c r="F210" s="474">
        <v>1130370</v>
      </c>
      <c r="G210" s="474">
        <v>71712</v>
      </c>
      <c r="H210" s="474">
        <v>5981</v>
      </c>
      <c r="I210" s="474">
        <v>843</v>
      </c>
      <c r="J210" s="474">
        <f t="shared" si="43"/>
        <v>2628013</v>
      </c>
      <c r="K210" s="474">
        <f t="shared" si="44"/>
        <v>232876</v>
      </c>
      <c r="L210" s="474">
        <f t="shared" si="45"/>
        <v>2860889</v>
      </c>
      <c r="M210" s="474">
        <v>2325</v>
      </c>
      <c r="N210" s="474">
        <f t="shared" si="46"/>
        <v>206</v>
      </c>
      <c r="O210" s="475">
        <f t="shared" si="41"/>
        <v>2863420</v>
      </c>
      <c r="P210" s="471"/>
      <c r="Q210" s="473">
        <v>1199861</v>
      </c>
      <c r="R210" s="474">
        <v>738491</v>
      </c>
      <c r="S210" s="474">
        <f t="shared" si="54"/>
        <v>71712</v>
      </c>
      <c r="T210" s="474">
        <f t="shared" si="54"/>
        <v>5981</v>
      </c>
      <c r="U210" s="474">
        <f t="shared" si="54"/>
        <v>843</v>
      </c>
      <c r="V210" s="474">
        <f t="shared" si="47"/>
        <v>2016888</v>
      </c>
      <c r="W210" s="474">
        <f t="shared" si="48"/>
        <v>178723</v>
      </c>
      <c r="X210" s="474">
        <f t="shared" si="49"/>
        <v>2195611</v>
      </c>
      <c r="Y210" s="474">
        <f t="shared" si="50"/>
        <v>2325</v>
      </c>
      <c r="Z210" s="474">
        <f t="shared" si="51"/>
        <v>206</v>
      </c>
      <c r="AA210" s="475">
        <f t="shared" si="42"/>
        <v>2198142</v>
      </c>
    </row>
    <row r="211" spans="1:27" x14ac:dyDescent="0.2">
      <c r="A211" s="462">
        <f t="shared" si="52"/>
        <v>2037</v>
      </c>
      <c r="B211" s="462">
        <f t="shared" si="53"/>
        <v>2</v>
      </c>
      <c r="C211" s="467">
        <f t="shared" si="40"/>
        <v>50072</v>
      </c>
      <c r="E211" s="473">
        <v>1203857</v>
      </c>
      <c r="F211" s="474">
        <v>977379</v>
      </c>
      <c r="G211" s="474">
        <v>70093</v>
      </c>
      <c r="H211" s="474">
        <v>5178</v>
      </c>
      <c r="I211" s="474">
        <v>813</v>
      </c>
      <c r="J211" s="474">
        <f t="shared" si="43"/>
        <v>2257320</v>
      </c>
      <c r="K211" s="474">
        <f t="shared" si="44"/>
        <v>200028</v>
      </c>
      <c r="L211" s="474">
        <f t="shared" si="45"/>
        <v>2457348</v>
      </c>
      <c r="M211" s="474">
        <v>2433</v>
      </c>
      <c r="N211" s="474">
        <f t="shared" si="46"/>
        <v>216</v>
      </c>
      <c r="O211" s="475">
        <f t="shared" si="41"/>
        <v>2459997</v>
      </c>
      <c r="P211" s="471"/>
      <c r="Q211" s="473">
        <v>1002543</v>
      </c>
      <c r="R211" s="474">
        <v>629241</v>
      </c>
      <c r="S211" s="474">
        <f t="shared" si="54"/>
        <v>70093</v>
      </c>
      <c r="T211" s="474">
        <f t="shared" si="54"/>
        <v>5178</v>
      </c>
      <c r="U211" s="474">
        <f t="shared" si="54"/>
        <v>813</v>
      </c>
      <c r="V211" s="474">
        <f t="shared" si="47"/>
        <v>1707868</v>
      </c>
      <c r="W211" s="474">
        <f t="shared" si="48"/>
        <v>151339</v>
      </c>
      <c r="X211" s="474">
        <f t="shared" si="49"/>
        <v>1859207</v>
      </c>
      <c r="Y211" s="474">
        <f t="shared" si="50"/>
        <v>2433</v>
      </c>
      <c r="Z211" s="474">
        <f t="shared" si="51"/>
        <v>216</v>
      </c>
      <c r="AA211" s="475">
        <f t="shared" si="42"/>
        <v>1861856</v>
      </c>
    </row>
    <row r="212" spans="1:27" x14ac:dyDescent="0.2">
      <c r="A212" s="462">
        <f t="shared" si="52"/>
        <v>2037</v>
      </c>
      <c r="B212" s="462">
        <f t="shared" si="53"/>
        <v>3</v>
      </c>
      <c r="C212" s="467">
        <f t="shared" si="40"/>
        <v>50100</v>
      </c>
      <c r="E212" s="473">
        <v>1252216</v>
      </c>
      <c r="F212" s="474">
        <v>1063311</v>
      </c>
      <c r="G212" s="474">
        <v>75035</v>
      </c>
      <c r="H212" s="474">
        <v>6200</v>
      </c>
      <c r="I212" s="474">
        <v>808</v>
      </c>
      <c r="J212" s="474">
        <f t="shared" si="43"/>
        <v>2397570</v>
      </c>
      <c r="K212" s="474">
        <f t="shared" si="44"/>
        <v>212456</v>
      </c>
      <c r="L212" s="474">
        <f t="shared" si="45"/>
        <v>2610026</v>
      </c>
      <c r="M212" s="474">
        <v>2339</v>
      </c>
      <c r="N212" s="474">
        <f t="shared" si="46"/>
        <v>207</v>
      </c>
      <c r="O212" s="475">
        <f t="shared" si="41"/>
        <v>2612572</v>
      </c>
      <c r="P212" s="471"/>
      <c r="Q212" s="473">
        <v>1018842</v>
      </c>
      <c r="R212" s="474">
        <v>677061</v>
      </c>
      <c r="S212" s="474">
        <f t="shared" si="54"/>
        <v>75035</v>
      </c>
      <c r="T212" s="474">
        <f t="shared" si="54"/>
        <v>6200</v>
      </c>
      <c r="U212" s="474">
        <f t="shared" si="54"/>
        <v>808</v>
      </c>
      <c r="V212" s="474">
        <f t="shared" si="47"/>
        <v>1777946</v>
      </c>
      <c r="W212" s="474">
        <f t="shared" si="48"/>
        <v>157549</v>
      </c>
      <c r="X212" s="474">
        <f t="shared" si="49"/>
        <v>1935495</v>
      </c>
      <c r="Y212" s="474">
        <f t="shared" si="50"/>
        <v>2339</v>
      </c>
      <c r="Z212" s="474">
        <f t="shared" si="51"/>
        <v>207</v>
      </c>
      <c r="AA212" s="475">
        <f t="shared" si="42"/>
        <v>1938041</v>
      </c>
    </row>
    <row r="213" spans="1:27" x14ac:dyDescent="0.2">
      <c r="A213" s="462">
        <f t="shared" si="52"/>
        <v>2037</v>
      </c>
      <c r="B213" s="462">
        <f t="shared" si="53"/>
        <v>4</v>
      </c>
      <c r="C213" s="467">
        <f t="shared" si="40"/>
        <v>50131</v>
      </c>
      <c r="E213" s="473">
        <v>1082633</v>
      </c>
      <c r="F213" s="474">
        <v>962320</v>
      </c>
      <c r="G213" s="474">
        <v>72117</v>
      </c>
      <c r="H213" s="474">
        <v>5650</v>
      </c>
      <c r="I213" s="474">
        <v>573</v>
      </c>
      <c r="J213" s="474">
        <f t="shared" si="43"/>
        <v>2123293</v>
      </c>
      <c r="K213" s="474">
        <f t="shared" si="44"/>
        <v>188152</v>
      </c>
      <c r="L213" s="474">
        <f t="shared" si="45"/>
        <v>2311445</v>
      </c>
      <c r="M213" s="474">
        <v>2172</v>
      </c>
      <c r="N213" s="474">
        <f t="shared" si="46"/>
        <v>192</v>
      </c>
      <c r="O213" s="475">
        <f t="shared" si="41"/>
        <v>2313809</v>
      </c>
      <c r="P213" s="471"/>
      <c r="Q213" s="473">
        <v>855214</v>
      </c>
      <c r="R213" s="474">
        <v>595462</v>
      </c>
      <c r="S213" s="474">
        <f t="shared" si="54"/>
        <v>72117</v>
      </c>
      <c r="T213" s="474">
        <f t="shared" si="54"/>
        <v>5650</v>
      </c>
      <c r="U213" s="474">
        <f t="shared" si="54"/>
        <v>573</v>
      </c>
      <c r="V213" s="474">
        <f t="shared" si="47"/>
        <v>1529016</v>
      </c>
      <c r="W213" s="474">
        <f t="shared" si="48"/>
        <v>135491</v>
      </c>
      <c r="X213" s="474">
        <f t="shared" si="49"/>
        <v>1664507</v>
      </c>
      <c r="Y213" s="474">
        <f t="shared" si="50"/>
        <v>2172</v>
      </c>
      <c r="Z213" s="474">
        <f t="shared" si="51"/>
        <v>192</v>
      </c>
      <c r="AA213" s="475">
        <f t="shared" si="42"/>
        <v>1666871</v>
      </c>
    </row>
    <row r="214" spans="1:27" x14ac:dyDescent="0.2">
      <c r="A214" s="462">
        <f t="shared" si="52"/>
        <v>2037</v>
      </c>
      <c r="B214" s="462">
        <f t="shared" si="53"/>
        <v>5</v>
      </c>
      <c r="C214" s="467">
        <f t="shared" si="40"/>
        <v>50161</v>
      </c>
      <c r="E214" s="473">
        <v>983530</v>
      </c>
      <c r="F214" s="474">
        <v>957604</v>
      </c>
      <c r="G214" s="474">
        <v>73874</v>
      </c>
      <c r="H214" s="474">
        <v>5565</v>
      </c>
      <c r="I214" s="474">
        <v>437</v>
      </c>
      <c r="J214" s="474">
        <f t="shared" si="43"/>
        <v>2021010</v>
      </c>
      <c r="K214" s="474">
        <f t="shared" si="44"/>
        <v>179088</v>
      </c>
      <c r="L214" s="474">
        <f t="shared" si="45"/>
        <v>2200098</v>
      </c>
      <c r="M214" s="474">
        <v>2174</v>
      </c>
      <c r="N214" s="474">
        <f t="shared" si="46"/>
        <v>193</v>
      </c>
      <c r="O214" s="475">
        <f t="shared" si="41"/>
        <v>2202465</v>
      </c>
      <c r="P214" s="471"/>
      <c r="Q214" s="473">
        <v>760954</v>
      </c>
      <c r="R214" s="474">
        <v>597236</v>
      </c>
      <c r="S214" s="474">
        <f t="shared" si="54"/>
        <v>73874</v>
      </c>
      <c r="T214" s="474">
        <f t="shared" si="54"/>
        <v>5565</v>
      </c>
      <c r="U214" s="474">
        <f t="shared" si="54"/>
        <v>437</v>
      </c>
      <c r="V214" s="474">
        <f t="shared" si="47"/>
        <v>1438066</v>
      </c>
      <c r="W214" s="474">
        <f t="shared" si="48"/>
        <v>127431</v>
      </c>
      <c r="X214" s="474">
        <f t="shared" si="49"/>
        <v>1565497</v>
      </c>
      <c r="Y214" s="474">
        <f t="shared" si="50"/>
        <v>2174</v>
      </c>
      <c r="Z214" s="474">
        <f t="shared" si="51"/>
        <v>193</v>
      </c>
      <c r="AA214" s="475">
        <f t="shared" si="42"/>
        <v>1567864</v>
      </c>
    </row>
    <row r="215" spans="1:27" x14ac:dyDescent="0.2">
      <c r="A215" s="462">
        <f t="shared" si="52"/>
        <v>2037</v>
      </c>
      <c r="B215" s="462">
        <f t="shared" si="53"/>
        <v>6</v>
      </c>
      <c r="C215" s="467">
        <f t="shared" si="40"/>
        <v>50192</v>
      </c>
      <c r="E215" s="473">
        <v>971479</v>
      </c>
      <c r="F215" s="474">
        <v>932592</v>
      </c>
      <c r="G215" s="474">
        <v>76818</v>
      </c>
      <c r="H215" s="474">
        <v>5012</v>
      </c>
      <c r="I215" s="474">
        <v>316</v>
      </c>
      <c r="J215" s="474">
        <f t="shared" si="43"/>
        <v>1986217</v>
      </c>
      <c r="K215" s="474">
        <f t="shared" si="44"/>
        <v>176005</v>
      </c>
      <c r="L215" s="474">
        <f t="shared" si="45"/>
        <v>2162222</v>
      </c>
      <c r="M215" s="474">
        <v>1787</v>
      </c>
      <c r="N215" s="474">
        <f t="shared" si="46"/>
        <v>158</v>
      </c>
      <c r="O215" s="475">
        <f t="shared" si="41"/>
        <v>2164167</v>
      </c>
      <c r="P215" s="471"/>
      <c r="Q215" s="473">
        <v>754815</v>
      </c>
      <c r="R215" s="474">
        <v>588791</v>
      </c>
      <c r="S215" s="474">
        <f t="shared" si="54"/>
        <v>76818</v>
      </c>
      <c r="T215" s="474">
        <f t="shared" si="54"/>
        <v>5012</v>
      </c>
      <c r="U215" s="474">
        <f t="shared" si="54"/>
        <v>316</v>
      </c>
      <c r="V215" s="474">
        <f t="shared" si="47"/>
        <v>1425752</v>
      </c>
      <c r="W215" s="474">
        <f t="shared" si="48"/>
        <v>126340</v>
      </c>
      <c r="X215" s="474">
        <f t="shared" si="49"/>
        <v>1552092</v>
      </c>
      <c r="Y215" s="474">
        <f t="shared" si="50"/>
        <v>1787</v>
      </c>
      <c r="Z215" s="474">
        <f t="shared" si="51"/>
        <v>158</v>
      </c>
      <c r="AA215" s="475">
        <f t="shared" si="42"/>
        <v>1554037</v>
      </c>
    </row>
    <row r="216" spans="1:27" x14ac:dyDescent="0.2">
      <c r="A216" s="462">
        <f t="shared" si="52"/>
        <v>2037</v>
      </c>
      <c r="B216" s="462">
        <f t="shared" si="53"/>
        <v>7</v>
      </c>
      <c r="C216" s="467">
        <f t="shared" si="40"/>
        <v>50222</v>
      </c>
      <c r="E216" s="473">
        <v>1100677</v>
      </c>
      <c r="F216" s="474">
        <v>1005611</v>
      </c>
      <c r="G216" s="474">
        <v>74990</v>
      </c>
      <c r="H216" s="474">
        <v>5797</v>
      </c>
      <c r="I216" s="474">
        <v>274</v>
      </c>
      <c r="J216" s="474">
        <f t="shared" si="43"/>
        <v>2187349</v>
      </c>
      <c r="K216" s="474">
        <f t="shared" si="44"/>
        <v>193828</v>
      </c>
      <c r="L216" s="474">
        <f t="shared" si="45"/>
        <v>2381177</v>
      </c>
      <c r="M216" s="474">
        <v>2889</v>
      </c>
      <c r="N216" s="474">
        <f t="shared" si="46"/>
        <v>256</v>
      </c>
      <c r="O216" s="475">
        <f t="shared" si="41"/>
        <v>2384322</v>
      </c>
      <c r="P216" s="471"/>
      <c r="Q216" s="473">
        <v>881048</v>
      </c>
      <c r="R216" s="474">
        <v>653448</v>
      </c>
      <c r="S216" s="474">
        <f t="shared" si="54"/>
        <v>74990</v>
      </c>
      <c r="T216" s="474">
        <f t="shared" si="54"/>
        <v>5797</v>
      </c>
      <c r="U216" s="474">
        <f t="shared" si="54"/>
        <v>274</v>
      </c>
      <c r="V216" s="474">
        <f t="shared" si="47"/>
        <v>1615557</v>
      </c>
      <c r="W216" s="474">
        <f t="shared" si="48"/>
        <v>143160</v>
      </c>
      <c r="X216" s="474">
        <f t="shared" si="49"/>
        <v>1758717</v>
      </c>
      <c r="Y216" s="474">
        <f t="shared" si="50"/>
        <v>2889</v>
      </c>
      <c r="Z216" s="474">
        <f t="shared" si="51"/>
        <v>256</v>
      </c>
      <c r="AA216" s="475">
        <f t="shared" si="42"/>
        <v>1761862</v>
      </c>
    </row>
    <row r="217" spans="1:27" x14ac:dyDescent="0.2">
      <c r="A217" s="462">
        <f t="shared" si="52"/>
        <v>2037</v>
      </c>
      <c r="B217" s="462">
        <f t="shared" si="53"/>
        <v>8</v>
      </c>
      <c r="C217" s="467">
        <f t="shared" si="40"/>
        <v>50253</v>
      </c>
      <c r="E217" s="473">
        <v>1117836</v>
      </c>
      <c r="F217" s="474">
        <v>1006400</v>
      </c>
      <c r="G217" s="474">
        <v>80494</v>
      </c>
      <c r="H217" s="474">
        <v>5283</v>
      </c>
      <c r="I217" s="474">
        <v>267</v>
      </c>
      <c r="J217" s="474">
        <f t="shared" si="43"/>
        <v>2210280</v>
      </c>
      <c r="K217" s="474">
        <f t="shared" si="44"/>
        <v>195860</v>
      </c>
      <c r="L217" s="474">
        <f t="shared" si="45"/>
        <v>2406140</v>
      </c>
      <c r="M217" s="474">
        <v>1634</v>
      </c>
      <c r="N217" s="474">
        <f t="shared" si="46"/>
        <v>145</v>
      </c>
      <c r="O217" s="475">
        <f t="shared" si="41"/>
        <v>2407919</v>
      </c>
      <c r="P217" s="471"/>
      <c r="Q217" s="473">
        <v>896805</v>
      </c>
      <c r="R217" s="474">
        <v>650758</v>
      </c>
      <c r="S217" s="474">
        <f t="shared" si="54"/>
        <v>80494</v>
      </c>
      <c r="T217" s="474">
        <f t="shared" si="54"/>
        <v>5283</v>
      </c>
      <c r="U217" s="474">
        <f t="shared" si="54"/>
        <v>267</v>
      </c>
      <c r="V217" s="474">
        <f t="shared" si="47"/>
        <v>1633607</v>
      </c>
      <c r="W217" s="474">
        <f t="shared" si="48"/>
        <v>144759</v>
      </c>
      <c r="X217" s="474">
        <f t="shared" si="49"/>
        <v>1778366</v>
      </c>
      <c r="Y217" s="474">
        <f t="shared" si="50"/>
        <v>1634</v>
      </c>
      <c r="Z217" s="474">
        <f t="shared" si="51"/>
        <v>145</v>
      </c>
      <c r="AA217" s="475">
        <f t="shared" si="42"/>
        <v>1780145</v>
      </c>
    </row>
    <row r="218" spans="1:27" x14ac:dyDescent="0.2">
      <c r="A218" s="462">
        <f t="shared" si="52"/>
        <v>2037</v>
      </c>
      <c r="B218" s="462">
        <f t="shared" si="53"/>
        <v>9</v>
      </c>
      <c r="C218" s="467">
        <f t="shared" si="40"/>
        <v>50284</v>
      </c>
      <c r="E218" s="473">
        <v>995376</v>
      </c>
      <c r="F218" s="474">
        <v>931173</v>
      </c>
      <c r="G218" s="474">
        <v>71833</v>
      </c>
      <c r="H218" s="474">
        <v>5382</v>
      </c>
      <c r="I218" s="474">
        <v>303</v>
      </c>
      <c r="J218" s="474">
        <f t="shared" si="43"/>
        <v>2004067</v>
      </c>
      <c r="K218" s="474">
        <f t="shared" si="44"/>
        <v>177587</v>
      </c>
      <c r="L218" s="474">
        <f t="shared" si="45"/>
        <v>2181654</v>
      </c>
      <c r="M218" s="474">
        <v>1428</v>
      </c>
      <c r="N218" s="474">
        <f t="shared" si="46"/>
        <v>127</v>
      </c>
      <c r="O218" s="475">
        <f t="shared" si="41"/>
        <v>2183209</v>
      </c>
      <c r="P218" s="471"/>
      <c r="Q218" s="473">
        <v>785736</v>
      </c>
      <c r="R218" s="474">
        <v>581617</v>
      </c>
      <c r="S218" s="474">
        <f t="shared" si="54"/>
        <v>71833</v>
      </c>
      <c r="T218" s="474">
        <f t="shared" si="54"/>
        <v>5382</v>
      </c>
      <c r="U218" s="474">
        <f t="shared" si="54"/>
        <v>303</v>
      </c>
      <c r="V218" s="474">
        <f t="shared" si="47"/>
        <v>1444871</v>
      </c>
      <c r="W218" s="474">
        <f t="shared" si="48"/>
        <v>128035</v>
      </c>
      <c r="X218" s="474">
        <f t="shared" si="49"/>
        <v>1572906</v>
      </c>
      <c r="Y218" s="474">
        <f t="shared" si="50"/>
        <v>1428</v>
      </c>
      <c r="Z218" s="474">
        <f t="shared" si="51"/>
        <v>127</v>
      </c>
      <c r="AA218" s="475">
        <f t="shared" si="42"/>
        <v>1574461</v>
      </c>
    </row>
    <row r="219" spans="1:27" x14ac:dyDescent="0.2">
      <c r="A219" s="462">
        <f t="shared" si="52"/>
        <v>2037</v>
      </c>
      <c r="B219" s="462">
        <f t="shared" si="53"/>
        <v>10</v>
      </c>
      <c r="C219" s="467">
        <f t="shared" si="40"/>
        <v>50314</v>
      </c>
      <c r="E219" s="473">
        <v>1097851</v>
      </c>
      <c r="F219" s="474">
        <v>1003069</v>
      </c>
      <c r="G219" s="474">
        <v>72124</v>
      </c>
      <c r="H219" s="474">
        <v>6070</v>
      </c>
      <c r="I219" s="474">
        <v>466</v>
      </c>
      <c r="J219" s="474">
        <f t="shared" si="43"/>
        <v>2179580</v>
      </c>
      <c r="K219" s="474">
        <f t="shared" si="44"/>
        <v>193139</v>
      </c>
      <c r="L219" s="474">
        <f t="shared" si="45"/>
        <v>2372719</v>
      </c>
      <c r="M219" s="474">
        <v>1830</v>
      </c>
      <c r="N219" s="474">
        <f t="shared" si="46"/>
        <v>162</v>
      </c>
      <c r="O219" s="475">
        <f t="shared" si="41"/>
        <v>2374711</v>
      </c>
      <c r="P219" s="471"/>
      <c r="Q219" s="473">
        <v>858445</v>
      </c>
      <c r="R219" s="474">
        <v>611047</v>
      </c>
      <c r="S219" s="474">
        <f t="shared" si="54"/>
        <v>72124</v>
      </c>
      <c r="T219" s="474">
        <f t="shared" si="54"/>
        <v>6070</v>
      </c>
      <c r="U219" s="474">
        <f t="shared" si="54"/>
        <v>466</v>
      </c>
      <c r="V219" s="474">
        <f t="shared" si="47"/>
        <v>1548152</v>
      </c>
      <c r="W219" s="474">
        <f t="shared" si="48"/>
        <v>137187</v>
      </c>
      <c r="X219" s="474">
        <f t="shared" si="49"/>
        <v>1685339</v>
      </c>
      <c r="Y219" s="474">
        <f t="shared" si="50"/>
        <v>1830</v>
      </c>
      <c r="Z219" s="474">
        <f t="shared" si="51"/>
        <v>162</v>
      </c>
      <c r="AA219" s="475">
        <f t="shared" si="42"/>
        <v>1687331</v>
      </c>
    </row>
    <row r="220" spans="1:27" x14ac:dyDescent="0.2">
      <c r="A220" s="462">
        <f t="shared" si="52"/>
        <v>2037</v>
      </c>
      <c r="B220" s="462">
        <f t="shared" si="53"/>
        <v>11</v>
      </c>
      <c r="C220" s="467">
        <f t="shared" si="40"/>
        <v>50345</v>
      </c>
      <c r="E220" s="473">
        <v>1262975</v>
      </c>
      <c r="F220" s="474">
        <v>1051281</v>
      </c>
      <c r="G220" s="474">
        <v>68980</v>
      </c>
      <c r="H220" s="474">
        <v>5144</v>
      </c>
      <c r="I220" s="474">
        <v>633</v>
      </c>
      <c r="J220" s="474">
        <f t="shared" si="43"/>
        <v>2389013</v>
      </c>
      <c r="K220" s="474">
        <f t="shared" si="44"/>
        <v>211698</v>
      </c>
      <c r="L220" s="474">
        <f t="shared" si="45"/>
        <v>2600711</v>
      </c>
      <c r="M220" s="474">
        <v>1832</v>
      </c>
      <c r="N220" s="474">
        <f t="shared" si="46"/>
        <v>162</v>
      </c>
      <c r="O220" s="475">
        <f t="shared" si="41"/>
        <v>2602705</v>
      </c>
      <c r="P220" s="471"/>
      <c r="Q220" s="473">
        <v>1021815</v>
      </c>
      <c r="R220" s="474">
        <v>645636</v>
      </c>
      <c r="S220" s="474">
        <f t="shared" si="54"/>
        <v>68980</v>
      </c>
      <c r="T220" s="474">
        <f t="shared" si="54"/>
        <v>5144</v>
      </c>
      <c r="U220" s="474">
        <f t="shared" si="54"/>
        <v>633</v>
      </c>
      <c r="V220" s="474">
        <f t="shared" si="47"/>
        <v>1742208</v>
      </c>
      <c r="W220" s="474">
        <f t="shared" si="48"/>
        <v>154382</v>
      </c>
      <c r="X220" s="474">
        <f t="shared" si="49"/>
        <v>1896590</v>
      </c>
      <c r="Y220" s="474">
        <f t="shared" si="50"/>
        <v>1832</v>
      </c>
      <c r="Z220" s="474">
        <f t="shared" si="51"/>
        <v>162</v>
      </c>
      <c r="AA220" s="475">
        <f t="shared" si="42"/>
        <v>1898584</v>
      </c>
    </row>
    <row r="221" spans="1:27" x14ac:dyDescent="0.2">
      <c r="A221" s="462">
        <f t="shared" si="52"/>
        <v>2037</v>
      </c>
      <c r="B221" s="462">
        <f t="shared" si="53"/>
        <v>12</v>
      </c>
      <c r="C221" s="467">
        <f t="shared" si="40"/>
        <v>50375</v>
      </c>
      <c r="E221" s="473">
        <v>1487805</v>
      </c>
      <c r="F221" s="474">
        <v>1195123</v>
      </c>
      <c r="G221" s="474">
        <v>67144</v>
      </c>
      <c r="H221" s="474">
        <v>5760</v>
      </c>
      <c r="I221" s="474">
        <v>826</v>
      </c>
      <c r="J221" s="474">
        <f t="shared" si="43"/>
        <v>2756658</v>
      </c>
      <c r="K221" s="474">
        <f t="shared" si="44"/>
        <v>244276</v>
      </c>
      <c r="L221" s="474">
        <f t="shared" si="45"/>
        <v>3000934</v>
      </c>
      <c r="M221" s="474">
        <v>1718</v>
      </c>
      <c r="N221" s="474">
        <f t="shared" si="46"/>
        <v>152</v>
      </c>
      <c r="O221" s="475">
        <f t="shared" si="41"/>
        <v>3002804</v>
      </c>
      <c r="P221" s="471"/>
      <c r="Q221" s="473">
        <v>1228565</v>
      </c>
      <c r="R221" s="474">
        <v>754424</v>
      </c>
      <c r="S221" s="474">
        <f t="shared" si="54"/>
        <v>67144</v>
      </c>
      <c r="T221" s="474">
        <f t="shared" si="54"/>
        <v>5760</v>
      </c>
      <c r="U221" s="474">
        <f t="shared" si="54"/>
        <v>826</v>
      </c>
      <c r="V221" s="474">
        <f t="shared" si="47"/>
        <v>2056719</v>
      </c>
      <c r="W221" s="474">
        <f t="shared" si="48"/>
        <v>182252</v>
      </c>
      <c r="X221" s="474">
        <f t="shared" si="49"/>
        <v>2238971</v>
      </c>
      <c r="Y221" s="474">
        <f t="shared" si="50"/>
        <v>1718</v>
      </c>
      <c r="Z221" s="474">
        <f t="shared" si="51"/>
        <v>152</v>
      </c>
      <c r="AA221" s="475">
        <f t="shared" si="42"/>
        <v>2240841</v>
      </c>
    </row>
    <row r="222" spans="1:27" x14ac:dyDescent="0.2">
      <c r="A222" s="462">
        <f t="shared" si="52"/>
        <v>2038</v>
      </c>
      <c r="B222" s="462">
        <f t="shared" si="53"/>
        <v>1</v>
      </c>
      <c r="C222" s="467">
        <f t="shared" si="40"/>
        <v>50406</v>
      </c>
      <c r="E222" s="473">
        <v>1434663</v>
      </c>
      <c r="F222" s="474">
        <v>1181624</v>
      </c>
      <c r="G222" s="474">
        <v>71288</v>
      </c>
      <c r="H222" s="474">
        <v>6087</v>
      </c>
      <c r="I222" s="474">
        <v>839</v>
      </c>
      <c r="J222" s="474">
        <f t="shared" si="43"/>
        <v>2694501</v>
      </c>
      <c r="K222" s="474">
        <f t="shared" si="44"/>
        <v>238768</v>
      </c>
      <c r="L222" s="474">
        <f t="shared" si="45"/>
        <v>2933269</v>
      </c>
      <c r="M222" s="474">
        <v>2325</v>
      </c>
      <c r="N222" s="474">
        <f t="shared" si="46"/>
        <v>206</v>
      </c>
      <c r="O222" s="475">
        <f t="shared" si="41"/>
        <v>2935800</v>
      </c>
      <c r="P222" s="471"/>
      <c r="Q222" s="473">
        <v>1197799</v>
      </c>
      <c r="R222" s="474">
        <v>737212</v>
      </c>
      <c r="S222" s="474">
        <f t="shared" si="54"/>
        <v>71288</v>
      </c>
      <c r="T222" s="474">
        <f t="shared" si="54"/>
        <v>6087</v>
      </c>
      <c r="U222" s="474">
        <f t="shared" si="54"/>
        <v>839</v>
      </c>
      <c r="V222" s="474">
        <f t="shared" si="47"/>
        <v>2013225</v>
      </c>
      <c r="W222" s="474">
        <f t="shared" si="48"/>
        <v>178398</v>
      </c>
      <c r="X222" s="474">
        <f t="shared" si="49"/>
        <v>2191623</v>
      </c>
      <c r="Y222" s="474">
        <f t="shared" si="50"/>
        <v>2325</v>
      </c>
      <c r="Z222" s="474">
        <f t="shared" si="51"/>
        <v>206</v>
      </c>
      <c r="AA222" s="475">
        <f t="shared" si="42"/>
        <v>2194154</v>
      </c>
    </row>
    <row r="223" spans="1:27" x14ac:dyDescent="0.2">
      <c r="A223" s="462">
        <f t="shared" si="52"/>
        <v>2038</v>
      </c>
      <c r="B223" s="462">
        <f t="shared" si="53"/>
        <v>2</v>
      </c>
      <c r="C223" s="467">
        <f t="shared" si="40"/>
        <v>50437</v>
      </c>
      <c r="E223" s="473">
        <v>1213406</v>
      </c>
      <c r="F223" s="474">
        <v>1019458</v>
      </c>
      <c r="G223" s="474">
        <v>69672</v>
      </c>
      <c r="H223" s="474">
        <v>5269</v>
      </c>
      <c r="I223" s="474">
        <v>808</v>
      </c>
      <c r="J223" s="474">
        <f t="shared" si="43"/>
        <v>2308613</v>
      </c>
      <c r="K223" s="474">
        <f t="shared" si="44"/>
        <v>204573</v>
      </c>
      <c r="L223" s="474">
        <f t="shared" si="45"/>
        <v>2513186</v>
      </c>
      <c r="M223" s="474">
        <v>2433</v>
      </c>
      <c r="N223" s="474">
        <f t="shared" si="46"/>
        <v>216</v>
      </c>
      <c r="O223" s="475">
        <f t="shared" si="41"/>
        <v>2515835</v>
      </c>
      <c r="P223" s="471"/>
      <c r="Q223" s="473">
        <v>996110</v>
      </c>
      <c r="R223" s="474">
        <v>624938</v>
      </c>
      <c r="S223" s="474">
        <f t="shared" si="54"/>
        <v>69672</v>
      </c>
      <c r="T223" s="474">
        <f t="shared" si="54"/>
        <v>5269</v>
      </c>
      <c r="U223" s="474">
        <f t="shared" si="54"/>
        <v>808</v>
      </c>
      <c r="V223" s="474">
        <f t="shared" si="47"/>
        <v>1696797</v>
      </c>
      <c r="W223" s="474">
        <f t="shared" si="48"/>
        <v>150358</v>
      </c>
      <c r="X223" s="474">
        <f t="shared" si="49"/>
        <v>1847155</v>
      </c>
      <c r="Y223" s="474">
        <f t="shared" si="50"/>
        <v>2433</v>
      </c>
      <c r="Z223" s="474">
        <f t="shared" si="51"/>
        <v>216</v>
      </c>
      <c r="AA223" s="475">
        <f t="shared" si="42"/>
        <v>1849804</v>
      </c>
    </row>
    <row r="224" spans="1:27" x14ac:dyDescent="0.2">
      <c r="A224" s="462">
        <f t="shared" si="52"/>
        <v>2038</v>
      </c>
      <c r="B224" s="462">
        <f t="shared" si="53"/>
        <v>3</v>
      </c>
      <c r="C224" s="467">
        <f t="shared" si="40"/>
        <v>50465</v>
      </c>
      <c r="E224" s="473">
        <v>1265283</v>
      </c>
      <c r="F224" s="474">
        <v>1108654</v>
      </c>
      <c r="G224" s="474">
        <v>74580</v>
      </c>
      <c r="H224" s="474">
        <v>6305</v>
      </c>
      <c r="I224" s="474">
        <v>803</v>
      </c>
      <c r="J224" s="474">
        <f t="shared" si="43"/>
        <v>2455625</v>
      </c>
      <c r="K224" s="474">
        <f t="shared" si="44"/>
        <v>217601</v>
      </c>
      <c r="L224" s="474">
        <f t="shared" si="45"/>
        <v>2673226</v>
      </c>
      <c r="M224" s="474">
        <v>2339</v>
      </c>
      <c r="N224" s="474">
        <f t="shared" si="46"/>
        <v>207</v>
      </c>
      <c r="O224" s="475">
        <f t="shared" si="41"/>
        <v>2675772</v>
      </c>
      <c r="P224" s="471"/>
      <c r="Q224" s="473">
        <v>1013779</v>
      </c>
      <c r="R224" s="474">
        <v>671302</v>
      </c>
      <c r="S224" s="474">
        <f t="shared" si="54"/>
        <v>74580</v>
      </c>
      <c r="T224" s="474">
        <f t="shared" si="54"/>
        <v>6305</v>
      </c>
      <c r="U224" s="474">
        <f t="shared" si="54"/>
        <v>803</v>
      </c>
      <c r="V224" s="474">
        <f t="shared" si="47"/>
        <v>1766769</v>
      </c>
      <c r="W224" s="474">
        <f t="shared" si="48"/>
        <v>156559</v>
      </c>
      <c r="X224" s="474">
        <f t="shared" si="49"/>
        <v>1923328</v>
      </c>
      <c r="Y224" s="474">
        <f t="shared" si="50"/>
        <v>2339</v>
      </c>
      <c r="Z224" s="474">
        <f t="shared" si="51"/>
        <v>207</v>
      </c>
      <c r="AA224" s="475">
        <f t="shared" si="42"/>
        <v>1925874</v>
      </c>
    </row>
    <row r="225" spans="1:27" x14ac:dyDescent="0.2">
      <c r="A225" s="462">
        <f t="shared" si="52"/>
        <v>2038</v>
      </c>
      <c r="B225" s="462">
        <f t="shared" si="53"/>
        <v>4</v>
      </c>
      <c r="C225" s="467">
        <f t="shared" si="40"/>
        <v>50496</v>
      </c>
      <c r="E225" s="473">
        <v>1093773</v>
      </c>
      <c r="F225" s="474">
        <v>1004820</v>
      </c>
      <c r="G225" s="474">
        <v>71689</v>
      </c>
      <c r="H225" s="474">
        <v>5744</v>
      </c>
      <c r="I225" s="474">
        <v>567</v>
      </c>
      <c r="J225" s="474">
        <f t="shared" si="43"/>
        <v>2176593</v>
      </c>
      <c r="K225" s="474">
        <f t="shared" si="44"/>
        <v>192875</v>
      </c>
      <c r="L225" s="474">
        <f t="shared" si="45"/>
        <v>2369468</v>
      </c>
      <c r="M225" s="474">
        <v>2172</v>
      </c>
      <c r="N225" s="474">
        <f t="shared" si="46"/>
        <v>192</v>
      </c>
      <c r="O225" s="475">
        <f t="shared" si="41"/>
        <v>2371832</v>
      </c>
      <c r="P225" s="471"/>
      <c r="Q225" s="473">
        <v>848946</v>
      </c>
      <c r="R225" s="474">
        <v>589759</v>
      </c>
      <c r="S225" s="474">
        <f t="shared" si="54"/>
        <v>71689</v>
      </c>
      <c r="T225" s="474">
        <f t="shared" si="54"/>
        <v>5744</v>
      </c>
      <c r="U225" s="474">
        <f t="shared" si="54"/>
        <v>567</v>
      </c>
      <c r="V225" s="474">
        <f t="shared" si="47"/>
        <v>1516705</v>
      </c>
      <c r="W225" s="474">
        <f t="shared" si="48"/>
        <v>134400</v>
      </c>
      <c r="X225" s="474">
        <f t="shared" si="49"/>
        <v>1651105</v>
      </c>
      <c r="Y225" s="474">
        <f t="shared" si="50"/>
        <v>2172</v>
      </c>
      <c r="Z225" s="474">
        <f t="shared" si="51"/>
        <v>192</v>
      </c>
      <c r="AA225" s="475">
        <f t="shared" si="42"/>
        <v>1653469</v>
      </c>
    </row>
    <row r="226" spans="1:27" x14ac:dyDescent="0.2">
      <c r="A226" s="462">
        <f t="shared" si="52"/>
        <v>2038</v>
      </c>
      <c r="B226" s="462">
        <f t="shared" si="53"/>
        <v>5</v>
      </c>
      <c r="C226" s="467">
        <f t="shared" si="40"/>
        <v>50526</v>
      </c>
      <c r="E226" s="473">
        <v>996261</v>
      </c>
      <c r="F226" s="474">
        <v>1000117</v>
      </c>
      <c r="G226" s="474">
        <v>73460</v>
      </c>
      <c r="H226" s="474">
        <v>5655</v>
      </c>
      <c r="I226" s="474">
        <v>434</v>
      </c>
      <c r="J226" s="474">
        <f t="shared" si="43"/>
        <v>2075927</v>
      </c>
      <c r="K226" s="474">
        <f t="shared" si="44"/>
        <v>183954</v>
      </c>
      <c r="L226" s="474">
        <f t="shared" si="45"/>
        <v>2259881</v>
      </c>
      <c r="M226" s="474">
        <v>2174</v>
      </c>
      <c r="N226" s="474">
        <f t="shared" si="46"/>
        <v>193</v>
      </c>
      <c r="O226" s="475">
        <f t="shared" si="41"/>
        <v>2262248</v>
      </c>
      <c r="P226" s="471"/>
      <c r="Q226" s="473">
        <v>756898</v>
      </c>
      <c r="R226" s="474">
        <v>592843</v>
      </c>
      <c r="S226" s="474">
        <f t="shared" si="54"/>
        <v>73460</v>
      </c>
      <c r="T226" s="474">
        <f t="shared" si="54"/>
        <v>5655</v>
      </c>
      <c r="U226" s="474">
        <f t="shared" si="54"/>
        <v>434</v>
      </c>
      <c r="V226" s="474">
        <f t="shared" si="47"/>
        <v>1429290</v>
      </c>
      <c r="W226" s="474">
        <f t="shared" si="48"/>
        <v>126654</v>
      </c>
      <c r="X226" s="474">
        <f t="shared" si="49"/>
        <v>1555944</v>
      </c>
      <c r="Y226" s="474">
        <f t="shared" si="50"/>
        <v>2174</v>
      </c>
      <c r="Z226" s="474">
        <f t="shared" si="51"/>
        <v>193</v>
      </c>
      <c r="AA226" s="475">
        <f t="shared" si="42"/>
        <v>1558311</v>
      </c>
    </row>
    <row r="227" spans="1:27" x14ac:dyDescent="0.2">
      <c r="A227" s="462">
        <f t="shared" si="52"/>
        <v>2038</v>
      </c>
      <c r="B227" s="462">
        <f t="shared" si="53"/>
        <v>6</v>
      </c>
      <c r="C227" s="467">
        <f t="shared" si="40"/>
        <v>50557</v>
      </c>
      <c r="E227" s="473">
        <v>992112</v>
      </c>
      <c r="F227" s="474">
        <v>973844</v>
      </c>
      <c r="G227" s="474">
        <v>76413</v>
      </c>
      <c r="H227" s="474">
        <v>5094</v>
      </c>
      <c r="I227" s="474">
        <v>316</v>
      </c>
      <c r="J227" s="474">
        <f t="shared" si="43"/>
        <v>2047779</v>
      </c>
      <c r="K227" s="474">
        <f t="shared" si="44"/>
        <v>181460</v>
      </c>
      <c r="L227" s="474">
        <f t="shared" si="45"/>
        <v>2229239</v>
      </c>
      <c r="M227" s="474">
        <v>1787</v>
      </c>
      <c r="N227" s="474">
        <f t="shared" si="46"/>
        <v>158</v>
      </c>
      <c r="O227" s="475">
        <f t="shared" si="41"/>
        <v>2231184</v>
      </c>
      <c r="P227" s="471"/>
      <c r="Q227" s="473">
        <v>759344</v>
      </c>
      <c r="R227" s="474">
        <v>585607</v>
      </c>
      <c r="S227" s="474">
        <f t="shared" si="54"/>
        <v>76413</v>
      </c>
      <c r="T227" s="474">
        <f t="shared" si="54"/>
        <v>5094</v>
      </c>
      <c r="U227" s="474">
        <f t="shared" si="54"/>
        <v>316</v>
      </c>
      <c r="V227" s="474">
        <f t="shared" si="47"/>
        <v>1426774</v>
      </c>
      <c r="W227" s="474">
        <f t="shared" si="48"/>
        <v>126431</v>
      </c>
      <c r="X227" s="474">
        <f t="shared" si="49"/>
        <v>1553205</v>
      </c>
      <c r="Y227" s="474">
        <f t="shared" si="50"/>
        <v>1787</v>
      </c>
      <c r="Z227" s="474">
        <f t="shared" si="51"/>
        <v>158</v>
      </c>
      <c r="AA227" s="475">
        <f t="shared" si="42"/>
        <v>1555150</v>
      </c>
    </row>
    <row r="228" spans="1:27" x14ac:dyDescent="0.2">
      <c r="A228" s="462">
        <f t="shared" si="52"/>
        <v>2038</v>
      </c>
      <c r="B228" s="462">
        <f t="shared" si="53"/>
        <v>7</v>
      </c>
      <c r="C228" s="467">
        <f t="shared" si="40"/>
        <v>50587</v>
      </c>
      <c r="E228" s="473">
        <v>1124508</v>
      </c>
      <c r="F228" s="474">
        <v>1049190</v>
      </c>
      <c r="G228" s="474">
        <v>74608</v>
      </c>
      <c r="H228" s="474">
        <v>5894</v>
      </c>
      <c r="I228" s="474">
        <v>274</v>
      </c>
      <c r="J228" s="474">
        <f t="shared" si="43"/>
        <v>2254474</v>
      </c>
      <c r="K228" s="474">
        <f t="shared" si="44"/>
        <v>199776</v>
      </c>
      <c r="L228" s="474">
        <f t="shared" si="45"/>
        <v>2454250</v>
      </c>
      <c r="M228" s="474">
        <v>2889</v>
      </c>
      <c r="N228" s="474">
        <f t="shared" si="46"/>
        <v>256</v>
      </c>
      <c r="O228" s="475">
        <f t="shared" si="41"/>
        <v>2457395</v>
      </c>
      <c r="P228" s="471"/>
      <c r="Q228" s="473">
        <v>888816</v>
      </c>
      <c r="R228" s="474">
        <v>651971</v>
      </c>
      <c r="S228" s="474">
        <f t="shared" si="54"/>
        <v>74608</v>
      </c>
      <c r="T228" s="474">
        <f t="shared" si="54"/>
        <v>5894</v>
      </c>
      <c r="U228" s="474">
        <f t="shared" si="54"/>
        <v>274</v>
      </c>
      <c r="V228" s="474">
        <f t="shared" si="47"/>
        <v>1621563</v>
      </c>
      <c r="W228" s="474">
        <f t="shared" si="48"/>
        <v>143692</v>
      </c>
      <c r="X228" s="474">
        <f t="shared" si="49"/>
        <v>1765255</v>
      </c>
      <c r="Y228" s="474">
        <f t="shared" si="50"/>
        <v>2889</v>
      </c>
      <c r="Z228" s="474">
        <f t="shared" si="51"/>
        <v>256</v>
      </c>
      <c r="AA228" s="475">
        <f t="shared" si="42"/>
        <v>1768400</v>
      </c>
    </row>
    <row r="229" spans="1:27" x14ac:dyDescent="0.2">
      <c r="A229" s="462">
        <f t="shared" si="52"/>
        <v>2038</v>
      </c>
      <c r="B229" s="462">
        <f t="shared" si="53"/>
        <v>8</v>
      </c>
      <c r="C229" s="467">
        <f t="shared" si="40"/>
        <v>50618</v>
      </c>
      <c r="E229" s="473">
        <v>1140934</v>
      </c>
      <c r="F229" s="474">
        <v>1047046</v>
      </c>
      <c r="G229" s="474">
        <v>80053</v>
      </c>
      <c r="H229" s="474">
        <v>5372</v>
      </c>
      <c r="I229" s="474">
        <v>267</v>
      </c>
      <c r="J229" s="474">
        <f t="shared" si="43"/>
        <v>2273672</v>
      </c>
      <c r="K229" s="474">
        <f t="shared" si="44"/>
        <v>201477</v>
      </c>
      <c r="L229" s="474">
        <f t="shared" si="45"/>
        <v>2475149</v>
      </c>
      <c r="M229" s="474">
        <v>1634</v>
      </c>
      <c r="N229" s="474">
        <f t="shared" si="46"/>
        <v>145</v>
      </c>
      <c r="O229" s="475">
        <f t="shared" si="41"/>
        <v>2476928</v>
      </c>
      <c r="P229" s="471"/>
      <c r="Q229" s="473">
        <v>903992</v>
      </c>
      <c r="R229" s="474">
        <v>646326</v>
      </c>
      <c r="S229" s="474">
        <f t="shared" si="54"/>
        <v>80053</v>
      </c>
      <c r="T229" s="474">
        <f t="shared" si="54"/>
        <v>5372</v>
      </c>
      <c r="U229" s="474">
        <f t="shared" si="54"/>
        <v>267</v>
      </c>
      <c r="V229" s="474">
        <f t="shared" si="47"/>
        <v>1636010</v>
      </c>
      <c r="W229" s="474">
        <f t="shared" si="48"/>
        <v>144972</v>
      </c>
      <c r="X229" s="474">
        <f t="shared" si="49"/>
        <v>1780982</v>
      </c>
      <c r="Y229" s="474">
        <f t="shared" si="50"/>
        <v>1634</v>
      </c>
      <c r="Z229" s="474">
        <f t="shared" si="51"/>
        <v>145</v>
      </c>
      <c r="AA229" s="475">
        <f t="shared" si="42"/>
        <v>1782761</v>
      </c>
    </row>
    <row r="230" spans="1:27" x14ac:dyDescent="0.2">
      <c r="A230" s="462">
        <f t="shared" si="52"/>
        <v>2038</v>
      </c>
      <c r="B230" s="462">
        <f t="shared" si="53"/>
        <v>9</v>
      </c>
      <c r="C230" s="467">
        <f t="shared" si="40"/>
        <v>50649</v>
      </c>
      <c r="E230" s="473">
        <v>1014821</v>
      </c>
      <c r="F230" s="474">
        <v>971851</v>
      </c>
      <c r="G230" s="474">
        <v>71438</v>
      </c>
      <c r="H230" s="474">
        <v>5475</v>
      </c>
      <c r="I230" s="474">
        <v>303</v>
      </c>
      <c r="J230" s="474">
        <f t="shared" si="43"/>
        <v>2063888</v>
      </c>
      <c r="K230" s="474">
        <f t="shared" si="44"/>
        <v>182888</v>
      </c>
      <c r="L230" s="474">
        <f t="shared" si="45"/>
        <v>2246776</v>
      </c>
      <c r="M230" s="474">
        <v>1428</v>
      </c>
      <c r="N230" s="474">
        <f t="shared" si="46"/>
        <v>127</v>
      </c>
      <c r="O230" s="475">
        <f t="shared" si="41"/>
        <v>2248331</v>
      </c>
      <c r="P230" s="471"/>
      <c r="Q230" s="473">
        <v>790293</v>
      </c>
      <c r="R230" s="474">
        <v>578503</v>
      </c>
      <c r="S230" s="474">
        <f t="shared" si="54"/>
        <v>71438</v>
      </c>
      <c r="T230" s="474">
        <f t="shared" si="54"/>
        <v>5475</v>
      </c>
      <c r="U230" s="474">
        <f t="shared" si="54"/>
        <v>303</v>
      </c>
      <c r="V230" s="474">
        <f t="shared" si="47"/>
        <v>1446012</v>
      </c>
      <c r="W230" s="474">
        <f t="shared" si="48"/>
        <v>128136</v>
      </c>
      <c r="X230" s="474">
        <f t="shared" si="49"/>
        <v>1574148</v>
      </c>
      <c r="Y230" s="474">
        <f t="shared" si="50"/>
        <v>1428</v>
      </c>
      <c r="Z230" s="474">
        <f t="shared" si="51"/>
        <v>127</v>
      </c>
      <c r="AA230" s="475">
        <f t="shared" si="42"/>
        <v>1575703</v>
      </c>
    </row>
    <row r="231" spans="1:27" x14ac:dyDescent="0.2">
      <c r="A231" s="462">
        <f t="shared" si="52"/>
        <v>2038</v>
      </c>
      <c r="B231" s="462">
        <f t="shared" si="53"/>
        <v>10</v>
      </c>
      <c r="C231" s="467">
        <f t="shared" si="40"/>
        <v>50679</v>
      </c>
      <c r="E231" s="473">
        <v>1118191</v>
      </c>
      <c r="F231" s="474">
        <v>1049767</v>
      </c>
      <c r="G231" s="474">
        <v>71740</v>
      </c>
      <c r="H231" s="474">
        <v>6179</v>
      </c>
      <c r="I231" s="474">
        <v>467</v>
      </c>
      <c r="J231" s="474">
        <f t="shared" si="43"/>
        <v>2246344</v>
      </c>
      <c r="K231" s="474">
        <f t="shared" si="44"/>
        <v>199056</v>
      </c>
      <c r="L231" s="474">
        <f t="shared" si="45"/>
        <v>2445400</v>
      </c>
      <c r="M231" s="474">
        <v>1830</v>
      </c>
      <c r="N231" s="474">
        <f t="shared" si="46"/>
        <v>162</v>
      </c>
      <c r="O231" s="475">
        <f t="shared" si="41"/>
        <v>2447392</v>
      </c>
      <c r="P231" s="471"/>
      <c r="Q231" s="473">
        <v>862133</v>
      </c>
      <c r="R231" s="474">
        <v>609042</v>
      </c>
      <c r="S231" s="474">
        <f t="shared" si="54"/>
        <v>71740</v>
      </c>
      <c r="T231" s="474">
        <f t="shared" si="54"/>
        <v>6179</v>
      </c>
      <c r="U231" s="474">
        <f t="shared" si="54"/>
        <v>467</v>
      </c>
      <c r="V231" s="474">
        <f t="shared" si="47"/>
        <v>1549561</v>
      </c>
      <c r="W231" s="474">
        <f t="shared" si="48"/>
        <v>137311</v>
      </c>
      <c r="X231" s="474">
        <f t="shared" si="49"/>
        <v>1686872</v>
      </c>
      <c r="Y231" s="474">
        <f t="shared" si="50"/>
        <v>1830</v>
      </c>
      <c r="Z231" s="474">
        <f t="shared" si="51"/>
        <v>162</v>
      </c>
      <c r="AA231" s="475">
        <f t="shared" si="42"/>
        <v>1688864</v>
      </c>
    </row>
    <row r="232" spans="1:27" x14ac:dyDescent="0.2">
      <c r="A232" s="462">
        <f t="shared" si="52"/>
        <v>2038</v>
      </c>
      <c r="B232" s="462">
        <f t="shared" si="53"/>
        <v>11</v>
      </c>
      <c r="C232" s="467">
        <f t="shared" si="40"/>
        <v>50710</v>
      </c>
      <c r="E232" s="473">
        <v>1271942</v>
      </c>
      <c r="F232" s="474">
        <v>1097008</v>
      </c>
      <c r="G232" s="474">
        <v>68551</v>
      </c>
      <c r="H232" s="474">
        <v>5239</v>
      </c>
      <c r="I232" s="474">
        <v>627</v>
      </c>
      <c r="J232" s="474">
        <f t="shared" si="43"/>
        <v>2443367</v>
      </c>
      <c r="K232" s="474">
        <f t="shared" si="44"/>
        <v>216514</v>
      </c>
      <c r="L232" s="474">
        <f t="shared" si="45"/>
        <v>2659881</v>
      </c>
      <c r="M232" s="474">
        <v>1832</v>
      </c>
      <c r="N232" s="474">
        <f t="shared" si="46"/>
        <v>162</v>
      </c>
      <c r="O232" s="475">
        <f t="shared" si="41"/>
        <v>2661875</v>
      </c>
      <c r="P232" s="471"/>
      <c r="Q232" s="473">
        <v>1014271</v>
      </c>
      <c r="R232" s="474">
        <v>641531</v>
      </c>
      <c r="S232" s="474">
        <f t="shared" si="54"/>
        <v>68551</v>
      </c>
      <c r="T232" s="474">
        <f t="shared" si="54"/>
        <v>5239</v>
      </c>
      <c r="U232" s="474">
        <f t="shared" si="54"/>
        <v>627</v>
      </c>
      <c r="V232" s="474">
        <f t="shared" si="47"/>
        <v>1730219</v>
      </c>
      <c r="W232" s="474">
        <f t="shared" si="48"/>
        <v>153320</v>
      </c>
      <c r="X232" s="474">
        <f t="shared" si="49"/>
        <v>1883539</v>
      </c>
      <c r="Y232" s="474">
        <f t="shared" si="50"/>
        <v>1832</v>
      </c>
      <c r="Z232" s="474">
        <f t="shared" si="51"/>
        <v>162</v>
      </c>
      <c r="AA232" s="475">
        <f t="shared" si="42"/>
        <v>1885533</v>
      </c>
    </row>
    <row r="233" spans="1:27" x14ac:dyDescent="0.2">
      <c r="A233" s="462">
        <f t="shared" si="52"/>
        <v>2038</v>
      </c>
      <c r="B233" s="462">
        <f t="shared" si="53"/>
        <v>12</v>
      </c>
      <c r="C233" s="467">
        <f t="shared" si="40"/>
        <v>50740</v>
      </c>
      <c r="E233" s="473">
        <v>1498994</v>
      </c>
      <c r="F233" s="474">
        <v>1248240</v>
      </c>
      <c r="G233" s="474">
        <v>66726</v>
      </c>
      <c r="H233" s="474">
        <v>5865</v>
      </c>
      <c r="I233" s="474">
        <v>819</v>
      </c>
      <c r="J233" s="474">
        <f t="shared" si="43"/>
        <v>2820644</v>
      </c>
      <c r="K233" s="474">
        <f t="shared" si="44"/>
        <v>249946</v>
      </c>
      <c r="L233" s="474">
        <f t="shared" si="45"/>
        <v>3070590</v>
      </c>
      <c r="M233" s="474">
        <v>1718</v>
      </c>
      <c r="N233" s="474">
        <f t="shared" si="46"/>
        <v>152</v>
      </c>
      <c r="O233" s="475">
        <f t="shared" si="41"/>
        <v>3072460</v>
      </c>
      <c r="P233" s="471"/>
      <c r="Q233" s="473">
        <v>1222324</v>
      </c>
      <c r="R233" s="474">
        <v>753950</v>
      </c>
      <c r="S233" s="474">
        <f t="shared" si="54"/>
        <v>66726</v>
      </c>
      <c r="T233" s="474">
        <f t="shared" si="54"/>
        <v>5865</v>
      </c>
      <c r="U233" s="474">
        <f t="shared" si="54"/>
        <v>819</v>
      </c>
      <c r="V233" s="474">
        <f t="shared" si="47"/>
        <v>2049684</v>
      </c>
      <c r="W233" s="474">
        <f t="shared" si="48"/>
        <v>181629</v>
      </c>
      <c r="X233" s="474">
        <f t="shared" si="49"/>
        <v>2231313</v>
      </c>
      <c r="Y233" s="474">
        <f t="shared" si="50"/>
        <v>1718</v>
      </c>
      <c r="Z233" s="474">
        <f t="shared" si="51"/>
        <v>152</v>
      </c>
      <c r="AA233" s="475">
        <f t="shared" si="42"/>
        <v>2233183</v>
      </c>
    </row>
    <row r="234" spans="1:27" x14ac:dyDescent="0.2">
      <c r="A234" s="462">
        <f t="shared" si="52"/>
        <v>2039</v>
      </c>
      <c r="B234" s="462">
        <f t="shared" si="53"/>
        <v>1</v>
      </c>
      <c r="C234" s="467">
        <f t="shared" ref="C234:C297" si="55">DATE(A234,B234,1)</f>
        <v>50771</v>
      </c>
      <c r="E234" s="473">
        <v>1457341</v>
      </c>
      <c r="F234" s="474">
        <v>1235309</v>
      </c>
      <c r="G234" s="474">
        <v>71010</v>
      </c>
      <c r="H234" s="474">
        <v>6190</v>
      </c>
      <c r="I234" s="474">
        <v>841</v>
      </c>
      <c r="J234" s="474">
        <f t="shared" si="43"/>
        <v>2770691</v>
      </c>
      <c r="K234" s="474">
        <f t="shared" si="44"/>
        <v>245520</v>
      </c>
      <c r="L234" s="474">
        <f t="shared" si="45"/>
        <v>3016211</v>
      </c>
      <c r="M234" s="474">
        <v>2325</v>
      </c>
      <c r="N234" s="474">
        <f t="shared" si="46"/>
        <v>206</v>
      </c>
      <c r="O234" s="475">
        <f t="shared" ref="O234:O297" si="56">SUM(L234:N234)</f>
        <v>3018742</v>
      </c>
      <c r="P234" s="471"/>
      <c r="Q234" s="473">
        <v>1204825</v>
      </c>
      <c r="R234" s="474">
        <v>737796</v>
      </c>
      <c r="S234" s="474">
        <f t="shared" si="54"/>
        <v>71010</v>
      </c>
      <c r="T234" s="474">
        <f t="shared" si="54"/>
        <v>6190</v>
      </c>
      <c r="U234" s="474">
        <f t="shared" si="54"/>
        <v>841</v>
      </c>
      <c r="V234" s="474">
        <f t="shared" si="47"/>
        <v>2020662</v>
      </c>
      <c r="W234" s="474">
        <f t="shared" si="48"/>
        <v>179057</v>
      </c>
      <c r="X234" s="474">
        <f t="shared" si="49"/>
        <v>2199719</v>
      </c>
      <c r="Y234" s="474">
        <f t="shared" si="50"/>
        <v>2325</v>
      </c>
      <c r="Z234" s="474">
        <f t="shared" si="51"/>
        <v>206</v>
      </c>
      <c r="AA234" s="475">
        <f t="shared" ref="AA234:AA297" si="57">SUM(X234:Z234)</f>
        <v>2202250</v>
      </c>
    </row>
    <row r="235" spans="1:27" x14ac:dyDescent="0.2">
      <c r="A235" s="462">
        <f t="shared" si="52"/>
        <v>2039</v>
      </c>
      <c r="B235" s="462">
        <f t="shared" si="53"/>
        <v>2</v>
      </c>
      <c r="C235" s="467">
        <f t="shared" si="55"/>
        <v>50802</v>
      </c>
      <c r="E235" s="473">
        <v>1231802</v>
      </c>
      <c r="F235" s="474">
        <v>1065209</v>
      </c>
      <c r="G235" s="474">
        <v>69395</v>
      </c>
      <c r="H235" s="474">
        <v>5357</v>
      </c>
      <c r="I235" s="474">
        <v>808</v>
      </c>
      <c r="J235" s="474">
        <f t="shared" ref="J235:J298" si="58">SUM(E235:I235)</f>
        <v>2372571</v>
      </c>
      <c r="K235" s="474">
        <f t="shared" ref="K235:K298" si="59">L235-J235</f>
        <v>210241</v>
      </c>
      <c r="L235" s="474">
        <f t="shared" ref="L235:L298" si="60">ROUND(J235/(1-0.0814), 0)</f>
        <v>2582812</v>
      </c>
      <c r="M235" s="474">
        <v>2433</v>
      </c>
      <c r="N235" s="474">
        <f t="shared" ref="N235:N298" si="61">ROUND(M235/(1-0.0814)-M235, 0)</f>
        <v>216</v>
      </c>
      <c r="O235" s="475">
        <f t="shared" si="56"/>
        <v>2585461</v>
      </c>
      <c r="P235" s="471"/>
      <c r="Q235" s="473">
        <v>1000315</v>
      </c>
      <c r="R235" s="474">
        <v>623834</v>
      </c>
      <c r="S235" s="474">
        <f t="shared" si="54"/>
        <v>69395</v>
      </c>
      <c r="T235" s="474">
        <f t="shared" si="54"/>
        <v>5357</v>
      </c>
      <c r="U235" s="474">
        <f t="shared" si="54"/>
        <v>808</v>
      </c>
      <c r="V235" s="474">
        <f t="shared" ref="V235:V298" si="62">SUM(Q235:U235)</f>
        <v>1699709</v>
      </c>
      <c r="W235" s="474">
        <f t="shared" ref="W235:W298" si="63">X235-V235</f>
        <v>150616</v>
      </c>
      <c r="X235" s="474">
        <f t="shared" ref="X235:X298" si="64">ROUND(V235/(1-0.0814), 0)</f>
        <v>1850325</v>
      </c>
      <c r="Y235" s="474">
        <f t="shared" ref="Y235:Y298" si="65">M235</f>
        <v>2433</v>
      </c>
      <c r="Z235" s="474">
        <f t="shared" ref="Z235:Z298" si="66">ROUND(Y235/(1-0.0814)-Y235, 0)</f>
        <v>216</v>
      </c>
      <c r="AA235" s="475">
        <f t="shared" si="57"/>
        <v>1852974</v>
      </c>
    </row>
    <row r="236" spans="1:27" x14ac:dyDescent="0.2">
      <c r="A236" s="462">
        <f t="shared" si="52"/>
        <v>2039</v>
      </c>
      <c r="B236" s="462">
        <f t="shared" si="53"/>
        <v>3</v>
      </c>
      <c r="C236" s="467">
        <f t="shared" si="55"/>
        <v>50830</v>
      </c>
      <c r="E236" s="473">
        <v>1281753</v>
      </c>
      <c r="F236" s="474">
        <v>1157168</v>
      </c>
      <c r="G236" s="474">
        <v>74264</v>
      </c>
      <c r="H236" s="474">
        <v>6408</v>
      </c>
      <c r="I236" s="474">
        <v>802</v>
      </c>
      <c r="J236" s="474">
        <f t="shared" si="58"/>
        <v>2520395</v>
      </c>
      <c r="K236" s="474">
        <f t="shared" si="59"/>
        <v>223340</v>
      </c>
      <c r="L236" s="474">
        <f t="shared" si="60"/>
        <v>2743735</v>
      </c>
      <c r="M236" s="474">
        <v>2339</v>
      </c>
      <c r="N236" s="474">
        <f t="shared" si="61"/>
        <v>207</v>
      </c>
      <c r="O236" s="475">
        <f t="shared" si="56"/>
        <v>2746281</v>
      </c>
      <c r="P236" s="471"/>
      <c r="Q236" s="473">
        <v>1014161</v>
      </c>
      <c r="R236" s="474">
        <v>668225</v>
      </c>
      <c r="S236" s="474">
        <f t="shared" si="54"/>
        <v>74264</v>
      </c>
      <c r="T236" s="474">
        <f t="shared" si="54"/>
        <v>6408</v>
      </c>
      <c r="U236" s="474">
        <f t="shared" si="54"/>
        <v>802</v>
      </c>
      <c r="V236" s="474">
        <f t="shared" si="62"/>
        <v>1763860</v>
      </c>
      <c r="W236" s="474">
        <f t="shared" si="63"/>
        <v>156301</v>
      </c>
      <c r="X236" s="474">
        <f t="shared" si="64"/>
        <v>1920161</v>
      </c>
      <c r="Y236" s="474">
        <f t="shared" si="65"/>
        <v>2339</v>
      </c>
      <c r="Z236" s="474">
        <f t="shared" si="66"/>
        <v>207</v>
      </c>
      <c r="AA236" s="475">
        <f t="shared" si="57"/>
        <v>1922707</v>
      </c>
    </row>
    <row r="237" spans="1:27" x14ac:dyDescent="0.2">
      <c r="A237" s="462">
        <f t="shared" si="52"/>
        <v>2039</v>
      </c>
      <c r="B237" s="462">
        <f t="shared" si="53"/>
        <v>4</v>
      </c>
      <c r="C237" s="467">
        <f t="shared" si="55"/>
        <v>50861</v>
      </c>
      <c r="E237" s="473">
        <v>1108597</v>
      </c>
      <c r="F237" s="474">
        <v>1050396</v>
      </c>
      <c r="G237" s="474">
        <v>71410</v>
      </c>
      <c r="H237" s="474">
        <v>5835</v>
      </c>
      <c r="I237" s="474">
        <v>566</v>
      </c>
      <c r="J237" s="474">
        <f t="shared" si="58"/>
        <v>2236804</v>
      </c>
      <c r="K237" s="474">
        <f t="shared" si="59"/>
        <v>198210</v>
      </c>
      <c r="L237" s="474">
        <f t="shared" si="60"/>
        <v>2435014</v>
      </c>
      <c r="M237" s="474">
        <v>2172</v>
      </c>
      <c r="N237" s="474">
        <f t="shared" si="61"/>
        <v>192</v>
      </c>
      <c r="O237" s="475">
        <f t="shared" si="56"/>
        <v>2437378</v>
      </c>
      <c r="P237" s="471"/>
      <c r="Q237" s="473">
        <v>848330</v>
      </c>
      <c r="R237" s="474">
        <v>586701</v>
      </c>
      <c r="S237" s="474">
        <f t="shared" si="54"/>
        <v>71410</v>
      </c>
      <c r="T237" s="474">
        <f t="shared" si="54"/>
        <v>5835</v>
      </c>
      <c r="U237" s="474">
        <f t="shared" si="54"/>
        <v>566</v>
      </c>
      <c r="V237" s="474">
        <f t="shared" si="62"/>
        <v>1512842</v>
      </c>
      <c r="W237" s="474">
        <f t="shared" si="63"/>
        <v>134058</v>
      </c>
      <c r="X237" s="474">
        <f t="shared" si="64"/>
        <v>1646900</v>
      </c>
      <c r="Y237" s="474">
        <f t="shared" si="65"/>
        <v>2172</v>
      </c>
      <c r="Z237" s="474">
        <f t="shared" si="66"/>
        <v>192</v>
      </c>
      <c r="AA237" s="475">
        <f t="shared" si="57"/>
        <v>1649264</v>
      </c>
    </row>
    <row r="238" spans="1:27" x14ac:dyDescent="0.2">
      <c r="A238" s="462">
        <f t="shared" si="52"/>
        <v>2039</v>
      </c>
      <c r="B238" s="462">
        <f t="shared" si="53"/>
        <v>5</v>
      </c>
      <c r="C238" s="467">
        <f t="shared" si="55"/>
        <v>50891</v>
      </c>
      <c r="E238" s="473">
        <v>1012852</v>
      </c>
      <c r="F238" s="474">
        <v>1042207</v>
      </c>
      <c r="G238" s="474">
        <v>73166</v>
      </c>
      <c r="H238" s="474">
        <v>5743</v>
      </c>
      <c r="I238" s="474">
        <v>434</v>
      </c>
      <c r="J238" s="474">
        <f t="shared" si="58"/>
        <v>2134402</v>
      </c>
      <c r="K238" s="474">
        <f t="shared" si="59"/>
        <v>189136</v>
      </c>
      <c r="L238" s="474">
        <f t="shared" si="60"/>
        <v>2323538</v>
      </c>
      <c r="M238" s="474">
        <v>2174</v>
      </c>
      <c r="N238" s="474">
        <f t="shared" si="61"/>
        <v>193</v>
      </c>
      <c r="O238" s="475">
        <f t="shared" si="56"/>
        <v>2325905</v>
      </c>
      <c r="P238" s="471"/>
      <c r="Q238" s="473">
        <v>758607</v>
      </c>
      <c r="R238" s="474">
        <v>587653</v>
      </c>
      <c r="S238" s="474">
        <f t="shared" si="54"/>
        <v>73166</v>
      </c>
      <c r="T238" s="474">
        <f t="shared" si="54"/>
        <v>5743</v>
      </c>
      <c r="U238" s="474">
        <f t="shared" si="54"/>
        <v>434</v>
      </c>
      <c r="V238" s="474">
        <f t="shared" si="62"/>
        <v>1425603</v>
      </c>
      <c r="W238" s="474">
        <f t="shared" si="63"/>
        <v>126327</v>
      </c>
      <c r="X238" s="474">
        <f t="shared" si="64"/>
        <v>1551930</v>
      </c>
      <c r="Y238" s="474">
        <f t="shared" si="65"/>
        <v>2174</v>
      </c>
      <c r="Z238" s="474">
        <f t="shared" si="66"/>
        <v>193</v>
      </c>
      <c r="AA238" s="475">
        <f t="shared" si="57"/>
        <v>1554297</v>
      </c>
    </row>
    <row r="239" spans="1:27" x14ac:dyDescent="0.2">
      <c r="A239" s="462">
        <f t="shared" si="52"/>
        <v>2039</v>
      </c>
      <c r="B239" s="462">
        <f t="shared" si="53"/>
        <v>6</v>
      </c>
      <c r="C239" s="467">
        <f t="shared" si="55"/>
        <v>50922</v>
      </c>
      <c r="E239" s="473">
        <v>1008247</v>
      </c>
      <c r="F239" s="474">
        <v>1013390</v>
      </c>
      <c r="G239" s="474">
        <v>76114</v>
      </c>
      <c r="H239" s="474">
        <v>5174</v>
      </c>
      <c r="I239" s="474">
        <v>316</v>
      </c>
      <c r="J239" s="474">
        <f t="shared" si="58"/>
        <v>2103241</v>
      </c>
      <c r="K239" s="474">
        <f t="shared" si="59"/>
        <v>186375</v>
      </c>
      <c r="L239" s="474">
        <f t="shared" si="60"/>
        <v>2289616</v>
      </c>
      <c r="M239" s="474">
        <v>1787</v>
      </c>
      <c r="N239" s="474">
        <f t="shared" si="61"/>
        <v>158</v>
      </c>
      <c r="O239" s="475">
        <f t="shared" si="56"/>
        <v>2291561</v>
      </c>
      <c r="P239" s="471"/>
      <c r="Q239" s="473">
        <v>761210</v>
      </c>
      <c r="R239" s="474">
        <v>580395</v>
      </c>
      <c r="S239" s="474">
        <f t="shared" si="54"/>
        <v>76114</v>
      </c>
      <c r="T239" s="474">
        <f t="shared" si="54"/>
        <v>5174</v>
      </c>
      <c r="U239" s="474">
        <f t="shared" si="54"/>
        <v>316</v>
      </c>
      <c r="V239" s="474">
        <f t="shared" si="62"/>
        <v>1423209</v>
      </c>
      <c r="W239" s="474">
        <f t="shared" si="63"/>
        <v>126115</v>
      </c>
      <c r="X239" s="474">
        <f t="shared" si="64"/>
        <v>1549324</v>
      </c>
      <c r="Y239" s="474">
        <f t="shared" si="65"/>
        <v>1787</v>
      </c>
      <c r="Z239" s="474">
        <f t="shared" si="66"/>
        <v>158</v>
      </c>
      <c r="AA239" s="475">
        <f t="shared" si="57"/>
        <v>1551269</v>
      </c>
    </row>
    <row r="240" spans="1:27" x14ac:dyDescent="0.2">
      <c r="A240" s="462">
        <f t="shared" si="52"/>
        <v>2039</v>
      </c>
      <c r="B240" s="462">
        <f t="shared" si="53"/>
        <v>7</v>
      </c>
      <c r="C240" s="467">
        <f t="shared" si="55"/>
        <v>50952</v>
      </c>
      <c r="E240" s="473">
        <v>1144390</v>
      </c>
      <c r="F240" s="474">
        <v>1092235</v>
      </c>
      <c r="G240" s="474">
        <v>74347</v>
      </c>
      <c r="H240" s="474">
        <v>5989</v>
      </c>
      <c r="I240" s="474">
        <v>274</v>
      </c>
      <c r="J240" s="474">
        <f t="shared" si="58"/>
        <v>2317235</v>
      </c>
      <c r="K240" s="474">
        <f t="shared" si="59"/>
        <v>205337</v>
      </c>
      <c r="L240" s="474">
        <f t="shared" si="60"/>
        <v>2522572</v>
      </c>
      <c r="M240" s="474">
        <v>2889</v>
      </c>
      <c r="N240" s="474">
        <f t="shared" si="61"/>
        <v>256</v>
      </c>
      <c r="O240" s="475">
        <f t="shared" si="56"/>
        <v>2525717</v>
      </c>
      <c r="P240" s="471"/>
      <c r="Q240" s="473">
        <v>894474</v>
      </c>
      <c r="R240" s="474">
        <v>649682</v>
      </c>
      <c r="S240" s="474">
        <f t="shared" si="54"/>
        <v>74347</v>
      </c>
      <c r="T240" s="474">
        <f t="shared" si="54"/>
        <v>5989</v>
      </c>
      <c r="U240" s="474">
        <f t="shared" si="54"/>
        <v>274</v>
      </c>
      <c r="V240" s="474">
        <f t="shared" si="62"/>
        <v>1624766</v>
      </c>
      <c r="W240" s="474">
        <f t="shared" si="63"/>
        <v>143976</v>
      </c>
      <c r="X240" s="474">
        <f t="shared" si="64"/>
        <v>1768742</v>
      </c>
      <c r="Y240" s="474">
        <f t="shared" si="65"/>
        <v>2889</v>
      </c>
      <c r="Z240" s="474">
        <f t="shared" si="66"/>
        <v>256</v>
      </c>
      <c r="AA240" s="475">
        <f t="shared" si="57"/>
        <v>1771887</v>
      </c>
    </row>
    <row r="241" spans="1:27" x14ac:dyDescent="0.2">
      <c r="A241" s="462">
        <f t="shared" si="52"/>
        <v>2039</v>
      </c>
      <c r="B241" s="462">
        <f t="shared" si="53"/>
        <v>8</v>
      </c>
      <c r="C241" s="467">
        <f t="shared" si="55"/>
        <v>50983</v>
      </c>
      <c r="E241" s="473">
        <v>1162916</v>
      </c>
      <c r="F241" s="474">
        <v>1086623</v>
      </c>
      <c r="G241" s="474">
        <v>79734</v>
      </c>
      <c r="H241" s="474">
        <v>5460</v>
      </c>
      <c r="I241" s="474">
        <v>267</v>
      </c>
      <c r="J241" s="474">
        <f t="shared" si="58"/>
        <v>2335000</v>
      </c>
      <c r="K241" s="474">
        <f t="shared" si="59"/>
        <v>206912</v>
      </c>
      <c r="L241" s="474">
        <f t="shared" si="60"/>
        <v>2541912</v>
      </c>
      <c r="M241" s="474">
        <v>1634</v>
      </c>
      <c r="N241" s="474">
        <f t="shared" si="61"/>
        <v>145</v>
      </c>
      <c r="O241" s="475">
        <f t="shared" si="56"/>
        <v>2543691</v>
      </c>
      <c r="P241" s="471"/>
      <c r="Q241" s="473">
        <v>911893</v>
      </c>
      <c r="R241" s="474">
        <v>640594</v>
      </c>
      <c r="S241" s="474">
        <f t="shared" si="54"/>
        <v>79734</v>
      </c>
      <c r="T241" s="474">
        <f t="shared" si="54"/>
        <v>5460</v>
      </c>
      <c r="U241" s="474">
        <f t="shared" si="54"/>
        <v>267</v>
      </c>
      <c r="V241" s="474">
        <f t="shared" si="62"/>
        <v>1637948</v>
      </c>
      <c r="W241" s="474">
        <f t="shared" si="63"/>
        <v>145144</v>
      </c>
      <c r="X241" s="474">
        <f t="shared" si="64"/>
        <v>1783092</v>
      </c>
      <c r="Y241" s="474">
        <f t="shared" si="65"/>
        <v>1634</v>
      </c>
      <c r="Z241" s="474">
        <f t="shared" si="66"/>
        <v>145</v>
      </c>
      <c r="AA241" s="475">
        <f t="shared" si="57"/>
        <v>1784871</v>
      </c>
    </row>
    <row r="242" spans="1:27" x14ac:dyDescent="0.2">
      <c r="A242" s="462">
        <f t="shared" si="52"/>
        <v>2039</v>
      </c>
      <c r="B242" s="462">
        <f t="shared" si="53"/>
        <v>9</v>
      </c>
      <c r="C242" s="467">
        <f t="shared" si="55"/>
        <v>51014</v>
      </c>
      <c r="E242" s="473">
        <v>1031247</v>
      </c>
      <c r="F242" s="474">
        <v>1012125</v>
      </c>
      <c r="G242" s="474">
        <v>71157</v>
      </c>
      <c r="H242" s="474">
        <v>5567</v>
      </c>
      <c r="I242" s="474">
        <v>303</v>
      </c>
      <c r="J242" s="474">
        <f t="shared" si="58"/>
        <v>2120399</v>
      </c>
      <c r="K242" s="474">
        <f t="shared" si="59"/>
        <v>187895</v>
      </c>
      <c r="L242" s="474">
        <f t="shared" si="60"/>
        <v>2308294</v>
      </c>
      <c r="M242" s="474">
        <v>1428</v>
      </c>
      <c r="N242" s="474">
        <f t="shared" si="61"/>
        <v>127</v>
      </c>
      <c r="O242" s="475">
        <f t="shared" si="56"/>
        <v>2309849</v>
      </c>
      <c r="P242" s="471"/>
      <c r="Q242" s="473">
        <v>793548</v>
      </c>
      <c r="R242" s="474">
        <v>574823</v>
      </c>
      <c r="S242" s="474">
        <f t="shared" si="54"/>
        <v>71157</v>
      </c>
      <c r="T242" s="474">
        <f t="shared" si="54"/>
        <v>5567</v>
      </c>
      <c r="U242" s="474">
        <f t="shared" si="54"/>
        <v>303</v>
      </c>
      <c r="V242" s="474">
        <f t="shared" si="62"/>
        <v>1445398</v>
      </c>
      <c r="W242" s="474">
        <f t="shared" si="63"/>
        <v>128081</v>
      </c>
      <c r="X242" s="474">
        <f t="shared" si="64"/>
        <v>1573479</v>
      </c>
      <c r="Y242" s="474">
        <f t="shared" si="65"/>
        <v>1428</v>
      </c>
      <c r="Z242" s="474">
        <f t="shared" si="66"/>
        <v>127</v>
      </c>
      <c r="AA242" s="475">
        <f t="shared" si="57"/>
        <v>1575034</v>
      </c>
    </row>
    <row r="243" spans="1:27" x14ac:dyDescent="0.2">
      <c r="A243" s="462">
        <f t="shared" si="52"/>
        <v>2039</v>
      </c>
      <c r="B243" s="462">
        <f t="shared" si="53"/>
        <v>10</v>
      </c>
      <c r="C243" s="467">
        <f t="shared" si="55"/>
        <v>51044</v>
      </c>
      <c r="E243" s="473">
        <v>1132259</v>
      </c>
      <c r="F243" s="474">
        <v>1095103</v>
      </c>
      <c r="G243" s="474">
        <v>71451</v>
      </c>
      <c r="H243" s="474">
        <v>6286</v>
      </c>
      <c r="I243" s="474">
        <v>466</v>
      </c>
      <c r="J243" s="474">
        <f t="shared" si="58"/>
        <v>2305565</v>
      </c>
      <c r="K243" s="474">
        <f t="shared" si="59"/>
        <v>204303</v>
      </c>
      <c r="L243" s="474">
        <f t="shared" si="60"/>
        <v>2509868</v>
      </c>
      <c r="M243" s="474">
        <v>1830</v>
      </c>
      <c r="N243" s="474">
        <f t="shared" si="61"/>
        <v>162</v>
      </c>
      <c r="O243" s="475">
        <f t="shared" si="56"/>
        <v>2511860</v>
      </c>
      <c r="P243" s="471"/>
      <c r="Q243" s="473">
        <v>861479</v>
      </c>
      <c r="R243" s="474">
        <v>605530</v>
      </c>
      <c r="S243" s="474">
        <f t="shared" si="54"/>
        <v>71451</v>
      </c>
      <c r="T243" s="474">
        <f t="shared" si="54"/>
        <v>6286</v>
      </c>
      <c r="U243" s="474">
        <f t="shared" si="54"/>
        <v>466</v>
      </c>
      <c r="V243" s="474">
        <f t="shared" si="62"/>
        <v>1545212</v>
      </c>
      <c r="W243" s="474">
        <f t="shared" si="63"/>
        <v>136926</v>
      </c>
      <c r="X243" s="474">
        <f t="shared" si="64"/>
        <v>1682138</v>
      </c>
      <c r="Y243" s="474">
        <f t="shared" si="65"/>
        <v>1830</v>
      </c>
      <c r="Z243" s="474">
        <f t="shared" si="66"/>
        <v>162</v>
      </c>
      <c r="AA243" s="475">
        <f t="shared" si="57"/>
        <v>1684130</v>
      </c>
    </row>
    <row r="244" spans="1:27" x14ac:dyDescent="0.2">
      <c r="A244" s="462">
        <f t="shared" si="52"/>
        <v>2039</v>
      </c>
      <c r="B244" s="462">
        <f t="shared" si="53"/>
        <v>11</v>
      </c>
      <c r="C244" s="467">
        <f t="shared" si="55"/>
        <v>51075</v>
      </c>
      <c r="E244" s="473">
        <v>1282813</v>
      </c>
      <c r="F244" s="474">
        <v>1143812</v>
      </c>
      <c r="G244" s="474">
        <v>68254</v>
      </c>
      <c r="H244" s="474">
        <v>5332</v>
      </c>
      <c r="I244" s="474">
        <v>624</v>
      </c>
      <c r="J244" s="474">
        <f t="shared" si="58"/>
        <v>2500835</v>
      </c>
      <c r="K244" s="474">
        <f t="shared" si="59"/>
        <v>221607</v>
      </c>
      <c r="L244" s="474">
        <f t="shared" si="60"/>
        <v>2722442</v>
      </c>
      <c r="M244" s="474">
        <v>1832</v>
      </c>
      <c r="N244" s="474">
        <f t="shared" si="61"/>
        <v>162</v>
      </c>
      <c r="O244" s="475">
        <f t="shared" si="56"/>
        <v>2724436</v>
      </c>
      <c r="P244" s="471"/>
      <c r="Q244" s="473">
        <v>1010554</v>
      </c>
      <c r="R244" s="474">
        <v>638422</v>
      </c>
      <c r="S244" s="474">
        <f t="shared" si="54"/>
        <v>68254</v>
      </c>
      <c r="T244" s="474">
        <f t="shared" si="54"/>
        <v>5332</v>
      </c>
      <c r="U244" s="474">
        <f t="shared" si="54"/>
        <v>624</v>
      </c>
      <c r="V244" s="474">
        <f t="shared" si="62"/>
        <v>1723186</v>
      </c>
      <c r="W244" s="474">
        <f t="shared" si="63"/>
        <v>152697</v>
      </c>
      <c r="X244" s="474">
        <f t="shared" si="64"/>
        <v>1875883</v>
      </c>
      <c r="Y244" s="474">
        <f t="shared" si="65"/>
        <v>1832</v>
      </c>
      <c r="Z244" s="474">
        <f t="shared" si="66"/>
        <v>162</v>
      </c>
      <c r="AA244" s="475">
        <f t="shared" si="57"/>
        <v>1877877</v>
      </c>
    </row>
    <row r="245" spans="1:27" x14ac:dyDescent="0.2">
      <c r="A245" s="462">
        <f t="shared" si="52"/>
        <v>2039</v>
      </c>
      <c r="B245" s="462">
        <f t="shared" si="53"/>
        <v>12</v>
      </c>
      <c r="C245" s="467">
        <f t="shared" si="55"/>
        <v>51105</v>
      </c>
      <c r="E245" s="473">
        <v>1514917</v>
      </c>
      <c r="F245" s="474">
        <v>1301299</v>
      </c>
      <c r="G245" s="474">
        <v>66455</v>
      </c>
      <c r="H245" s="474">
        <v>5967</v>
      </c>
      <c r="I245" s="474">
        <v>817</v>
      </c>
      <c r="J245" s="474">
        <f t="shared" si="58"/>
        <v>2889455</v>
      </c>
      <c r="K245" s="474">
        <f t="shared" si="59"/>
        <v>256044</v>
      </c>
      <c r="L245" s="474">
        <f t="shared" si="60"/>
        <v>3145499</v>
      </c>
      <c r="M245" s="474">
        <v>1718</v>
      </c>
      <c r="N245" s="474">
        <f t="shared" si="61"/>
        <v>152</v>
      </c>
      <c r="O245" s="475">
        <f t="shared" si="56"/>
        <v>3147369</v>
      </c>
      <c r="P245" s="471"/>
      <c r="Q245" s="473">
        <v>1222857</v>
      </c>
      <c r="R245" s="474">
        <v>753394</v>
      </c>
      <c r="S245" s="474">
        <f t="shared" si="54"/>
        <v>66455</v>
      </c>
      <c r="T245" s="474">
        <f t="shared" si="54"/>
        <v>5967</v>
      </c>
      <c r="U245" s="474">
        <f t="shared" si="54"/>
        <v>817</v>
      </c>
      <c r="V245" s="474">
        <f t="shared" si="62"/>
        <v>2049490</v>
      </c>
      <c r="W245" s="474">
        <f t="shared" si="63"/>
        <v>181612</v>
      </c>
      <c r="X245" s="474">
        <f t="shared" si="64"/>
        <v>2231102</v>
      </c>
      <c r="Y245" s="474">
        <f t="shared" si="65"/>
        <v>1718</v>
      </c>
      <c r="Z245" s="474">
        <f t="shared" si="66"/>
        <v>152</v>
      </c>
      <c r="AA245" s="475">
        <f t="shared" si="57"/>
        <v>2232972</v>
      </c>
    </row>
    <row r="246" spans="1:27" x14ac:dyDescent="0.2">
      <c r="A246" s="462">
        <f t="shared" si="52"/>
        <v>2040</v>
      </c>
      <c r="B246" s="462">
        <f t="shared" si="53"/>
        <v>1</v>
      </c>
      <c r="C246" s="467">
        <f t="shared" si="55"/>
        <v>51136</v>
      </c>
      <c r="E246" s="473">
        <v>1477256</v>
      </c>
      <c r="F246" s="474">
        <v>1287480</v>
      </c>
      <c r="G246" s="474">
        <v>70631</v>
      </c>
      <c r="H246" s="474">
        <v>6291</v>
      </c>
      <c r="I246" s="474">
        <v>843</v>
      </c>
      <c r="J246" s="474">
        <f t="shared" si="58"/>
        <v>2842501</v>
      </c>
      <c r="K246" s="474">
        <f t="shared" si="59"/>
        <v>251883</v>
      </c>
      <c r="L246" s="474">
        <f t="shared" si="60"/>
        <v>3094384</v>
      </c>
      <c r="M246" s="474">
        <v>2325</v>
      </c>
      <c r="N246" s="474">
        <f t="shared" si="61"/>
        <v>206</v>
      </c>
      <c r="O246" s="475">
        <f t="shared" si="56"/>
        <v>3096915</v>
      </c>
      <c r="P246" s="471"/>
      <c r="Q246" s="473">
        <v>1211526</v>
      </c>
      <c r="R246" s="474">
        <v>736344</v>
      </c>
      <c r="S246" s="474">
        <f t="shared" si="54"/>
        <v>70631</v>
      </c>
      <c r="T246" s="474">
        <f t="shared" si="54"/>
        <v>6291</v>
      </c>
      <c r="U246" s="474">
        <f t="shared" si="54"/>
        <v>843</v>
      </c>
      <c r="V246" s="474">
        <f t="shared" si="62"/>
        <v>2025635</v>
      </c>
      <c r="W246" s="474">
        <f t="shared" si="63"/>
        <v>179498</v>
      </c>
      <c r="X246" s="474">
        <f t="shared" si="64"/>
        <v>2205133</v>
      </c>
      <c r="Y246" s="474">
        <f t="shared" si="65"/>
        <v>2325</v>
      </c>
      <c r="Z246" s="474">
        <f t="shared" si="66"/>
        <v>206</v>
      </c>
      <c r="AA246" s="475">
        <f t="shared" si="57"/>
        <v>2207664</v>
      </c>
    </row>
    <row r="247" spans="1:27" x14ac:dyDescent="0.2">
      <c r="A247" s="462">
        <f t="shared" ref="A247:A310" si="67">A235+1</f>
        <v>2040</v>
      </c>
      <c r="B247" s="462">
        <f t="shared" ref="B247:B310" si="68">B235</f>
        <v>2</v>
      </c>
      <c r="C247" s="467">
        <f t="shared" si="55"/>
        <v>51167</v>
      </c>
      <c r="E247" s="473">
        <v>1284918</v>
      </c>
      <c r="F247" s="474">
        <v>1149753</v>
      </c>
      <c r="G247" s="474">
        <v>71455</v>
      </c>
      <c r="H247" s="474">
        <v>5443</v>
      </c>
      <c r="I247" s="474">
        <v>834</v>
      </c>
      <c r="J247" s="474">
        <f t="shared" si="58"/>
        <v>2512403</v>
      </c>
      <c r="K247" s="474">
        <f t="shared" si="59"/>
        <v>222632</v>
      </c>
      <c r="L247" s="474">
        <f t="shared" si="60"/>
        <v>2735035</v>
      </c>
      <c r="M247" s="474">
        <v>2433</v>
      </c>
      <c r="N247" s="474">
        <f t="shared" si="61"/>
        <v>216</v>
      </c>
      <c r="O247" s="475">
        <f t="shared" si="56"/>
        <v>2737684</v>
      </c>
      <c r="P247" s="471"/>
      <c r="Q247" s="473">
        <v>1032442</v>
      </c>
      <c r="R247" s="474">
        <v>643493</v>
      </c>
      <c r="S247" s="474">
        <f t="shared" si="54"/>
        <v>71455</v>
      </c>
      <c r="T247" s="474">
        <f t="shared" si="54"/>
        <v>5443</v>
      </c>
      <c r="U247" s="474">
        <f t="shared" si="54"/>
        <v>834</v>
      </c>
      <c r="V247" s="474">
        <f t="shared" si="62"/>
        <v>1753667</v>
      </c>
      <c r="W247" s="474">
        <f t="shared" si="63"/>
        <v>155398</v>
      </c>
      <c r="X247" s="474">
        <f t="shared" si="64"/>
        <v>1909065</v>
      </c>
      <c r="Y247" s="474">
        <f t="shared" si="65"/>
        <v>2433</v>
      </c>
      <c r="Z247" s="474">
        <f t="shared" si="66"/>
        <v>216</v>
      </c>
      <c r="AA247" s="475">
        <f t="shared" si="57"/>
        <v>1911714</v>
      </c>
    </row>
    <row r="248" spans="1:27" x14ac:dyDescent="0.2">
      <c r="A248" s="462">
        <f t="shared" si="67"/>
        <v>2040</v>
      </c>
      <c r="B248" s="462">
        <f t="shared" si="68"/>
        <v>3</v>
      </c>
      <c r="C248" s="467">
        <f t="shared" si="55"/>
        <v>51196</v>
      </c>
      <c r="E248" s="473">
        <v>1291841</v>
      </c>
      <c r="F248" s="474">
        <v>1205622</v>
      </c>
      <c r="G248" s="474">
        <v>73841</v>
      </c>
      <c r="H248" s="474">
        <v>6509</v>
      </c>
      <c r="I248" s="474">
        <v>799</v>
      </c>
      <c r="J248" s="474">
        <f t="shared" si="58"/>
        <v>2578612</v>
      </c>
      <c r="K248" s="474">
        <f t="shared" si="59"/>
        <v>228499</v>
      </c>
      <c r="L248" s="474">
        <f t="shared" si="60"/>
        <v>2807111</v>
      </c>
      <c r="M248" s="474">
        <v>2339</v>
      </c>
      <c r="N248" s="474">
        <f t="shared" si="61"/>
        <v>207</v>
      </c>
      <c r="O248" s="475">
        <f t="shared" si="56"/>
        <v>2809657</v>
      </c>
      <c r="P248" s="471"/>
      <c r="Q248" s="473">
        <v>1010698</v>
      </c>
      <c r="R248" s="474">
        <v>664496</v>
      </c>
      <c r="S248" s="474">
        <f t="shared" si="54"/>
        <v>73841</v>
      </c>
      <c r="T248" s="474">
        <f t="shared" si="54"/>
        <v>6509</v>
      </c>
      <c r="U248" s="474">
        <f t="shared" si="54"/>
        <v>799</v>
      </c>
      <c r="V248" s="474">
        <f t="shared" si="62"/>
        <v>1756343</v>
      </c>
      <c r="W248" s="474">
        <f t="shared" si="63"/>
        <v>155635</v>
      </c>
      <c r="X248" s="474">
        <f t="shared" si="64"/>
        <v>1911978</v>
      </c>
      <c r="Y248" s="474">
        <f t="shared" si="65"/>
        <v>2339</v>
      </c>
      <c r="Z248" s="474">
        <f t="shared" si="66"/>
        <v>207</v>
      </c>
      <c r="AA248" s="475">
        <f t="shared" si="57"/>
        <v>1914524</v>
      </c>
    </row>
    <row r="249" spans="1:27" x14ac:dyDescent="0.2">
      <c r="A249" s="462">
        <f t="shared" si="67"/>
        <v>2040</v>
      </c>
      <c r="B249" s="462">
        <f t="shared" si="68"/>
        <v>4</v>
      </c>
      <c r="C249" s="467">
        <f t="shared" si="55"/>
        <v>51227</v>
      </c>
      <c r="E249" s="473">
        <v>1121941</v>
      </c>
      <c r="F249" s="474">
        <v>1095214</v>
      </c>
      <c r="G249" s="474">
        <v>71026</v>
      </c>
      <c r="H249" s="474">
        <v>5925</v>
      </c>
      <c r="I249" s="474">
        <v>566</v>
      </c>
      <c r="J249" s="474">
        <f t="shared" si="58"/>
        <v>2294672</v>
      </c>
      <c r="K249" s="474">
        <f t="shared" si="59"/>
        <v>203338</v>
      </c>
      <c r="L249" s="474">
        <f t="shared" si="60"/>
        <v>2498010</v>
      </c>
      <c r="M249" s="474">
        <v>2172</v>
      </c>
      <c r="N249" s="474">
        <f t="shared" si="61"/>
        <v>192</v>
      </c>
      <c r="O249" s="475">
        <f t="shared" si="56"/>
        <v>2500374</v>
      </c>
      <c r="P249" s="471"/>
      <c r="Q249" s="473">
        <v>848685</v>
      </c>
      <c r="R249" s="474">
        <v>582299</v>
      </c>
      <c r="S249" s="474">
        <f t="shared" si="54"/>
        <v>71026</v>
      </c>
      <c r="T249" s="474">
        <f t="shared" si="54"/>
        <v>5925</v>
      </c>
      <c r="U249" s="474">
        <f t="shared" si="54"/>
        <v>566</v>
      </c>
      <c r="V249" s="474">
        <f t="shared" si="62"/>
        <v>1508501</v>
      </c>
      <c r="W249" s="474">
        <f t="shared" si="63"/>
        <v>133673</v>
      </c>
      <c r="X249" s="474">
        <f t="shared" si="64"/>
        <v>1642174</v>
      </c>
      <c r="Y249" s="474">
        <f t="shared" si="65"/>
        <v>2172</v>
      </c>
      <c r="Z249" s="474">
        <f t="shared" si="66"/>
        <v>192</v>
      </c>
      <c r="AA249" s="475">
        <f t="shared" si="57"/>
        <v>1644538</v>
      </c>
    </row>
    <row r="250" spans="1:27" x14ac:dyDescent="0.2">
      <c r="A250" s="462">
        <f t="shared" si="67"/>
        <v>2040</v>
      </c>
      <c r="B250" s="462">
        <f t="shared" si="68"/>
        <v>5</v>
      </c>
      <c r="C250" s="467">
        <f t="shared" si="55"/>
        <v>51257</v>
      </c>
      <c r="E250" s="473">
        <v>1026344</v>
      </c>
      <c r="F250" s="474">
        <v>1083097</v>
      </c>
      <c r="G250" s="474">
        <v>72756</v>
      </c>
      <c r="H250" s="474">
        <v>5831</v>
      </c>
      <c r="I250" s="474">
        <v>435</v>
      </c>
      <c r="J250" s="474">
        <f t="shared" si="58"/>
        <v>2188463</v>
      </c>
      <c r="K250" s="474">
        <f t="shared" si="59"/>
        <v>193927</v>
      </c>
      <c r="L250" s="474">
        <f t="shared" si="60"/>
        <v>2382390</v>
      </c>
      <c r="M250" s="474">
        <v>2174</v>
      </c>
      <c r="N250" s="474">
        <f t="shared" si="61"/>
        <v>193</v>
      </c>
      <c r="O250" s="475">
        <f t="shared" si="56"/>
        <v>2384757</v>
      </c>
      <c r="P250" s="471"/>
      <c r="Q250" s="473">
        <v>759597</v>
      </c>
      <c r="R250" s="474">
        <v>580699</v>
      </c>
      <c r="S250" s="474">
        <f t="shared" ref="S250:U313" si="69">G250</f>
        <v>72756</v>
      </c>
      <c r="T250" s="474">
        <f t="shared" si="69"/>
        <v>5831</v>
      </c>
      <c r="U250" s="474">
        <f t="shared" si="69"/>
        <v>435</v>
      </c>
      <c r="V250" s="474">
        <f t="shared" si="62"/>
        <v>1419318</v>
      </c>
      <c r="W250" s="474">
        <f t="shared" si="63"/>
        <v>125770</v>
      </c>
      <c r="X250" s="474">
        <f t="shared" si="64"/>
        <v>1545088</v>
      </c>
      <c r="Y250" s="474">
        <f t="shared" si="65"/>
        <v>2174</v>
      </c>
      <c r="Z250" s="474">
        <f t="shared" si="66"/>
        <v>193</v>
      </c>
      <c r="AA250" s="475">
        <f t="shared" si="57"/>
        <v>1547455</v>
      </c>
    </row>
    <row r="251" spans="1:27" x14ac:dyDescent="0.2">
      <c r="A251" s="462">
        <f t="shared" si="67"/>
        <v>2040</v>
      </c>
      <c r="B251" s="462">
        <f t="shared" si="68"/>
        <v>6</v>
      </c>
      <c r="C251" s="467">
        <f t="shared" si="55"/>
        <v>51288</v>
      </c>
      <c r="E251" s="473">
        <v>1021812</v>
      </c>
      <c r="F251" s="474">
        <v>1054093</v>
      </c>
      <c r="G251" s="474">
        <v>75721</v>
      </c>
      <c r="H251" s="474">
        <v>5254</v>
      </c>
      <c r="I251" s="474">
        <v>316</v>
      </c>
      <c r="J251" s="474">
        <f t="shared" si="58"/>
        <v>2157196</v>
      </c>
      <c r="K251" s="474">
        <f t="shared" si="59"/>
        <v>191156</v>
      </c>
      <c r="L251" s="474">
        <f t="shared" si="60"/>
        <v>2348352</v>
      </c>
      <c r="M251" s="474">
        <v>1787</v>
      </c>
      <c r="N251" s="474">
        <f t="shared" si="61"/>
        <v>158</v>
      </c>
      <c r="O251" s="475">
        <f t="shared" si="56"/>
        <v>2350297</v>
      </c>
      <c r="P251" s="471"/>
      <c r="Q251" s="473">
        <v>762802</v>
      </c>
      <c r="R251" s="474">
        <v>575785</v>
      </c>
      <c r="S251" s="474">
        <f t="shared" si="69"/>
        <v>75721</v>
      </c>
      <c r="T251" s="474">
        <f t="shared" si="69"/>
        <v>5254</v>
      </c>
      <c r="U251" s="474">
        <f t="shared" si="69"/>
        <v>316</v>
      </c>
      <c r="V251" s="474">
        <f t="shared" si="62"/>
        <v>1419878</v>
      </c>
      <c r="W251" s="474">
        <f t="shared" si="63"/>
        <v>125820</v>
      </c>
      <c r="X251" s="474">
        <f t="shared" si="64"/>
        <v>1545698</v>
      </c>
      <c r="Y251" s="474">
        <f t="shared" si="65"/>
        <v>1787</v>
      </c>
      <c r="Z251" s="474">
        <f t="shared" si="66"/>
        <v>158</v>
      </c>
      <c r="AA251" s="475">
        <f t="shared" si="57"/>
        <v>1547643</v>
      </c>
    </row>
    <row r="252" spans="1:27" x14ac:dyDescent="0.2">
      <c r="A252" s="462">
        <f t="shared" si="67"/>
        <v>2040</v>
      </c>
      <c r="B252" s="462">
        <f t="shared" si="68"/>
        <v>7</v>
      </c>
      <c r="C252" s="467">
        <f t="shared" si="55"/>
        <v>51318</v>
      </c>
      <c r="E252" s="473">
        <v>1162358</v>
      </c>
      <c r="F252" s="474">
        <v>1133457</v>
      </c>
      <c r="G252" s="474">
        <v>73957</v>
      </c>
      <c r="H252" s="474">
        <v>6085</v>
      </c>
      <c r="I252" s="474">
        <v>274</v>
      </c>
      <c r="J252" s="474">
        <f t="shared" si="58"/>
        <v>2376131</v>
      </c>
      <c r="K252" s="474">
        <f t="shared" si="59"/>
        <v>210556</v>
      </c>
      <c r="L252" s="474">
        <f t="shared" si="60"/>
        <v>2586687</v>
      </c>
      <c r="M252" s="474">
        <v>2889</v>
      </c>
      <c r="N252" s="474">
        <f t="shared" si="61"/>
        <v>256</v>
      </c>
      <c r="O252" s="475">
        <f t="shared" si="56"/>
        <v>2589832</v>
      </c>
      <c r="P252" s="471"/>
      <c r="Q252" s="473">
        <v>900523</v>
      </c>
      <c r="R252" s="474">
        <v>645023</v>
      </c>
      <c r="S252" s="474">
        <f t="shared" si="69"/>
        <v>73957</v>
      </c>
      <c r="T252" s="474">
        <f t="shared" si="69"/>
        <v>6085</v>
      </c>
      <c r="U252" s="474">
        <f t="shared" si="69"/>
        <v>274</v>
      </c>
      <c r="V252" s="474">
        <f t="shared" si="62"/>
        <v>1625862</v>
      </c>
      <c r="W252" s="474">
        <f t="shared" si="63"/>
        <v>144073</v>
      </c>
      <c r="X252" s="474">
        <f t="shared" si="64"/>
        <v>1769935</v>
      </c>
      <c r="Y252" s="474">
        <f t="shared" si="65"/>
        <v>2889</v>
      </c>
      <c r="Z252" s="474">
        <f t="shared" si="66"/>
        <v>256</v>
      </c>
      <c r="AA252" s="475">
        <f t="shared" si="57"/>
        <v>1773080</v>
      </c>
    </row>
    <row r="253" spans="1:27" x14ac:dyDescent="0.2">
      <c r="A253" s="462">
        <f t="shared" si="67"/>
        <v>2040</v>
      </c>
      <c r="B253" s="462">
        <f t="shared" si="68"/>
        <v>8</v>
      </c>
      <c r="C253" s="467">
        <f t="shared" si="55"/>
        <v>51349</v>
      </c>
      <c r="E253" s="473">
        <v>1183443</v>
      </c>
      <c r="F253" s="474">
        <v>1128535</v>
      </c>
      <c r="G253" s="474">
        <v>79312</v>
      </c>
      <c r="H253" s="474">
        <v>5549</v>
      </c>
      <c r="I253" s="474">
        <v>267</v>
      </c>
      <c r="J253" s="474">
        <f t="shared" si="58"/>
        <v>2397106</v>
      </c>
      <c r="K253" s="474">
        <f t="shared" si="59"/>
        <v>212415</v>
      </c>
      <c r="L253" s="474">
        <f t="shared" si="60"/>
        <v>2609521</v>
      </c>
      <c r="M253" s="474">
        <v>1634</v>
      </c>
      <c r="N253" s="474">
        <f t="shared" si="61"/>
        <v>145</v>
      </c>
      <c r="O253" s="475">
        <f t="shared" si="56"/>
        <v>2611300</v>
      </c>
      <c r="P253" s="471"/>
      <c r="Q253" s="473">
        <v>920635</v>
      </c>
      <c r="R253" s="474">
        <v>636656</v>
      </c>
      <c r="S253" s="474">
        <f t="shared" si="69"/>
        <v>79312</v>
      </c>
      <c r="T253" s="474">
        <f t="shared" si="69"/>
        <v>5549</v>
      </c>
      <c r="U253" s="474">
        <f t="shared" si="69"/>
        <v>267</v>
      </c>
      <c r="V253" s="474">
        <f t="shared" si="62"/>
        <v>1642419</v>
      </c>
      <c r="W253" s="474">
        <f t="shared" si="63"/>
        <v>145540</v>
      </c>
      <c r="X253" s="474">
        <f t="shared" si="64"/>
        <v>1787959</v>
      </c>
      <c r="Y253" s="474">
        <f t="shared" si="65"/>
        <v>1634</v>
      </c>
      <c r="Z253" s="474">
        <f t="shared" si="66"/>
        <v>145</v>
      </c>
      <c r="AA253" s="475">
        <f t="shared" si="57"/>
        <v>1789738</v>
      </c>
    </row>
    <row r="254" spans="1:27" x14ac:dyDescent="0.2">
      <c r="A254" s="462">
        <f t="shared" si="67"/>
        <v>2040</v>
      </c>
      <c r="B254" s="462">
        <f t="shared" si="68"/>
        <v>9</v>
      </c>
      <c r="C254" s="467">
        <f t="shared" si="55"/>
        <v>51380</v>
      </c>
      <c r="E254" s="473">
        <v>1044161</v>
      </c>
      <c r="F254" s="474">
        <v>1055526</v>
      </c>
      <c r="G254" s="474">
        <v>70787</v>
      </c>
      <c r="H254" s="474">
        <v>5660</v>
      </c>
      <c r="I254" s="474">
        <v>302</v>
      </c>
      <c r="J254" s="474">
        <f t="shared" si="58"/>
        <v>2176436</v>
      </c>
      <c r="K254" s="474">
        <f t="shared" si="59"/>
        <v>192861</v>
      </c>
      <c r="L254" s="474">
        <f t="shared" si="60"/>
        <v>2369297</v>
      </c>
      <c r="M254" s="474">
        <v>1428</v>
      </c>
      <c r="N254" s="474">
        <f t="shared" si="61"/>
        <v>127</v>
      </c>
      <c r="O254" s="475">
        <f t="shared" si="56"/>
        <v>2370852</v>
      </c>
      <c r="P254" s="471"/>
      <c r="Q254" s="473">
        <v>795457</v>
      </c>
      <c r="R254" s="474">
        <v>573787</v>
      </c>
      <c r="S254" s="474">
        <f t="shared" si="69"/>
        <v>70787</v>
      </c>
      <c r="T254" s="474">
        <f t="shared" si="69"/>
        <v>5660</v>
      </c>
      <c r="U254" s="474">
        <f t="shared" si="69"/>
        <v>302</v>
      </c>
      <c r="V254" s="474">
        <f t="shared" si="62"/>
        <v>1445993</v>
      </c>
      <c r="W254" s="474">
        <f t="shared" si="63"/>
        <v>128134</v>
      </c>
      <c r="X254" s="474">
        <f t="shared" si="64"/>
        <v>1574127</v>
      </c>
      <c r="Y254" s="474">
        <f t="shared" si="65"/>
        <v>1428</v>
      </c>
      <c r="Z254" s="474">
        <f t="shared" si="66"/>
        <v>127</v>
      </c>
      <c r="AA254" s="475">
        <f t="shared" si="57"/>
        <v>1575682</v>
      </c>
    </row>
    <row r="255" spans="1:27" x14ac:dyDescent="0.2">
      <c r="A255" s="462">
        <f t="shared" si="67"/>
        <v>2040</v>
      </c>
      <c r="B255" s="462">
        <f t="shared" si="68"/>
        <v>10</v>
      </c>
      <c r="C255" s="467">
        <f t="shared" si="55"/>
        <v>51410</v>
      </c>
      <c r="E255" s="473">
        <v>1145725</v>
      </c>
      <c r="F255" s="474">
        <v>1139394</v>
      </c>
      <c r="G255" s="474">
        <v>71032</v>
      </c>
      <c r="H255" s="474">
        <v>6396</v>
      </c>
      <c r="I255" s="474">
        <v>466</v>
      </c>
      <c r="J255" s="474">
        <f t="shared" si="58"/>
        <v>2363013</v>
      </c>
      <c r="K255" s="474">
        <f t="shared" si="59"/>
        <v>209394</v>
      </c>
      <c r="L255" s="474">
        <f t="shared" si="60"/>
        <v>2572407</v>
      </c>
      <c r="M255" s="474">
        <v>1830</v>
      </c>
      <c r="N255" s="474">
        <f t="shared" si="61"/>
        <v>162</v>
      </c>
      <c r="O255" s="475">
        <f t="shared" si="56"/>
        <v>2574399</v>
      </c>
      <c r="P255" s="471"/>
      <c r="Q255" s="473">
        <v>862660</v>
      </c>
      <c r="R255" s="474">
        <v>600424</v>
      </c>
      <c r="S255" s="474">
        <f t="shared" si="69"/>
        <v>71032</v>
      </c>
      <c r="T255" s="474">
        <f t="shared" si="69"/>
        <v>6396</v>
      </c>
      <c r="U255" s="474">
        <f t="shared" si="69"/>
        <v>466</v>
      </c>
      <c r="V255" s="474">
        <f t="shared" si="62"/>
        <v>1540978</v>
      </c>
      <c r="W255" s="474">
        <f t="shared" si="63"/>
        <v>136551</v>
      </c>
      <c r="X255" s="474">
        <f t="shared" si="64"/>
        <v>1677529</v>
      </c>
      <c r="Y255" s="474">
        <f t="shared" si="65"/>
        <v>1830</v>
      </c>
      <c r="Z255" s="474">
        <f t="shared" si="66"/>
        <v>162</v>
      </c>
      <c r="AA255" s="475">
        <f t="shared" si="57"/>
        <v>1679521</v>
      </c>
    </row>
    <row r="256" spans="1:27" x14ac:dyDescent="0.2">
      <c r="A256" s="462">
        <f t="shared" si="67"/>
        <v>2040</v>
      </c>
      <c r="B256" s="462">
        <f t="shared" si="68"/>
        <v>11</v>
      </c>
      <c r="C256" s="467">
        <f t="shared" si="55"/>
        <v>51441</v>
      </c>
      <c r="E256" s="473">
        <v>1293563</v>
      </c>
      <c r="F256" s="474">
        <v>1192869</v>
      </c>
      <c r="G256" s="474">
        <v>67868</v>
      </c>
      <c r="H256" s="474">
        <v>5428</v>
      </c>
      <c r="I256" s="474">
        <v>622</v>
      </c>
      <c r="J256" s="474">
        <f t="shared" si="58"/>
        <v>2560350</v>
      </c>
      <c r="K256" s="474">
        <f t="shared" si="59"/>
        <v>226881</v>
      </c>
      <c r="L256" s="474">
        <f t="shared" si="60"/>
        <v>2787231</v>
      </c>
      <c r="M256" s="474">
        <v>1832</v>
      </c>
      <c r="N256" s="474">
        <f t="shared" si="61"/>
        <v>162</v>
      </c>
      <c r="O256" s="475">
        <f t="shared" si="56"/>
        <v>2789225</v>
      </c>
      <c r="P256" s="471"/>
      <c r="Q256" s="473">
        <v>1009148</v>
      </c>
      <c r="R256" s="474">
        <v>637042</v>
      </c>
      <c r="S256" s="474">
        <f t="shared" si="69"/>
        <v>67868</v>
      </c>
      <c r="T256" s="474">
        <f t="shared" si="69"/>
        <v>5428</v>
      </c>
      <c r="U256" s="474">
        <f t="shared" si="69"/>
        <v>622</v>
      </c>
      <c r="V256" s="474">
        <f t="shared" si="62"/>
        <v>1720108</v>
      </c>
      <c r="W256" s="474">
        <f t="shared" si="63"/>
        <v>152424</v>
      </c>
      <c r="X256" s="474">
        <f t="shared" si="64"/>
        <v>1872532</v>
      </c>
      <c r="Y256" s="474">
        <f t="shared" si="65"/>
        <v>1832</v>
      </c>
      <c r="Z256" s="474">
        <f t="shared" si="66"/>
        <v>162</v>
      </c>
      <c r="AA256" s="475">
        <f t="shared" si="57"/>
        <v>1874526</v>
      </c>
    </row>
    <row r="257" spans="1:27" x14ac:dyDescent="0.2">
      <c r="A257" s="462">
        <f t="shared" si="67"/>
        <v>2040</v>
      </c>
      <c r="B257" s="462">
        <f t="shared" si="68"/>
        <v>12</v>
      </c>
      <c r="C257" s="467">
        <f t="shared" si="55"/>
        <v>51471</v>
      </c>
      <c r="E257" s="473">
        <v>1523170</v>
      </c>
      <c r="F257" s="474">
        <v>1355613</v>
      </c>
      <c r="G257" s="474">
        <v>66058</v>
      </c>
      <c r="H257" s="474">
        <v>6073</v>
      </c>
      <c r="I257" s="474">
        <v>813</v>
      </c>
      <c r="J257" s="474">
        <f t="shared" si="58"/>
        <v>2951727</v>
      </c>
      <c r="K257" s="474">
        <f t="shared" si="59"/>
        <v>261562</v>
      </c>
      <c r="L257" s="474">
        <f t="shared" si="60"/>
        <v>3213289</v>
      </c>
      <c r="M257" s="474">
        <v>1718</v>
      </c>
      <c r="N257" s="474">
        <f t="shared" si="61"/>
        <v>152</v>
      </c>
      <c r="O257" s="475">
        <f t="shared" si="56"/>
        <v>3215159</v>
      </c>
      <c r="P257" s="471"/>
      <c r="Q257" s="473">
        <v>1218304</v>
      </c>
      <c r="R257" s="474">
        <v>753551</v>
      </c>
      <c r="S257" s="474">
        <f t="shared" si="69"/>
        <v>66058</v>
      </c>
      <c r="T257" s="474">
        <f t="shared" si="69"/>
        <v>6073</v>
      </c>
      <c r="U257" s="474">
        <f t="shared" si="69"/>
        <v>813</v>
      </c>
      <c r="V257" s="474">
        <f t="shared" si="62"/>
        <v>2044799</v>
      </c>
      <c r="W257" s="474">
        <f t="shared" si="63"/>
        <v>181196</v>
      </c>
      <c r="X257" s="474">
        <f t="shared" si="64"/>
        <v>2225995</v>
      </c>
      <c r="Y257" s="474">
        <f t="shared" si="65"/>
        <v>1718</v>
      </c>
      <c r="Z257" s="474">
        <f t="shared" si="66"/>
        <v>152</v>
      </c>
      <c r="AA257" s="475">
        <f t="shared" si="57"/>
        <v>2227865</v>
      </c>
    </row>
    <row r="258" spans="1:27" x14ac:dyDescent="0.2">
      <c r="A258" s="462">
        <f t="shared" si="67"/>
        <v>2041</v>
      </c>
      <c r="B258" s="462">
        <f t="shared" si="68"/>
        <v>1</v>
      </c>
      <c r="C258" s="467">
        <f t="shared" si="55"/>
        <v>51502</v>
      </c>
      <c r="E258" s="473">
        <v>1490261</v>
      </c>
      <c r="F258" s="474">
        <v>1339295</v>
      </c>
      <c r="G258" s="474">
        <v>70288</v>
      </c>
      <c r="H258" s="474">
        <v>6396</v>
      </c>
      <c r="I258" s="474">
        <v>841</v>
      </c>
      <c r="J258" s="474">
        <f t="shared" si="58"/>
        <v>2907081</v>
      </c>
      <c r="K258" s="474">
        <f t="shared" si="59"/>
        <v>257605</v>
      </c>
      <c r="L258" s="474">
        <f t="shared" si="60"/>
        <v>3164686</v>
      </c>
      <c r="M258" s="474">
        <v>2325</v>
      </c>
      <c r="N258" s="474">
        <f t="shared" si="61"/>
        <v>206</v>
      </c>
      <c r="O258" s="475">
        <f t="shared" si="56"/>
        <v>3167217</v>
      </c>
      <c r="P258" s="471"/>
      <c r="Q258" s="473">
        <v>1213836</v>
      </c>
      <c r="R258" s="474">
        <v>733986</v>
      </c>
      <c r="S258" s="474">
        <f t="shared" si="69"/>
        <v>70288</v>
      </c>
      <c r="T258" s="474">
        <f t="shared" si="69"/>
        <v>6396</v>
      </c>
      <c r="U258" s="474">
        <f t="shared" si="69"/>
        <v>841</v>
      </c>
      <c r="V258" s="474">
        <f t="shared" si="62"/>
        <v>2025347</v>
      </c>
      <c r="W258" s="474">
        <f t="shared" si="63"/>
        <v>179472</v>
      </c>
      <c r="X258" s="474">
        <f t="shared" si="64"/>
        <v>2204819</v>
      </c>
      <c r="Y258" s="474">
        <f t="shared" si="65"/>
        <v>2325</v>
      </c>
      <c r="Z258" s="474">
        <f t="shared" si="66"/>
        <v>206</v>
      </c>
      <c r="AA258" s="475">
        <f t="shared" si="57"/>
        <v>2207350</v>
      </c>
    </row>
    <row r="259" spans="1:27" x14ac:dyDescent="0.2">
      <c r="A259" s="462">
        <f t="shared" si="67"/>
        <v>2041</v>
      </c>
      <c r="B259" s="462">
        <f t="shared" si="68"/>
        <v>2</v>
      </c>
      <c r="C259" s="467">
        <f t="shared" si="55"/>
        <v>51533</v>
      </c>
      <c r="E259" s="473">
        <v>1248212</v>
      </c>
      <c r="F259" s="474">
        <v>1154228</v>
      </c>
      <c r="G259" s="474">
        <v>68669</v>
      </c>
      <c r="H259" s="474">
        <v>5533</v>
      </c>
      <c r="I259" s="474">
        <v>802</v>
      </c>
      <c r="J259" s="474">
        <f t="shared" si="58"/>
        <v>2477444</v>
      </c>
      <c r="K259" s="474">
        <f t="shared" si="59"/>
        <v>219534</v>
      </c>
      <c r="L259" s="474">
        <f t="shared" si="60"/>
        <v>2696978</v>
      </c>
      <c r="M259" s="474">
        <v>2433</v>
      </c>
      <c r="N259" s="474">
        <f t="shared" si="61"/>
        <v>216</v>
      </c>
      <c r="O259" s="475">
        <f t="shared" si="56"/>
        <v>2699627</v>
      </c>
      <c r="P259" s="471"/>
      <c r="Q259" s="473">
        <v>995105</v>
      </c>
      <c r="R259" s="474">
        <v>617631</v>
      </c>
      <c r="S259" s="474">
        <f t="shared" si="69"/>
        <v>68669</v>
      </c>
      <c r="T259" s="474">
        <f t="shared" si="69"/>
        <v>5533</v>
      </c>
      <c r="U259" s="474">
        <f t="shared" si="69"/>
        <v>802</v>
      </c>
      <c r="V259" s="474">
        <f t="shared" si="62"/>
        <v>1687740</v>
      </c>
      <c r="W259" s="474">
        <f t="shared" si="63"/>
        <v>149556</v>
      </c>
      <c r="X259" s="474">
        <f t="shared" si="64"/>
        <v>1837296</v>
      </c>
      <c r="Y259" s="474">
        <f t="shared" si="65"/>
        <v>2433</v>
      </c>
      <c r="Z259" s="474">
        <f t="shared" si="66"/>
        <v>216</v>
      </c>
      <c r="AA259" s="475">
        <f t="shared" si="57"/>
        <v>1839945</v>
      </c>
    </row>
    <row r="260" spans="1:27" x14ac:dyDescent="0.2">
      <c r="A260" s="462">
        <f t="shared" si="67"/>
        <v>2041</v>
      </c>
      <c r="B260" s="462">
        <f t="shared" si="68"/>
        <v>3</v>
      </c>
      <c r="C260" s="467">
        <f t="shared" si="55"/>
        <v>51561</v>
      </c>
      <c r="E260" s="473">
        <v>1303887</v>
      </c>
      <c r="F260" s="474">
        <v>1257626</v>
      </c>
      <c r="G260" s="474">
        <v>73503</v>
      </c>
      <c r="H260" s="474">
        <v>6614</v>
      </c>
      <c r="I260" s="474">
        <v>798</v>
      </c>
      <c r="J260" s="474">
        <f t="shared" si="58"/>
        <v>2642428</v>
      </c>
      <c r="K260" s="474">
        <f t="shared" si="59"/>
        <v>234154</v>
      </c>
      <c r="L260" s="474">
        <f t="shared" si="60"/>
        <v>2876582</v>
      </c>
      <c r="M260" s="474">
        <v>2339</v>
      </c>
      <c r="N260" s="474">
        <f t="shared" si="61"/>
        <v>207</v>
      </c>
      <c r="O260" s="475">
        <f t="shared" si="56"/>
        <v>2879128</v>
      </c>
      <c r="P260" s="471"/>
      <c r="Q260" s="473">
        <v>1011850</v>
      </c>
      <c r="R260" s="474">
        <v>663706</v>
      </c>
      <c r="S260" s="474">
        <f t="shared" si="69"/>
        <v>73503</v>
      </c>
      <c r="T260" s="474">
        <f t="shared" si="69"/>
        <v>6614</v>
      </c>
      <c r="U260" s="474">
        <f t="shared" si="69"/>
        <v>798</v>
      </c>
      <c r="V260" s="474">
        <f t="shared" si="62"/>
        <v>1756471</v>
      </c>
      <c r="W260" s="474">
        <f t="shared" si="63"/>
        <v>155646</v>
      </c>
      <c r="X260" s="474">
        <f t="shared" si="64"/>
        <v>1912117</v>
      </c>
      <c r="Y260" s="474">
        <f t="shared" si="65"/>
        <v>2339</v>
      </c>
      <c r="Z260" s="474">
        <f t="shared" si="66"/>
        <v>207</v>
      </c>
      <c r="AA260" s="475">
        <f t="shared" si="57"/>
        <v>1914663</v>
      </c>
    </row>
    <row r="261" spans="1:27" x14ac:dyDescent="0.2">
      <c r="A261" s="462">
        <f t="shared" si="67"/>
        <v>2041</v>
      </c>
      <c r="B261" s="462">
        <f t="shared" si="68"/>
        <v>4</v>
      </c>
      <c r="C261" s="467">
        <f t="shared" si="55"/>
        <v>51592</v>
      </c>
      <c r="E261" s="473">
        <v>1132662</v>
      </c>
      <c r="F261" s="474">
        <v>1139498</v>
      </c>
      <c r="G261" s="474">
        <v>70687</v>
      </c>
      <c r="H261" s="474">
        <v>6019</v>
      </c>
      <c r="I261" s="474">
        <v>566</v>
      </c>
      <c r="J261" s="474">
        <f t="shared" si="58"/>
        <v>2349432</v>
      </c>
      <c r="K261" s="474">
        <f t="shared" si="59"/>
        <v>208190</v>
      </c>
      <c r="L261" s="474">
        <f t="shared" si="60"/>
        <v>2557622</v>
      </c>
      <c r="M261" s="474">
        <v>2172</v>
      </c>
      <c r="N261" s="474">
        <f t="shared" si="61"/>
        <v>192</v>
      </c>
      <c r="O261" s="475">
        <f t="shared" si="56"/>
        <v>2559986</v>
      </c>
      <c r="P261" s="471"/>
      <c r="Q261" s="473">
        <v>848998</v>
      </c>
      <c r="R261" s="474">
        <v>576765</v>
      </c>
      <c r="S261" s="474">
        <f t="shared" si="69"/>
        <v>70687</v>
      </c>
      <c r="T261" s="474">
        <f t="shared" si="69"/>
        <v>6019</v>
      </c>
      <c r="U261" s="474">
        <f t="shared" si="69"/>
        <v>566</v>
      </c>
      <c r="V261" s="474">
        <f t="shared" si="62"/>
        <v>1503035</v>
      </c>
      <c r="W261" s="474">
        <f t="shared" si="63"/>
        <v>133189</v>
      </c>
      <c r="X261" s="474">
        <f t="shared" si="64"/>
        <v>1636224</v>
      </c>
      <c r="Y261" s="474">
        <f t="shared" si="65"/>
        <v>2172</v>
      </c>
      <c r="Z261" s="474">
        <f t="shared" si="66"/>
        <v>192</v>
      </c>
      <c r="AA261" s="475">
        <f t="shared" si="57"/>
        <v>1638588</v>
      </c>
    </row>
    <row r="262" spans="1:27" x14ac:dyDescent="0.2">
      <c r="A262" s="462">
        <f t="shared" si="67"/>
        <v>2041</v>
      </c>
      <c r="B262" s="462">
        <f t="shared" si="68"/>
        <v>5</v>
      </c>
      <c r="C262" s="467">
        <f t="shared" si="55"/>
        <v>51622</v>
      </c>
      <c r="E262" s="473">
        <v>1036350</v>
      </c>
      <c r="F262" s="474">
        <v>1126449</v>
      </c>
      <c r="G262" s="474">
        <v>72432</v>
      </c>
      <c r="H262" s="474">
        <v>5921</v>
      </c>
      <c r="I262" s="474">
        <v>435</v>
      </c>
      <c r="J262" s="474">
        <f t="shared" si="58"/>
        <v>2241587</v>
      </c>
      <c r="K262" s="474">
        <f t="shared" si="59"/>
        <v>198634</v>
      </c>
      <c r="L262" s="474">
        <f t="shared" si="60"/>
        <v>2440221</v>
      </c>
      <c r="M262" s="474">
        <v>2174</v>
      </c>
      <c r="N262" s="474">
        <f t="shared" si="61"/>
        <v>193</v>
      </c>
      <c r="O262" s="475">
        <f t="shared" si="56"/>
        <v>2442588</v>
      </c>
      <c r="P262" s="471"/>
      <c r="Q262" s="473">
        <v>759620</v>
      </c>
      <c r="R262" s="474">
        <v>575643</v>
      </c>
      <c r="S262" s="474">
        <f t="shared" si="69"/>
        <v>72432</v>
      </c>
      <c r="T262" s="474">
        <f t="shared" si="69"/>
        <v>5921</v>
      </c>
      <c r="U262" s="474">
        <f t="shared" si="69"/>
        <v>435</v>
      </c>
      <c r="V262" s="474">
        <f t="shared" si="62"/>
        <v>1414051</v>
      </c>
      <c r="W262" s="474">
        <f t="shared" si="63"/>
        <v>125303</v>
      </c>
      <c r="X262" s="474">
        <f t="shared" si="64"/>
        <v>1539354</v>
      </c>
      <c r="Y262" s="474">
        <f t="shared" si="65"/>
        <v>2174</v>
      </c>
      <c r="Z262" s="474">
        <f t="shared" si="66"/>
        <v>193</v>
      </c>
      <c r="AA262" s="475">
        <f t="shared" si="57"/>
        <v>1541721</v>
      </c>
    </row>
    <row r="263" spans="1:27" x14ac:dyDescent="0.2">
      <c r="A263" s="462">
        <f t="shared" si="67"/>
        <v>2041</v>
      </c>
      <c r="B263" s="462">
        <f t="shared" si="68"/>
        <v>6</v>
      </c>
      <c r="C263" s="467">
        <f t="shared" si="55"/>
        <v>51653</v>
      </c>
      <c r="E263" s="473">
        <v>1033530</v>
      </c>
      <c r="F263" s="474">
        <v>1096140</v>
      </c>
      <c r="G263" s="474">
        <v>75390</v>
      </c>
      <c r="H263" s="474">
        <v>5336</v>
      </c>
      <c r="I263" s="474">
        <v>316</v>
      </c>
      <c r="J263" s="474">
        <f t="shared" si="58"/>
        <v>2210712</v>
      </c>
      <c r="K263" s="474">
        <f t="shared" si="59"/>
        <v>195898</v>
      </c>
      <c r="L263" s="474">
        <f t="shared" si="60"/>
        <v>2406610</v>
      </c>
      <c r="M263" s="474">
        <v>1787</v>
      </c>
      <c r="N263" s="474">
        <f t="shared" si="61"/>
        <v>158</v>
      </c>
      <c r="O263" s="475">
        <f t="shared" si="56"/>
        <v>2408555</v>
      </c>
      <c r="P263" s="471"/>
      <c r="Q263" s="473">
        <v>764995</v>
      </c>
      <c r="R263" s="474">
        <v>571970</v>
      </c>
      <c r="S263" s="474">
        <f t="shared" si="69"/>
        <v>75390</v>
      </c>
      <c r="T263" s="474">
        <f t="shared" si="69"/>
        <v>5336</v>
      </c>
      <c r="U263" s="474">
        <f t="shared" si="69"/>
        <v>316</v>
      </c>
      <c r="V263" s="474">
        <f t="shared" si="62"/>
        <v>1418007</v>
      </c>
      <c r="W263" s="474">
        <f t="shared" si="63"/>
        <v>125654</v>
      </c>
      <c r="X263" s="474">
        <f t="shared" si="64"/>
        <v>1543661</v>
      </c>
      <c r="Y263" s="474">
        <f t="shared" si="65"/>
        <v>1787</v>
      </c>
      <c r="Z263" s="474">
        <f t="shared" si="66"/>
        <v>158</v>
      </c>
      <c r="AA263" s="475">
        <f t="shared" si="57"/>
        <v>1545606</v>
      </c>
    </row>
    <row r="264" spans="1:27" x14ac:dyDescent="0.2">
      <c r="A264" s="462">
        <f t="shared" si="67"/>
        <v>2041</v>
      </c>
      <c r="B264" s="462">
        <f t="shared" si="68"/>
        <v>7</v>
      </c>
      <c r="C264" s="467">
        <f t="shared" si="55"/>
        <v>51683</v>
      </c>
      <c r="E264" s="473">
        <v>1178264</v>
      </c>
      <c r="F264" s="474">
        <v>1173450</v>
      </c>
      <c r="G264" s="474">
        <v>73618</v>
      </c>
      <c r="H264" s="474">
        <v>6183</v>
      </c>
      <c r="I264" s="474">
        <v>274</v>
      </c>
      <c r="J264" s="474">
        <f t="shared" si="58"/>
        <v>2431789</v>
      </c>
      <c r="K264" s="474">
        <f t="shared" si="59"/>
        <v>215488</v>
      </c>
      <c r="L264" s="474">
        <f t="shared" si="60"/>
        <v>2647277</v>
      </c>
      <c r="M264" s="474">
        <v>2889</v>
      </c>
      <c r="N264" s="474">
        <f t="shared" si="61"/>
        <v>256</v>
      </c>
      <c r="O264" s="475">
        <f t="shared" si="56"/>
        <v>2650422</v>
      </c>
      <c r="P264" s="471"/>
      <c r="Q264" s="473">
        <v>906981</v>
      </c>
      <c r="R264" s="474">
        <v>638605</v>
      </c>
      <c r="S264" s="474">
        <f t="shared" si="69"/>
        <v>73618</v>
      </c>
      <c r="T264" s="474">
        <f t="shared" si="69"/>
        <v>6183</v>
      </c>
      <c r="U264" s="474">
        <f t="shared" si="69"/>
        <v>274</v>
      </c>
      <c r="V264" s="474">
        <f t="shared" si="62"/>
        <v>1625661</v>
      </c>
      <c r="W264" s="474">
        <f t="shared" si="63"/>
        <v>144055</v>
      </c>
      <c r="X264" s="474">
        <f t="shared" si="64"/>
        <v>1769716</v>
      </c>
      <c r="Y264" s="474">
        <f t="shared" si="65"/>
        <v>2889</v>
      </c>
      <c r="Z264" s="474">
        <f t="shared" si="66"/>
        <v>256</v>
      </c>
      <c r="AA264" s="475">
        <f t="shared" si="57"/>
        <v>1772861</v>
      </c>
    </row>
    <row r="265" spans="1:27" x14ac:dyDescent="0.2">
      <c r="A265" s="462">
        <f t="shared" si="67"/>
        <v>2041</v>
      </c>
      <c r="B265" s="462">
        <f t="shared" si="68"/>
        <v>8</v>
      </c>
      <c r="C265" s="467">
        <f t="shared" si="55"/>
        <v>51714</v>
      </c>
      <c r="E265" s="473">
        <v>1203399</v>
      </c>
      <c r="F265" s="474">
        <v>1173587</v>
      </c>
      <c r="G265" s="474">
        <v>78982</v>
      </c>
      <c r="H265" s="474">
        <v>5640</v>
      </c>
      <c r="I265" s="474">
        <v>267</v>
      </c>
      <c r="J265" s="474">
        <f t="shared" si="58"/>
        <v>2461875</v>
      </c>
      <c r="K265" s="474">
        <f t="shared" si="59"/>
        <v>218154</v>
      </c>
      <c r="L265" s="474">
        <f t="shared" si="60"/>
        <v>2680029</v>
      </c>
      <c r="M265" s="474">
        <v>1634</v>
      </c>
      <c r="N265" s="474">
        <f t="shared" si="61"/>
        <v>145</v>
      </c>
      <c r="O265" s="475">
        <f t="shared" si="56"/>
        <v>2681808</v>
      </c>
      <c r="P265" s="471"/>
      <c r="Q265" s="473">
        <v>931285</v>
      </c>
      <c r="R265" s="474">
        <v>635345</v>
      </c>
      <c r="S265" s="474">
        <f t="shared" si="69"/>
        <v>78982</v>
      </c>
      <c r="T265" s="474">
        <f t="shared" si="69"/>
        <v>5640</v>
      </c>
      <c r="U265" s="474">
        <f t="shared" si="69"/>
        <v>267</v>
      </c>
      <c r="V265" s="474">
        <f t="shared" si="62"/>
        <v>1651519</v>
      </c>
      <c r="W265" s="474">
        <f t="shared" si="63"/>
        <v>146346</v>
      </c>
      <c r="X265" s="474">
        <f t="shared" si="64"/>
        <v>1797865</v>
      </c>
      <c r="Y265" s="474">
        <f t="shared" si="65"/>
        <v>1634</v>
      </c>
      <c r="Z265" s="474">
        <f t="shared" si="66"/>
        <v>145</v>
      </c>
      <c r="AA265" s="475">
        <f t="shared" si="57"/>
        <v>1799644</v>
      </c>
    </row>
    <row r="266" spans="1:27" x14ac:dyDescent="0.2">
      <c r="A266" s="462">
        <f t="shared" si="67"/>
        <v>2041</v>
      </c>
      <c r="B266" s="462">
        <f t="shared" si="68"/>
        <v>9</v>
      </c>
      <c r="C266" s="467">
        <f t="shared" si="55"/>
        <v>51745</v>
      </c>
      <c r="E266" s="473">
        <v>1056189</v>
      </c>
      <c r="F266" s="474">
        <v>1095782</v>
      </c>
      <c r="G266" s="474">
        <v>70466</v>
      </c>
      <c r="H266" s="474">
        <v>5754</v>
      </c>
      <c r="I266" s="474">
        <v>302</v>
      </c>
      <c r="J266" s="474">
        <f t="shared" si="58"/>
        <v>2228493</v>
      </c>
      <c r="K266" s="474">
        <f t="shared" si="59"/>
        <v>197474</v>
      </c>
      <c r="L266" s="474">
        <f t="shared" si="60"/>
        <v>2425967</v>
      </c>
      <c r="M266" s="474">
        <v>1428</v>
      </c>
      <c r="N266" s="474">
        <f t="shared" si="61"/>
        <v>127</v>
      </c>
      <c r="O266" s="475">
        <f t="shared" si="56"/>
        <v>2427522</v>
      </c>
      <c r="P266" s="471"/>
      <c r="Q266" s="473">
        <v>798825</v>
      </c>
      <c r="R266" s="474">
        <v>569156</v>
      </c>
      <c r="S266" s="474">
        <f t="shared" si="69"/>
        <v>70466</v>
      </c>
      <c r="T266" s="474">
        <f t="shared" si="69"/>
        <v>5754</v>
      </c>
      <c r="U266" s="474">
        <f t="shared" si="69"/>
        <v>302</v>
      </c>
      <c r="V266" s="474">
        <f t="shared" si="62"/>
        <v>1444503</v>
      </c>
      <c r="W266" s="474">
        <f t="shared" si="63"/>
        <v>128002</v>
      </c>
      <c r="X266" s="474">
        <f t="shared" si="64"/>
        <v>1572505</v>
      </c>
      <c r="Y266" s="474">
        <f t="shared" si="65"/>
        <v>1428</v>
      </c>
      <c r="Z266" s="474">
        <f t="shared" si="66"/>
        <v>127</v>
      </c>
      <c r="AA266" s="475">
        <f t="shared" si="57"/>
        <v>1574060</v>
      </c>
    </row>
    <row r="267" spans="1:27" x14ac:dyDescent="0.2">
      <c r="A267" s="462">
        <f t="shared" si="67"/>
        <v>2041</v>
      </c>
      <c r="B267" s="462">
        <f t="shared" si="68"/>
        <v>10</v>
      </c>
      <c r="C267" s="467">
        <f t="shared" si="55"/>
        <v>51775</v>
      </c>
      <c r="E267" s="473">
        <v>1155955</v>
      </c>
      <c r="F267" s="474">
        <v>1185765</v>
      </c>
      <c r="G267" s="474">
        <v>70704</v>
      </c>
      <c r="H267" s="474">
        <v>6506</v>
      </c>
      <c r="I267" s="474">
        <v>465</v>
      </c>
      <c r="J267" s="474">
        <f t="shared" si="58"/>
        <v>2419395</v>
      </c>
      <c r="K267" s="474">
        <f t="shared" si="59"/>
        <v>214390</v>
      </c>
      <c r="L267" s="474">
        <f t="shared" si="60"/>
        <v>2633785</v>
      </c>
      <c r="M267" s="474">
        <v>1830</v>
      </c>
      <c r="N267" s="474">
        <f t="shared" si="61"/>
        <v>162</v>
      </c>
      <c r="O267" s="475">
        <f t="shared" si="56"/>
        <v>2635777</v>
      </c>
      <c r="P267" s="471"/>
      <c r="Q267" s="473">
        <v>863261</v>
      </c>
      <c r="R267" s="474">
        <v>596892</v>
      </c>
      <c r="S267" s="474">
        <f t="shared" si="69"/>
        <v>70704</v>
      </c>
      <c r="T267" s="474">
        <f t="shared" si="69"/>
        <v>6506</v>
      </c>
      <c r="U267" s="474">
        <f t="shared" si="69"/>
        <v>465</v>
      </c>
      <c r="V267" s="474">
        <f t="shared" si="62"/>
        <v>1537828</v>
      </c>
      <c r="W267" s="474">
        <f t="shared" si="63"/>
        <v>136272</v>
      </c>
      <c r="X267" s="474">
        <f t="shared" si="64"/>
        <v>1674100</v>
      </c>
      <c r="Y267" s="474">
        <f t="shared" si="65"/>
        <v>1830</v>
      </c>
      <c r="Z267" s="474">
        <f t="shared" si="66"/>
        <v>162</v>
      </c>
      <c r="AA267" s="475">
        <f t="shared" si="57"/>
        <v>1676092</v>
      </c>
    </row>
    <row r="268" spans="1:27" x14ac:dyDescent="0.2">
      <c r="A268" s="462">
        <f t="shared" si="67"/>
        <v>2041</v>
      </c>
      <c r="B268" s="462">
        <f t="shared" si="68"/>
        <v>11</v>
      </c>
      <c r="C268" s="467">
        <f t="shared" si="55"/>
        <v>51806</v>
      </c>
      <c r="E268" s="473">
        <v>1304193</v>
      </c>
      <c r="F268" s="474">
        <v>1242434</v>
      </c>
      <c r="G268" s="474">
        <v>67551</v>
      </c>
      <c r="H268" s="474">
        <v>5525</v>
      </c>
      <c r="I268" s="474">
        <v>620</v>
      </c>
      <c r="J268" s="474">
        <f t="shared" si="58"/>
        <v>2620323</v>
      </c>
      <c r="K268" s="474">
        <f t="shared" si="59"/>
        <v>232195</v>
      </c>
      <c r="L268" s="474">
        <f t="shared" si="60"/>
        <v>2852518</v>
      </c>
      <c r="M268" s="474">
        <v>1832</v>
      </c>
      <c r="N268" s="474">
        <f t="shared" si="61"/>
        <v>162</v>
      </c>
      <c r="O268" s="475">
        <f t="shared" si="56"/>
        <v>2854512</v>
      </c>
      <c r="P268" s="471"/>
      <c r="Q268" s="473">
        <v>1010288</v>
      </c>
      <c r="R268" s="474">
        <v>635704</v>
      </c>
      <c r="S268" s="474">
        <f t="shared" si="69"/>
        <v>67551</v>
      </c>
      <c r="T268" s="474">
        <f t="shared" si="69"/>
        <v>5525</v>
      </c>
      <c r="U268" s="474">
        <f t="shared" si="69"/>
        <v>620</v>
      </c>
      <c r="V268" s="474">
        <f t="shared" si="62"/>
        <v>1719688</v>
      </c>
      <c r="W268" s="474">
        <f t="shared" si="63"/>
        <v>152387</v>
      </c>
      <c r="X268" s="474">
        <f t="shared" si="64"/>
        <v>1872075</v>
      </c>
      <c r="Y268" s="474">
        <f t="shared" si="65"/>
        <v>1832</v>
      </c>
      <c r="Z268" s="474">
        <f t="shared" si="66"/>
        <v>162</v>
      </c>
      <c r="AA268" s="475">
        <f t="shared" si="57"/>
        <v>1874069</v>
      </c>
    </row>
    <row r="269" spans="1:27" x14ac:dyDescent="0.2">
      <c r="A269" s="462">
        <f t="shared" si="67"/>
        <v>2041</v>
      </c>
      <c r="B269" s="462">
        <f t="shared" si="68"/>
        <v>12</v>
      </c>
      <c r="C269" s="467">
        <f t="shared" si="55"/>
        <v>51836</v>
      </c>
      <c r="E269" s="473">
        <v>1541483</v>
      </c>
      <c r="F269" s="474">
        <v>1410633</v>
      </c>
      <c r="G269" s="474">
        <v>65776</v>
      </c>
      <c r="H269" s="474">
        <v>6180</v>
      </c>
      <c r="I269" s="474">
        <v>814</v>
      </c>
      <c r="J269" s="474">
        <f t="shared" si="58"/>
        <v>3024886</v>
      </c>
      <c r="K269" s="474">
        <f t="shared" si="59"/>
        <v>268045</v>
      </c>
      <c r="L269" s="474">
        <f t="shared" si="60"/>
        <v>3292931</v>
      </c>
      <c r="M269" s="474">
        <v>1718</v>
      </c>
      <c r="N269" s="474">
        <f t="shared" si="61"/>
        <v>152</v>
      </c>
      <c r="O269" s="475">
        <f t="shared" si="56"/>
        <v>3294801</v>
      </c>
      <c r="P269" s="471"/>
      <c r="Q269" s="473">
        <v>1226660</v>
      </c>
      <c r="R269" s="474">
        <v>753944</v>
      </c>
      <c r="S269" s="474">
        <f t="shared" si="69"/>
        <v>65776</v>
      </c>
      <c r="T269" s="474">
        <f t="shared" si="69"/>
        <v>6180</v>
      </c>
      <c r="U269" s="474">
        <f t="shared" si="69"/>
        <v>814</v>
      </c>
      <c r="V269" s="474">
        <f t="shared" si="62"/>
        <v>2053374</v>
      </c>
      <c r="W269" s="474">
        <f t="shared" si="63"/>
        <v>181956</v>
      </c>
      <c r="X269" s="474">
        <f t="shared" si="64"/>
        <v>2235330</v>
      </c>
      <c r="Y269" s="474">
        <f t="shared" si="65"/>
        <v>1718</v>
      </c>
      <c r="Z269" s="474">
        <f t="shared" si="66"/>
        <v>152</v>
      </c>
      <c r="AA269" s="475">
        <f t="shared" si="57"/>
        <v>2237200</v>
      </c>
    </row>
    <row r="270" spans="1:27" x14ac:dyDescent="0.2">
      <c r="A270" s="462">
        <f t="shared" si="67"/>
        <v>2042</v>
      </c>
      <c r="B270" s="462">
        <f t="shared" si="68"/>
        <v>1</v>
      </c>
      <c r="C270" s="467">
        <f t="shared" si="55"/>
        <v>51867</v>
      </c>
      <c r="E270" s="473">
        <v>1509862</v>
      </c>
      <c r="F270" s="474">
        <v>1394758</v>
      </c>
      <c r="G270" s="474">
        <v>69957</v>
      </c>
      <c r="H270" s="474">
        <v>6501</v>
      </c>
      <c r="I270" s="474">
        <v>844</v>
      </c>
      <c r="J270" s="474">
        <f t="shared" si="58"/>
        <v>2981922</v>
      </c>
      <c r="K270" s="474">
        <f t="shared" si="59"/>
        <v>264237</v>
      </c>
      <c r="L270" s="474">
        <f t="shared" si="60"/>
        <v>3246159</v>
      </c>
      <c r="M270" s="474">
        <v>2325</v>
      </c>
      <c r="N270" s="474">
        <f t="shared" si="61"/>
        <v>206</v>
      </c>
      <c r="O270" s="475">
        <f t="shared" si="56"/>
        <v>3248690</v>
      </c>
      <c r="P270" s="471"/>
      <c r="Q270" s="473">
        <v>1225510</v>
      </c>
      <c r="R270" s="474">
        <v>734744</v>
      </c>
      <c r="S270" s="474">
        <f t="shared" si="69"/>
        <v>69957</v>
      </c>
      <c r="T270" s="474">
        <f t="shared" si="69"/>
        <v>6501</v>
      </c>
      <c r="U270" s="474">
        <f t="shared" si="69"/>
        <v>844</v>
      </c>
      <c r="V270" s="474">
        <f t="shared" si="62"/>
        <v>2037556</v>
      </c>
      <c r="W270" s="474">
        <f t="shared" si="63"/>
        <v>180554</v>
      </c>
      <c r="X270" s="474">
        <f t="shared" si="64"/>
        <v>2218110</v>
      </c>
      <c r="Y270" s="474">
        <f t="shared" si="65"/>
        <v>2325</v>
      </c>
      <c r="Z270" s="474">
        <f t="shared" si="66"/>
        <v>206</v>
      </c>
      <c r="AA270" s="475">
        <f t="shared" si="57"/>
        <v>2220641</v>
      </c>
    </row>
    <row r="271" spans="1:27" x14ac:dyDescent="0.2">
      <c r="A271" s="462">
        <f t="shared" si="67"/>
        <v>2042</v>
      </c>
      <c r="B271" s="462">
        <f t="shared" si="68"/>
        <v>2</v>
      </c>
      <c r="C271" s="467">
        <f t="shared" si="55"/>
        <v>51898</v>
      </c>
      <c r="E271" s="473">
        <v>1259163</v>
      </c>
      <c r="F271" s="474">
        <v>1200781</v>
      </c>
      <c r="G271" s="474">
        <v>68335</v>
      </c>
      <c r="H271" s="474">
        <v>5623</v>
      </c>
      <c r="I271" s="474">
        <v>802</v>
      </c>
      <c r="J271" s="474">
        <f t="shared" si="58"/>
        <v>2534704</v>
      </c>
      <c r="K271" s="474">
        <f t="shared" si="59"/>
        <v>224608</v>
      </c>
      <c r="L271" s="474">
        <f t="shared" si="60"/>
        <v>2759312</v>
      </c>
      <c r="M271" s="474">
        <v>2433</v>
      </c>
      <c r="N271" s="474">
        <f t="shared" si="61"/>
        <v>216</v>
      </c>
      <c r="O271" s="475">
        <f t="shared" si="56"/>
        <v>2761961</v>
      </c>
      <c r="P271" s="471"/>
      <c r="Q271" s="473">
        <v>998935</v>
      </c>
      <c r="R271" s="474">
        <v>615782</v>
      </c>
      <c r="S271" s="474">
        <f t="shared" si="69"/>
        <v>68335</v>
      </c>
      <c r="T271" s="474">
        <f t="shared" si="69"/>
        <v>5623</v>
      </c>
      <c r="U271" s="474">
        <f t="shared" si="69"/>
        <v>802</v>
      </c>
      <c r="V271" s="474">
        <f t="shared" si="62"/>
        <v>1689477</v>
      </c>
      <c r="W271" s="474">
        <f t="shared" si="63"/>
        <v>149710</v>
      </c>
      <c r="X271" s="474">
        <f t="shared" si="64"/>
        <v>1839187</v>
      </c>
      <c r="Y271" s="474">
        <f t="shared" si="65"/>
        <v>2433</v>
      </c>
      <c r="Z271" s="474">
        <f t="shared" si="66"/>
        <v>216</v>
      </c>
      <c r="AA271" s="475">
        <f t="shared" si="57"/>
        <v>1841836</v>
      </c>
    </row>
    <row r="272" spans="1:27" x14ac:dyDescent="0.2">
      <c r="A272" s="462">
        <f t="shared" si="67"/>
        <v>2042</v>
      </c>
      <c r="B272" s="462">
        <f t="shared" si="68"/>
        <v>3</v>
      </c>
      <c r="C272" s="467">
        <f t="shared" si="55"/>
        <v>51926</v>
      </c>
      <c r="E272" s="473">
        <v>1308759</v>
      </c>
      <c r="F272" s="474">
        <v>1307528</v>
      </c>
      <c r="G272" s="474">
        <v>73122</v>
      </c>
      <c r="H272" s="474">
        <v>6720</v>
      </c>
      <c r="I272" s="474">
        <v>795</v>
      </c>
      <c r="J272" s="474">
        <f t="shared" si="58"/>
        <v>2696924</v>
      </c>
      <c r="K272" s="474">
        <f t="shared" si="59"/>
        <v>238983</v>
      </c>
      <c r="L272" s="474">
        <f t="shared" si="60"/>
        <v>2935907</v>
      </c>
      <c r="M272" s="474">
        <v>2339</v>
      </c>
      <c r="N272" s="474">
        <f t="shared" si="61"/>
        <v>207</v>
      </c>
      <c r="O272" s="475">
        <f t="shared" si="56"/>
        <v>2938453</v>
      </c>
      <c r="P272" s="471"/>
      <c r="Q272" s="473">
        <v>1008721</v>
      </c>
      <c r="R272" s="474">
        <v>660154</v>
      </c>
      <c r="S272" s="474">
        <f t="shared" si="69"/>
        <v>73122</v>
      </c>
      <c r="T272" s="474">
        <f t="shared" si="69"/>
        <v>6720</v>
      </c>
      <c r="U272" s="474">
        <f t="shared" si="69"/>
        <v>795</v>
      </c>
      <c r="V272" s="474">
        <f t="shared" si="62"/>
        <v>1749512</v>
      </c>
      <c r="W272" s="474">
        <f t="shared" si="63"/>
        <v>155030</v>
      </c>
      <c r="X272" s="474">
        <f t="shared" si="64"/>
        <v>1904542</v>
      </c>
      <c r="Y272" s="474">
        <f t="shared" si="65"/>
        <v>2339</v>
      </c>
      <c r="Z272" s="474">
        <f t="shared" si="66"/>
        <v>207</v>
      </c>
      <c r="AA272" s="475">
        <f t="shared" si="57"/>
        <v>1907088</v>
      </c>
    </row>
    <row r="273" spans="1:27" x14ac:dyDescent="0.2">
      <c r="A273" s="462">
        <f t="shared" si="67"/>
        <v>2042</v>
      </c>
      <c r="B273" s="462">
        <f t="shared" si="68"/>
        <v>4</v>
      </c>
      <c r="C273" s="467">
        <f t="shared" si="55"/>
        <v>51957</v>
      </c>
      <c r="E273" s="473">
        <v>1141301</v>
      </c>
      <c r="F273" s="474">
        <v>1185570</v>
      </c>
      <c r="G273" s="474">
        <v>70337</v>
      </c>
      <c r="H273" s="474">
        <v>6112</v>
      </c>
      <c r="I273" s="474">
        <v>566</v>
      </c>
      <c r="J273" s="474">
        <f t="shared" si="58"/>
        <v>2403886</v>
      </c>
      <c r="K273" s="474">
        <f t="shared" si="59"/>
        <v>213016</v>
      </c>
      <c r="L273" s="474">
        <f t="shared" si="60"/>
        <v>2616902</v>
      </c>
      <c r="M273" s="474">
        <v>2172</v>
      </c>
      <c r="N273" s="474">
        <f t="shared" si="61"/>
        <v>192</v>
      </c>
      <c r="O273" s="475">
        <f t="shared" si="56"/>
        <v>2619266</v>
      </c>
      <c r="P273" s="471"/>
      <c r="Q273" s="473">
        <v>850031</v>
      </c>
      <c r="R273" s="474">
        <v>572341</v>
      </c>
      <c r="S273" s="474">
        <f t="shared" si="69"/>
        <v>70337</v>
      </c>
      <c r="T273" s="474">
        <f t="shared" si="69"/>
        <v>6112</v>
      </c>
      <c r="U273" s="474">
        <f t="shared" si="69"/>
        <v>566</v>
      </c>
      <c r="V273" s="474">
        <f t="shared" si="62"/>
        <v>1499387</v>
      </c>
      <c r="W273" s="474">
        <f t="shared" si="63"/>
        <v>132865</v>
      </c>
      <c r="X273" s="474">
        <f t="shared" si="64"/>
        <v>1632252</v>
      </c>
      <c r="Y273" s="474">
        <f t="shared" si="65"/>
        <v>2172</v>
      </c>
      <c r="Z273" s="474">
        <f t="shared" si="66"/>
        <v>192</v>
      </c>
      <c r="AA273" s="475">
        <f t="shared" si="57"/>
        <v>1634616</v>
      </c>
    </row>
    <row r="274" spans="1:27" x14ac:dyDescent="0.2">
      <c r="A274" s="462">
        <f t="shared" si="67"/>
        <v>2042</v>
      </c>
      <c r="B274" s="462">
        <f t="shared" si="68"/>
        <v>5</v>
      </c>
      <c r="C274" s="467">
        <f t="shared" si="55"/>
        <v>51987</v>
      </c>
      <c r="E274" s="473">
        <v>1044005</v>
      </c>
      <c r="F274" s="474">
        <v>1171978</v>
      </c>
      <c r="G274" s="474">
        <v>72092</v>
      </c>
      <c r="H274" s="474">
        <v>6012</v>
      </c>
      <c r="I274" s="474">
        <v>434</v>
      </c>
      <c r="J274" s="474">
        <f t="shared" si="58"/>
        <v>2294521</v>
      </c>
      <c r="K274" s="474">
        <f t="shared" si="59"/>
        <v>203325</v>
      </c>
      <c r="L274" s="474">
        <f t="shared" si="60"/>
        <v>2497846</v>
      </c>
      <c r="M274" s="474">
        <v>2174</v>
      </c>
      <c r="N274" s="474">
        <f t="shared" si="61"/>
        <v>193</v>
      </c>
      <c r="O274" s="475">
        <f t="shared" si="56"/>
        <v>2500213</v>
      </c>
      <c r="P274" s="471"/>
      <c r="Q274" s="473">
        <v>760015</v>
      </c>
      <c r="R274" s="474">
        <v>572087</v>
      </c>
      <c r="S274" s="474">
        <f t="shared" si="69"/>
        <v>72092</v>
      </c>
      <c r="T274" s="474">
        <f t="shared" si="69"/>
        <v>6012</v>
      </c>
      <c r="U274" s="474">
        <f t="shared" si="69"/>
        <v>434</v>
      </c>
      <c r="V274" s="474">
        <f t="shared" si="62"/>
        <v>1410640</v>
      </c>
      <c r="W274" s="474">
        <f t="shared" si="63"/>
        <v>125001</v>
      </c>
      <c r="X274" s="474">
        <f t="shared" si="64"/>
        <v>1535641</v>
      </c>
      <c r="Y274" s="474">
        <f t="shared" si="65"/>
        <v>2174</v>
      </c>
      <c r="Z274" s="474">
        <f t="shared" si="66"/>
        <v>193</v>
      </c>
      <c r="AA274" s="475">
        <f t="shared" si="57"/>
        <v>1538008</v>
      </c>
    </row>
    <row r="275" spans="1:27" x14ac:dyDescent="0.2">
      <c r="A275" s="462">
        <f t="shared" si="67"/>
        <v>2042</v>
      </c>
      <c r="B275" s="462">
        <f t="shared" si="68"/>
        <v>6</v>
      </c>
      <c r="C275" s="467">
        <f t="shared" si="55"/>
        <v>52018</v>
      </c>
      <c r="E275" s="473">
        <v>1042708</v>
      </c>
      <c r="F275" s="474">
        <v>1136424</v>
      </c>
      <c r="G275" s="474">
        <v>75015</v>
      </c>
      <c r="H275" s="474">
        <v>5419</v>
      </c>
      <c r="I275" s="474">
        <v>316</v>
      </c>
      <c r="J275" s="474">
        <f t="shared" si="58"/>
        <v>2259882</v>
      </c>
      <c r="K275" s="474">
        <f t="shared" si="59"/>
        <v>200255</v>
      </c>
      <c r="L275" s="474">
        <f t="shared" si="60"/>
        <v>2460137</v>
      </c>
      <c r="M275" s="474">
        <v>1787</v>
      </c>
      <c r="N275" s="474">
        <f t="shared" si="61"/>
        <v>158</v>
      </c>
      <c r="O275" s="475">
        <f t="shared" si="56"/>
        <v>2462082</v>
      </c>
      <c r="P275" s="471"/>
      <c r="Q275" s="473">
        <v>767281</v>
      </c>
      <c r="R275" s="474">
        <v>565709</v>
      </c>
      <c r="S275" s="474">
        <f t="shared" si="69"/>
        <v>75015</v>
      </c>
      <c r="T275" s="474">
        <f t="shared" si="69"/>
        <v>5419</v>
      </c>
      <c r="U275" s="474">
        <f t="shared" si="69"/>
        <v>316</v>
      </c>
      <c r="V275" s="474">
        <f t="shared" si="62"/>
        <v>1413740</v>
      </c>
      <c r="W275" s="474">
        <f t="shared" si="63"/>
        <v>125276</v>
      </c>
      <c r="X275" s="474">
        <f t="shared" si="64"/>
        <v>1539016</v>
      </c>
      <c r="Y275" s="474">
        <f t="shared" si="65"/>
        <v>1787</v>
      </c>
      <c r="Z275" s="474">
        <f t="shared" si="66"/>
        <v>158</v>
      </c>
      <c r="AA275" s="475">
        <f t="shared" si="57"/>
        <v>1540961</v>
      </c>
    </row>
    <row r="276" spans="1:27" x14ac:dyDescent="0.2">
      <c r="A276" s="462">
        <f t="shared" si="67"/>
        <v>2042</v>
      </c>
      <c r="B276" s="462">
        <f t="shared" si="68"/>
        <v>7</v>
      </c>
      <c r="C276" s="467">
        <f t="shared" si="55"/>
        <v>52048</v>
      </c>
      <c r="E276" s="473">
        <v>1192672</v>
      </c>
      <c r="F276" s="474">
        <v>1216641</v>
      </c>
      <c r="G276" s="474">
        <v>72960</v>
      </c>
      <c r="H276" s="474">
        <v>6282</v>
      </c>
      <c r="I276" s="474">
        <v>274</v>
      </c>
      <c r="J276" s="474">
        <f t="shared" si="58"/>
        <v>2488829</v>
      </c>
      <c r="K276" s="474">
        <f t="shared" si="59"/>
        <v>220543</v>
      </c>
      <c r="L276" s="474">
        <f t="shared" si="60"/>
        <v>2709372</v>
      </c>
      <c r="M276" s="474">
        <v>2889</v>
      </c>
      <c r="N276" s="474">
        <f t="shared" si="61"/>
        <v>256</v>
      </c>
      <c r="O276" s="475">
        <f t="shared" si="56"/>
        <v>2712517</v>
      </c>
      <c r="P276" s="471"/>
      <c r="Q276" s="473">
        <v>914586</v>
      </c>
      <c r="R276" s="474">
        <v>634686</v>
      </c>
      <c r="S276" s="474">
        <f t="shared" si="69"/>
        <v>72960</v>
      </c>
      <c r="T276" s="474">
        <f t="shared" si="69"/>
        <v>6282</v>
      </c>
      <c r="U276" s="474">
        <f t="shared" si="69"/>
        <v>274</v>
      </c>
      <c r="V276" s="474">
        <f t="shared" si="62"/>
        <v>1628788</v>
      </c>
      <c r="W276" s="474">
        <f t="shared" si="63"/>
        <v>144332</v>
      </c>
      <c r="X276" s="474">
        <f t="shared" si="64"/>
        <v>1773120</v>
      </c>
      <c r="Y276" s="474">
        <f t="shared" si="65"/>
        <v>2889</v>
      </c>
      <c r="Z276" s="474">
        <f t="shared" si="66"/>
        <v>256</v>
      </c>
      <c r="AA276" s="475">
        <f t="shared" si="57"/>
        <v>1776265</v>
      </c>
    </row>
    <row r="277" spans="1:27" x14ac:dyDescent="0.2">
      <c r="A277" s="462">
        <f t="shared" si="67"/>
        <v>2042</v>
      </c>
      <c r="B277" s="462">
        <f t="shared" si="68"/>
        <v>8</v>
      </c>
      <c r="C277" s="467">
        <f t="shared" si="55"/>
        <v>52079</v>
      </c>
      <c r="E277" s="473">
        <v>1217660</v>
      </c>
      <c r="F277" s="474">
        <v>1218841</v>
      </c>
      <c r="G277" s="474">
        <v>78618</v>
      </c>
      <c r="H277" s="474">
        <v>5730</v>
      </c>
      <c r="I277" s="474">
        <v>267</v>
      </c>
      <c r="J277" s="474">
        <f t="shared" si="58"/>
        <v>2521116</v>
      </c>
      <c r="K277" s="474">
        <f t="shared" si="59"/>
        <v>223404</v>
      </c>
      <c r="L277" s="474">
        <f t="shared" si="60"/>
        <v>2744520</v>
      </c>
      <c r="M277" s="474">
        <v>1634</v>
      </c>
      <c r="N277" s="474">
        <f t="shared" si="61"/>
        <v>145</v>
      </c>
      <c r="O277" s="475">
        <f t="shared" si="56"/>
        <v>2746299</v>
      </c>
      <c r="P277" s="471"/>
      <c r="Q277" s="473">
        <v>938883</v>
      </c>
      <c r="R277" s="474">
        <v>633522</v>
      </c>
      <c r="S277" s="474">
        <f t="shared" si="69"/>
        <v>78618</v>
      </c>
      <c r="T277" s="474">
        <f t="shared" si="69"/>
        <v>5730</v>
      </c>
      <c r="U277" s="474">
        <f t="shared" si="69"/>
        <v>267</v>
      </c>
      <c r="V277" s="474">
        <f t="shared" si="62"/>
        <v>1657020</v>
      </c>
      <c r="W277" s="474">
        <f t="shared" si="63"/>
        <v>146834</v>
      </c>
      <c r="X277" s="474">
        <f t="shared" si="64"/>
        <v>1803854</v>
      </c>
      <c r="Y277" s="474">
        <f t="shared" si="65"/>
        <v>1634</v>
      </c>
      <c r="Z277" s="474">
        <f t="shared" si="66"/>
        <v>145</v>
      </c>
      <c r="AA277" s="475">
        <f t="shared" si="57"/>
        <v>1805633</v>
      </c>
    </row>
    <row r="278" spans="1:27" x14ac:dyDescent="0.2">
      <c r="A278" s="462">
        <f t="shared" si="67"/>
        <v>2042</v>
      </c>
      <c r="B278" s="462">
        <f t="shared" si="68"/>
        <v>9</v>
      </c>
      <c r="C278" s="467">
        <f t="shared" si="55"/>
        <v>52110</v>
      </c>
      <c r="E278" s="473">
        <v>1065905</v>
      </c>
      <c r="F278" s="474">
        <v>1136050</v>
      </c>
      <c r="G278" s="474">
        <v>70112</v>
      </c>
      <c r="H278" s="474">
        <v>5848</v>
      </c>
      <c r="I278" s="474">
        <v>302</v>
      </c>
      <c r="J278" s="474">
        <f t="shared" si="58"/>
        <v>2278217</v>
      </c>
      <c r="K278" s="474">
        <f t="shared" si="59"/>
        <v>201880</v>
      </c>
      <c r="L278" s="474">
        <f t="shared" si="60"/>
        <v>2480097</v>
      </c>
      <c r="M278" s="474">
        <v>1428</v>
      </c>
      <c r="N278" s="474">
        <f t="shared" si="61"/>
        <v>127</v>
      </c>
      <c r="O278" s="475">
        <f t="shared" si="56"/>
        <v>2481652</v>
      </c>
      <c r="P278" s="471"/>
      <c r="Q278" s="473">
        <v>802376</v>
      </c>
      <c r="R278" s="474">
        <v>563863</v>
      </c>
      <c r="S278" s="474">
        <f t="shared" si="69"/>
        <v>70112</v>
      </c>
      <c r="T278" s="474">
        <f t="shared" si="69"/>
        <v>5848</v>
      </c>
      <c r="U278" s="474">
        <f t="shared" si="69"/>
        <v>302</v>
      </c>
      <c r="V278" s="474">
        <f t="shared" si="62"/>
        <v>1442501</v>
      </c>
      <c r="W278" s="474">
        <f t="shared" si="63"/>
        <v>127824</v>
      </c>
      <c r="X278" s="474">
        <f t="shared" si="64"/>
        <v>1570325</v>
      </c>
      <c r="Y278" s="474">
        <f t="shared" si="65"/>
        <v>1428</v>
      </c>
      <c r="Z278" s="474">
        <f t="shared" si="66"/>
        <v>127</v>
      </c>
      <c r="AA278" s="475">
        <f t="shared" si="57"/>
        <v>1571880</v>
      </c>
    </row>
    <row r="279" spans="1:27" x14ac:dyDescent="0.2">
      <c r="A279" s="462">
        <f t="shared" si="67"/>
        <v>2042</v>
      </c>
      <c r="B279" s="462">
        <f t="shared" si="68"/>
        <v>10</v>
      </c>
      <c r="C279" s="467">
        <f t="shared" si="55"/>
        <v>52140</v>
      </c>
      <c r="E279" s="473">
        <v>1163027</v>
      </c>
      <c r="F279" s="474">
        <v>1233445</v>
      </c>
      <c r="G279" s="474">
        <v>70350</v>
      </c>
      <c r="H279" s="474">
        <v>6616</v>
      </c>
      <c r="I279" s="474">
        <v>464</v>
      </c>
      <c r="J279" s="474">
        <f t="shared" si="58"/>
        <v>2473902</v>
      </c>
      <c r="K279" s="474">
        <f t="shared" si="59"/>
        <v>219220</v>
      </c>
      <c r="L279" s="474">
        <f t="shared" si="60"/>
        <v>2693122</v>
      </c>
      <c r="M279" s="474">
        <v>1830</v>
      </c>
      <c r="N279" s="474">
        <f t="shared" si="61"/>
        <v>162</v>
      </c>
      <c r="O279" s="475">
        <f t="shared" si="56"/>
        <v>2695114</v>
      </c>
      <c r="P279" s="471"/>
      <c r="Q279" s="473">
        <v>863517</v>
      </c>
      <c r="R279" s="474">
        <v>593885</v>
      </c>
      <c r="S279" s="474">
        <f t="shared" si="69"/>
        <v>70350</v>
      </c>
      <c r="T279" s="474">
        <f t="shared" si="69"/>
        <v>6616</v>
      </c>
      <c r="U279" s="474">
        <f t="shared" si="69"/>
        <v>464</v>
      </c>
      <c r="V279" s="474">
        <f t="shared" si="62"/>
        <v>1534832</v>
      </c>
      <c r="W279" s="474">
        <f t="shared" si="63"/>
        <v>136006</v>
      </c>
      <c r="X279" s="474">
        <f t="shared" si="64"/>
        <v>1670838</v>
      </c>
      <c r="Y279" s="474">
        <f t="shared" si="65"/>
        <v>1830</v>
      </c>
      <c r="Z279" s="474">
        <f t="shared" si="66"/>
        <v>162</v>
      </c>
      <c r="AA279" s="475">
        <f t="shared" si="57"/>
        <v>1672830</v>
      </c>
    </row>
    <row r="280" spans="1:27" x14ac:dyDescent="0.2">
      <c r="A280" s="462">
        <f t="shared" si="67"/>
        <v>2042</v>
      </c>
      <c r="B280" s="462">
        <f t="shared" si="68"/>
        <v>11</v>
      </c>
      <c r="C280" s="467">
        <f t="shared" si="55"/>
        <v>52171</v>
      </c>
      <c r="E280" s="473">
        <v>1310346</v>
      </c>
      <c r="F280" s="474">
        <v>1293735</v>
      </c>
      <c r="G280" s="474">
        <v>67207</v>
      </c>
      <c r="H280" s="474">
        <v>5621</v>
      </c>
      <c r="I280" s="474">
        <v>619</v>
      </c>
      <c r="J280" s="474">
        <f t="shared" si="58"/>
        <v>2677528</v>
      </c>
      <c r="K280" s="474">
        <f t="shared" si="59"/>
        <v>237264</v>
      </c>
      <c r="L280" s="474">
        <f t="shared" si="60"/>
        <v>2914792</v>
      </c>
      <c r="M280" s="474">
        <v>1832</v>
      </c>
      <c r="N280" s="474">
        <f t="shared" si="61"/>
        <v>162</v>
      </c>
      <c r="O280" s="475">
        <f t="shared" si="56"/>
        <v>2916786</v>
      </c>
      <c r="P280" s="471"/>
      <c r="Q280" s="473">
        <v>1009764</v>
      </c>
      <c r="R280" s="474">
        <v>635307</v>
      </c>
      <c r="S280" s="474">
        <f t="shared" si="69"/>
        <v>67207</v>
      </c>
      <c r="T280" s="474">
        <f t="shared" si="69"/>
        <v>5621</v>
      </c>
      <c r="U280" s="474">
        <f t="shared" si="69"/>
        <v>619</v>
      </c>
      <c r="V280" s="474">
        <f t="shared" si="62"/>
        <v>1718518</v>
      </c>
      <c r="W280" s="474">
        <f t="shared" si="63"/>
        <v>152283</v>
      </c>
      <c r="X280" s="474">
        <f t="shared" si="64"/>
        <v>1870801</v>
      </c>
      <c r="Y280" s="474">
        <f t="shared" si="65"/>
        <v>1832</v>
      </c>
      <c r="Z280" s="474">
        <f t="shared" si="66"/>
        <v>162</v>
      </c>
      <c r="AA280" s="475">
        <f t="shared" si="57"/>
        <v>1872795</v>
      </c>
    </row>
    <row r="281" spans="1:27" x14ac:dyDescent="0.2">
      <c r="A281" s="462">
        <f t="shared" si="67"/>
        <v>2042</v>
      </c>
      <c r="B281" s="462">
        <f t="shared" si="68"/>
        <v>12</v>
      </c>
      <c r="C281" s="467">
        <f t="shared" si="55"/>
        <v>52201</v>
      </c>
      <c r="E281" s="473">
        <v>1557588</v>
      </c>
      <c r="F281" s="474">
        <v>1467007</v>
      </c>
      <c r="G281" s="474">
        <v>65475</v>
      </c>
      <c r="H281" s="474">
        <v>6286</v>
      </c>
      <c r="I281" s="474">
        <v>817</v>
      </c>
      <c r="J281" s="474">
        <f t="shared" si="58"/>
        <v>3097173</v>
      </c>
      <c r="K281" s="474">
        <f t="shared" si="59"/>
        <v>274450</v>
      </c>
      <c r="L281" s="474">
        <f t="shared" si="60"/>
        <v>3371623</v>
      </c>
      <c r="M281" s="474">
        <v>1718</v>
      </c>
      <c r="N281" s="474">
        <f t="shared" si="61"/>
        <v>152</v>
      </c>
      <c r="O281" s="475">
        <f t="shared" si="56"/>
        <v>3373493</v>
      </c>
      <c r="P281" s="471"/>
      <c r="Q281" s="473">
        <v>1235801</v>
      </c>
      <c r="R281" s="474">
        <v>754829</v>
      </c>
      <c r="S281" s="474">
        <f t="shared" si="69"/>
        <v>65475</v>
      </c>
      <c r="T281" s="474">
        <f t="shared" si="69"/>
        <v>6286</v>
      </c>
      <c r="U281" s="474">
        <f t="shared" si="69"/>
        <v>817</v>
      </c>
      <c r="V281" s="474">
        <f t="shared" si="62"/>
        <v>2063208</v>
      </c>
      <c r="W281" s="474">
        <f t="shared" si="63"/>
        <v>182827</v>
      </c>
      <c r="X281" s="474">
        <f t="shared" si="64"/>
        <v>2246035</v>
      </c>
      <c r="Y281" s="474">
        <f t="shared" si="65"/>
        <v>1718</v>
      </c>
      <c r="Z281" s="474">
        <f t="shared" si="66"/>
        <v>152</v>
      </c>
      <c r="AA281" s="475">
        <f t="shared" si="57"/>
        <v>2247905</v>
      </c>
    </row>
    <row r="282" spans="1:27" x14ac:dyDescent="0.2">
      <c r="A282" s="462">
        <f t="shared" si="67"/>
        <v>2043</v>
      </c>
      <c r="B282" s="462">
        <f t="shared" si="68"/>
        <v>1</v>
      </c>
      <c r="C282" s="467">
        <f t="shared" si="55"/>
        <v>52232</v>
      </c>
      <c r="E282" s="473">
        <v>1503304</v>
      </c>
      <c r="F282" s="474">
        <v>1448364</v>
      </c>
      <c r="G282" s="474">
        <v>69591</v>
      </c>
      <c r="H282" s="474">
        <v>6607</v>
      </c>
      <c r="I282" s="474">
        <v>836</v>
      </c>
      <c r="J282" s="474">
        <f t="shared" si="58"/>
        <v>3028702</v>
      </c>
      <c r="K282" s="474">
        <f t="shared" si="59"/>
        <v>268383</v>
      </c>
      <c r="L282" s="474">
        <f t="shared" si="60"/>
        <v>3297085</v>
      </c>
      <c r="M282" s="474">
        <v>2325</v>
      </c>
      <c r="N282" s="474">
        <f t="shared" si="61"/>
        <v>206</v>
      </c>
      <c r="O282" s="475">
        <f t="shared" si="56"/>
        <v>3299616</v>
      </c>
      <c r="P282" s="471"/>
      <c r="Q282" s="473">
        <v>1213947</v>
      </c>
      <c r="R282" s="474">
        <v>732775</v>
      </c>
      <c r="S282" s="474">
        <f t="shared" si="69"/>
        <v>69591</v>
      </c>
      <c r="T282" s="474">
        <f t="shared" si="69"/>
        <v>6607</v>
      </c>
      <c r="U282" s="474">
        <f t="shared" si="69"/>
        <v>836</v>
      </c>
      <c r="V282" s="474">
        <f t="shared" si="62"/>
        <v>2023756</v>
      </c>
      <c r="W282" s="474">
        <f t="shared" si="63"/>
        <v>179331</v>
      </c>
      <c r="X282" s="474">
        <f t="shared" si="64"/>
        <v>2203087</v>
      </c>
      <c r="Y282" s="474">
        <f t="shared" si="65"/>
        <v>2325</v>
      </c>
      <c r="Z282" s="474">
        <f t="shared" si="66"/>
        <v>206</v>
      </c>
      <c r="AA282" s="475">
        <f t="shared" si="57"/>
        <v>2205618</v>
      </c>
    </row>
    <row r="283" spans="1:27" x14ac:dyDescent="0.2">
      <c r="A283" s="462">
        <f t="shared" si="67"/>
        <v>2043</v>
      </c>
      <c r="B283" s="462">
        <f t="shared" si="68"/>
        <v>2</v>
      </c>
      <c r="C283" s="467">
        <f t="shared" si="55"/>
        <v>52263</v>
      </c>
      <c r="E283" s="473">
        <v>1259375</v>
      </c>
      <c r="F283" s="474">
        <v>1247390</v>
      </c>
      <c r="G283" s="474">
        <v>68002</v>
      </c>
      <c r="H283" s="474">
        <v>5714</v>
      </c>
      <c r="I283" s="474">
        <v>799</v>
      </c>
      <c r="J283" s="474">
        <f t="shared" si="58"/>
        <v>2581280</v>
      </c>
      <c r="K283" s="474">
        <f t="shared" si="59"/>
        <v>228735</v>
      </c>
      <c r="L283" s="474">
        <f t="shared" si="60"/>
        <v>2810015</v>
      </c>
      <c r="M283" s="474">
        <v>2433</v>
      </c>
      <c r="N283" s="474">
        <f t="shared" si="61"/>
        <v>216</v>
      </c>
      <c r="O283" s="475">
        <f t="shared" si="56"/>
        <v>2812664</v>
      </c>
      <c r="P283" s="471"/>
      <c r="Q283" s="473">
        <v>994693</v>
      </c>
      <c r="R283" s="474">
        <v>613213</v>
      </c>
      <c r="S283" s="474">
        <f t="shared" si="69"/>
        <v>68002</v>
      </c>
      <c r="T283" s="474">
        <f t="shared" si="69"/>
        <v>5714</v>
      </c>
      <c r="U283" s="474">
        <f t="shared" si="69"/>
        <v>799</v>
      </c>
      <c r="V283" s="474">
        <f t="shared" si="62"/>
        <v>1682421</v>
      </c>
      <c r="W283" s="474">
        <f t="shared" si="63"/>
        <v>149085</v>
      </c>
      <c r="X283" s="474">
        <f t="shared" si="64"/>
        <v>1831506</v>
      </c>
      <c r="Y283" s="474">
        <f t="shared" si="65"/>
        <v>2433</v>
      </c>
      <c r="Z283" s="474">
        <f t="shared" si="66"/>
        <v>216</v>
      </c>
      <c r="AA283" s="475">
        <f t="shared" si="57"/>
        <v>1834155</v>
      </c>
    </row>
    <row r="284" spans="1:27" x14ac:dyDescent="0.2">
      <c r="A284" s="462">
        <f t="shared" si="67"/>
        <v>2043</v>
      </c>
      <c r="B284" s="462">
        <f t="shared" si="68"/>
        <v>3</v>
      </c>
      <c r="C284" s="467">
        <f t="shared" si="55"/>
        <v>52291</v>
      </c>
      <c r="E284" s="473">
        <v>1309026</v>
      </c>
      <c r="F284" s="474">
        <v>1357482</v>
      </c>
      <c r="G284" s="474">
        <v>72759</v>
      </c>
      <c r="H284" s="474">
        <v>6825</v>
      </c>
      <c r="I284" s="474">
        <v>792</v>
      </c>
      <c r="J284" s="474">
        <f t="shared" si="58"/>
        <v>2746884</v>
      </c>
      <c r="K284" s="474">
        <f t="shared" si="59"/>
        <v>243410</v>
      </c>
      <c r="L284" s="474">
        <f t="shared" si="60"/>
        <v>2990294</v>
      </c>
      <c r="M284" s="474">
        <v>2339</v>
      </c>
      <c r="N284" s="474">
        <f t="shared" si="61"/>
        <v>207</v>
      </c>
      <c r="O284" s="475">
        <f t="shared" si="56"/>
        <v>2992840</v>
      </c>
      <c r="P284" s="471"/>
      <c r="Q284" s="473">
        <v>1004037</v>
      </c>
      <c r="R284" s="474">
        <v>655784</v>
      </c>
      <c r="S284" s="474">
        <f t="shared" si="69"/>
        <v>72759</v>
      </c>
      <c r="T284" s="474">
        <f t="shared" si="69"/>
        <v>6825</v>
      </c>
      <c r="U284" s="474">
        <f t="shared" si="69"/>
        <v>792</v>
      </c>
      <c r="V284" s="474">
        <f t="shared" si="62"/>
        <v>1740197</v>
      </c>
      <c r="W284" s="474">
        <f t="shared" si="63"/>
        <v>154204</v>
      </c>
      <c r="X284" s="474">
        <f t="shared" si="64"/>
        <v>1894401</v>
      </c>
      <c r="Y284" s="474">
        <f t="shared" si="65"/>
        <v>2339</v>
      </c>
      <c r="Z284" s="474">
        <f t="shared" si="66"/>
        <v>207</v>
      </c>
      <c r="AA284" s="475">
        <f t="shared" si="57"/>
        <v>1896947</v>
      </c>
    </row>
    <row r="285" spans="1:27" x14ac:dyDescent="0.2">
      <c r="A285" s="462">
        <f t="shared" si="67"/>
        <v>2043</v>
      </c>
      <c r="B285" s="462">
        <f t="shared" si="68"/>
        <v>4</v>
      </c>
      <c r="C285" s="467">
        <f t="shared" si="55"/>
        <v>52322</v>
      </c>
      <c r="E285" s="473">
        <v>1144801</v>
      </c>
      <c r="F285" s="474">
        <v>1232641</v>
      </c>
      <c r="G285" s="474">
        <v>70017</v>
      </c>
      <c r="H285" s="474">
        <v>6206</v>
      </c>
      <c r="I285" s="474">
        <v>566</v>
      </c>
      <c r="J285" s="474">
        <f t="shared" si="58"/>
        <v>2454231</v>
      </c>
      <c r="K285" s="474">
        <f t="shared" si="59"/>
        <v>217477</v>
      </c>
      <c r="L285" s="474">
        <f t="shared" si="60"/>
        <v>2671708</v>
      </c>
      <c r="M285" s="474">
        <v>2172</v>
      </c>
      <c r="N285" s="474">
        <f t="shared" si="61"/>
        <v>192</v>
      </c>
      <c r="O285" s="475">
        <f t="shared" si="56"/>
        <v>2674072</v>
      </c>
      <c r="P285" s="471"/>
      <c r="Q285" s="473">
        <v>848874</v>
      </c>
      <c r="R285" s="474">
        <v>568095</v>
      </c>
      <c r="S285" s="474">
        <f t="shared" si="69"/>
        <v>70017</v>
      </c>
      <c r="T285" s="474">
        <f t="shared" si="69"/>
        <v>6206</v>
      </c>
      <c r="U285" s="474">
        <f t="shared" si="69"/>
        <v>566</v>
      </c>
      <c r="V285" s="474">
        <f t="shared" si="62"/>
        <v>1493758</v>
      </c>
      <c r="W285" s="474">
        <f t="shared" si="63"/>
        <v>132367</v>
      </c>
      <c r="X285" s="474">
        <f t="shared" si="64"/>
        <v>1626125</v>
      </c>
      <c r="Y285" s="474">
        <f t="shared" si="65"/>
        <v>2172</v>
      </c>
      <c r="Z285" s="474">
        <f t="shared" si="66"/>
        <v>192</v>
      </c>
      <c r="AA285" s="475">
        <f t="shared" si="57"/>
        <v>1628489</v>
      </c>
    </row>
    <row r="286" spans="1:27" x14ac:dyDescent="0.2">
      <c r="A286" s="462">
        <f t="shared" si="67"/>
        <v>2043</v>
      </c>
      <c r="B286" s="462">
        <f t="shared" si="68"/>
        <v>5</v>
      </c>
      <c r="C286" s="467">
        <f t="shared" si="55"/>
        <v>52352</v>
      </c>
      <c r="E286" s="473">
        <v>1046091</v>
      </c>
      <c r="F286" s="474">
        <v>1217848</v>
      </c>
      <c r="G286" s="474">
        <v>71779</v>
      </c>
      <c r="H286" s="474">
        <v>6103</v>
      </c>
      <c r="I286" s="474">
        <v>433</v>
      </c>
      <c r="J286" s="474">
        <f t="shared" si="58"/>
        <v>2342254</v>
      </c>
      <c r="K286" s="474">
        <f t="shared" si="59"/>
        <v>207554</v>
      </c>
      <c r="L286" s="474">
        <f t="shared" si="60"/>
        <v>2549808</v>
      </c>
      <c r="M286" s="474">
        <v>2174</v>
      </c>
      <c r="N286" s="474">
        <f t="shared" si="61"/>
        <v>193</v>
      </c>
      <c r="O286" s="475">
        <f t="shared" si="56"/>
        <v>2552175</v>
      </c>
      <c r="P286" s="471"/>
      <c r="Q286" s="473">
        <v>757706</v>
      </c>
      <c r="R286" s="474">
        <v>568112</v>
      </c>
      <c r="S286" s="474">
        <f t="shared" si="69"/>
        <v>71779</v>
      </c>
      <c r="T286" s="474">
        <f t="shared" si="69"/>
        <v>6103</v>
      </c>
      <c r="U286" s="474">
        <f t="shared" si="69"/>
        <v>433</v>
      </c>
      <c r="V286" s="474">
        <f t="shared" si="62"/>
        <v>1404133</v>
      </c>
      <c r="W286" s="474">
        <f t="shared" si="63"/>
        <v>124425</v>
      </c>
      <c r="X286" s="474">
        <f t="shared" si="64"/>
        <v>1528558</v>
      </c>
      <c r="Y286" s="474">
        <f t="shared" si="65"/>
        <v>2174</v>
      </c>
      <c r="Z286" s="474">
        <f t="shared" si="66"/>
        <v>193</v>
      </c>
      <c r="AA286" s="475">
        <f t="shared" si="57"/>
        <v>1530925</v>
      </c>
    </row>
    <row r="287" spans="1:27" x14ac:dyDescent="0.2">
      <c r="A287" s="462">
        <f t="shared" si="67"/>
        <v>2043</v>
      </c>
      <c r="B287" s="462">
        <f t="shared" si="68"/>
        <v>6</v>
      </c>
      <c r="C287" s="467">
        <f t="shared" si="55"/>
        <v>52383</v>
      </c>
      <c r="E287" s="473">
        <v>1051044</v>
      </c>
      <c r="F287" s="474">
        <v>1177350</v>
      </c>
      <c r="G287" s="474">
        <v>74670</v>
      </c>
      <c r="H287" s="474">
        <v>5502</v>
      </c>
      <c r="I287" s="474">
        <v>316</v>
      </c>
      <c r="J287" s="474">
        <f t="shared" si="58"/>
        <v>2308882</v>
      </c>
      <c r="K287" s="474">
        <f t="shared" si="59"/>
        <v>204597</v>
      </c>
      <c r="L287" s="474">
        <f t="shared" si="60"/>
        <v>2513479</v>
      </c>
      <c r="M287" s="474">
        <v>1787</v>
      </c>
      <c r="N287" s="474">
        <f t="shared" si="61"/>
        <v>158</v>
      </c>
      <c r="O287" s="475">
        <f t="shared" si="56"/>
        <v>2515424</v>
      </c>
      <c r="P287" s="471"/>
      <c r="Q287" s="473">
        <v>771493</v>
      </c>
      <c r="R287" s="474">
        <v>559374</v>
      </c>
      <c r="S287" s="474">
        <f t="shared" si="69"/>
        <v>74670</v>
      </c>
      <c r="T287" s="474">
        <f t="shared" si="69"/>
        <v>5502</v>
      </c>
      <c r="U287" s="474">
        <f t="shared" si="69"/>
        <v>316</v>
      </c>
      <c r="V287" s="474">
        <f t="shared" si="62"/>
        <v>1411355</v>
      </c>
      <c r="W287" s="474">
        <f t="shared" si="63"/>
        <v>125065</v>
      </c>
      <c r="X287" s="474">
        <f t="shared" si="64"/>
        <v>1536420</v>
      </c>
      <c r="Y287" s="474">
        <f t="shared" si="65"/>
        <v>1787</v>
      </c>
      <c r="Z287" s="474">
        <f t="shared" si="66"/>
        <v>158</v>
      </c>
      <c r="AA287" s="475">
        <f t="shared" si="57"/>
        <v>1538365</v>
      </c>
    </row>
    <row r="288" spans="1:27" x14ac:dyDescent="0.2">
      <c r="A288" s="462">
        <f t="shared" si="67"/>
        <v>2043</v>
      </c>
      <c r="B288" s="462">
        <f t="shared" si="68"/>
        <v>7</v>
      </c>
      <c r="C288" s="467">
        <f t="shared" si="55"/>
        <v>52413</v>
      </c>
      <c r="E288" s="473">
        <v>1204136</v>
      </c>
      <c r="F288" s="474">
        <v>1260879</v>
      </c>
      <c r="G288" s="474">
        <v>72649</v>
      </c>
      <c r="H288" s="474">
        <v>6381</v>
      </c>
      <c r="I288" s="474">
        <v>274</v>
      </c>
      <c r="J288" s="474">
        <f t="shared" si="58"/>
        <v>2544319</v>
      </c>
      <c r="K288" s="474">
        <f t="shared" si="59"/>
        <v>225460</v>
      </c>
      <c r="L288" s="474">
        <f t="shared" si="60"/>
        <v>2769779</v>
      </c>
      <c r="M288" s="474">
        <v>2889</v>
      </c>
      <c r="N288" s="474">
        <f t="shared" si="61"/>
        <v>256</v>
      </c>
      <c r="O288" s="475">
        <f t="shared" si="56"/>
        <v>2772924</v>
      </c>
      <c r="P288" s="471"/>
      <c r="Q288" s="473">
        <v>922032</v>
      </c>
      <c r="R288" s="474">
        <v>631134</v>
      </c>
      <c r="S288" s="474">
        <f t="shared" si="69"/>
        <v>72649</v>
      </c>
      <c r="T288" s="474">
        <f t="shared" si="69"/>
        <v>6381</v>
      </c>
      <c r="U288" s="474">
        <f t="shared" si="69"/>
        <v>274</v>
      </c>
      <c r="V288" s="474">
        <f t="shared" si="62"/>
        <v>1632470</v>
      </c>
      <c r="W288" s="474">
        <f t="shared" si="63"/>
        <v>144658</v>
      </c>
      <c r="X288" s="474">
        <f t="shared" si="64"/>
        <v>1777128</v>
      </c>
      <c r="Y288" s="474">
        <f t="shared" si="65"/>
        <v>2889</v>
      </c>
      <c r="Z288" s="474">
        <f t="shared" si="66"/>
        <v>256</v>
      </c>
      <c r="AA288" s="475">
        <f t="shared" si="57"/>
        <v>1780273</v>
      </c>
    </row>
    <row r="289" spans="1:27" x14ac:dyDescent="0.2">
      <c r="A289" s="462">
        <f t="shared" si="67"/>
        <v>2043</v>
      </c>
      <c r="B289" s="462">
        <f t="shared" si="68"/>
        <v>8</v>
      </c>
      <c r="C289" s="467">
        <f t="shared" si="55"/>
        <v>52444</v>
      </c>
      <c r="E289" s="473">
        <v>1228798</v>
      </c>
      <c r="F289" s="474">
        <v>1262966</v>
      </c>
      <c r="G289" s="474">
        <v>78275</v>
      </c>
      <c r="H289" s="474">
        <v>5822</v>
      </c>
      <c r="I289" s="474">
        <v>267</v>
      </c>
      <c r="J289" s="474">
        <f t="shared" si="58"/>
        <v>2576128</v>
      </c>
      <c r="K289" s="474">
        <f t="shared" si="59"/>
        <v>228279</v>
      </c>
      <c r="L289" s="474">
        <f t="shared" si="60"/>
        <v>2804407</v>
      </c>
      <c r="M289" s="474">
        <v>1634</v>
      </c>
      <c r="N289" s="474">
        <f t="shared" si="61"/>
        <v>145</v>
      </c>
      <c r="O289" s="475">
        <f t="shared" si="56"/>
        <v>2806186</v>
      </c>
      <c r="P289" s="471"/>
      <c r="Q289" s="473">
        <v>946135</v>
      </c>
      <c r="R289" s="474">
        <v>629926</v>
      </c>
      <c r="S289" s="474">
        <f t="shared" si="69"/>
        <v>78275</v>
      </c>
      <c r="T289" s="474">
        <f t="shared" si="69"/>
        <v>5822</v>
      </c>
      <c r="U289" s="474">
        <f t="shared" si="69"/>
        <v>267</v>
      </c>
      <c r="V289" s="474">
        <f t="shared" si="62"/>
        <v>1660425</v>
      </c>
      <c r="W289" s="474">
        <f t="shared" si="63"/>
        <v>147135</v>
      </c>
      <c r="X289" s="474">
        <f t="shared" si="64"/>
        <v>1807560</v>
      </c>
      <c r="Y289" s="474">
        <f t="shared" si="65"/>
        <v>1634</v>
      </c>
      <c r="Z289" s="474">
        <f t="shared" si="66"/>
        <v>145</v>
      </c>
      <c r="AA289" s="475">
        <f t="shared" si="57"/>
        <v>1809339</v>
      </c>
    </row>
    <row r="290" spans="1:27" x14ac:dyDescent="0.2">
      <c r="A290" s="462">
        <f t="shared" si="67"/>
        <v>2043</v>
      </c>
      <c r="B290" s="462">
        <f t="shared" si="68"/>
        <v>9</v>
      </c>
      <c r="C290" s="467">
        <f t="shared" si="55"/>
        <v>52475</v>
      </c>
      <c r="E290" s="473">
        <v>1074049</v>
      </c>
      <c r="F290" s="474">
        <v>1178387</v>
      </c>
      <c r="G290" s="474">
        <v>69800</v>
      </c>
      <c r="H290" s="474">
        <v>5944</v>
      </c>
      <c r="I290" s="474">
        <v>302</v>
      </c>
      <c r="J290" s="474">
        <f t="shared" si="58"/>
        <v>2328482</v>
      </c>
      <c r="K290" s="474">
        <f t="shared" si="59"/>
        <v>206334</v>
      </c>
      <c r="L290" s="474">
        <f t="shared" si="60"/>
        <v>2534816</v>
      </c>
      <c r="M290" s="474">
        <v>1428</v>
      </c>
      <c r="N290" s="474">
        <f t="shared" si="61"/>
        <v>127</v>
      </c>
      <c r="O290" s="475">
        <f t="shared" si="56"/>
        <v>2536371</v>
      </c>
      <c r="P290" s="471"/>
      <c r="Q290" s="473">
        <v>806974</v>
      </c>
      <c r="R290" s="474">
        <v>560087</v>
      </c>
      <c r="S290" s="474">
        <f t="shared" si="69"/>
        <v>69800</v>
      </c>
      <c r="T290" s="474">
        <f t="shared" si="69"/>
        <v>5944</v>
      </c>
      <c r="U290" s="474">
        <f t="shared" si="69"/>
        <v>302</v>
      </c>
      <c r="V290" s="474">
        <f t="shared" si="62"/>
        <v>1443107</v>
      </c>
      <c r="W290" s="474">
        <f t="shared" si="63"/>
        <v>127878</v>
      </c>
      <c r="X290" s="474">
        <f t="shared" si="64"/>
        <v>1570985</v>
      </c>
      <c r="Y290" s="474">
        <f t="shared" si="65"/>
        <v>1428</v>
      </c>
      <c r="Z290" s="474">
        <f t="shared" si="66"/>
        <v>127</v>
      </c>
      <c r="AA290" s="475">
        <f t="shared" si="57"/>
        <v>1572540</v>
      </c>
    </row>
    <row r="291" spans="1:27" x14ac:dyDescent="0.2">
      <c r="A291" s="462">
        <f t="shared" si="67"/>
        <v>2043</v>
      </c>
      <c r="B291" s="462">
        <f t="shared" si="68"/>
        <v>10</v>
      </c>
      <c r="C291" s="467">
        <f t="shared" si="55"/>
        <v>52505</v>
      </c>
      <c r="E291" s="473">
        <v>1167541</v>
      </c>
      <c r="F291" s="474">
        <v>1282101</v>
      </c>
      <c r="G291" s="474">
        <v>70043</v>
      </c>
      <c r="H291" s="474">
        <v>6729</v>
      </c>
      <c r="I291" s="474">
        <v>464</v>
      </c>
      <c r="J291" s="474">
        <f t="shared" si="58"/>
        <v>2526878</v>
      </c>
      <c r="K291" s="474">
        <f t="shared" si="59"/>
        <v>223915</v>
      </c>
      <c r="L291" s="474">
        <f t="shared" si="60"/>
        <v>2750793</v>
      </c>
      <c r="M291" s="474">
        <v>1830</v>
      </c>
      <c r="N291" s="474">
        <f t="shared" si="61"/>
        <v>162</v>
      </c>
      <c r="O291" s="475">
        <f t="shared" si="56"/>
        <v>2752785</v>
      </c>
      <c r="P291" s="471"/>
      <c r="Q291" s="473">
        <v>864167</v>
      </c>
      <c r="R291" s="474">
        <v>591255</v>
      </c>
      <c r="S291" s="474">
        <f t="shared" si="69"/>
        <v>70043</v>
      </c>
      <c r="T291" s="474">
        <f t="shared" si="69"/>
        <v>6729</v>
      </c>
      <c r="U291" s="474">
        <f t="shared" si="69"/>
        <v>464</v>
      </c>
      <c r="V291" s="474">
        <f t="shared" si="62"/>
        <v>1532658</v>
      </c>
      <c r="W291" s="474">
        <f t="shared" si="63"/>
        <v>135814</v>
      </c>
      <c r="X291" s="474">
        <f t="shared" si="64"/>
        <v>1668472</v>
      </c>
      <c r="Y291" s="474">
        <f t="shared" si="65"/>
        <v>1830</v>
      </c>
      <c r="Z291" s="474">
        <f t="shared" si="66"/>
        <v>162</v>
      </c>
      <c r="AA291" s="475">
        <f t="shared" si="57"/>
        <v>1670464</v>
      </c>
    </row>
    <row r="292" spans="1:27" x14ac:dyDescent="0.2">
      <c r="A292" s="462">
        <f t="shared" si="67"/>
        <v>2043</v>
      </c>
      <c r="B292" s="462">
        <f t="shared" si="68"/>
        <v>11</v>
      </c>
      <c r="C292" s="467">
        <f t="shared" si="55"/>
        <v>52536</v>
      </c>
      <c r="E292" s="473">
        <v>1308305</v>
      </c>
      <c r="F292" s="474">
        <v>1342990</v>
      </c>
      <c r="G292" s="474">
        <v>66882</v>
      </c>
      <c r="H292" s="474">
        <v>5718</v>
      </c>
      <c r="I292" s="474">
        <v>616</v>
      </c>
      <c r="J292" s="474">
        <f t="shared" si="58"/>
        <v>2724511</v>
      </c>
      <c r="K292" s="474">
        <f t="shared" si="59"/>
        <v>241427</v>
      </c>
      <c r="L292" s="474">
        <f t="shared" si="60"/>
        <v>2965938</v>
      </c>
      <c r="M292" s="474">
        <v>1832</v>
      </c>
      <c r="N292" s="474">
        <f t="shared" si="61"/>
        <v>162</v>
      </c>
      <c r="O292" s="475">
        <f t="shared" si="56"/>
        <v>2967932</v>
      </c>
      <c r="P292" s="471"/>
      <c r="Q292" s="473">
        <v>1003994</v>
      </c>
      <c r="R292" s="474">
        <v>632326</v>
      </c>
      <c r="S292" s="474">
        <f t="shared" si="69"/>
        <v>66882</v>
      </c>
      <c r="T292" s="474">
        <f t="shared" si="69"/>
        <v>5718</v>
      </c>
      <c r="U292" s="474">
        <f t="shared" si="69"/>
        <v>616</v>
      </c>
      <c r="V292" s="474">
        <f t="shared" si="62"/>
        <v>1709536</v>
      </c>
      <c r="W292" s="474">
        <f t="shared" si="63"/>
        <v>151487</v>
      </c>
      <c r="X292" s="474">
        <f t="shared" si="64"/>
        <v>1861023</v>
      </c>
      <c r="Y292" s="474">
        <f t="shared" si="65"/>
        <v>1832</v>
      </c>
      <c r="Z292" s="474">
        <f t="shared" si="66"/>
        <v>162</v>
      </c>
      <c r="AA292" s="475">
        <f t="shared" si="57"/>
        <v>1863017</v>
      </c>
    </row>
    <row r="293" spans="1:27" x14ac:dyDescent="0.2">
      <c r="A293" s="462">
        <f t="shared" si="67"/>
        <v>2043</v>
      </c>
      <c r="B293" s="462">
        <f t="shared" si="68"/>
        <v>12</v>
      </c>
      <c r="C293" s="467">
        <f t="shared" si="55"/>
        <v>52566</v>
      </c>
      <c r="E293" s="473">
        <v>1552407</v>
      </c>
      <c r="F293" s="474">
        <v>1521914</v>
      </c>
      <c r="G293" s="474">
        <v>65146</v>
      </c>
      <c r="H293" s="474">
        <v>6394</v>
      </c>
      <c r="I293" s="474">
        <v>812</v>
      </c>
      <c r="J293" s="474">
        <f t="shared" si="58"/>
        <v>3146673</v>
      </c>
      <c r="K293" s="474">
        <f t="shared" si="59"/>
        <v>278836</v>
      </c>
      <c r="L293" s="474">
        <f t="shared" si="60"/>
        <v>3425509</v>
      </c>
      <c r="M293" s="474">
        <v>1718</v>
      </c>
      <c r="N293" s="474">
        <f t="shared" si="61"/>
        <v>152</v>
      </c>
      <c r="O293" s="475">
        <f t="shared" si="56"/>
        <v>3427379</v>
      </c>
      <c r="P293" s="471"/>
      <c r="Q293" s="473">
        <v>1226795</v>
      </c>
      <c r="R293" s="474">
        <v>753727</v>
      </c>
      <c r="S293" s="474">
        <f t="shared" si="69"/>
        <v>65146</v>
      </c>
      <c r="T293" s="474">
        <f t="shared" si="69"/>
        <v>6394</v>
      </c>
      <c r="U293" s="474">
        <f t="shared" si="69"/>
        <v>812</v>
      </c>
      <c r="V293" s="474">
        <f t="shared" si="62"/>
        <v>2052874</v>
      </c>
      <c r="W293" s="474">
        <f t="shared" si="63"/>
        <v>181912</v>
      </c>
      <c r="X293" s="474">
        <f t="shared" si="64"/>
        <v>2234786</v>
      </c>
      <c r="Y293" s="474">
        <f t="shared" si="65"/>
        <v>1718</v>
      </c>
      <c r="Z293" s="474">
        <f t="shared" si="66"/>
        <v>152</v>
      </c>
      <c r="AA293" s="475">
        <f t="shared" si="57"/>
        <v>2236656</v>
      </c>
    </row>
    <row r="294" spans="1:27" x14ac:dyDescent="0.2">
      <c r="A294" s="462">
        <f t="shared" si="67"/>
        <v>2044</v>
      </c>
      <c r="B294" s="462">
        <f t="shared" si="68"/>
        <v>1</v>
      </c>
      <c r="C294" s="467">
        <f t="shared" si="55"/>
        <v>52597</v>
      </c>
      <c r="E294" s="473">
        <v>1494463</v>
      </c>
      <c r="F294" s="474">
        <v>1503636</v>
      </c>
      <c r="G294" s="474">
        <v>69246</v>
      </c>
      <c r="H294" s="474">
        <v>6713</v>
      </c>
      <c r="I294" s="474">
        <v>831</v>
      </c>
      <c r="J294" s="474">
        <f t="shared" si="58"/>
        <v>3074889</v>
      </c>
      <c r="K294" s="474">
        <f t="shared" si="59"/>
        <v>272475</v>
      </c>
      <c r="L294" s="474">
        <f t="shared" si="60"/>
        <v>3347364</v>
      </c>
      <c r="M294" s="474">
        <v>2325</v>
      </c>
      <c r="N294" s="474">
        <f t="shared" si="61"/>
        <v>206</v>
      </c>
      <c r="O294" s="475">
        <f t="shared" si="56"/>
        <v>3349895</v>
      </c>
      <c r="P294" s="471"/>
      <c r="Q294" s="473">
        <v>1203174</v>
      </c>
      <c r="R294" s="474">
        <v>731898</v>
      </c>
      <c r="S294" s="474">
        <f t="shared" si="69"/>
        <v>69246</v>
      </c>
      <c r="T294" s="474">
        <f t="shared" si="69"/>
        <v>6713</v>
      </c>
      <c r="U294" s="474">
        <f t="shared" si="69"/>
        <v>831</v>
      </c>
      <c r="V294" s="474">
        <f t="shared" si="62"/>
        <v>2011862</v>
      </c>
      <c r="W294" s="474">
        <f t="shared" si="63"/>
        <v>178277</v>
      </c>
      <c r="X294" s="474">
        <f t="shared" si="64"/>
        <v>2190139</v>
      </c>
      <c r="Y294" s="474">
        <f t="shared" si="65"/>
        <v>2325</v>
      </c>
      <c r="Z294" s="474">
        <f t="shared" si="66"/>
        <v>206</v>
      </c>
      <c r="AA294" s="475">
        <f t="shared" si="57"/>
        <v>2192670</v>
      </c>
    </row>
    <row r="295" spans="1:27" x14ac:dyDescent="0.2">
      <c r="A295" s="462">
        <f t="shared" si="67"/>
        <v>2044</v>
      </c>
      <c r="B295" s="462">
        <f t="shared" si="68"/>
        <v>2</v>
      </c>
      <c r="C295" s="467">
        <f t="shared" si="55"/>
        <v>52628</v>
      </c>
      <c r="E295" s="473">
        <v>1295310</v>
      </c>
      <c r="F295" s="474">
        <v>1340983</v>
      </c>
      <c r="G295" s="474">
        <v>70078</v>
      </c>
      <c r="H295" s="474">
        <v>5805</v>
      </c>
      <c r="I295" s="474">
        <v>822</v>
      </c>
      <c r="J295" s="474">
        <f t="shared" si="58"/>
        <v>2712998</v>
      </c>
      <c r="K295" s="474">
        <f t="shared" si="59"/>
        <v>240407</v>
      </c>
      <c r="L295" s="474">
        <f t="shared" si="60"/>
        <v>2953405</v>
      </c>
      <c r="M295" s="474">
        <v>2433</v>
      </c>
      <c r="N295" s="474">
        <f t="shared" si="61"/>
        <v>216</v>
      </c>
      <c r="O295" s="475">
        <f t="shared" si="56"/>
        <v>2956054</v>
      </c>
      <c r="P295" s="471"/>
      <c r="Q295" s="473">
        <v>1019143</v>
      </c>
      <c r="R295" s="474">
        <v>632572</v>
      </c>
      <c r="S295" s="474">
        <f t="shared" si="69"/>
        <v>70078</v>
      </c>
      <c r="T295" s="474">
        <f t="shared" si="69"/>
        <v>5805</v>
      </c>
      <c r="U295" s="474">
        <f t="shared" si="69"/>
        <v>822</v>
      </c>
      <c r="V295" s="474">
        <f t="shared" si="62"/>
        <v>1728420</v>
      </c>
      <c r="W295" s="474">
        <f t="shared" si="63"/>
        <v>153161</v>
      </c>
      <c r="X295" s="474">
        <f t="shared" si="64"/>
        <v>1881581</v>
      </c>
      <c r="Y295" s="474">
        <f t="shared" si="65"/>
        <v>2433</v>
      </c>
      <c r="Z295" s="474">
        <f t="shared" si="66"/>
        <v>216</v>
      </c>
      <c r="AA295" s="475">
        <f t="shared" si="57"/>
        <v>1884230</v>
      </c>
    </row>
    <row r="296" spans="1:27" x14ac:dyDescent="0.2">
      <c r="A296" s="462">
        <f t="shared" si="67"/>
        <v>2044</v>
      </c>
      <c r="B296" s="462">
        <f t="shared" si="68"/>
        <v>3</v>
      </c>
      <c r="C296" s="467">
        <f t="shared" si="55"/>
        <v>52657</v>
      </c>
      <c r="E296" s="473">
        <v>1306908</v>
      </c>
      <c r="F296" s="474">
        <v>1406760</v>
      </c>
      <c r="G296" s="474">
        <v>72409</v>
      </c>
      <c r="H296" s="474">
        <v>6932</v>
      </c>
      <c r="I296" s="474">
        <v>790</v>
      </c>
      <c r="J296" s="474">
        <f t="shared" si="58"/>
        <v>2793799</v>
      </c>
      <c r="K296" s="474">
        <f t="shared" si="59"/>
        <v>247567</v>
      </c>
      <c r="L296" s="474">
        <f t="shared" si="60"/>
        <v>3041366</v>
      </c>
      <c r="M296" s="474">
        <v>2339</v>
      </c>
      <c r="N296" s="474">
        <f t="shared" si="61"/>
        <v>207</v>
      </c>
      <c r="O296" s="475">
        <f t="shared" si="56"/>
        <v>3043912</v>
      </c>
      <c r="P296" s="471"/>
      <c r="Q296" s="473">
        <v>1000174</v>
      </c>
      <c r="R296" s="474">
        <v>650073</v>
      </c>
      <c r="S296" s="474">
        <f t="shared" si="69"/>
        <v>72409</v>
      </c>
      <c r="T296" s="474">
        <f t="shared" si="69"/>
        <v>6932</v>
      </c>
      <c r="U296" s="474">
        <f t="shared" si="69"/>
        <v>790</v>
      </c>
      <c r="V296" s="474">
        <f t="shared" si="62"/>
        <v>1730378</v>
      </c>
      <c r="W296" s="474">
        <f t="shared" si="63"/>
        <v>153334</v>
      </c>
      <c r="X296" s="474">
        <f t="shared" si="64"/>
        <v>1883712</v>
      </c>
      <c r="Y296" s="474">
        <f t="shared" si="65"/>
        <v>2339</v>
      </c>
      <c r="Z296" s="474">
        <f t="shared" si="66"/>
        <v>207</v>
      </c>
      <c r="AA296" s="475">
        <f t="shared" si="57"/>
        <v>1886258</v>
      </c>
    </row>
    <row r="297" spans="1:27" x14ac:dyDescent="0.2">
      <c r="A297" s="462">
        <f t="shared" si="67"/>
        <v>2044</v>
      </c>
      <c r="B297" s="462">
        <f t="shared" si="68"/>
        <v>4</v>
      </c>
      <c r="C297" s="467">
        <f t="shared" si="55"/>
        <v>52688</v>
      </c>
      <c r="E297" s="473">
        <v>1142634</v>
      </c>
      <c r="F297" s="474">
        <v>1280534</v>
      </c>
      <c r="G297" s="474">
        <v>69714</v>
      </c>
      <c r="H297" s="474">
        <v>6301</v>
      </c>
      <c r="I297" s="474">
        <v>564</v>
      </c>
      <c r="J297" s="474">
        <f t="shared" si="58"/>
        <v>2499747</v>
      </c>
      <c r="K297" s="474">
        <f t="shared" si="59"/>
        <v>221510</v>
      </c>
      <c r="L297" s="474">
        <f t="shared" si="60"/>
        <v>2721257</v>
      </c>
      <c r="M297" s="474">
        <v>2172</v>
      </c>
      <c r="N297" s="474">
        <f t="shared" si="61"/>
        <v>192</v>
      </c>
      <c r="O297" s="475">
        <f t="shared" si="56"/>
        <v>2723621</v>
      </c>
      <c r="P297" s="471"/>
      <c r="Q297" s="473">
        <v>845150</v>
      </c>
      <c r="R297" s="474">
        <v>564010</v>
      </c>
      <c r="S297" s="474">
        <f t="shared" si="69"/>
        <v>69714</v>
      </c>
      <c r="T297" s="474">
        <f t="shared" si="69"/>
        <v>6301</v>
      </c>
      <c r="U297" s="474">
        <f t="shared" si="69"/>
        <v>564</v>
      </c>
      <c r="V297" s="474">
        <f t="shared" si="62"/>
        <v>1485739</v>
      </c>
      <c r="W297" s="474">
        <f t="shared" si="63"/>
        <v>131656</v>
      </c>
      <c r="X297" s="474">
        <f t="shared" si="64"/>
        <v>1617395</v>
      </c>
      <c r="Y297" s="474">
        <f t="shared" si="65"/>
        <v>2172</v>
      </c>
      <c r="Z297" s="474">
        <f t="shared" si="66"/>
        <v>192</v>
      </c>
      <c r="AA297" s="475">
        <f t="shared" si="57"/>
        <v>1619759</v>
      </c>
    </row>
    <row r="298" spans="1:27" x14ac:dyDescent="0.2">
      <c r="A298" s="462">
        <f t="shared" si="67"/>
        <v>2044</v>
      </c>
      <c r="B298" s="462">
        <f t="shared" si="68"/>
        <v>5</v>
      </c>
      <c r="C298" s="467">
        <f t="shared" ref="C298:C361" si="70">DATE(A298,B298,1)</f>
        <v>52718</v>
      </c>
      <c r="E298" s="473">
        <v>1047421</v>
      </c>
      <c r="F298" s="474">
        <v>1262900</v>
      </c>
      <c r="G298" s="474">
        <v>71467</v>
      </c>
      <c r="H298" s="474">
        <v>6194</v>
      </c>
      <c r="I298" s="474">
        <v>433</v>
      </c>
      <c r="J298" s="474">
        <f t="shared" si="58"/>
        <v>2388415</v>
      </c>
      <c r="K298" s="474">
        <f t="shared" si="59"/>
        <v>211645</v>
      </c>
      <c r="L298" s="474">
        <f t="shared" si="60"/>
        <v>2600060</v>
      </c>
      <c r="M298" s="474">
        <v>2174</v>
      </c>
      <c r="N298" s="474">
        <f t="shared" si="61"/>
        <v>193</v>
      </c>
      <c r="O298" s="475">
        <f t="shared" ref="O298:O361" si="71">SUM(L298:N298)</f>
        <v>2602427</v>
      </c>
      <c r="P298" s="471"/>
      <c r="Q298" s="473">
        <v>757651</v>
      </c>
      <c r="R298" s="474">
        <v>562683</v>
      </c>
      <c r="S298" s="474">
        <f t="shared" si="69"/>
        <v>71467</v>
      </c>
      <c r="T298" s="474">
        <f t="shared" si="69"/>
        <v>6194</v>
      </c>
      <c r="U298" s="474">
        <f t="shared" si="69"/>
        <v>433</v>
      </c>
      <c r="V298" s="474">
        <f t="shared" si="62"/>
        <v>1398428</v>
      </c>
      <c r="W298" s="474">
        <f t="shared" si="63"/>
        <v>123919</v>
      </c>
      <c r="X298" s="474">
        <f t="shared" si="64"/>
        <v>1522347</v>
      </c>
      <c r="Y298" s="474">
        <f t="shared" si="65"/>
        <v>2174</v>
      </c>
      <c r="Z298" s="474">
        <f t="shared" si="66"/>
        <v>193</v>
      </c>
      <c r="AA298" s="475">
        <f t="shared" ref="AA298:AA361" si="72">SUM(X298:Z298)</f>
        <v>1524714</v>
      </c>
    </row>
    <row r="299" spans="1:27" x14ac:dyDescent="0.2">
      <c r="A299" s="462">
        <f t="shared" si="67"/>
        <v>2044</v>
      </c>
      <c r="B299" s="462">
        <f t="shared" si="68"/>
        <v>6</v>
      </c>
      <c r="C299" s="467">
        <f t="shared" si="70"/>
        <v>52749</v>
      </c>
      <c r="E299" s="473">
        <v>1057130</v>
      </c>
      <c r="F299" s="474">
        <v>1220932</v>
      </c>
      <c r="G299" s="474">
        <v>74361</v>
      </c>
      <c r="H299" s="474">
        <v>5586</v>
      </c>
      <c r="I299" s="474">
        <v>316</v>
      </c>
      <c r="J299" s="474">
        <f t="shared" ref="J299:J362" si="73">SUM(E299:I299)</f>
        <v>2358325</v>
      </c>
      <c r="K299" s="474">
        <f t="shared" ref="K299:K362" si="74">L299-J299</f>
        <v>208979</v>
      </c>
      <c r="L299" s="474">
        <f t="shared" ref="L299:L362" si="75">ROUND(J299/(1-0.0814), 0)</f>
        <v>2567304</v>
      </c>
      <c r="M299" s="474">
        <v>1787</v>
      </c>
      <c r="N299" s="474">
        <f t="shared" ref="N299:N362" si="76">ROUND(M299/(1-0.0814)-M299, 0)</f>
        <v>158</v>
      </c>
      <c r="O299" s="475">
        <f t="shared" si="71"/>
        <v>2569249</v>
      </c>
      <c r="P299" s="471"/>
      <c r="Q299" s="473">
        <v>776364</v>
      </c>
      <c r="R299" s="474">
        <v>555070</v>
      </c>
      <c r="S299" s="474">
        <f t="shared" si="69"/>
        <v>74361</v>
      </c>
      <c r="T299" s="474">
        <f t="shared" si="69"/>
        <v>5586</v>
      </c>
      <c r="U299" s="474">
        <f t="shared" si="69"/>
        <v>316</v>
      </c>
      <c r="V299" s="474">
        <f t="shared" ref="V299:V362" si="77">SUM(Q299:U299)</f>
        <v>1411697</v>
      </c>
      <c r="W299" s="474">
        <f t="shared" ref="W299:W362" si="78">X299-V299</f>
        <v>125095</v>
      </c>
      <c r="X299" s="474">
        <f t="shared" ref="X299:X362" si="79">ROUND(V299/(1-0.0814), 0)</f>
        <v>1536792</v>
      </c>
      <c r="Y299" s="474">
        <f t="shared" ref="Y299:Y362" si="80">M299</f>
        <v>1787</v>
      </c>
      <c r="Z299" s="474">
        <f t="shared" ref="Z299:Z362" si="81">ROUND(Y299/(1-0.0814)-Y299, 0)</f>
        <v>158</v>
      </c>
      <c r="AA299" s="475">
        <f t="shared" si="72"/>
        <v>1538737</v>
      </c>
    </row>
    <row r="300" spans="1:27" x14ac:dyDescent="0.2">
      <c r="A300" s="462">
        <f t="shared" si="67"/>
        <v>2044</v>
      </c>
      <c r="B300" s="462">
        <f t="shared" si="68"/>
        <v>7</v>
      </c>
      <c r="C300" s="467">
        <f t="shared" si="70"/>
        <v>52779</v>
      </c>
      <c r="E300" s="473">
        <v>1210926</v>
      </c>
      <c r="F300" s="474">
        <v>1308517</v>
      </c>
      <c r="G300" s="474">
        <v>72373</v>
      </c>
      <c r="H300" s="474">
        <v>6481</v>
      </c>
      <c r="I300" s="474">
        <v>274</v>
      </c>
      <c r="J300" s="474">
        <f t="shared" si="73"/>
        <v>2598571</v>
      </c>
      <c r="K300" s="474">
        <f t="shared" si="74"/>
        <v>230267</v>
      </c>
      <c r="L300" s="474">
        <f t="shared" si="75"/>
        <v>2828838</v>
      </c>
      <c r="M300" s="474">
        <v>2889</v>
      </c>
      <c r="N300" s="474">
        <f t="shared" si="76"/>
        <v>256</v>
      </c>
      <c r="O300" s="475">
        <f t="shared" si="71"/>
        <v>2831983</v>
      </c>
      <c r="P300" s="471"/>
      <c r="Q300" s="473">
        <v>927725</v>
      </c>
      <c r="R300" s="474">
        <v>630368</v>
      </c>
      <c r="S300" s="474">
        <f t="shared" si="69"/>
        <v>72373</v>
      </c>
      <c r="T300" s="474">
        <f t="shared" si="69"/>
        <v>6481</v>
      </c>
      <c r="U300" s="474">
        <f t="shared" si="69"/>
        <v>274</v>
      </c>
      <c r="V300" s="474">
        <f t="shared" si="77"/>
        <v>1637221</v>
      </c>
      <c r="W300" s="474">
        <f t="shared" si="78"/>
        <v>145079</v>
      </c>
      <c r="X300" s="474">
        <f t="shared" si="79"/>
        <v>1782300</v>
      </c>
      <c r="Y300" s="474">
        <f t="shared" si="80"/>
        <v>2889</v>
      </c>
      <c r="Z300" s="474">
        <f t="shared" si="81"/>
        <v>256</v>
      </c>
      <c r="AA300" s="475">
        <f t="shared" si="72"/>
        <v>1785445</v>
      </c>
    </row>
    <row r="301" spans="1:27" x14ac:dyDescent="0.2">
      <c r="A301" s="462">
        <f t="shared" si="67"/>
        <v>2044</v>
      </c>
      <c r="B301" s="462">
        <f t="shared" si="68"/>
        <v>8</v>
      </c>
      <c r="C301" s="467">
        <f t="shared" si="70"/>
        <v>52810</v>
      </c>
      <c r="E301" s="473">
        <v>1235586</v>
      </c>
      <c r="F301" s="474">
        <v>1302866</v>
      </c>
      <c r="G301" s="474">
        <v>77917</v>
      </c>
      <c r="H301" s="474">
        <v>5915</v>
      </c>
      <c r="I301" s="474">
        <v>267</v>
      </c>
      <c r="J301" s="474">
        <f t="shared" si="73"/>
        <v>2622551</v>
      </c>
      <c r="K301" s="474">
        <f t="shared" si="74"/>
        <v>232392</v>
      </c>
      <c r="L301" s="474">
        <f t="shared" si="75"/>
        <v>2854943</v>
      </c>
      <c r="M301" s="474">
        <v>1634</v>
      </c>
      <c r="N301" s="474">
        <f t="shared" si="76"/>
        <v>145</v>
      </c>
      <c r="O301" s="475">
        <f t="shared" si="71"/>
        <v>2856722</v>
      </c>
      <c r="P301" s="471"/>
      <c r="Q301" s="473">
        <v>951951</v>
      </c>
      <c r="R301" s="474">
        <v>621501</v>
      </c>
      <c r="S301" s="474">
        <f t="shared" si="69"/>
        <v>77917</v>
      </c>
      <c r="T301" s="474">
        <f t="shared" si="69"/>
        <v>5915</v>
      </c>
      <c r="U301" s="474">
        <f t="shared" si="69"/>
        <v>267</v>
      </c>
      <c r="V301" s="474">
        <f t="shared" si="77"/>
        <v>1657551</v>
      </c>
      <c r="W301" s="474">
        <f t="shared" si="78"/>
        <v>146881</v>
      </c>
      <c r="X301" s="474">
        <f t="shared" si="79"/>
        <v>1804432</v>
      </c>
      <c r="Y301" s="474">
        <f t="shared" si="80"/>
        <v>1634</v>
      </c>
      <c r="Z301" s="474">
        <f t="shared" si="81"/>
        <v>145</v>
      </c>
      <c r="AA301" s="475">
        <f t="shared" si="72"/>
        <v>1806211</v>
      </c>
    </row>
    <row r="302" spans="1:27" x14ac:dyDescent="0.2">
      <c r="A302" s="462">
        <f t="shared" si="67"/>
        <v>2044</v>
      </c>
      <c r="B302" s="462">
        <f t="shared" si="68"/>
        <v>9</v>
      </c>
      <c r="C302" s="467">
        <f t="shared" si="70"/>
        <v>52841</v>
      </c>
      <c r="E302" s="473">
        <v>1078363</v>
      </c>
      <c r="F302" s="474">
        <v>1221194</v>
      </c>
      <c r="G302" s="474">
        <v>69502</v>
      </c>
      <c r="H302" s="474">
        <v>6040</v>
      </c>
      <c r="I302" s="474">
        <v>302</v>
      </c>
      <c r="J302" s="474">
        <f t="shared" si="73"/>
        <v>2375401</v>
      </c>
      <c r="K302" s="474">
        <f t="shared" si="74"/>
        <v>210492</v>
      </c>
      <c r="L302" s="474">
        <f t="shared" si="75"/>
        <v>2585893</v>
      </c>
      <c r="M302" s="474">
        <v>1428</v>
      </c>
      <c r="N302" s="474">
        <f t="shared" si="76"/>
        <v>127</v>
      </c>
      <c r="O302" s="475">
        <f t="shared" si="71"/>
        <v>2587448</v>
      </c>
      <c r="P302" s="471"/>
      <c r="Q302" s="473">
        <v>810487</v>
      </c>
      <c r="R302" s="474">
        <v>556247</v>
      </c>
      <c r="S302" s="474">
        <f t="shared" si="69"/>
        <v>69502</v>
      </c>
      <c r="T302" s="474">
        <f t="shared" si="69"/>
        <v>6040</v>
      </c>
      <c r="U302" s="474">
        <f t="shared" si="69"/>
        <v>302</v>
      </c>
      <c r="V302" s="474">
        <f t="shared" si="77"/>
        <v>1442578</v>
      </c>
      <c r="W302" s="474">
        <f t="shared" si="78"/>
        <v>127831</v>
      </c>
      <c r="X302" s="474">
        <f t="shared" si="79"/>
        <v>1570409</v>
      </c>
      <c r="Y302" s="474">
        <f t="shared" si="80"/>
        <v>1428</v>
      </c>
      <c r="Z302" s="474">
        <f t="shared" si="81"/>
        <v>127</v>
      </c>
      <c r="AA302" s="475">
        <f t="shared" si="72"/>
        <v>1571964</v>
      </c>
    </row>
    <row r="303" spans="1:27" x14ac:dyDescent="0.2">
      <c r="A303" s="462">
        <f t="shared" si="67"/>
        <v>2044</v>
      </c>
      <c r="B303" s="462">
        <f t="shared" si="68"/>
        <v>10</v>
      </c>
      <c r="C303" s="467">
        <f t="shared" si="70"/>
        <v>52871</v>
      </c>
      <c r="E303" s="473">
        <v>1170457</v>
      </c>
      <c r="F303" s="474">
        <v>1332609</v>
      </c>
      <c r="G303" s="474">
        <v>69760</v>
      </c>
      <c r="H303" s="474">
        <v>6842</v>
      </c>
      <c r="I303" s="474">
        <v>464</v>
      </c>
      <c r="J303" s="474">
        <f t="shared" si="73"/>
        <v>2580132</v>
      </c>
      <c r="K303" s="474">
        <f t="shared" si="74"/>
        <v>228634</v>
      </c>
      <c r="L303" s="474">
        <f t="shared" si="75"/>
        <v>2808766</v>
      </c>
      <c r="M303" s="474">
        <v>1830</v>
      </c>
      <c r="N303" s="474">
        <f t="shared" si="76"/>
        <v>162</v>
      </c>
      <c r="O303" s="475">
        <f t="shared" si="71"/>
        <v>2810758</v>
      </c>
      <c r="P303" s="471"/>
      <c r="Q303" s="473">
        <v>866312</v>
      </c>
      <c r="R303" s="474">
        <v>589866</v>
      </c>
      <c r="S303" s="474">
        <f t="shared" si="69"/>
        <v>69760</v>
      </c>
      <c r="T303" s="474">
        <f t="shared" si="69"/>
        <v>6842</v>
      </c>
      <c r="U303" s="474">
        <f t="shared" si="69"/>
        <v>464</v>
      </c>
      <c r="V303" s="474">
        <f t="shared" si="77"/>
        <v>1533244</v>
      </c>
      <c r="W303" s="474">
        <f t="shared" si="78"/>
        <v>135866</v>
      </c>
      <c r="X303" s="474">
        <f t="shared" si="79"/>
        <v>1669110</v>
      </c>
      <c r="Y303" s="474">
        <f t="shared" si="80"/>
        <v>1830</v>
      </c>
      <c r="Z303" s="474">
        <f t="shared" si="81"/>
        <v>162</v>
      </c>
      <c r="AA303" s="475">
        <f t="shared" si="72"/>
        <v>1671102</v>
      </c>
    </row>
    <row r="304" spans="1:27" x14ac:dyDescent="0.2">
      <c r="A304" s="462">
        <f t="shared" si="67"/>
        <v>2044</v>
      </c>
      <c r="B304" s="462">
        <f t="shared" si="68"/>
        <v>11</v>
      </c>
      <c r="C304" s="467">
        <f t="shared" si="70"/>
        <v>52902</v>
      </c>
      <c r="E304" s="473">
        <v>1299754</v>
      </c>
      <c r="F304" s="474">
        <v>1391066</v>
      </c>
      <c r="G304" s="474">
        <v>66559</v>
      </c>
      <c r="H304" s="474">
        <v>5817</v>
      </c>
      <c r="I304" s="474">
        <v>610</v>
      </c>
      <c r="J304" s="474">
        <f t="shared" si="73"/>
        <v>2763806</v>
      </c>
      <c r="K304" s="474">
        <f t="shared" si="74"/>
        <v>244909</v>
      </c>
      <c r="L304" s="474">
        <f t="shared" si="75"/>
        <v>3008715</v>
      </c>
      <c r="M304" s="474">
        <v>1832</v>
      </c>
      <c r="N304" s="474">
        <f t="shared" si="76"/>
        <v>162</v>
      </c>
      <c r="O304" s="475">
        <f t="shared" si="71"/>
        <v>3010709</v>
      </c>
      <c r="P304" s="471"/>
      <c r="Q304" s="473">
        <v>994805</v>
      </c>
      <c r="R304" s="474">
        <v>627589</v>
      </c>
      <c r="S304" s="474">
        <f t="shared" si="69"/>
        <v>66559</v>
      </c>
      <c r="T304" s="474">
        <f t="shared" si="69"/>
        <v>5817</v>
      </c>
      <c r="U304" s="474">
        <f t="shared" si="69"/>
        <v>610</v>
      </c>
      <c r="V304" s="474">
        <f t="shared" si="77"/>
        <v>1695380</v>
      </c>
      <c r="W304" s="474">
        <f t="shared" si="78"/>
        <v>150233</v>
      </c>
      <c r="X304" s="474">
        <f t="shared" si="79"/>
        <v>1845613</v>
      </c>
      <c r="Y304" s="474">
        <f t="shared" si="80"/>
        <v>1832</v>
      </c>
      <c r="Z304" s="474">
        <f t="shared" si="81"/>
        <v>162</v>
      </c>
      <c r="AA304" s="475">
        <f t="shared" si="72"/>
        <v>1847607</v>
      </c>
    </row>
    <row r="305" spans="1:27" x14ac:dyDescent="0.2">
      <c r="A305" s="462">
        <f t="shared" si="67"/>
        <v>2044</v>
      </c>
      <c r="B305" s="462">
        <f t="shared" si="68"/>
        <v>12</v>
      </c>
      <c r="C305" s="467">
        <f t="shared" si="70"/>
        <v>52932</v>
      </c>
      <c r="E305" s="473">
        <v>1545853</v>
      </c>
      <c r="F305" s="474">
        <v>1578049</v>
      </c>
      <c r="G305" s="474">
        <v>64842</v>
      </c>
      <c r="H305" s="474">
        <v>6503</v>
      </c>
      <c r="I305" s="474">
        <v>807</v>
      </c>
      <c r="J305" s="474">
        <f t="shared" si="73"/>
        <v>3196054</v>
      </c>
      <c r="K305" s="474">
        <f t="shared" si="74"/>
        <v>283212</v>
      </c>
      <c r="L305" s="474">
        <f t="shared" si="75"/>
        <v>3479266</v>
      </c>
      <c r="M305" s="474">
        <v>1718</v>
      </c>
      <c r="N305" s="474">
        <f t="shared" si="76"/>
        <v>152</v>
      </c>
      <c r="O305" s="475">
        <f t="shared" si="71"/>
        <v>3481136</v>
      </c>
      <c r="P305" s="471"/>
      <c r="Q305" s="473">
        <v>1219700</v>
      </c>
      <c r="R305" s="474">
        <v>753259</v>
      </c>
      <c r="S305" s="474">
        <f t="shared" si="69"/>
        <v>64842</v>
      </c>
      <c r="T305" s="474">
        <f t="shared" si="69"/>
        <v>6503</v>
      </c>
      <c r="U305" s="474">
        <f t="shared" si="69"/>
        <v>807</v>
      </c>
      <c r="V305" s="474">
        <f t="shared" si="77"/>
        <v>2045111</v>
      </c>
      <c r="W305" s="474">
        <f t="shared" si="78"/>
        <v>181224</v>
      </c>
      <c r="X305" s="474">
        <f t="shared" si="79"/>
        <v>2226335</v>
      </c>
      <c r="Y305" s="474">
        <f t="shared" si="80"/>
        <v>1718</v>
      </c>
      <c r="Z305" s="474">
        <f t="shared" si="81"/>
        <v>152</v>
      </c>
      <c r="AA305" s="475">
        <f t="shared" si="72"/>
        <v>2228205</v>
      </c>
    </row>
    <row r="306" spans="1:27" x14ac:dyDescent="0.2">
      <c r="A306" s="462">
        <f t="shared" si="67"/>
        <v>2045</v>
      </c>
      <c r="B306" s="462">
        <f t="shared" si="68"/>
        <v>1</v>
      </c>
      <c r="C306" s="467">
        <f t="shared" si="70"/>
        <v>52963</v>
      </c>
      <c r="E306" s="473">
        <v>1489475</v>
      </c>
      <c r="F306" s="474">
        <v>1557838</v>
      </c>
      <c r="G306" s="474">
        <v>68937</v>
      </c>
      <c r="H306" s="474">
        <v>6821</v>
      </c>
      <c r="I306" s="474">
        <v>828</v>
      </c>
      <c r="J306" s="474">
        <f t="shared" si="73"/>
        <v>3123899</v>
      </c>
      <c r="K306" s="474">
        <f t="shared" si="74"/>
        <v>276818</v>
      </c>
      <c r="L306" s="474">
        <f t="shared" si="75"/>
        <v>3400717</v>
      </c>
      <c r="M306" s="474">
        <v>2325</v>
      </c>
      <c r="N306" s="474">
        <f t="shared" si="76"/>
        <v>206</v>
      </c>
      <c r="O306" s="475">
        <f t="shared" si="71"/>
        <v>3403248</v>
      </c>
      <c r="P306" s="471"/>
      <c r="Q306" s="473">
        <v>1199489</v>
      </c>
      <c r="R306" s="474">
        <v>729253</v>
      </c>
      <c r="S306" s="474">
        <f t="shared" si="69"/>
        <v>68937</v>
      </c>
      <c r="T306" s="474">
        <f t="shared" si="69"/>
        <v>6821</v>
      </c>
      <c r="U306" s="474">
        <f t="shared" si="69"/>
        <v>828</v>
      </c>
      <c r="V306" s="474">
        <f t="shared" si="77"/>
        <v>2005328</v>
      </c>
      <c r="W306" s="474">
        <f t="shared" si="78"/>
        <v>177698</v>
      </c>
      <c r="X306" s="474">
        <f t="shared" si="79"/>
        <v>2183026</v>
      </c>
      <c r="Y306" s="474">
        <f t="shared" si="80"/>
        <v>2325</v>
      </c>
      <c r="Z306" s="474">
        <f t="shared" si="81"/>
        <v>206</v>
      </c>
      <c r="AA306" s="475">
        <f t="shared" si="72"/>
        <v>2185557</v>
      </c>
    </row>
    <row r="307" spans="1:27" x14ac:dyDescent="0.2">
      <c r="A307" s="462">
        <f t="shared" si="67"/>
        <v>2045</v>
      </c>
      <c r="B307" s="462">
        <f t="shared" si="68"/>
        <v>2</v>
      </c>
      <c r="C307" s="467">
        <f t="shared" si="70"/>
        <v>52994</v>
      </c>
      <c r="E307" s="473">
        <v>1252141</v>
      </c>
      <c r="F307" s="474">
        <v>1341922</v>
      </c>
      <c r="G307" s="474">
        <v>67390</v>
      </c>
      <c r="H307" s="474">
        <v>5897</v>
      </c>
      <c r="I307" s="474">
        <v>794</v>
      </c>
      <c r="J307" s="474">
        <f t="shared" si="73"/>
        <v>2668144</v>
      </c>
      <c r="K307" s="474">
        <f t="shared" si="74"/>
        <v>236433</v>
      </c>
      <c r="L307" s="474">
        <f t="shared" si="75"/>
        <v>2904577</v>
      </c>
      <c r="M307" s="474">
        <v>2433</v>
      </c>
      <c r="N307" s="474">
        <f t="shared" si="76"/>
        <v>216</v>
      </c>
      <c r="O307" s="475">
        <f t="shared" si="71"/>
        <v>2907226</v>
      </c>
      <c r="P307" s="471"/>
      <c r="Q307" s="473">
        <v>987119</v>
      </c>
      <c r="R307" s="474">
        <v>607588</v>
      </c>
      <c r="S307" s="474">
        <f t="shared" si="69"/>
        <v>67390</v>
      </c>
      <c r="T307" s="474">
        <f t="shared" si="69"/>
        <v>5897</v>
      </c>
      <c r="U307" s="474">
        <f t="shared" si="69"/>
        <v>794</v>
      </c>
      <c r="V307" s="474">
        <f t="shared" si="77"/>
        <v>1668788</v>
      </c>
      <c r="W307" s="474">
        <f t="shared" si="78"/>
        <v>147876</v>
      </c>
      <c r="X307" s="474">
        <f t="shared" si="79"/>
        <v>1816664</v>
      </c>
      <c r="Y307" s="474">
        <f t="shared" si="80"/>
        <v>2433</v>
      </c>
      <c r="Z307" s="474">
        <f t="shared" si="81"/>
        <v>216</v>
      </c>
      <c r="AA307" s="475">
        <f t="shared" si="72"/>
        <v>1819313</v>
      </c>
    </row>
    <row r="308" spans="1:27" x14ac:dyDescent="0.2">
      <c r="A308" s="462">
        <f t="shared" si="67"/>
        <v>2045</v>
      </c>
      <c r="B308" s="462">
        <f t="shared" si="68"/>
        <v>3</v>
      </c>
      <c r="C308" s="467">
        <f t="shared" si="70"/>
        <v>53022</v>
      </c>
      <c r="E308" s="473">
        <v>1303906</v>
      </c>
      <c r="F308" s="474">
        <v>1458960</v>
      </c>
      <c r="G308" s="474">
        <v>72092</v>
      </c>
      <c r="H308" s="474">
        <v>7040</v>
      </c>
      <c r="I308" s="474">
        <v>788</v>
      </c>
      <c r="J308" s="474">
        <f t="shared" si="73"/>
        <v>2842786</v>
      </c>
      <c r="K308" s="474">
        <f t="shared" si="74"/>
        <v>251908</v>
      </c>
      <c r="L308" s="474">
        <f t="shared" si="75"/>
        <v>3094694</v>
      </c>
      <c r="M308" s="474">
        <v>2339</v>
      </c>
      <c r="N308" s="474">
        <f t="shared" si="76"/>
        <v>207</v>
      </c>
      <c r="O308" s="475">
        <f t="shared" si="71"/>
        <v>3097240</v>
      </c>
      <c r="P308" s="471"/>
      <c r="Q308" s="473">
        <v>998796</v>
      </c>
      <c r="R308" s="474">
        <v>646426</v>
      </c>
      <c r="S308" s="474">
        <f t="shared" si="69"/>
        <v>72092</v>
      </c>
      <c r="T308" s="474">
        <f t="shared" si="69"/>
        <v>7040</v>
      </c>
      <c r="U308" s="474">
        <f t="shared" si="69"/>
        <v>788</v>
      </c>
      <c r="V308" s="474">
        <f t="shared" si="77"/>
        <v>1725142</v>
      </c>
      <c r="W308" s="474">
        <f t="shared" si="78"/>
        <v>152870</v>
      </c>
      <c r="X308" s="474">
        <f t="shared" si="79"/>
        <v>1878012</v>
      </c>
      <c r="Y308" s="474">
        <f t="shared" si="80"/>
        <v>2339</v>
      </c>
      <c r="Z308" s="474">
        <f t="shared" si="81"/>
        <v>207</v>
      </c>
      <c r="AA308" s="475">
        <f t="shared" si="72"/>
        <v>1880558</v>
      </c>
    </row>
    <row r="309" spans="1:27" x14ac:dyDescent="0.2">
      <c r="A309" s="462">
        <f t="shared" si="67"/>
        <v>2045</v>
      </c>
      <c r="B309" s="462">
        <f t="shared" si="68"/>
        <v>4</v>
      </c>
      <c r="C309" s="467">
        <f t="shared" si="70"/>
        <v>53053</v>
      </c>
      <c r="E309" s="473">
        <v>1139908</v>
      </c>
      <c r="F309" s="474">
        <v>1330101</v>
      </c>
      <c r="G309" s="474">
        <v>69427</v>
      </c>
      <c r="H309" s="474">
        <v>6397</v>
      </c>
      <c r="I309" s="474">
        <v>562</v>
      </c>
      <c r="J309" s="474">
        <f t="shared" si="73"/>
        <v>2546395</v>
      </c>
      <c r="K309" s="474">
        <f t="shared" si="74"/>
        <v>225644</v>
      </c>
      <c r="L309" s="474">
        <f t="shared" si="75"/>
        <v>2772039</v>
      </c>
      <c r="M309" s="474">
        <v>2172</v>
      </c>
      <c r="N309" s="474">
        <f t="shared" si="76"/>
        <v>192</v>
      </c>
      <c r="O309" s="475">
        <f t="shared" si="71"/>
        <v>2774403</v>
      </c>
      <c r="P309" s="471"/>
      <c r="Q309" s="473">
        <v>844123</v>
      </c>
      <c r="R309" s="474">
        <v>560721</v>
      </c>
      <c r="S309" s="474">
        <f t="shared" si="69"/>
        <v>69427</v>
      </c>
      <c r="T309" s="474">
        <f t="shared" si="69"/>
        <v>6397</v>
      </c>
      <c r="U309" s="474">
        <f t="shared" si="69"/>
        <v>562</v>
      </c>
      <c r="V309" s="474">
        <f t="shared" si="77"/>
        <v>1481230</v>
      </c>
      <c r="W309" s="474">
        <f t="shared" si="78"/>
        <v>131256</v>
      </c>
      <c r="X309" s="474">
        <f t="shared" si="79"/>
        <v>1612486</v>
      </c>
      <c r="Y309" s="474">
        <f t="shared" si="80"/>
        <v>2172</v>
      </c>
      <c r="Z309" s="474">
        <f t="shared" si="81"/>
        <v>192</v>
      </c>
      <c r="AA309" s="475">
        <f t="shared" si="72"/>
        <v>1614850</v>
      </c>
    </row>
    <row r="310" spans="1:27" x14ac:dyDescent="0.2">
      <c r="A310" s="462">
        <f t="shared" si="67"/>
        <v>2045</v>
      </c>
      <c r="B310" s="462">
        <f t="shared" si="68"/>
        <v>5</v>
      </c>
      <c r="C310" s="467">
        <f t="shared" si="70"/>
        <v>53083</v>
      </c>
      <c r="E310" s="473">
        <v>1046368</v>
      </c>
      <c r="F310" s="474">
        <v>1307877</v>
      </c>
      <c r="G310" s="474">
        <v>71153</v>
      </c>
      <c r="H310" s="474">
        <v>6287</v>
      </c>
      <c r="I310" s="474">
        <v>433</v>
      </c>
      <c r="J310" s="474">
        <f t="shared" si="73"/>
        <v>2432118</v>
      </c>
      <c r="K310" s="474">
        <f t="shared" si="74"/>
        <v>215518</v>
      </c>
      <c r="L310" s="474">
        <f t="shared" si="75"/>
        <v>2647636</v>
      </c>
      <c r="M310" s="474">
        <v>2174</v>
      </c>
      <c r="N310" s="474">
        <f t="shared" si="76"/>
        <v>193</v>
      </c>
      <c r="O310" s="475">
        <f t="shared" si="71"/>
        <v>2650003</v>
      </c>
      <c r="P310" s="471"/>
      <c r="Q310" s="473">
        <v>758372</v>
      </c>
      <c r="R310" s="474">
        <v>556306</v>
      </c>
      <c r="S310" s="474">
        <f t="shared" si="69"/>
        <v>71153</v>
      </c>
      <c r="T310" s="474">
        <f t="shared" si="69"/>
        <v>6287</v>
      </c>
      <c r="U310" s="474">
        <f t="shared" si="69"/>
        <v>433</v>
      </c>
      <c r="V310" s="474">
        <f t="shared" si="77"/>
        <v>1392551</v>
      </c>
      <c r="W310" s="474">
        <f t="shared" si="78"/>
        <v>123398</v>
      </c>
      <c r="X310" s="474">
        <f t="shared" si="79"/>
        <v>1515949</v>
      </c>
      <c r="Y310" s="474">
        <f t="shared" si="80"/>
        <v>2174</v>
      </c>
      <c r="Z310" s="474">
        <f t="shared" si="81"/>
        <v>193</v>
      </c>
      <c r="AA310" s="475">
        <f t="shared" si="72"/>
        <v>1518316</v>
      </c>
    </row>
    <row r="311" spans="1:27" x14ac:dyDescent="0.2">
      <c r="A311" s="462">
        <f t="shared" ref="A311:A374" si="82">A299+1</f>
        <v>2045</v>
      </c>
      <c r="B311" s="462">
        <f t="shared" ref="B311:B374" si="83">B299</f>
        <v>6</v>
      </c>
      <c r="C311" s="467">
        <f t="shared" si="70"/>
        <v>53114</v>
      </c>
      <c r="E311" s="473">
        <v>1059883</v>
      </c>
      <c r="F311" s="474">
        <v>1265183</v>
      </c>
      <c r="G311" s="474">
        <v>74056</v>
      </c>
      <c r="H311" s="474">
        <v>5670</v>
      </c>
      <c r="I311" s="474">
        <v>316</v>
      </c>
      <c r="J311" s="474">
        <f t="shared" si="73"/>
        <v>2405108</v>
      </c>
      <c r="K311" s="474">
        <f t="shared" si="74"/>
        <v>213124</v>
      </c>
      <c r="L311" s="474">
        <f t="shared" si="75"/>
        <v>2618232</v>
      </c>
      <c r="M311" s="474">
        <v>1787</v>
      </c>
      <c r="N311" s="474">
        <f t="shared" si="76"/>
        <v>158</v>
      </c>
      <c r="O311" s="475">
        <f t="shared" si="71"/>
        <v>2620177</v>
      </c>
      <c r="P311" s="471"/>
      <c r="Q311" s="473">
        <v>780952</v>
      </c>
      <c r="R311" s="474">
        <v>550550</v>
      </c>
      <c r="S311" s="474">
        <f t="shared" si="69"/>
        <v>74056</v>
      </c>
      <c r="T311" s="474">
        <f t="shared" si="69"/>
        <v>5670</v>
      </c>
      <c r="U311" s="474">
        <f t="shared" si="69"/>
        <v>316</v>
      </c>
      <c r="V311" s="474">
        <f t="shared" si="77"/>
        <v>1411544</v>
      </c>
      <c r="W311" s="474">
        <f t="shared" si="78"/>
        <v>125081</v>
      </c>
      <c r="X311" s="474">
        <f t="shared" si="79"/>
        <v>1536625</v>
      </c>
      <c r="Y311" s="474">
        <f t="shared" si="80"/>
        <v>1787</v>
      </c>
      <c r="Z311" s="474">
        <f t="shared" si="81"/>
        <v>158</v>
      </c>
      <c r="AA311" s="475">
        <f t="shared" si="72"/>
        <v>1538570</v>
      </c>
    </row>
    <row r="312" spans="1:27" x14ac:dyDescent="0.2">
      <c r="A312" s="462">
        <f t="shared" si="82"/>
        <v>2045</v>
      </c>
      <c r="B312" s="462">
        <f t="shared" si="83"/>
        <v>7</v>
      </c>
      <c r="C312" s="467">
        <f t="shared" si="70"/>
        <v>53144</v>
      </c>
      <c r="E312" s="473">
        <v>1216739</v>
      </c>
      <c r="F312" s="474">
        <v>1353707</v>
      </c>
      <c r="G312" s="474">
        <v>72090</v>
      </c>
      <c r="H312" s="474">
        <v>6582</v>
      </c>
      <c r="I312" s="474">
        <v>274</v>
      </c>
      <c r="J312" s="474">
        <f t="shared" si="73"/>
        <v>2649392</v>
      </c>
      <c r="K312" s="474">
        <f t="shared" si="74"/>
        <v>234771</v>
      </c>
      <c r="L312" s="474">
        <f t="shared" si="75"/>
        <v>2884163</v>
      </c>
      <c r="M312" s="474">
        <v>2889</v>
      </c>
      <c r="N312" s="474">
        <f t="shared" si="76"/>
        <v>256</v>
      </c>
      <c r="O312" s="475">
        <f t="shared" si="71"/>
        <v>2887308</v>
      </c>
      <c r="P312" s="471"/>
      <c r="Q312" s="473">
        <v>935503</v>
      </c>
      <c r="R312" s="474">
        <v>626251</v>
      </c>
      <c r="S312" s="474">
        <f t="shared" si="69"/>
        <v>72090</v>
      </c>
      <c r="T312" s="474">
        <f t="shared" si="69"/>
        <v>6582</v>
      </c>
      <c r="U312" s="474">
        <f t="shared" si="69"/>
        <v>274</v>
      </c>
      <c r="V312" s="474">
        <f t="shared" si="77"/>
        <v>1640700</v>
      </c>
      <c r="W312" s="474">
        <f t="shared" si="78"/>
        <v>145388</v>
      </c>
      <c r="X312" s="474">
        <f t="shared" si="79"/>
        <v>1786088</v>
      </c>
      <c r="Y312" s="474">
        <f t="shared" si="80"/>
        <v>2889</v>
      </c>
      <c r="Z312" s="474">
        <f t="shared" si="81"/>
        <v>256</v>
      </c>
      <c r="AA312" s="475">
        <f t="shared" si="72"/>
        <v>1789233</v>
      </c>
    </row>
    <row r="313" spans="1:27" x14ac:dyDescent="0.2">
      <c r="A313" s="462">
        <f t="shared" si="82"/>
        <v>2045</v>
      </c>
      <c r="B313" s="462">
        <f t="shared" si="83"/>
        <v>8</v>
      </c>
      <c r="C313" s="467">
        <f t="shared" si="70"/>
        <v>53175</v>
      </c>
      <c r="E313" s="473">
        <v>1244591</v>
      </c>
      <c r="F313" s="474">
        <v>1347619</v>
      </c>
      <c r="G313" s="474">
        <v>77602</v>
      </c>
      <c r="H313" s="474">
        <v>6008</v>
      </c>
      <c r="I313" s="474">
        <v>267</v>
      </c>
      <c r="J313" s="474">
        <f t="shared" si="73"/>
        <v>2676087</v>
      </c>
      <c r="K313" s="474">
        <f t="shared" si="74"/>
        <v>237136</v>
      </c>
      <c r="L313" s="474">
        <f t="shared" si="75"/>
        <v>2913223</v>
      </c>
      <c r="M313" s="474">
        <v>1634</v>
      </c>
      <c r="N313" s="474">
        <f t="shared" si="76"/>
        <v>145</v>
      </c>
      <c r="O313" s="475">
        <f t="shared" si="71"/>
        <v>2915002</v>
      </c>
      <c r="P313" s="471"/>
      <c r="Q313" s="473">
        <v>963037</v>
      </c>
      <c r="R313" s="474">
        <v>617009</v>
      </c>
      <c r="S313" s="474">
        <f t="shared" si="69"/>
        <v>77602</v>
      </c>
      <c r="T313" s="474">
        <f t="shared" si="69"/>
        <v>6008</v>
      </c>
      <c r="U313" s="474">
        <f t="shared" si="69"/>
        <v>267</v>
      </c>
      <c r="V313" s="474">
        <f t="shared" si="77"/>
        <v>1663923</v>
      </c>
      <c r="W313" s="474">
        <f t="shared" si="78"/>
        <v>147445</v>
      </c>
      <c r="X313" s="474">
        <f t="shared" si="79"/>
        <v>1811368</v>
      </c>
      <c r="Y313" s="474">
        <f t="shared" si="80"/>
        <v>1634</v>
      </c>
      <c r="Z313" s="474">
        <f t="shared" si="81"/>
        <v>145</v>
      </c>
      <c r="AA313" s="475">
        <f t="shared" si="72"/>
        <v>1813147</v>
      </c>
    </row>
    <row r="314" spans="1:27" x14ac:dyDescent="0.2">
      <c r="A314" s="462">
        <f t="shared" si="82"/>
        <v>2045</v>
      </c>
      <c r="B314" s="462">
        <f t="shared" si="83"/>
        <v>9</v>
      </c>
      <c r="C314" s="467">
        <f t="shared" si="70"/>
        <v>53206</v>
      </c>
      <c r="E314" s="473">
        <v>1082715</v>
      </c>
      <c r="F314" s="474">
        <v>1266810</v>
      </c>
      <c r="G314" s="474">
        <v>69228</v>
      </c>
      <c r="H314" s="474">
        <v>6137</v>
      </c>
      <c r="I314" s="474">
        <v>302</v>
      </c>
      <c r="J314" s="474">
        <f t="shared" si="73"/>
        <v>2425192</v>
      </c>
      <c r="K314" s="474">
        <f t="shared" si="74"/>
        <v>214904</v>
      </c>
      <c r="L314" s="474">
        <f t="shared" si="75"/>
        <v>2640096</v>
      </c>
      <c r="M314" s="474">
        <v>1428</v>
      </c>
      <c r="N314" s="474">
        <f t="shared" si="76"/>
        <v>127</v>
      </c>
      <c r="O314" s="475">
        <f t="shared" si="71"/>
        <v>2641651</v>
      </c>
      <c r="P314" s="471"/>
      <c r="Q314" s="473">
        <v>816916</v>
      </c>
      <c r="R314" s="474">
        <v>554344</v>
      </c>
      <c r="S314" s="474">
        <f t="shared" ref="S314:U377" si="84">G314</f>
        <v>69228</v>
      </c>
      <c r="T314" s="474">
        <f t="shared" si="84"/>
        <v>6137</v>
      </c>
      <c r="U314" s="474">
        <f t="shared" si="84"/>
        <v>302</v>
      </c>
      <c r="V314" s="474">
        <f t="shared" si="77"/>
        <v>1446927</v>
      </c>
      <c r="W314" s="474">
        <f t="shared" si="78"/>
        <v>128217</v>
      </c>
      <c r="X314" s="474">
        <f t="shared" si="79"/>
        <v>1575144</v>
      </c>
      <c r="Y314" s="474">
        <f t="shared" si="80"/>
        <v>1428</v>
      </c>
      <c r="Z314" s="474">
        <f t="shared" si="81"/>
        <v>127</v>
      </c>
      <c r="AA314" s="475">
        <f t="shared" si="72"/>
        <v>1576699</v>
      </c>
    </row>
    <row r="315" spans="1:27" x14ac:dyDescent="0.2">
      <c r="A315" s="462">
        <f t="shared" si="82"/>
        <v>2045</v>
      </c>
      <c r="B315" s="462">
        <f t="shared" si="83"/>
        <v>10</v>
      </c>
      <c r="C315" s="467">
        <f t="shared" si="70"/>
        <v>53236</v>
      </c>
      <c r="E315" s="473">
        <v>1168462</v>
      </c>
      <c r="F315" s="474">
        <v>1381366</v>
      </c>
      <c r="G315" s="474">
        <v>69452</v>
      </c>
      <c r="H315" s="474">
        <v>6955</v>
      </c>
      <c r="I315" s="474">
        <v>463</v>
      </c>
      <c r="J315" s="474">
        <f t="shared" si="73"/>
        <v>2626698</v>
      </c>
      <c r="K315" s="474">
        <f t="shared" si="74"/>
        <v>232760</v>
      </c>
      <c r="L315" s="474">
        <f t="shared" si="75"/>
        <v>2859458</v>
      </c>
      <c r="M315" s="474">
        <v>1830</v>
      </c>
      <c r="N315" s="474">
        <f t="shared" si="76"/>
        <v>162</v>
      </c>
      <c r="O315" s="475">
        <f t="shared" si="71"/>
        <v>2861450</v>
      </c>
      <c r="P315" s="471"/>
      <c r="Q315" s="473">
        <v>866785</v>
      </c>
      <c r="R315" s="474">
        <v>585712</v>
      </c>
      <c r="S315" s="474">
        <f t="shared" si="84"/>
        <v>69452</v>
      </c>
      <c r="T315" s="474">
        <f t="shared" si="84"/>
        <v>6955</v>
      </c>
      <c r="U315" s="474">
        <f t="shared" si="84"/>
        <v>463</v>
      </c>
      <c r="V315" s="474">
        <f t="shared" si="77"/>
        <v>1529367</v>
      </c>
      <c r="W315" s="474">
        <f t="shared" si="78"/>
        <v>135522</v>
      </c>
      <c r="X315" s="474">
        <f t="shared" si="79"/>
        <v>1664889</v>
      </c>
      <c r="Y315" s="474">
        <f t="shared" si="80"/>
        <v>1830</v>
      </c>
      <c r="Z315" s="474">
        <f t="shared" si="81"/>
        <v>162</v>
      </c>
      <c r="AA315" s="475">
        <f t="shared" si="72"/>
        <v>1666881</v>
      </c>
    </row>
    <row r="316" spans="1:27" x14ac:dyDescent="0.2">
      <c r="A316" s="462">
        <f t="shared" si="82"/>
        <v>2045</v>
      </c>
      <c r="B316" s="462">
        <f t="shared" si="83"/>
        <v>11</v>
      </c>
      <c r="C316" s="467">
        <f t="shared" si="70"/>
        <v>53267</v>
      </c>
      <c r="E316" s="473">
        <v>1296502</v>
      </c>
      <c r="F316" s="474">
        <v>1443660</v>
      </c>
      <c r="G316" s="474">
        <v>66275</v>
      </c>
      <c r="H316" s="474">
        <v>5916</v>
      </c>
      <c r="I316" s="474">
        <v>609</v>
      </c>
      <c r="J316" s="474">
        <f t="shared" si="73"/>
        <v>2812962</v>
      </c>
      <c r="K316" s="474">
        <f t="shared" si="74"/>
        <v>249265</v>
      </c>
      <c r="L316" s="474">
        <f t="shared" si="75"/>
        <v>3062227</v>
      </c>
      <c r="M316" s="474">
        <v>1832</v>
      </c>
      <c r="N316" s="474">
        <f t="shared" si="76"/>
        <v>162</v>
      </c>
      <c r="O316" s="475">
        <f t="shared" si="71"/>
        <v>3064221</v>
      </c>
      <c r="P316" s="471"/>
      <c r="Q316" s="473">
        <v>994145</v>
      </c>
      <c r="R316" s="474">
        <v>626347</v>
      </c>
      <c r="S316" s="474">
        <f t="shared" si="84"/>
        <v>66275</v>
      </c>
      <c r="T316" s="474">
        <f t="shared" si="84"/>
        <v>5916</v>
      </c>
      <c r="U316" s="474">
        <f t="shared" si="84"/>
        <v>609</v>
      </c>
      <c r="V316" s="474">
        <f t="shared" si="77"/>
        <v>1693292</v>
      </c>
      <c r="W316" s="474">
        <f t="shared" si="78"/>
        <v>150048</v>
      </c>
      <c r="X316" s="474">
        <f t="shared" si="79"/>
        <v>1843340</v>
      </c>
      <c r="Y316" s="474">
        <f t="shared" si="80"/>
        <v>1832</v>
      </c>
      <c r="Z316" s="474">
        <f t="shared" si="81"/>
        <v>162</v>
      </c>
      <c r="AA316" s="475">
        <f t="shared" si="72"/>
        <v>1845334</v>
      </c>
    </row>
    <row r="317" spans="1:27" x14ac:dyDescent="0.2">
      <c r="A317" s="462">
        <f t="shared" si="82"/>
        <v>2045</v>
      </c>
      <c r="B317" s="462">
        <f t="shared" si="83"/>
        <v>12</v>
      </c>
      <c r="C317" s="467">
        <f t="shared" si="70"/>
        <v>53297</v>
      </c>
      <c r="E317" s="473">
        <v>1543671</v>
      </c>
      <c r="F317" s="474">
        <v>1637143</v>
      </c>
      <c r="G317" s="474">
        <v>64558</v>
      </c>
      <c r="H317" s="474">
        <v>6613</v>
      </c>
      <c r="I317" s="474">
        <v>805</v>
      </c>
      <c r="J317" s="474">
        <f t="shared" si="73"/>
        <v>3252790</v>
      </c>
      <c r="K317" s="474">
        <f t="shared" si="74"/>
        <v>288240</v>
      </c>
      <c r="L317" s="474">
        <f t="shared" si="75"/>
        <v>3541030</v>
      </c>
      <c r="M317" s="474">
        <v>1718</v>
      </c>
      <c r="N317" s="474">
        <f t="shared" si="76"/>
        <v>152</v>
      </c>
      <c r="O317" s="475">
        <f t="shared" si="71"/>
        <v>3542900</v>
      </c>
      <c r="P317" s="471"/>
      <c r="Q317" s="473">
        <v>1220412</v>
      </c>
      <c r="R317" s="474">
        <v>754642</v>
      </c>
      <c r="S317" s="474">
        <f t="shared" si="84"/>
        <v>64558</v>
      </c>
      <c r="T317" s="474">
        <f t="shared" si="84"/>
        <v>6613</v>
      </c>
      <c r="U317" s="474">
        <f t="shared" si="84"/>
        <v>805</v>
      </c>
      <c r="V317" s="474">
        <f t="shared" si="77"/>
        <v>2047030</v>
      </c>
      <c r="W317" s="474">
        <f t="shared" si="78"/>
        <v>181394</v>
      </c>
      <c r="X317" s="474">
        <f t="shared" si="79"/>
        <v>2228424</v>
      </c>
      <c r="Y317" s="474">
        <f t="shared" si="80"/>
        <v>1718</v>
      </c>
      <c r="Z317" s="474">
        <f t="shared" si="81"/>
        <v>152</v>
      </c>
      <c r="AA317" s="475">
        <f t="shared" si="72"/>
        <v>2230294</v>
      </c>
    </row>
    <row r="318" spans="1:27" x14ac:dyDescent="0.2">
      <c r="A318" s="462">
        <f t="shared" si="82"/>
        <v>2046</v>
      </c>
      <c r="B318" s="462">
        <f t="shared" si="83"/>
        <v>1</v>
      </c>
      <c r="C318" s="467">
        <f t="shared" si="70"/>
        <v>53328</v>
      </c>
      <c r="E318" s="473">
        <v>1493916</v>
      </c>
      <c r="F318" s="474">
        <v>1608179</v>
      </c>
      <c r="G318" s="474">
        <v>68557</v>
      </c>
      <c r="H318" s="474">
        <v>6929</v>
      </c>
      <c r="I318" s="474">
        <v>827</v>
      </c>
      <c r="J318" s="474">
        <f t="shared" si="73"/>
        <v>3178408</v>
      </c>
      <c r="K318" s="474">
        <f t="shared" si="74"/>
        <v>281649</v>
      </c>
      <c r="L318" s="474">
        <f t="shared" si="75"/>
        <v>3460057</v>
      </c>
      <c r="M318" s="474">
        <v>2325</v>
      </c>
      <c r="N318" s="474">
        <f t="shared" si="76"/>
        <v>206</v>
      </c>
      <c r="O318" s="475">
        <f t="shared" si="71"/>
        <v>3462588</v>
      </c>
      <c r="P318" s="471"/>
      <c r="Q318" s="473">
        <v>1203283</v>
      </c>
      <c r="R318" s="474">
        <v>726855</v>
      </c>
      <c r="S318" s="474">
        <f t="shared" si="84"/>
        <v>68557</v>
      </c>
      <c r="T318" s="474">
        <f t="shared" si="84"/>
        <v>6929</v>
      </c>
      <c r="U318" s="474">
        <f t="shared" si="84"/>
        <v>827</v>
      </c>
      <c r="V318" s="474">
        <f t="shared" si="77"/>
        <v>2006451</v>
      </c>
      <c r="W318" s="474">
        <f t="shared" si="78"/>
        <v>177798</v>
      </c>
      <c r="X318" s="474">
        <f t="shared" si="79"/>
        <v>2184249</v>
      </c>
      <c r="Y318" s="474">
        <f t="shared" si="80"/>
        <v>2325</v>
      </c>
      <c r="Z318" s="474">
        <f t="shared" si="81"/>
        <v>206</v>
      </c>
      <c r="AA318" s="475">
        <f t="shared" si="72"/>
        <v>2186780</v>
      </c>
    </row>
    <row r="319" spans="1:27" x14ac:dyDescent="0.2">
      <c r="A319" s="462">
        <f t="shared" si="82"/>
        <v>2046</v>
      </c>
      <c r="B319" s="462">
        <f t="shared" si="83"/>
        <v>2</v>
      </c>
      <c r="C319" s="467">
        <f t="shared" si="70"/>
        <v>53359</v>
      </c>
      <c r="E319" s="473">
        <v>1255476</v>
      </c>
      <c r="F319" s="474">
        <v>1386581</v>
      </c>
      <c r="G319" s="474">
        <v>67036</v>
      </c>
      <c r="H319" s="474">
        <v>5990</v>
      </c>
      <c r="I319" s="474">
        <v>793</v>
      </c>
      <c r="J319" s="474">
        <f t="shared" si="73"/>
        <v>2715876</v>
      </c>
      <c r="K319" s="474">
        <f t="shared" si="74"/>
        <v>240662</v>
      </c>
      <c r="L319" s="474">
        <f t="shared" si="75"/>
        <v>2956538</v>
      </c>
      <c r="M319" s="474">
        <v>2433</v>
      </c>
      <c r="N319" s="474">
        <f t="shared" si="76"/>
        <v>216</v>
      </c>
      <c r="O319" s="475">
        <f t="shared" si="71"/>
        <v>2959187</v>
      </c>
      <c r="P319" s="471"/>
      <c r="Q319" s="473">
        <v>989961</v>
      </c>
      <c r="R319" s="474">
        <v>605597</v>
      </c>
      <c r="S319" s="474">
        <f t="shared" si="84"/>
        <v>67036</v>
      </c>
      <c r="T319" s="474">
        <f t="shared" si="84"/>
        <v>5990</v>
      </c>
      <c r="U319" s="474">
        <f t="shared" si="84"/>
        <v>793</v>
      </c>
      <c r="V319" s="474">
        <f t="shared" si="77"/>
        <v>1669377</v>
      </c>
      <c r="W319" s="474">
        <f t="shared" si="78"/>
        <v>147929</v>
      </c>
      <c r="X319" s="474">
        <f t="shared" si="79"/>
        <v>1817306</v>
      </c>
      <c r="Y319" s="474">
        <f t="shared" si="80"/>
        <v>2433</v>
      </c>
      <c r="Z319" s="474">
        <f t="shared" si="81"/>
        <v>216</v>
      </c>
      <c r="AA319" s="475">
        <f t="shared" si="72"/>
        <v>1819955</v>
      </c>
    </row>
    <row r="320" spans="1:27" x14ac:dyDescent="0.2">
      <c r="A320" s="462">
        <f t="shared" si="82"/>
        <v>2046</v>
      </c>
      <c r="B320" s="462">
        <f t="shared" si="83"/>
        <v>3</v>
      </c>
      <c r="C320" s="467">
        <f t="shared" si="70"/>
        <v>53387</v>
      </c>
      <c r="E320" s="473">
        <v>1306288</v>
      </c>
      <c r="F320" s="474">
        <v>1508560</v>
      </c>
      <c r="G320" s="474">
        <v>71711</v>
      </c>
      <c r="H320" s="474">
        <v>7148</v>
      </c>
      <c r="I320" s="474">
        <v>788</v>
      </c>
      <c r="J320" s="474">
        <f t="shared" si="73"/>
        <v>2894495</v>
      </c>
      <c r="K320" s="474">
        <f t="shared" si="74"/>
        <v>256490</v>
      </c>
      <c r="L320" s="474">
        <f t="shared" si="75"/>
        <v>3150985</v>
      </c>
      <c r="M320" s="474">
        <v>2339</v>
      </c>
      <c r="N320" s="474">
        <f t="shared" si="76"/>
        <v>207</v>
      </c>
      <c r="O320" s="475">
        <f t="shared" si="71"/>
        <v>3153531</v>
      </c>
      <c r="P320" s="471"/>
      <c r="Q320" s="473">
        <v>1000726</v>
      </c>
      <c r="R320" s="474">
        <v>644516</v>
      </c>
      <c r="S320" s="474">
        <f t="shared" si="84"/>
        <v>71711</v>
      </c>
      <c r="T320" s="474">
        <f t="shared" si="84"/>
        <v>7148</v>
      </c>
      <c r="U320" s="474">
        <f t="shared" si="84"/>
        <v>788</v>
      </c>
      <c r="V320" s="474">
        <f t="shared" si="77"/>
        <v>1724889</v>
      </c>
      <c r="W320" s="474">
        <f t="shared" si="78"/>
        <v>152848</v>
      </c>
      <c r="X320" s="474">
        <f t="shared" si="79"/>
        <v>1877737</v>
      </c>
      <c r="Y320" s="474">
        <f t="shared" si="80"/>
        <v>2339</v>
      </c>
      <c r="Z320" s="474">
        <f t="shared" si="81"/>
        <v>207</v>
      </c>
      <c r="AA320" s="475">
        <f t="shared" si="72"/>
        <v>1880283</v>
      </c>
    </row>
    <row r="321" spans="1:27" x14ac:dyDescent="0.2">
      <c r="A321" s="462">
        <f t="shared" si="82"/>
        <v>2046</v>
      </c>
      <c r="B321" s="462">
        <f t="shared" si="83"/>
        <v>4</v>
      </c>
      <c r="C321" s="467">
        <f t="shared" si="70"/>
        <v>53418</v>
      </c>
      <c r="E321" s="473">
        <v>1141463</v>
      </c>
      <c r="F321" s="474">
        <v>1372265</v>
      </c>
      <c r="G321" s="474">
        <v>69051</v>
      </c>
      <c r="H321" s="474">
        <v>6493</v>
      </c>
      <c r="I321" s="474">
        <v>562</v>
      </c>
      <c r="J321" s="474">
        <f t="shared" si="73"/>
        <v>2589834</v>
      </c>
      <c r="K321" s="474">
        <f t="shared" si="74"/>
        <v>229493</v>
      </c>
      <c r="L321" s="474">
        <f t="shared" si="75"/>
        <v>2819327</v>
      </c>
      <c r="M321" s="474">
        <v>2172</v>
      </c>
      <c r="N321" s="474">
        <f t="shared" si="76"/>
        <v>192</v>
      </c>
      <c r="O321" s="475">
        <f t="shared" si="71"/>
        <v>2821691</v>
      </c>
      <c r="P321" s="471"/>
      <c r="Q321" s="473">
        <v>845350</v>
      </c>
      <c r="R321" s="474">
        <v>554252</v>
      </c>
      <c r="S321" s="474">
        <f t="shared" si="84"/>
        <v>69051</v>
      </c>
      <c r="T321" s="474">
        <f t="shared" si="84"/>
        <v>6493</v>
      </c>
      <c r="U321" s="474">
        <f t="shared" si="84"/>
        <v>562</v>
      </c>
      <c r="V321" s="474">
        <f t="shared" si="77"/>
        <v>1475708</v>
      </c>
      <c r="W321" s="474">
        <f t="shared" si="78"/>
        <v>130767</v>
      </c>
      <c r="X321" s="474">
        <f t="shared" si="79"/>
        <v>1606475</v>
      </c>
      <c r="Y321" s="474">
        <f t="shared" si="80"/>
        <v>2172</v>
      </c>
      <c r="Z321" s="474">
        <f t="shared" si="81"/>
        <v>192</v>
      </c>
      <c r="AA321" s="475">
        <f t="shared" si="72"/>
        <v>1608839</v>
      </c>
    </row>
    <row r="322" spans="1:27" x14ac:dyDescent="0.2">
      <c r="A322" s="462">
        <f t="shared" si="82"/>
        <v>2046</v>
      </c>
      <c r="B322" s="462">
        <f t="shared" si="83"/>
        <v>5</v>
      </c>
      <c r="C322" s="467">
        <f t="shared" si="70"/>
        <v>53448</v>
      </c>
      <c r="E322" s="473">
        <v>1047875</v>
      </c>
      <c r="F322" s="474">
        <v>1348624</v>
      </c>
      <c r="G322" s="474">
        <v>70784</v>
      </c>
      <c r="H322" s="474">
        <v>6380</v>
      </c>
      <c r="I322" s="474">
        <v>432</v>
      </c>
      <c r="J322" s="474">
        <f t="shared" si="73"/>
        <v>2474095</v>
      </c>
      <c r="K322" s="474">
        <f t="shared" si="74"/>
        <v>219237</v>
      </c>
      <c r="L322" s="474">
        <f t="shared" si="75"/>
        <v>2693332</v>
      </c>
      <c r="M322" s="474">
        <v>2174</v>
      </c>
      <c r="N322" s="474">
        <f t="shared" si="76"/>
        <v>193</v>
      </c>
      <c r="O322" s="475">
        <f t="shared" si="71"/>
        <v>2695699</v>
      </c>
      <c r="P322" s="471"/>
      <c r="Q322" s="473">
        <v>759666</v>
      </c>
      <c r="R322" s="474">
        <v>549845</v>
      </c>
      <c r="S322" s="474">
        <f t="shared" si="84"/>
        <v>70784</v>
      </c>
      <c r="T322" s="474">
        <f t="shared" si="84"/>
        <v>6380</v>
      </c>
      <c r="U322" s="474">
        <f t="shared" si="84"/>
        <v>432</v>
      </c>
      <c r="V322" s="474">
        <f t="shared" si="77"/>
        <v>1387107</v>
      </c>
      <c r="W322" s="474">
        <f t="shared" si="78"/>
        <v>122916</v>
      </c>
      <c r="X322" s="474">
        <f t="shared" si="79"/>
        <v>1510023</v>
      </c>
      <c r="Y322" s="474">
        <f t="shared" si="80"/>
        <v>2174</v>
      </c>
      <c r="Z322" s="474">
        <f t="shared" si="81"/>
        <v>193</v>
      </c>
      <c r="AA322" s="475">
        <f t="shared" si="72"/>
        <v>1512390</v>
      </c>
    </row>
    <row r="323" spans="1:27" x14ac:dyDescent="0.2">
      <c r="A323" s="462">
        <f t="shared" si="82"/>
        <v>2046</v>
      </c>
      <c r="B323" s="462">
        <f t="shared" si="83"/>
        <v>6</v>
      </c>
      <c r="C323" s="467">
        <f t="shared" si="70"/>
        <v>53479</v>
      </c>
      <c r="E323" s="473">
        <v>1063936</v>
      </c>
      <c r="F323" s="474">
        <v>1305326</v>
      </c>
      <c r="G323" s="474">
        <v>73387</v>
      </c>
      <c r="H323" s="474">
        <v>5755</v>
      </c>
      <c r="I323" s="474">
        <v>316</v>
      </c>
      <c r="J323" s="474">
        <f t="shared" si="73"/>
        <v>2448720</v>
      </c>
      <c r="K323" s="474">
        <f t="shared" si="74"/>
        <v>216989</v>
      </c>
      <c r="L323" s="474">
        <f t="shared" si="75"/>
        <v>2665709</v>
      </c>
      <c r="M323" s="474">
        <v>1787</v>
      </c>
      <c r="N323" s="474">
        <f t="shared" si="76"/>
        <v>158</v>
      </c>
      <c r="O323" s="475">
        <f t="shared" si="71"/>
        <v>2667654</v>
      </c>
      <c r="P323" s="471"/>
      <c r="Q323" s="473">
        <v>784900</v>
      </c>
      <c r="R323" s="474">
        <v>545959</v>
      </c>
      <c r="S323" s="474">
        <f t="shared" si="84"/>
        <v>73387</v>
      </c>
      <c r="T323" s="474">
        <f t="shared" si="84"/>
        <v>5755</v>
      </c>
      <c r="U323" s="474">
        <f t="shared" si="84"/>
        <v>316</v>
      </c>
      <c r="V323" s="474">
        <f t="shared" si="77"/>
        <v>1410317</v>
      </c>
      <c r="W323" s="474">
        <f t="shared" si="78"/>
        <v>124973</v>
      </c>
      <c r="X323" s="474">
        <f t="shared" si="79"/>
        <v>1535290</v>
      </c>
      <c r="Y323" s="474">
        <f t="shared" si="80"/>
        <v>1787</v>
      </c>
      <c r="Z323" s="474">
        <f t="shared" si="81"/>
        <v>158</v>
      </c>
      <c r="AA323" s="475">
        <f t="shared" si="72"/>
        <v>1537235</v>
      </c>
    </row>
    <row r="324" spans="1:27" x14ac:dyDescent="0.2">
      <c r="A324" s="462">
        <f t="shared" si="82"/>
        <v>2046</v>
      </c>
      <c r="B324" s="462">
        <f t="shared" si="83"/>
        <v>7</v>
      </c>
      <c r="C324" s="467">
        <f t="shared" si="70"/>
        <v>53509</v>
      </c>
      <c r="E324" s="473">
        <v>1226985</v>
      </c>
      <c r="F324" s="474">
        <v>1393782</v>
      </c>
      <c r="G324" s="474">
        <v>71733</v>
      </c>
      <c r="H324" s="474">
        <v>6683</v>
      </c>
      <c r="I324" s="474">
        <v>274</v>
      </c>
      <c r="J324" s="474">
        <f t="shared" si="73"/>
        <v>2699457</v>
      </c>
      <c r="K324" s="474">
        <f t="shared" si="74"/>
        <v>239207</v>
      </c>
      <c r="L324" s="474">
        <f t="shared" si="75"/>
        <v>2938664</v>
      </c>
      <c r="M324" s="474">
        <v>2889</v>
      </c>
      <c r="N324" s="474">
        <f t="shared" si="76"/>
        <v>256</v>
      </c>
      <c r="O324" s="475">
        <f t="shared" si="71"/>
        <v>2941809</v>
      </c>
      <c r="P324" s="471"/>
      <c r="Q324" s="473">
        <v>945745</v>
      </c>
      <c r="R324" s="474">
        <v>621123</v>
      </c>
      <c r="S324" s="474">
        <f t="shared" si="84"/>
        <v>71733</v>
      </c>
      <c r="T324" s="474">
        <f t="shared" si="84"/>
        <v>6683</v>
      </c>
      <c r="U324" s="474">
        <f t="shared" si="84"/>
        <v>274</v>
      </c>
      <c r="V324" s="474">
        <f t="shared" si="77"/>
        <v>1645558</v>
      </c>
      <c r="W324" s="474">
        <f t="shared" si="78"/>
        <v>145818</v>
      </c>
      <c r="X324" s="474">
        <f t="shared" si="79"/>
        <v>1791376</v>
      </c>
      <c r="Y324" s="474">
        <f t="shared" si="80"/>
        <v>2889</v>
      </c>
      <c r="Z324" s="474">
        <f t="shared" si="81"/>
        <v>256</v>
      </c>
      <c r="AA324" s="475">
        <f t="shared" si="72"/>
        <v>1794521</v>
      </c>
    </row>
    <row r="325" spans="1:27" x14ac:dyDescent="0.2">
      <c r="A325" s="462">
        <f t="shared" si="82"/>
        <v>2046</v>
      </c>
      <c r="B325" s="462">
        <f t="shared" si="83"/>
        <v>8</v>
      </c>
      <c r="C325" s="467">
        <f t="shared" si="70"/>
        <v>53540</v>
      </c>
      <c r="E325" s="473">
        <v>1255644</v>
      </c>
      <c r="F325" s="474">
        <v>1389046</v>
      </c>
      <c r="G325" s="474">
        <v>77211</v>
      </c>
      <c r="H325" s="474">
        <v>6102</v>
      </c>
      <c r="I325" s="474">
        <v>267</v>
      </c>
      <c r="J325" s="474">
        <f t="shared" si="73"/>
        <v>2728270</v>
      </c>
      <c r="K325" s="474">
        <f t="shared" si="74"/>
        <v>241760</v>
      </c>
      <c r="L325" s="474">
        <f t="shared" si="75"/>
        <v>2970030</v>
      </c>
      <c r="M325" s="474">
        <v>1634</v>
      </c>
      <c r="N325" s="474">
        <f t="shared" si="76"/>
        <v>145</v>
      </c>
      <c r="O325" s="475">
        <f t="shared" si="71"/>
        <v>2971809</v>
      </c>
      <c r="P325" s="471"/>
      <c r="Q325" s="473">
        <v>974188</v>
      </c>
      <c r="R325" s="474">
        <v>613329</v>
      </c>
      <c r="S325" s="474">
        <f t="shared" si="84"/>
        <v>77211</v>
      </c>
      <c r="T325" s="474">
        <f t="shared" si="84"/>
        <v>6102</v>
      </c>
      <c r="U325" s="474">
        <f t="shared" si="84"/>
        <v>267</v>
      </c>
      <c r="V325" s="474">
        <f t="shared" si="77"/>
        <v>1671097</v>
      </c>
      <c r="W325" s="474">
        <f t="shared" si="78"/>
        <v>148081</v>
      </c>
      <c r="X325" s="474">
        <f t="shared" si="79"/>
        <v>1819178</v>
      </c>
      <c r="Y325" s="474">
        <f t="shared" si="80"/>
        <v>1634</v>
      </c>
      <c r="Z325" s="474">
        <f t="shared" si="81"/>
        <v>145</v>
      </c>
      <c r="AA325" s="475">
        <f t="shared" si="72"/>
        <v>1820957</v>
      </c>
    </row>
    <row r="326" spans="1:27" x14ac:dyDescent="0.2">
      <c r="A326" s="462">
        <f t="shared" si="82"/>
        <v>2046</v>
      </c>
      <c r="B326" s="462">
        <f t="shared" si="83"/>
        <v>9</v>
      </c>
      <c r="C326" s="467">
        <f t="shared" si="70"/>
        <v>53571</v>
      </c>
      <c r="E326" s="473">
        <v>1088771</v>
      </c>
      <c r="F326" s="474">
        <v>1309361</v>
      </c>
      <c r="G326" s="474">
        <v>68881</v>
      </c>
      <c r="H326" s="474">
        <v>6235</v>
      </c>
      <c r="I326" s="474">
        <v>302</v>
      </c>
      <c r="J326" s="474">
        <f t="shared" si="73"/>
        <v>2473550</v>
      </c>
      <c r="K326" s="474">
        <f t="shared" si="74"/>
        <v>219189</v>
      </c>
      <c r="L326" s="474">
        <f t="shared" si="75"/>
        <v>2692739</v>
      </c>
      <c r="M326" s="474">
        <v>1428</v>
      </c>
      <c r="N326" s="474">
        <f t="shared" si="76"/>
        <v>127</v>
      </c>
      <c r="O326" s="475">
        <f t="shared" si="71"/>
        <v>2694294</v>
      </c>
      <c r="P326" s="471"/>
      <c r="Q326" s="473">
        <v>823160</v>
      </c>
      <c r="R326" s="474">
        <v>553340</v>
      </c>
      <c r="S326" s="474">
        <f t="shared" si="84"/>
        <v>68881</v>
      </c>
      <c r="T326" s="474">
        <f t="shared" si="84"/>
        <v>6235</v>
      </c>
      <c r="U326" s="474">
        <f t="shared" si="84"/>
        <v>302</v>
      </c>
      <c r="V326" s="474">
        <f t="shared" si="77"/>
        <v>1451918</v>
      </c>
      <c r="W326" s="474">
        <f t="shared" si="78"/>
        <v>128659</v>
      </c>
      <c r="X326" s="474">
        <f t="shared" si="79"/>
        <v>1580577</v>
      </c>
      <c r="Y326" s="474">
        <f t="shared" si="80"/>
        <v>1428</v>
      </c>
      <c r="Z326" s="474">
        <f t="shared" si="81"/>
        <v>127</v>
      </c>
      <c r="AA326" s="475">
        <f t="shared" si="72"/>
        <v>1582132</v>
      </c>
    </row>
    <row r="327" spans="1:27" x14ac:dyDescent="0.2">
      <c r="A327" s="462">
        <f t="shared" si="82"/>
        <v>2046</v>
      </c>
      <c r="B327" s="462">
        <f t="shared" si="83"/>
        <v>10</v>
      </c>
      <c r="C327" s="467">
        <f t="shared" si="70"/>
        <v>53601</v>
      </c>
      <c r="E327" s="473">
        <v>1168108</v>
      </c>
      <c r="F327" s="474">
        <v>1425123</v>
      </c>
      <c r="G327" s="474">
        <v>69060</v>
      </c>
      <c r="H327" s="474">
        <v>7070</v>
      </c>
      <c r="I327" s="474">
        <v>462</v>
      </c>
      <c r="J327" s="474">
        <f t="shared" si="73"/>
        <v>2669823</v>
      </c>
      <c r="K327" s="474">
        <f t="shared" si="74"/>
        <v>236581</v>
      </c>
      <c r="L327" s="474">
        <f t="shared" si="75"/>
        <v>2906404</v>
      </c>
      <c r="M327" s="474">
        <v>1830</v>
      </c>
      <c r="N327" s="474">
        <f t="shared" si="76"/>
        <v>162</v>
      </c>
      <c r="O327" s="475">
        <f t="shared" si="71"/>
        <v>2908396</v>
      </c>
      <c r="P327" s="471"/>
      <c r="Q327" s="473">
        <v>866752</v>
      </c>
      <c r="R327" s="474">
        <v>581058</v>
      </c>
      <c r="S327" s="474">
        <f t="shared" si="84"/>
        <v>69060</v>
      </c>
      <c r="T327" s="474">
        <f t="shared" si="84"/>
        <v>7070</v>
      </c>
      <c r="U327" s="474">
        <f t="shared" si="84"/>
        <v>462</v>
      </c>
      <c r="V327" s="474">
        <f t="shared" si="77"/>
        <v>1524402</v>
      </c>
      <c r="W327" s="474">
        <f t="shared" si="78"/>
        <v>135082</v>
      </c>
      <c r="X327" s="474">
        <f t="shared" si="79"/>
        <v>1659484</v>
      </c>
      <c r="Y327" s="474">
        <f t="shared" si="80"/>
        <v>1830</v>
      </c>
      <c r="Z327" s="474">
        <f t="shared" si="81"/>
        <v>162</v>
      </c>
      <c r="AA327" s="475">
        <f t="shared" si="72"/>
        <v>1661476</v>
      </c>
    </row>
    <row r="328" spans="1:27" x14ac:dyDescent="0.2">
      <c r="A328" s="462">
        <f t="shared" si="82"/>
        <v>2046</v>
      </c>
      <c r="B328" s="462">
        <f t="shared" si="83"/>
        <v>11</v>
      </c>
      <c r="C328" s="467">
        <f t="shared" si="70"/>
        <v>53632</v>
      </c>
      <c r="E328" s="473">
        <v>1298067</v>
      </c>
      <c r="F328" s="474">
        <v>1491298</v>
      </c>
      <c r="G328" s="474">
        <v>65915</v>
      </c>
      <c r="H328" s="474">
        <v>6016</v>
      </c>
      <c r="I328" s="474">
        <v>608</v>
      </c>
      <c r="J328" s="474">
        <f t="shared" si="73"/>
        <v>2861904</v>
      </c>
      <c r="K328" s="474">
        <f t="shared" si="74"/>
        <v>253602</v>
      </c>
      <c r="L328" s="474">
        <f t="shared" si="75"/>
        <v>3115506</v>
      </c>
      <c r="M328" s="474">
        <v>1832</v>
      </c>
      <c r="N328" s="474">
        <f t="shared" si="76"/>
        <v>162</v>
      </c>
      <c r="O328" s="475">
        <f t="shared" si="71"/>
        <v>3117500</v>
      </c>
      <c r="P328" s="471"/>
      <c r="Q328" s="473">
        <v>996138</v>
      </c>
      <c r="R328" s="474">
        <v>624713</v>
      </c>
      <c r="S328" s="474">
        <f t="shared" si="84"/>
        <v>65915</v>
      </c>
      <c r="T328" s="474">
        <f t="shared" si="84"/>
        <v>6016</v>
      </c>
      <c r="U328" s="474">
        <f t="shared" si="84"/>
        <v>608</v>
      </c>
      <c r="V328" s="474">
        <f t="shared" si="77"/>
        <v>1693390</v>
      </c>
      <c r="W328" s="474">
        <f t="shared" si="78"/>
        <v>150057</v>
      </c>
      <c r="X328" s="474">
        <f t="shared" si="79"/>
        <v>1843447</v>
      </c>
      <c r="Y328" s="474">
        <f t="shared" si="80"/>
        <v>1832</v>
      </c>
      <c r="Z328" s="474">
        <f t="shared" si="81"/>
        <v>162</v>
      </c>
      <c r="AA328" s="475">
        <f t="shared" si="72"/>
        <v>1845441</v>
      </c>
    </row>
    <row r="329" spans="1:27" x14ac:dyDescent="0.2">
      <c r="A329" s="462">
        <f t="shared" si="82"/>
        <v>2046</v>
      </c>
      <c r="B329" s="462">
        <f t="shared" si="83"/>
        <v>12</v>
      </c>
      <c r="C329" s="467">
        <f t="shared" si="70"/>
        <v>53662</v>
      </c>
      <c r="E329" s="473">
        <v>1543190</v>
      </c>
      <c r="F329" s="474">
        <v>1689343</v>
      </c>
      <c r="G329" s="474">
        <v>64204</v>
      </c>
      <c r="H329" s="474">
        <v>6723</v>
      </c>
      <c r="I329" s="474">
        <v>803</v>
      </c>
      <c r="J329" s="474">
        <f t="shared" si="73"/>
        <v>3304263</v>
      </c>
      <c r="K329" s="474">
        <f t="shared" si="74"/>
        <v>292801</v>
      </c>
      <c r="L329" s="474">
        <f t="shared" si="75"/>
        <v>3597064</v>
      </c>
      <c r="M329" s="474">
        <v>1718</v>
      </c>
      <c r="N329" s="474">
        <f t="shared" si="76"/>
        <v>152</v>
      </c>
      <c r="O329" s="475">
        <f t="shared" si="71"/>
        <v>3598934</v>
      </c>
      <c r="P329" s="471"/>
      <c r="Q329" s="473">
        <v>1220502</v>
      </c>
      <c r="R329" s="474">
        <v>754048</v>
      </c>
      <c r="S329" s="474">
        <f t="shared" si="84"/>
        <v>64204</v>
      </c>
      <c r="T329" s="474">
        <f t="shared" si="84"/>
        <v>6723</v>
      </c>
      <c r="U329" s="474">
        <f t="shared" si="84"/>
        <v>803</v>
      </c>
      <c r="V329" s="474">
        <f t="shared" si="77"/>
        <v>2046280</v>
      </c>
      <c r="W329" s="474">
        <f t="shared" si="78"/>
        <v>181327</v>
      </c>
      <c r="X329" s="474">
        <f t="shared" si="79"/>
        <v>2227607</v>
      </c>
      <c r="Y329" s="474">
        <f t="shared" si="80"/>
        <v>1718</v>
      </c>
      <c r="Z329" s="474">
        <f t="shared" si="81"/>
        <v>152</v>
      </c>
      <c r="AA329" s="475">
        <f t="shared" si="72"/>
        <v>2229477</v>
      </c>
    </row>
    <row r="330" spans="1:27" x14ac:dyDescent="0.2">
      <c r="A330" s="462">
        <f t="shared" si="82"/>
        <v>2047</v>
      </c>
      <c r="B330" s="462">
        <f t="shared" si="83"/>
        <v>1</v>
      </c>
      <c r="C330" s="467">
        <f t="shared" si="70"/>
        <v>53693</v>
      </c>
      <c r="E330" s="473">
        <v>1493011</v>
      </c>
      <c r="F330" s="474">
        <v>1659577</v>
      </c>
      <c r="G330" s="474">
        <v>68575</v>
      </c>
      <c r="H330" s="474">
        <v>7038</v>
      </c>
      <c r="I330" s="474">
        <v>824</v>
      </c>
      <c r="J330" s="474">
        <f t="shared" si="73"/>
        <v>3229025</v>
      </c>
      <c r="K330" s="474">
        <f t="shared" si="74"/>
        <v>286134</v>
      </c>
      <c r="L330" s="474">
        <f t="shared" si="75"/>
        <v>3515159</v>
      </c>
      <c r="M330" s="474">
        <v>2325</v>
      </c>
      <c r="N330" s="474">
        <f t="shared" si="76"/>
        <v>206</v>
      </c>
      <c r="O330" s="475">
        <f t="shared" si="71"/>
        <v>3517690</v>
      </c>
      <c r="P330" s="471"/>
      <c r="Q330" s="473">
        <v>1204538</v>
      </c>
      <c r="R330" s="474">
        <v>725237</v>
      </c>
      <c r="S330" s="474">
        <f t="shared" si="84"/>
        <v>68575</v>
      </c>
      <c r="T330" s="474">
        <f t="shared" si="84"/>
        <v>7038</v>
      </c>
      <c r="U330" s="474">
        <f t="shared" si="84"/>
        <v>824</v>
      </c>
      <c r="V330" s="474">
        <f t="shared" si="77"/>
        <v>2006212</v>
      </c>
      <c r="W330" s="474">
        <f t="shared" si="78"/>
        <v>177777</v>
      </c>
      <c r="X330" s="474">
        <f t="shared" si="79"/>
        <v>2183989</v>
      </c>
      <c r="Y330" s="474">
        <f t="shared" si="80"/>
        <v>2325</v>
      </c>
      <c r="Z330" s="474">
        <f t="shared" si="81"/>
        <v>206</v>
      </c>
      <c r="AA330" s="475">
        <f t="shared" si="72"/>
        <v>2186520</v>
      </c>
    </row>
    <row r="331" spans="1:27" x14ac:dyDescent="0.2">
      <c r="A331" s="462">
        <f t="shared" si="82"/>
        <v>2047</v>
      </c>
      <c r="B331" s="462">
        <f t="shared" si="83"/>
        <v>2</v>
      </c>
      <c r="C331" s="467">
        <f t="shared" si="70"/>
        <v>53724</v>
      </c>
      <c r="E331" s="473">
        <v>1252108</v>
      </c>
      <c r="F331" s="474">
        <v>1430558</v>
      </c>
      <c r="G331" s="474">
        <v>67028</v>
      </c>
      <c r="H331" s="474">
        <v>6083</v>
      </c>
      <c r="I331" s="474">
        <v>791</v>
      </c>
      <c r="J331" s="474">
        <f t="shared" si="73"/>
        <v>2756568</v>
      </c>
      <c r="K331" s="474">
        <f t="shared" si="74"/>
        <v>244268</v>
      </c>
      <c r="L331" s="474">
        <f t="shared" si="75"/>
        <v>3000836</v>
      </c>
      <c r="M331" s="474">
        <v>2433</v>
      </c>
      <c r="N331" s="474">
        <f t="shared" si="76"/>
        <v>216</v>
      </c>
      <c r="O331" s="475">
        <f t="shared" si="71"/>
        <v>3003485</v>
      </c>
      <c r="P331" s="471"/>
      <c r="Q331" s="473">
        <v>988661</v>
      </c>
      <c r="R331" s="474">
        <v>602635</v>
      </c>
      <c r="S331" s="474">
        <f t="shared" si="84"/>
        <v>67028</v>
      </c>
      <c r="T331" s="474">
        <f t="shared" si="84"/>
        <v>6083</v>
      </c>
      <c r="U331" s="474">
        <f t="shared" si="84"/>
        <v>791</v>
      </c>
      <c r="V331" s="474">
        <f t="shared" si="77"/>
        <v>1665198</v>
      </c>
      <c r="W331" s="474">
        <f t="shared" si="78"/>
        <v>147558</v>
      </c>
      <c r="X331" s="474">
        <f t="shared" si="79"/>
        <v>1812756</v>
      </c>
      <c r="Y331" s="474">
        <f t="shared" si="80"/>
        <v>2433</v>
      </c>
      <c r="Z331" s="474">
        <f t="shared" si="81"/>
        <v>216</v>
      </c>
      <c r="AA331" s="475">
        <f t="shared" si="72"/>
        <v>1815405</v>
      </c>
    </row>
    <row r="332" spans="1:27" x14ac:dyDescent="0.2">
      <c r="A332" s="462">
        <f t="shared" si="82"/>
        <v>2047</v>
      </c>
      <c r="B332" s="462">
        <f t="shared" si="83"/>
        <v>3</v>
      </c>
      <c r="C332" s="467">
        <f t="shared" si="70"/>
        <v>53752</v>
      </c>
      <c r="E332" s="473">
        <v>1306543</v>
      </c>
      <c r="F332" s="474">
        <v>1559550</v>
      </c>
      <c r="G332" s="474">
        <v>71725</v>
      </c>
      <c r="H332" s="474">
        <v>7257</v>
      </c>
      <c r="I332" s="474">
        <v>788</v>
      </c>
      <c r="J332" s="474">
        <f t="shared" si="73"/>
        <v>2945863</v>
      </c>
      <c r="K332" s="474">
        <f t="shared" si="74"/>
        <v>261042</v>
      </c>
      <c r="L332" s="474">
        <f t="shared" si="75"/>
        <v>3206905</v>
      </c>
      <c r="M332" s="474">
        <v>2339</v>
      </c>
      <c r="N332" s="474">
        <f t="shared" si="76"/>
        <v>207</v>
      </c>
      <c r="O332" s="475">
        <f t="shared" si="71"/>
        <v>3209451</v>
      </c>
      <c r="P332" s="471"/>
      <c r="Q332" s="473">
        <v>1003452</v>
      </c>
      <c r="R332" s="474">
        <v>643626</v>
      </c>
      <c r="S332" s="474">
        <f t="shared" si="84"/>
        <v>71725</v>
      </c>
      <c r="T332" s="474">
        <f t="shared" si="84"/>
        <v>7257</v>
      </c>
      <c r="U332" s="474">
        <f t="shared" si="84"/>
        <v>788</v>
      </c>
      <c r="V332" s="474">
        <f t="shared" si="77"/>
        <v>1726848</v>
      </c>
      <c r="W332" s="474">
        <f t="shared" si="78"/>
        <v>153021</v>
      </c>
      <c r="X332" s="474">
        <f t="shared" si="79"/>
        <v>1879869</v>
      </c>
      <c r="Y332" s="474">
        <f t="shared" si="80"/>
        <v>2339</v>
      </c>
      <c r="Z332" s="474">
        <f t="shared" si="81"/>
        <v>207</v>
      </c>
      <c r="AA332" s="475">
        <f t="shared" si="72"/>
        <v>1882415</v>
      </c>
    </row>
    <row r="333" spans="1:27" x14ac:dyDescent="0.2">
      <c r="A333" s="462">
        <f t="shared" si="82"/>
        <v>2047</v>
      </c>
      <c r="B333" s="462">
        <f t="shared" si="83"/>
        <v>4</v>
      </c>
      <c r="C333" s="467">
        <f t="shared" si="70"/>
        <v>53783</v>
      </c>
      <c r="E333" s="473">
        <v>1137527</v>
      </c>
      <c r="F333" s="474">
        <v>1413762</v>
      </c>
      <c r="G333" s="474">
        <v>69035</v>
      </c>
      <c r="H333" s="474">
        <v>6591</v>
      </c>
      <c r="I333" s="474">
        <v>560</v>
      </c>
      <c r="J333" s="474">
        <f t="shared" si="73"/>
        <v>2627475</v>
      </c>
      <c r="K333" s="474">
        <f t="shared" si="74"/>
        <v>232829</v>
      </c>
      <c r="L333" s="474">
        <f t="shared" si="75"/>
        <v>2860304</v>
      </c>
      <c r="M333" s="474">
        <v>2172</v>
      </c>
      <c r="N333" s="474">
        <f t="shared" si="76"/>
        <v>192</v>
      </c>
      <c r="O333" s="475">
        <f t="shared" si="71"/>
        <v>2862668</v>
      </c>
      <c r="P333" s="471"/>
      <c r="Q333" s="473">
        <v>843907</v>
      </c>
      <c r="R333" s="474">
        <v>546730</v>
      </c>
      <c r="S333" s="474">
        <f t="shared" si="84"/>
        <v>69035</v>
      </c>
      <c r="T333" s="474">
        <f t="shared" si="84"/>
        <v>6591</v>
      </c>
      <c r="U333" s="474">
        <f t="shared" si="84"/>
        <v>560</v>
      </c>
      <c r="V333" s="474">
        <f t="shared" si="77"/>
        <v>1466823</v>
      </c>
      <c r="W333" s="474">
        <f t="shared" si="78"/>
        <v>129980</v>
      </c>
      <c r="X333" s="474">
        <f t="shared" si="79"/>
        <v>1596803</v>
      </c>
      <c r="Y333" s="474">
        <f t="shared" si="80"/>
        <v>2172</v>
      </c>
      <c r="Z333" s="474">
        <f t="shared" si="81"/>
        <v>192</v>
      </c>
      <c r="AA333" s="475">
        <f t="shared" si="72"/>
        <v>1599167</v>
      </c>
    </row>
    <row r="334" spans="1:27" x14ac:dyDescent="0.2">
      <c r="A334" s="462">
        <f t="shared" si="82"/>
        <v>2047</v>
      </c>
      <c r="B334" s="462">
        <f t="shared" si="83"/>
        <v>5</v>
      </c>
      <c r="C334" s="467">
        <f t="shared" si="70"/>
        <v>53813</v>
      </c>
      <c r="E334" s="473">
        <v>1044917</v>
      </c>
      <c r="F334" s="474">
        <v>1390225</v>
      </c>
      <c r="G334" s="474">
        <v>70800</v>
      </c>
      <c r="H334" s="474">
        <v>6474</v>
      </c>
      <c r="I334" s="474">
        <v>432</v>
      </c>
      <c r="J334" s="474">
        <f t="shared" si="73"/>
        <v>2512848</v>
      </c>
      <c r="K334" s="474">
        <f t="shared" si="74"/>
        <v>222671</v>
      </c>
      <c r="L334" s="474">
        <f t="shared" si="75"/>
        <v>2735519</v>
      </c>
      <c r="M334" s="474">
        <v>2174</v>
      </c>
      <c r="N334" s="474">
        <f t="shared" si="76"/>
        <v>193</v>
      </c>
      <c r="O334" s="475">
        <f t="shared" si="71"/>
        <v>2737886</v>
      </c>
      <c r="P334" s="471"/>
      <c r="Q334" s="473">
        <v>759230</v>
      </c>
      <c r="R334" s="474">
        <v>543864</v>
      </c>
      <c r="S334" s="474">
        <f t="shared" si="84"/>
        <v>70800</v>
      </c>
      <c r="T334" s="474">
        <f t="shared" si="84"/>
        <v>6474</v>
      </c>
      <c r="U334" s="474">
        <f t="shared" si="84"/>
        <v>432</v>
      </c>
      <c r="V334" s="474">
        <f t="shared" si="77"/>
        <v>1380800</v>
      </c>
      <c r="W334" s="474">
        <f t="shared" si="78"/>
        <v>122357</v>
      </c>
      <c r="X334" s="474">
        <f t="shared" si="79"/>
        <v>1503157</v>
      </c>
      <c r="Y334" s="474">
        <f t="shared" si="80"/>
        <v>2174</v>
      </c>
      <c r="Z334" s="474">
        <f t="shared" si="81"/>
        <v>193</v>
      </c>
      <c r="AA334" s="475">
        <f t="shared" si="72"/>
        <v>1505524</v>
      </c>
    </row>
    <row r="335" spans="1:27" x14ac:dyDescent="0.2">
      <c r="A335" s="462">
        <f t="shared" si="82"/>
        <v>2047</v>
      </c>
      <c r="B335" s="462">
        <f t="shared" si="83"/>
        <v>6</v>
      </c>
      <c r="C335" s="467">
        <f t="shared" si="70"/>
        <v>53844</v>
      </c>
      <c r="E335" s="473">
        <v>1063861</v>
      </c>
      <c r="F335" s="474">
        <v>1345956</v>
      </c>
      <c r="G335" s="474">
        <v>73149</v>
      </c>
      <c r="H335" s="474">
        <v>5841</v>
      </c>
      <c r="I335" s="474">
        <v>316</v>
      </c>
      <c r="J335" s="474">
        <f t="shared" si="73"/>
        <v>2489123</v>
      </c>
      <c r="K335" s="474">
        <f t="shared" si="74"/>
        <v>220569</v>
      </c>
      <c r="L335" s="474">
        <f t="shared" si="75"/>
        <v>2709692</v>
      </c>
      <c r="M335" s="474">
        <v>1787</v>
      </c>
      <c r="N335" s="474">
        <f t="shared" si="76"/>
        <v>158</v>
      </c>
      <c r="O335" s="475">
        <f t="shared" si="71"/>
        <v>2711637</v>
      </c>
      <c r="P335" s="471"/>
      <c r="Q335" s="473">
        <v>787361</v>
      </c>
      <c r="R335" s="474">
        <v>541474</v>
      </c>
      <c r="S335" s="474">
        <f t="shared" si="84"/>
        <v>73149</v>
      </c>
      <c r="T335" s="474">
        <f t="shared" si="84"/>
        <v>5841</v>
      </c>
      <c r="U335" s="474">
        <f t="shared" si="84"/>
        <v>316</v>
      </c>
      <c r="V335" s="474">
        <f t="shared" si="77"/>
        <v>1408141</v>
      </c>
      <c r="W335" s="474">
        <f t="shared" si="78"/>
        <v>124780</v>
      </c>
      <c r="X335" s="474">
        <f t="shared" si="79"/>
        <v>1532921</v>
      </c>
      <c r="Y335" s="474">
        <f t="shared" si="80"/>
        <v>1787</v>
      </c>
      <c r="Z335" s="474">
        <f t="shared" si="81"/>
        <v>158</v>
      </c>
      <c r="AA335" s="475">
        <f t="shared" si="72"/>
        <v>1534866</v>
      </c>
    </row>
    <row r="336" spans="1:27" x14ac:dyDescent="0.2">
      <c r="A336" s="462">
        <f t="shared" si="82"/>
        <v>2047</v>
      </c>
      <c r="B336" s="462">
        <f t="shared" si="83"/>
        <v>7</v>
      </c>
      <c r="C336" s="467">
        <f t="shared" si="70"/>
        <v>53874</v>
      </c>
      <c r="E336" s="473">
        <v>1234999</v>
      </c>
      <c r="F336" s="474">
        <v>1433805</v>
      </c>
      <c r="G336" s="474">
        <v>71507</v>
      </c>
      <c r="H336" s="474">
        <v>6785</v>
      </c>
      <c r="I336" s="474">
        <v>274</v>
      </c>
      <c r="J336" s="474">
        <f t="shared" si="73"/>
        <v>2747370</v>
      </c>
      <c r="K336" s="474">
        <f t="shared" si="74"/>
        <v>243453</v>
      </c>
      <c r="L336" s="474">
        <f t="shared" si="75"/>
        <v>2990823</v>
      </c>
      <c r="M336" s="474">
        <v>2889</v>
      </c>
      <c r="N336" s="474">
        <f t="shared" si="76"/>
        <v>256</v>
      </c>
      <c r="O336" s="475">
        <f t="shared" si="71"/>
        <v>2993968</v>
      </c>
      <c r="P336" s="471"/>
      <c r="Q336" s="473">
        <v>956405</v>
      </c>
      <c r="R336" s="474">
        <v>615567</v>
      </c>
      <c r="S336" s="474">
        <f t="shared" si="84"/>
        <v>71507</v>
      </c>
      <c r="T336" s="474">
        <f t="shared" si="84"/>
        <v>6785</v>
      </c>
      <c r="U336" s="474">
        <f t="shared" si="84"/>
        <v>274</v>
      </c>
      <c r="V336" s="474">
        <f t="shared" si="77"/>
        <v>1650538</v>
      </c>
      <c r="W336" s="474">
        <f t="shared" si="78"/>
        <v>146259</v>
      </c>
      <c r="X336" s="474">
        <f t="shared" si="79"/>
        <v>1796797</v>
      </c>
      <c r="Y336" s="474">
        <f t="shared" si="80"/>
        <v>2889</v>
      </c>
      <c r="Z336" s="474">
        <f t="shared" si="81"/>
        <v>256</v>
      </c>
      <c r="AA336" s="475">
        <f t="shared" si="72"/>
        <v>1799942</v>
      </c>
    </row>
    <row r="337" spans="1:27" x14ac:dyDescent="0.2">
      <c r="A337" s="462">
        <f t="shared" si="82"/>
        <v>2047</v>
      </c>
      <c r="B337" s="462">
        <f t="shared" si="83"/>
        <v>8</v>
      </c>
      <c r="C337" s="467">
        <f t="shared" si="70"/>
        <v>53905</v>
      </c>
      <c r="E337" s="473">
        <v>1259911</v>
      </c>
      <c r="F337" s="474">
        <v>1430183</v>
      </c>
      <c r="G337" s="474">
        <v>76966</v>
      </c>
      <c r="H337" s="474">
        <v>6197</v>
      </c>
      <c r="I337" s="474">
        <v>267</v>
      </c>
      <c r="J337" s="474">
        <f t="shared" si="73"/>
        <v>2773524</v>
      </c>
      <c r="K337" s="474">
        <f t="shared" si="74"/>
        <v>245771</v>
      </c>
      <c r="L337" s="474">
        <f t="shared" si="75"/>
        <v>3019295</v>
      </c>
      <c r="M337" s="474">
        <v>1634</v>
      </c>
      <c r="N337" s="474">
        <f t="shared" si="76"/>
        <v>145</v>
      </c>
      <c r="O337" s="475">
        <f t="shared" si="71"/>
        <v>3021074</v>
      </c>
      <c r="P337" s="471"/>
      <c r="Q337" s="473">
        <v>981194</v>
      </c>
      <c r="R337" s="474">
        <v>608985</v>
      </c>
      <c r="S337" s="474">
        <f t="shared" si="84"/>
        <v>76966</v>
      </c>
      <c r="T337" s="474">
        <f t="shared" si="84"/>
        <v>6197</v>
      </c>
      <c r="U337" s="474">
        <f t="shared" si="84"/>
        <v>267</v>
      </c>
      <c r="V337" s="474">
        <f t="shared" si="77"/>
        <v>1673609</v>
      </c>
      <c r="W337" s="474">
        <f t="shared" si="78"/>
        <v>148304</v>
      </c>
      <c r="X337" s="474">
        <f t="shared" si="79"/>
        <v>1821913</v>
      </c>
      <c r="Y337" s="474">
        <f t="shared" si="80"/>
        <v>1634</v>
      </c>
      <c r="Z337" s="474">
        <f t="shared" si="81"/>
        <v>145</v>
      </c>
      <c r="AA337" s="475">
        <f t="shared" si="72"/>
        <v>1823692</v>
      </c>
    </row>
    <row r="338" spans="1:27" x14ac:dyDescent="0.2">
      <c r="A338" s="462">
        <f t="shared" si="82"/>
        <v>2047</v>
      </c>
      <c r="B338" s="462">
        <f t="shared" si="83"/>
        <v>9</v>
      </c>
      <c r="C338" s="467">
        <f t="shared" si="70"/>
        <v>53936</v>
      </c>
      <c r="E338" s="473">
        <v>1090935</v>
      </c>
      <c r="F338" s="474">
        <v>1347533</v>
      </c>
      <c r="G338" s="474">
        <v>68656</v>
      </c>
      <c r="H338" s="474">
        <v>6334</v>
      </c>
      <c r="I338" s="474">
        <v>302</v>
      </c>
      <c r="J338" s="474">
        <f t="shared" si="73"/>
        <v>2513760</v>
      </c>
      <c r="K338" s="474">
        <f t="shared" si="74"/>
        <v>222752</v>
      </c>
      <c r="L338" s="474">
        <f t="shared" si="75"/>
        <v>2736512</v>
      </c>
      <c r="M338" s="474">
        <v>1428</v>
      </c>
      <c r="N338" s="474">
        <f t="shared" si="76"/>
        <v>127</v>
      </c>
      <c r="O338" s="475">
        <f t="shared" si="71"/>
        <v>2738067</v>
      </c>
      <c r="P338" s="471"/>
      <c r="Q338" s="473">
        <v>827998</v>
      </c>
      <c r="R338" s="474">
        <v>547633</v>
      </c>
      <c r="S338" s="474">
        <f t="shared" si="84"/>
        <v>68656</v>
      </c>
      <c r="T338" s="474">
        <f t="shared" si="84"/>
        <v>6334</v>
      </c>
      <c r="U338" s="474">
        <f t="shared" si="84"/>
        <v>302</v>
      </c>
      <c r="V338" s="474">
        <f t="shared" si="77"/>
        <v>1450923</v>
      </c>
      <c r="W338" s="474">
        <f t="shared" si="78"/>
        <v>128571</v>
      </c>
      <c r="X338" s="474">
        <f t="shared" si="79"/>
        <v>1579494</v>
      </c>
      <c r="Y338" s="474">
        <f t="shared" si="80"/>
        <v>1428</v>
      </c>
      <c r="Z338" s="474">
        <f t="shared" si="81"/>
        <v>127</v>
      </c>
      <c r="AA338" s="475">
        <f t="shared" si="72"/>
        <v>1581049</v>
      </c>
    </row>
    <row r="339" spans="1:27" x14ac:dyDescent="0.2">
      <c r="A339" s="462">
        <f t="shared" si="82"/>
        <v>2047</v>
      </c>
      <c r="B339" s="462">
        <f t="shared" si="83"/>
        <v>10</v>
      </c>
      <c r="C339" s="467">
        <f t="shared" si="70"/>
        <v>53966</v>
      </c>
      <c r="E339" s="473">
        <v>1165993</v>
      </c>
      <c r="F339" s="474">
        <v>1469573</v>
      </c>
      <c r="G339" s="474">
        <v>69078</v>
      </c>
      <c r="H339" s="474">
        <v>7186</v>
      </c>
      <c r="I339" s="474">
        <v>461</v>
      </c>
      <c r="J339" s="474">
        <f t="shared" si="73"/>
        <v>2712291</v>
      </c>
      <c r="K339" s="474">
        <f t="shared" si="74"/>
        <v>240345</v>
      </c>
      <c r="L339" s="474">
        <f t="shared" si="75"/>
        <v>2952636</v>
      </c>
      <c r="M339" s="474">
        <v>1830</v>
      </c>
      <c r="N339" s="474">
        <f t="shared" si="76"/>
        <v>162</v>
      </c>
      <c r="O339" s="475">
        <f t="shared" si="71"/>
        <v>2954628</v>
      </c>
      <c r="P339" s="471"/>
      <c r="Q339" s="473">
        <v>867754</v>
      </c>
      <c r="R339" s="474">
        <v>576717</v>
      </c>
      <c r="S339" s="474">
        <f t="shared" si="84"/>
        <v>69078</v>
      </c>
      <c r="T339" s="474">
        <f t="shared" si="84"/>
        <v>7186</v>
      </c>
      <c r="U339" s="474">
        <f t="shared" si="84"/>
        <v>461</v>
      </c>
      <c r="V339" s="474">
        <f t="shared" si="77"/>
        <v>1521196</v>
      </c>
      <c r="W339" s="474">
        <f t="shared" si="78"/>
        <v>134798</v>
      </c>
      <c r="X339" s="474">
        <f t="shared" si="79"/>
        <v>1655994</v>
      </c>
      <c r="Y339" s="474">
        <f t="shared" si="80"/>
        <v>1830</v>
      </c>
      <c r="Z339" s="474">
        <f t="shared" si="81"/>
        <v>162</v>
      </c>
      <c r="AA339" s="475">
        <f t="shared" si="72"/>
        <v>1657986</v>
      </c>
    </row>
    <row r="340" spans="1:27" x14ac:dyDescent="0.2">
      <c r="A340" s="462">
        <f t="shared" si="82"/>
        <v>2047</v>
      </c>
      <c r="B340" s="462">
        <f t="shared" si="83"/>
        <v>11</v>
      </c>
      <c r="C340" s="467">
        <f t="shared" si="70"/>
        <v>53997</v>
      </c>
      <c r="E340" s="473">
        <v>1296387</v>
      </c>
      <c r="F340" s="474">
        <v>1539306</v>
      </c>
      <c r="G340" s="474">
        <v>65933</v>
      </c>
      <c r="H340" s="474">
        <v>6117</v>
      </c>
      <c r="I340" s="474">
        <v>607</v>
      </c>
      <c r="J340" s="474">
        <f t="shared" si="73"/>
        <v>2908350</v>
      </c>
      <c r="K340" s="474">
        <f t="shared" si="74"/>
        <v>257718</v>
      </c>
      <c r="L340" s="474">
        <f t="shared" si="75"/>
        <v>3166068</v>
      </c>
      <c r="M340" s="474">
        <v>1832</v>
      </c>
      <c r="N340" s="474">
        <f t="shared" si="76"/>
        <v>162</v>
      </c>
      <c r="O340" s="475">
        <f t="shared" si="71"/>
        <v>3168062</v>
      </c>
      <c r="P340" s="471"/>
      <c r="Q340" s="473">
        <v>997677</v>
      </c>
      <c r="R340" s="474">
        <v>623094</v>
      </c>
      <c r="S340" s="474">
        <f t="shared" si="84"/>
        <v>65933</v>
      </c>
      <c r="T340" s="474">
        <f t="shared" si="84"/>
        <v>6117</v>
      </c>
      <c r="U340" s="474">
        <f t="shared" si="84"/>
        <v>607</v>
      </c>
      <c r="V340" s="474">
        <f t="shared" si="77"/>
        <v>1693428</v>
      </c>
      <c r="W340" s="474">
        <f t="shared" si="78"/>
        <v>150060</v>
      </c>
      <c r="X340" s="474">
        <f t="shared" si="79"/>
        <v>1843488</v>
      </c>
      <c r="Y340" s="474">
        <f t="shared" si="80"/>
        <v>1832</v>
      </c>
      <c r="Z340" s="474">
        <f t="shared" si="81"/>
        <v>162</v>
      </c>
      <c r="AA340" s="475">
        <f t="shared" si="72"/>
        <v>1845482</v>
      </c>
    </row>
    <row r="341" spans="1:27" x14ac:dyDescent="0.2">
      <c r="A341" s="462">
        <f t="shared" si="82"/>
        <v>2047</v>
      </c>
      <c r="B341" s="462">
        <f t="shared" si="83"/>
        <v>12</v>
      </c>
      <c r="C341" s="467">
        <f t="shared" si="70"/>
        <v>54027</v>
      </c>
      <c r="E341" s="473">
        <v>1549184</v>
      </c>
      <c r="F341" s="474">
        <v>1742644</v>
      </c>
      <c r="G341" s="474">
        <v>64272</v>
      </c>
      <c r="H341" s="474">
        <v>6835</v>
      </c>
      <c r="I341" s="474">
        <v>804</v>
      </c>
      <c r="J341" s="474">
        <f t="shared" si="73"/>
        <v>3363739</v>
      </c>
      <c r="K341" s="474">
        <f t="shared" si="74"/>
        <v>298071</v>
      </c>
      <c r="L341" s="474">
        <f t="shared" si="75"/>
        <v>3661810</v>
      </c>
      <c r="M341" s="474">
        <v>1718</v>
      </c>
      <c r="N341" s="474">
        <f t="shared" si="76"/>
        <v>152</v>
      </c>
      <c r="O341" s="475">
        <f t="shared" si="71"/>
        <v>3663680</v>
      </c>
      <c r="P341" s="471"/>
      <c r="Q341" s="473">
        <v>1230030</v>
      </c>
      <c r="R341" s="474">
        <v>754187</v>
      </c>
      <c r="S341" s="474">
        <f t="shared" si="84"/>
        <v>64272</v>
      </c>
      <c r="T341" s="474">
        <f t="shared" si="84"/>
        <v>6835</v>
      </c>
      <c r="U341" s="474">
        <f t="shared" si="84"/>
        <v>804</v>
      </c>
      <c r="V341" s="474">
        <f t="shared" si="77"/>
        <v>2056128</v>
      </c>
      <c r="W341" s="474">
        <f t="shared" si="78"/>
        <v>182200</v>
      </c>
      <c r="X341" s="474">
        <f t="shared" si="79"/>
        <v>2238328</v>
      </c>
      <c r="Y341" s="474">
        <f t="shared" si="80"/>
        <v>1718</v>
      </c>
      <c r="Z341" s="474">
        <f t="shared" si="81"/>
        <v>152</v>
      </c>
      <c r="AA341" s="475">
        <f t="shared" si="72"/>
        <v>2240198</v>
      </c>
    </row>
    <row r="342" spans="1:27" x14ac:dyDescent="0.2">
      <c r="A342" s="462">
        <f t="shared" si="82"/>
        <v>2048</v>
      </c>
      <c r="B342" s="462">
        <f t="shared" si="83"/>
        <v>1</v>
      </c>
      <c r="C342" s="467">
        <f t="shared" si="70"/>
        <v>54058</v>
      </c>
      <c r="E342" s="473">
        <v>1491342</v>
      </c>
      <c r="F342" s="474">
        <v>1711716</v>
      </c>
      <c r="G342" s="474">
        <v>68271</v>
      </c>
      <c r="H342" s="474">
        <v>7148</v>
      </c>
      <c r="I342" s="474">
        <v>823</v>
      </c>
      <c r="J342" s="474">
        <f t="shared" si="73"/>
        <v>3279300</v>
      </c>
      <c r="K342" s="474">
        <f t="shared" si="74"/>
        <v>290589</v>
      </c>
      <c r="L342" s="474">
        <f t="shared" si="75"/>
        <v>3569889</v>
      </c>
      <c r="M342" s="474">
        <v>2325</v>
      </c>
      <c r="N342" s="474">
        <f t="shared" si="76"/>
        <v>206</v>
      </c>
      <c r="O342" s="475">
        <f t="shared" si="71"/>
        <v>3572420</v>
      </c>
      <c r="P342" s="471"/>
      <c r="Q342" s="473">
        <v>1208109</v>
      </c>
      <c r="R342" s="474">
        <v>723718</v>
      </c>
      <c r="S342" s="474">
        <f t="shared" si="84"/>
        <v>68271</v>
      </c>
      <c r="T342" s="474">
        <f t="shared" si="84"/>
        <v>7148</v>
      </c>
      <c r="U342" s="474">
        <f t="shared" si="84"/>
        <v>823</v>
      </c>
      <c r="V342" s="474">
        <f t="shared" si="77"/>
        <v>2008069</v>
      </c>
      <c r="W342" s="474">
        <f t="shared" si="78"/>
        <v>177941</v>
      </c>
      <c r="X342" s="474">
        <f t="shared" si="79"/>
        <v>2186010</v>
      </c>
      <c r="Y342" s="474">
        <f t="shared" si="80"/>
        <v>2325</v>
      </c>
      <c r="Z342" s="474">
        <f t="shared" si="81"/>
        <v>206</v>
      </c>
      <c r="AA342" s="475">
        <f t="shared" si="72"/>
        <v>2188541</v>
      </c>
    </row>
    <row r="343" spans="1:27" x14ac:dyDescent="0.2">
      <c r="A343" s="462">
        <f t="shared" si="82"/>
        <v>2048</v>
      </c>
      <c r="B343" s="462">
        <f t="shared" si="83"/>
        <v>2</v>
      </c>
      <c r="C343" s="467">
        <f t="shared" si="70"/>
        <v>54089</v>
      </c>
      <c r="E343" s="473">
        <v>1285137</v>
      </c>
      <c r="F343" s="474">
        <v>1528301</v>
      </c>
      <c r="G343" s="474">
        <v>69078</v>
      </c>
      <c r="H343" s="474">
        <v>6178</v>
      </c>
      <c r="I343" s="474">
        <v>813</v>
      </c>
      <c r="J343" s="474">
        <f t="shared" si="73"/>
        <v>2889507</v>
      </c>
      <c r="K343" s="474">
        <f t="shared" si="74"/>
        <v>256048</v>
      </c>
      <c r="L343" s="474">
        <f t="shared" si="75"/>
        <v>3145555</v>
      </c>
      <c r="M343" s="474">
        <v>2433</v>
      </c>
      <c r="N343" s="474">
        <f t="shared" si="76"/>
        <v>216</v>
      </c>
      <c r="O343" s="475">
        <f t="shared" si="71"/>
        <v>3148204</v>
      </c>
      <c r="P343" s="471"/>
      <c r="Q343" s="473">
        <v>1017004</v>
      </c>
      <c r="R343" s="474">
        <v>621446</v>
      </c>
      <c r="S343" s="474">
        <f t="shared" si="84"/>
        <v>69078</v>
      </c>
      <c r="T343" s="474">
        <f t="shared" si="84"/>
        <v>6178</v>
      </c>
      <c r="U343" s="474">
        <f t="shared" si="84"/>
        <v>813</v>
      </c>
      <c r="V343" s="474">
        <f t="shared" si="77"/>
        <v>1714519</v>
      </c>
      <c r="W343" s="474">
        <f t="shared" si="78"/>
        <v>151929</v>
      </c>
      <c r="X343" s="474">
        <f t="shared" si="79"/>
        <v>1866448</v>
      </c>
      <c r="Y343" s="474">
        <f t="shared" si="80"/>
        <v>2433</v>
      </c>
      <c r="Z343" s="474">
        <f t="shared" si="81"/>
        <v>216</v>
      </c>
      <c r="AA343" s="475">
        <f t="shared" si="72"/>
        <v>1869097</v>
      </c>
    </row>
    <row r="344" spans="1:27" x14ac:dyDescent="0.2">
      <c r="A344" s="462">
        <f t="shared" si="82"/>
        <v>2048</v>
      </c>
      <c r="B344" s="462">
        <f t="shared" si="83"/>
        <v>3</v>
      </c>
      <c r="C344" s="467">
        <f t="shared" si="70"/>
        <v>54118</v>
      </c>
      <c r="E344" s="473">
        <v>1297449</v>
      </c>
      <c r="F344" s="474">
        <v>1606787</v>
      </c>
      <c r="G344" s="474">
        <v>71405</v>
      </c>
      <c r="H344" s="474">
        <v>7368</v>
      </c>
      <c r="I344" s="474">
        <v>784</v>
      </c>
      <c r="J344" s="474">
        <f t="shared" si="73"/>
        <v>2983793</v>
      </c>
      <c r="K344" s="474">
        <f t="shared" si="74"/>
        <v>264403</v>
      </c>
      <c r="L344" s="474">
        <f t="shared" si="75"/>
        <v>3248196</v>
      </c>
      <c r="M344" s="474">
        <v>2339</v>
      </c>
      <c r="N344" s="474">
        <f t="shared" si="76"/>
        <v>207</v>
      </c>
      <c r="O344" s="475">
        <f t="shared" si="71"/>
        <v>3250742</v>
      </c>
      <c r="P344" s="471"/>
      <c r="Q344" s="473">
        <v>1000032</v>
      </c>
      <c r="R344" s="474">
        <v>638175</v>
      </c>
      <c r="S344" s="474">
        <f t="shared" si="84"/>
        <v>71405</v>
      </c>
      <c r="T344" s="474">
        <f t="shared" si="84"/>
        <v>7368</v>
      </c>
      <c r="U344" s="474">
        <f t="shared" si="84"/>
        <v>784</v>
      </c>
      <c r="V344" s="474">
        <f t="shared" si="77"/>
        <v>1717764</v>
      </c>
      <c r="W344" s="474">
        <f t="shared" si="78"/>
        <v>152216</v>
      </c>
      <c r="X344" s="474">
        <f t="shared" si="79"/>
        <v>1869980</v>
      </c>
      <c r="Y344" s="474">
        <f t="shared" si="80"/>
        <v>2339</v>
      </c>
      <c r="Z344" s="474">
        <f t="shared" si="81"/>
        <v>207</v>
      </c>
      <c r="AA344" s="475">
        <f t="shared" si="72"/>
        <v>1872526</v>
      </c>
    </row>
    <row r="345" spans="1:27" x14ac:dyDescent="0.2">
      <c r="A345" s="462">
        <f t="shared" si="82"/>
        <v>2048</v>
      </c>
      <c r="B345" s="462">
        <f t="shared" si="83"/>
        <v>4</v>
      </c>
      <c r="C345" s="467">
        <f t="shared" si="70"/>
        <v>54149</v>
      </c>
      <c r="E345" s="473">
        <v>1128971</v>
      </c>
      <c r="F345" s="474">
        <v>1457455</v>
      </c>
      <c r="G345" s="474">
        <v>68739</v>
      </c>
      <c r="H345" s="474">
        <v>6688</v>
      </c>
      <c r="I345" s="474">
        <v>557</v>
      </c>
      <c r="J345" s="474">
        <f t="shared" si="73"/>
        <v>2662410</v>
      </c>
      <c r="K345" s="474">
        <f t="shared" si="74"/>
        <v>235924</v>
      </c>
      <c r="L345" s="474">
        <f t="shared" si="75"/>
        <v>2898334</v>
      </c>
      <c r="M345" s="474">
        <v>2172</v>
      </c>
      <c r="N345" s="474">
        <f t="shared" si="76"/>
        <v>192</v>
      </c>
      <c r="O345" s="475">
        <f t="shared" si="71"/>
        <v>2900698</v>
      </c>
      <c r="P345" s="471"/>
      <c r="Q345" s="473">
        <v>840938</v>
      </c>
      <c r="R345" s="474">
        <v>540573</v>
      </c>
      <c r="S345" s="474">
        <f t="shared" si="84"/>
        <v>68739</v>
      </c>
      <c r="T345" s="474">
        <f t="shared" si="84"/>
        <v>6688</v>
      </c>
      <c r="U345" s="474">
        <f t="shared" si="84"/>
        <v>557</v>
      </c>
      <c r="V345" s="474">
        <f t="shared" si="77"/>
        <v>1457495</v>
      </c>
      <c r="W345" s="474">
        <f t="shared" si="78"/>
        <v>129153</v>
      </c>
      <c r="X345" s="474">
        <f t="shared" si="79"/>
        <v>1586648</v>
      </c>
      <c r="Y345" s="474">
        <f t="shared" si="80"/>
        <v>2172</v>
      </c>
      <c r="Z345" s="474">
        <f t="shared" si="81"/>
        <v>192</v>
      </c>
      <c r="AA345" s="475">
        <f t="shared" si="72"/>
        <v>1589012</v>
      </c>
    </row>
    <row r="346" spans="1:27" x14ac:dyDescent="0.2">
      <c r="A346" s="462">
        <f t="shared" si="82"/>
        <v>2048</v>
      </c>
      <c r="B346" s="462">
        <f t="shared" si="83"/>
        <v>5</v>
      </c>
      <c r="C346" s="467">
        <f t="shared" si="70"/>
        <v>54179</v>
      </c>
      <c r="E346" s="473">
        <v>1040436</v>
      </c>
      <c r="F346" s="474">
        <v>1435264</v>
      </c>
      <c r="G346" s="474">
        <v>70269</v>
      </c>
      <c r="H346" s="474">
        <v>6569</v>
      </c>
      <c r="I346" s="474">
        <v>432</v>
      </c>
      <c r="J346" s="474">
        <f t="shared" si="73"/>
        <v>2552970</v>
      </c>
      <c r="K346" s="474">
        <f t="shared" si="74"/>
        <v>226227</v>
      </c>
      <c r="L346" s="474">
        <f t="shared" si="75"/>
        <v>2779197</v>
      </c>
      <c r="M346" s="474">
        <v>2174</v>
      </c>
      <c r="N346" s="474">
        <f t="shared" si="76"/>
        <v>193</v>
      </c>
      <c r="O346" s="475">
        <f t="shared" si="71"/>
        <v>2781564</v>
      </c>
      <c r="P346" s="471"/>
      <c r="Q346" s="473">
        <v>760274</v>
      </c>
      <c r="R346" s="474">
        <v>540486</v>
      </c>
      <c r="S346" s="474">
        <f t="shared" si="84"/>
        <v>70269</v>
      </c>
      <c r="T346" s="474">
        <f t="shared" si="84"/>
        <v>6569</v>
      </c>
      <c r="U346" s="474">
        <f t="shared" si="84"/>
        <v>432</v>
      </c>
      <c r="V346" s="474">
        <f t="shared" si="77"/>
        <v>1378030</v>
      </c>
      <c r="W346" s="474">
        <f t="shared" si="78"/>
        <v>122112</v>
      </c>
      <c r="X346" s="474">
        <f t="shared" si="79"/>
        <v>1500142</v>
      </c>
      <c r="Y346" s="474">
        <f t="shared" si="80"/>
        <v>2174</v>
      </c>
      <c r="Z346" s="474">
        <f t="shared" si="81"/>
        <v>193</v>
      </c>
      <c r="AA346" s="475">
        <f t="shared" si="72"/>
        <v>1502509</v>
      </c>
    </row>
    <row r="347" spans="1:27" x14ac:dyDescent="0.2">
      <c r="A347" s="462">
        <f t="shared" si="82"/>
        <v>2048</v>
      </c>
      <c r="B347" s="462">
        <f t="shared" si="83"/>
        <v>6</v>
      </c>
      <c r="C347" s="467">
        <f t="shared" si="70"/>
        <v>54210</v>
      </c>
      <c r="E347" s="473">
        <v>1062852</v>
      </c>
      <c r="F347" s="474">
        <v>1382006</v>
      </c>
      <c r="G347" s="474">
        <v>72819</v>
      </c>
      <c r="H347" s="474">
        <v>5928</v>
      </c>
      <c r="I347" s="474">
        <v>316</v>
      </c>
      <c r="J347" s="474">
        <f t="shared" si="73"/>
        <v>2523921</v>
      </c>
      <c r="K347" s="474">
        <f t="shared" si="74"/>
        <v>223652</v>
      </c>
      <c r="L347" s="474">
        <f t="shared" si="75"/>
        <v>2747573</v>
      </c>
      <c r="M347" s="474">
        <v>1787</v>
      </c>
      <c r="N347" s="474">
        <f t="shared" si="76"/>
        <v>158</v>
      </c>
      <c r="O347" s="475">
        <f t="shared" si="71"/>
        <v>2749518</v>
      </c>
      <c r="P347" s="471"/>
      <c r="Q347" s="473">
        <v>791783</v>
      </c>
      <c r="R347" s="474">
        <v>531559</v>
      </c>
      <c r="S347" s="474">
        <f t="shared" si="84"/>
        <v>72819</v>
      </c>
      <c r="T347" s="474">
        <f t="shared" si="84"/>
        <v>5928</v>
      </c>
      <c r="U347" s="474">
        <f t="shared" si="84"/>
        <v>316</v>
      </c>
      <c r="V347" s="474">
        <f t="shared" si="77"/>
        <v>1402405</v>
      </c>
      <c r="W347" s="474">
        <f t="shared" si="78"/>
        <v>124271</v>
      </c>
      <c r="X347" s="474">
        <f t="shared" si="79"/>
        <v>1526676</v>
      </c>
      <c r="Y347" s="474">
        <f t="shared" si="80"/>
        <v>1787</v>
      </c>
      <c r="Z347" s="474">
        <f t="shared" si="81"/>
        <v>158</v>
      </c>
      <c r="AA347" s="475">
        <f t="shared" si="72"/>
        <v>1528621</v>
      </c>
    </row>
    <row r="348" spans="1:27" x14ac:dyDescent="0.2">
      <c r="A348" s="462">
        <f t="shared" si="82"/>
        <v>2048</v>
      </c>
      <c r="B348" s="462">
        <f t="shared" si="83"/>
        <v>7</v>
      </c>
      <c r="C348" s="467">
        <f t="shared" si="70"/>
        <v>54240</v>
      </c>
      <c r="E348" s="473">
        <v>1235415</v>
      </c>
      <c r="F348" s="474">
        <v>1473091</v>
      </c>
      <c r="G348" s="474">
        <v>71213</v>
      </c>
      <c r="H348" s="474">
        <v>6889</v>
      </c>
      <c r="I348" s="474">
        <v>274</v>
      </c>
      <c r="J348" s="474">
        <f t="shared" si="73"/>
        <v>2786882</v>
      </c>
      <c r="K348" s="474">
        <f t="shared" si="74"/>
        <v>246954</v>
      </c>
      <c r="L348" s="474">
        <f t="shared" si="75"/>
        <v>3033836</v>
      </c>
      <c r="M348" s="474">
        <v>2889</v>
      </c>
      <c r="N348" s="474">
        <f t="shared" si="76"/>
        <v>256</v>
      </c>
      <c r="O348" s="475">
        <f t="shared" si="71"/>
        <v>3036981</v>
      </c>
      <c r="P348" s="471"/>
      <c r="Q348" s="473">
        <v>962372</v>
      </c>
      <c r="R348" s="474">
        <v>608401</v>
      </c>
      <c r="S348" s="474">
        <f t="shared" si="84"/>
        <v>71213</v>
      </c>
      <c r="T348" s="474">
        <f t="shared" si="84"/>
        <v>6889</v>
      </c>
      <c r="U348" s="474">
        <f t="shared" si="84"/>
        <v>274</v>
      </c>
      <c r="V348" s="474">
        <f t="shared" si="77"/>
        <v>1649149</v>
      </c>
      <c r="W348" s="474">
        <f t="shared" si="78"/>
        <v>146136</v>
      </c>
      <c r="X348" s="474">
        <f t="shared" si="79"/>
        <v>1795285</v>
      </c>
      <c r="Y348" s="474">
        <f t="shared" si="80"/>
        <v>2889</v>
      </c>
      <c r="Z348" s="474">
        <f t="shared" si="81"/>
        <v>256</v>
      </c>
      <c r="AA348" s="475">
        <f t="shared" si="72"/>
        <v>1798430</v>
      </c>
    </row>
    <row r="349" spans="1:27" x14ac:dyDescent="0.2">
      <c r="A349" s="462">
        <f t="shared" si="82"/>
        <v>2048</v>
      </c>
      <c r="B349" s="462">
        <f t="shared" si="83"/>
        <v>8</v>
      </c>
      <c r="C349" s="467">
        <f t="shared" si="70"/>
        <v>54271</v>
      </c>
      <c r="E349" s="473">
        <v>1259528</v>
      </c>
      <c r="F349" s="474">
        <v>1472503</v>
      </c>
      <c r="G349" s="474">
        <v>76655</v>
      </c>
      <c r="H349" s="474">
        <v>6292</v>
      </c>
      <c r="I349" s="474">
        <v>267</v>
      </c>
      <c r="J349" s="474">
        <f t="shared" si="73"/>
        <v>2815245</v>
      </c>
      <c r="K349" s="474">
        <f t="shared" si="74"/>
        <v>249468</v>
      </c>
      <c r="L349" s="474">
        <f t="shared" si="75"/>
        <v>3064713</v>
      </c>
      <c r="M349" s="474">
        <v>1634</v>
      </c>
      <c r="N349" s="474">
        <f t="shared" si="76"/>
        <v>145</v>
      </c>
      <c r="O349" s="475">
        <f t="shared" si="71"/>
        <v>3066492</v>
      </c>
      <c r="P349" s="471"/>
      <c r="Q349" s="473">
        <v>986443</v>
      </c>
      <c r="R349" s="474">
        <v>604927</v>
      </c>
      <c r="S349" s="474">
        <f t="shared" si="84"/>
        <v>76655</v>
      </c>
      <c r="T349" s="474">
        <f t="shared" si="84"/>
        <v>6292</v>
      </c>
      <c r="U349" s="474">
        <f t="shared" si="84"/>
        <v>267</v>
      </c>
      <c r="V349" s="474">
        <f t="shared" si="77"/>
        <v>1674584</v>
      </c>
      <c r="W349" s="474">
        <f t="shared" si="78"/>
        <v>148390</v>
      </c>
      <c r="X349" s="474">
        <f t="shared" si="79"/>
        <v>1822974</v>
      </c>
      <c r="Y349" s="474">
        <f t="shared" si="80"/>
        <v>1634</v>
      </c>
      <c r="Z349" s="474">
        <f t="shared" si="81"/>
        <v>145</v>
      </c>
      <c r="AA349" s="475">
        <f t="shared" si="72"/>
        <v>1824753</v>
      </c>
    </row>
    <row r="350" spans="1:27" x14ac:dyDescent="0.2">
      <c r="A350" s="462">
        <f t="shared" si="82"/>
        <v>2048</v>
      </c>
      <c r="B350" s="462">
        <f t="shared" si="83"/>
        <v>9</v>
      </c>
      <c r="C350" s="467">
        <f t="shared" si="70"/>
        <v>54302</v>
      </c>
      <c r="E350" s="473">
        <v>1094066</v>
      </c>
      <c r="F350" s="474">
        <v>1386846</v>
      </c>
      <c r="G350" s="474">
        <v>68371</v>
      </c>
      <c r="H350" s="474">
        <v>6433</v>
      </c>
      <c r="I350" s="474">
        <v>301</v>
      </c>
      <c r="J350" s="474">
        <f t="shared" si="73"/>
        <v>2556017</v>
      </c>
      <c r="K350" s="474">
        <f t="shared" si="74"/>
        <v>226497</v>
      </c>
      <c r="L350" s="474">
        <f t="shared" si="75"/>
        <v>2782514</v>
      </c>
      <c r="M350" s="474">
        <v>1428</v>
      </c>
      <c r="N350" s="474">
        <f t="shared" si="76"/>
        <v>127</v>
      </c>
      <c r="O350" s="475">
        <f t="shared" si="71"/>
        <v>2784069</v>
      </c>
      <c r="P350" s="471"/>
      <c r="Q350" s="473">
        <v>836528</v>
      </c>
      <c r="R350" s="474">
        <v>542210</v>
      </c>
      <c r="S350" s="474">
        <f t="shared" si="84"/>
        <v>68371</v>
      </c>
      <c r="T350" s="474">
        <f t="shared" si="84"/>
        <v>6433</v>
      </c>
      <c r="U350" s="474">
        <f t="shared" si="84"/>
        <v>301</v>
      </c>
      <c r="V350" s="474">
        <f t="shared" si="77"/>
        <v>1453843</v>
      </c>
      <c r="W350" s="474">
        <f t="shared" si="78"/>
        <v>128830</v>
      </c>
      <c r="X350" s="474">
        <f t="shared" si="79"/>
        <v>1582673</v>
      </c>
      <c r="Y350" s="474">
        <f t="shared" si="80"/>
        <v>1428</v>
      </c>
      <c r="Z350" s="474">
        <f t="shared" si="81"/>
        <v>127</v>
      </c>
      <c r="AA350" s="475">
        <f t="shared" si="72"/>
        <v>1584228</v>
      </c>
    </row>
    <row r="351" spans="1:27" x14ac:dyDescent="0.2">
      <c r="A351" s="462">
        <f t="shared" si="82"/>
        <v>2048</v>
      </c>
      <c r="B351" s="462">
        <f t="shared" si="83"/>
        <v>10</v>
      </c>
      <c r="C351" s="467">
        <f t="shared" si="70"/>
        <v>54332</v>
      </c>
      <c r="E351" s="473">
        <v>1158633</v>
      </c>
      <c r="F351" s="474">
        <v>1516133</v>
      </c>
      <c r="G351" s="474">
        <v>68793</v>
      </c>
      <c r="H351" s="474">
        <v>7303</v>
      </c>
      <c r="I351" s="474">
        <v>459</v>
      </c>
      <c r="J351" s="474">
        <f t="shared" si="73"/>
        <v>2751321</v>
      </c>
      <c r="K351" s="474">
        <f t="shared" si="74"/>
        <v>243803</v>
      </c>
      <c r="L351" s="474">
        <f t="shared" si="75"/>
        <v>2995124</v>
      </c>
      <c r="M351" s="474">
        <v>1830</v>
      </c>
      <c r="N351" s="474">
        <f t="shared" si="76"/>
        <v>162</v>
      </c>
      <c r="O351" s="475">
        <f t="shared" si="71"/>
        <v>2997116</v>
      </c>
      <c r="P351" s="471"/>
      <c r="Q351" s="473">
        <v>866577</v>
      </c>
      <c r="R351" s="474">
        <v>573482</v>
      </c>
      <c r="S351" s="474">
        <f t="shared" si="84"/>
        <v>68793</v>
      </c>
      <c r="T351" s="474">
        <f t="shared" si="84"/>
        <v>7303</v>
      </c>
      <c r="U351" s="474">
        <f t="shared" si="84"/>
        <v>459</v>
      </c>
      <c r="V351" s="474">
        <f t="shared" si="77"/>
        <v>1516614</v>
      </c>
      <c r="W351" s="474">
        <f t="shared" si="78"/>
        <v>134392</v>
      </c>
      <c r="X351" s="474">
        <f t="shared" si="79"/>
        <v>1651006</v>
      </c>
      <c r="Y351" s="474">
        <f t="shared" si="80"/>
        <v>1830</v>
      </c>
      <c r="Z351" s="474">
        <f t="shared" si="81"/>
        <v>162</v>
      </c>
      <c r="AA351" s="475">
        <f t="shared" si="72"/>
        <v>1652998</v>
      </c>
    </row>
    <row r="352" spans="1:27" x14ac:dyDescent="0.2">
      <c r="A352" s="462">
        <f t="shared" si="82"/>
        <v>2048</v>
      </c>
      <c r="B352" s="462">
        <f t="shared" si="83"/>
        <v>11</v>
      </c>
      <c r="C352" s="467">
        <f t="shared" si="70"/>
        <v>54363</v>
      </c>
      <c r="E352" s="473">
        <v>1287489</v>
      </c>
      <c r="F352" s="474">
        <v>1587930</v>
      </c>
      <c r="G352" s="474">
        <v>65643</v>
      </c>
      <c r="H352" s="474">
        <v>6219</v>
      </c>
      <c r="I352" s="474">
        <v>603</v>
      </c>
      <c r="J352" s="474">
        <f t="shared" si="73"/>
        <v>2947884</v>
      </c>
      <c r="K352" s="474">
        <f t="shared" si="74"/>
        <v>261221</v>
      </c>
      <c r="L352" s="474">
        <f t="shared" si="75"/>
        <v>3209105</v>
      </c>
      <c r="M352" s="474">
        <v>1832</v>
      </c>
      <c r="N352" s="474">
        <f t="shared" si="76"/>
        <v>162</v>
      </c>
      <c r="O352" s="475">
        <f t="shared" si="71"/>
        <v>3211099</v>
      </c>
      <c r="P352" s="471"/>
      <c r="Q352" s="473">
        <v>995055</v>
      </c>
      <c r="R352" s="474">
        <v>621070</v>
      </c>
      <c r="S352" s="474">
        <f t="shared" si="84"/>
        <v>65643</v>
      </c>
      <c r="T352" s="474">
        <f t="shared" si="84"/>
        <v>6219</v>
      </c>
      <c r="U352" s="474">
        <f t="shared" si="84"/>
        <v>603</v>
      </c>
      <c r="V352" s="474">
        <f t="shared" si="77"/>
        <v>1688590</v>
      </c>
      <c r="W352" s="474">
        <f t="shared" si="78"/>
        <v>149631</v>
      </c>
      <c r="X352" s="474">
        <f t="shared" si="79"/>
        <v>1838221</v>
      </c>
      <c r="Y352" s="474">
        <f t="shared" si="80"/>
        <v>1832</v>
      </c>
      <c r="Z352" s="474">
        <f t="shared" si="81"/>
        <v>162</v>
      </c>
      <c r="AA352" s="475">
        <f t="shared" si="72"/>
        <v>1840215</v>
      </c>
    </row>
    <row r="353" spans="1:27" x14ac:dyDescent="0.2">
      <c r="A353" s="462">
        <f t="shared" si="82"/>
        <v>2048</v>
      </c>
      <c r="B353" s="462">
        <f t="shared" si="83"/>
        <v>12</v>
      </c>
      <c r="C353" s="467">
        <f t="shared" si="70"/>
        <v>54393</v>
      </c>
      <c r="E353" s="473">
        <v>1540018</v>
      </c>
      <c r="F353" s="474">
        <v>1794888</v>
      </c>
      <c r="G353" s="474">
        <v>63975</v>
      </c>
      <c r="H353" s="474">
        <v>6947</v>
      </c>
      <c r="I353" s="474">
        <v>799</v>
      </c>
      <c r="J353" s="474">
        <f t="shared" si="73"/>
        <v>3406627</v>
      </c>
      <c r="K353" s="474">
        <f t="shared" si="74"/>
        <v>301872</v>
      </c>
      <c r="L353" s="474">
        <f t="shared" si="75"/>
        <v>3708499</v>
      </c>
      <c r="M353" s="474">
        <v>1718</v>
      </c>
      <c r="N353" s="474">
        <f t="shared" si="76"/>
        <v>152</v>
      </c>
      <c r="O353" s="475">
        <f t="shared" si="71"/>
        <v>3710369</v>
      </c>
      <c r="P353" s="471"/>
      <c r="Q353" s="473">
        <v>1227646</v>
      </c>
      <c r="R353" s="474">
        <v>752156</v>
      </c>
      <c r="S353" s="474">
        <f t="shared" si="84"/>
        <v>63975</v>
      </c>
      <c r="T353" s="474">
        <f t="shared" si="84"/>
        <v>6947</v>
      </c>
      <c r="U353" s="474">
        <f t="shared" si="84"/>
        <v>799</v>
      </c>
      <c r="V353" s="474">
        <f t="shared" si="77"/>
        <v>2051523</v>
      </c>
      <c r="W353" s="474">
        <f t="shared" si="78"/>
        <v>181792</v>
      </c>
      <c r="X353" s="474">
        <f t="shared" si="79"/>
        <v>2233315</v>
      </c>
      <c r="Y353" s="474">
        <f t="shared" si="80"/>
        <v>1718</v>
      </c>
      <c r="Z353" s="474">
        <f t="shared" si="81"/>
        <v>152</v>
      </c>
      <c r="AA353" s="475">
        <f t="shared" si="72"/>
        <v>2235185</v>
      </c>
    </row>
    <row r="354" spans="1:27" x14ac:dyDescent="0.2">
      <c r="A354" s="462">
        <f t="shared" si="82"/>
        <v>2049</v>
      </c>
      <c r="B354" s="462">
        <f t="shared" si="83"/>
        <v>1</v>
      </c>
      <c r="C354" s="467">
        <f t="shared" si="70"/>
        <v>54424</v>
      </c>
      <c r="E354" s="473">
        <v>1491327</v>
      </c>
      <c r="F354" s="474">
        <v>1770495</v>
      </c>
      <c r="G354" s="474">
        <v>67998</v>
      </c>
      <c r="H354" s="474">
        <v>7259</v>
      </c>
      <c r="I354" s="474">
        <v>825</v>
      </c>
      <c r="J354" s="474">
        <f t="shared" si="73"/>
        <v>3337904</v>
      </c>
      <c r="K354" s="474">
        <f t="shared" si="74"/>
        <v>295782</v>
      </c>
      <c r="L354" s="474">
        <f t="shared" si="75"/>
        <v>3633686</v>
      </c>
      <c r="M354" s="474">
        <v>2325</v>
      </c>
      <c r="N354" s="474">
        <f t="shared" si="76"/>
        <v>206</v>
      </c>
      <c r="O354" s="475">
        <f t="shared" si="71"/>
        <v>3636217</v>
      </c>
      <c r="P354" s="471"/>
      <c r="Q354" s="473">
        <v>1216800</v>
      </c>
      <c r="R354" s="474">
        <v>727446</v>
      </c>
      <c r="S354" s="474">
        <f t="shared" si="84"/>
        <v>67998</v>
      </c>
      <c r="T354" s="474">
        <f t="shared" si="84"/>
        <v>7259</v>
      </c>
      <c r="U354" s="474">
        <f t="shared" si="84"/>
        <v>825</v>
      </c>
      <c r="V354" s="474">
        <f t="shared" si="77"/>
        <v>2020328</v>
      </c>
      <c r="W354" s="474">
        <f t="shared" si="78"/>
        <v>179028</v>
      </c>
      <c r="X354" s="474">
        <f t="shared" si="79"/>
        <v>2199356</v>
      </c>
      <c r="Y354" s="474">
        <f t="shared" si="80"/>
        <v>2325</v>
      </c>
      <c r="Z354" s="474">
        <f t="shared" si="81"/>
        <v>206</v>
      </c>
      <c r="AA354" s="475">
        <f t="shared" si="72"/>
        <v>2201887</v>
      </c>
    </row>
    <row r="355" spans="1:27" x14ac:dyDescent="0.2">
      <c r="A355" s="462">
        <f t="shared" si="82"/>
        <v>2049</v>
      </c>
      <c r="B355" s="462">
        <f t="shared" si="83"/>
        <v>2</v>
      </c>
      <c r="C355" s="467">
        <f t="shared" si="70"/>
        <v>54455</v>
      </c>
      <c r="E355" s="473">
        <v>1236034</v>
      </c>
      <c r="F355" s="474">
        <v>1520066</v>
      </c>
      <c r="G355" s="474">
        <v>66419</v>
      </c>
      <c r="H355" s="474">
        <v>6273</v>
      </c>
      <c r="I355" s="474">
        <v>784</v>
      </c>
      <c r="J355" s="474">
        <f t="shared" si="73"/>
        <v>2829576</v>
      </c>
      <c r="K355" s="474">
        <f t="shared" si="74"/>
        <v>250738</v>
      </c>
      <c r="L355" s="474">
        <f t="shared" si="75"/>
        <v>3080314</v>
      </c>
      <c r="M355" s="474">
        <v>2433</v>
      </c>
      <c r="N355" s="474">
        <f t="shared" si="76"/>
        <v>216</v>
      </c>
      <c r="O355" s="475">
        <f t="shared" si="71"/>
        <v>3082963</v>
      </c>
      <c r="P355" s="471"/>
      <c r="Q355" s="473">
        <v>985502</v>
      </c>
      <c r="R355" s="474">
        <v>595729</v>
      </c>
      <c r="S355" s="474">
        <f t="shared" si="84"/>
        <v>66419</v>
      </c>
      <c r="T355" s="474">
        <f t="shared" si="84"/>
        <v>6273</v>
      </c>
      <c r="U355" s="474">
        <f t="shared" si="84"/>
        <v>784</v>
      </c>
      <c r="V355" s="474">
        <f t="shared" si="77"/>
        <v>1654707</v>
      </c>
      <c r="W355" s="474">
        <f t="shared" si="78"/>
        <v>146629</v>
      </c>
      <c r="X355" s="474">
        <f t="shared" si="79"/>
        <v>1801336</v>
      </c>
      <c r="Y355" s="474">
        <f t="shared" si="80"/>
        <v>2433</v>
      </c>
      <c r="Z355" s="474">
        <f t="shared" si="81"/>
        <v>216</v>
      </c>
      <c r="AA355" s="475">
        <f t="shared" si="72"/>
        <v>1803985</v>
      </c>
    </row>
    <row r="356" spans="1:27" x14ac:dyDescent="0.2">
      <c r="A356" s="462">
        <f t="shared" si="82"/>
        <v>2049</v>
      </c>
      <c r="B356" s="462">
        <f t="shared" si="83"/>
        <v>3</v>
      </c>
      <c r="C356" s="467">
        <f t="shared" si="70"/>
        <v>54483</v>
      </c>
      <c r="E356" s="473">
        <v>1287233</v>
      </c>
      <c r="F356" s="474">
        <v>1654878</v>
      </c>
      <c r="G356" s="474">
        <v>71072</v>
      </c>
      <c r="H356" s="474">
        <v>7479</v>
      </c>
      <c r="I356" s="474">
        <v>781</v>
      </c>
      <c r="J356" s="474">
        <f t="shared" si="73"/>
        <v>3021443</v>
      </c>
      <c r="K356" s="474">
        <f t="shared" si="74"/>
        <v>267739</v>
      </c>
      <c r="L356" s="474">
        <f t="shared" si="75"/>
        <v>3289182</v>
      </c>
      <c r="M356" s="474">
        <v>2339</v>
      </c>
      <c r="N356" s="474">
        <f t="shared" si="76"/>
        <v>207</v>
      </c>
      <c r="O356" s="475">
        <f t="shared" si="71"/>
        <v>3291728</v>
      </c>
      <c r="P356" s="471"/>
      <c r="Q356" s="473">
        <v>999097</v>
      </c>
      <c r="R356" s="474">
        <v>632187</v>
      </c>
      <c r="S356" s="474">
        <f t="shared" si="84"/>
        <v>71072</v>
      </c>
      <c r="T356" s="474">
        <f t="shared" si="84"/>
        <v>7479</v>
      </c>
      <c r="U356" s="474">
        <f t="shared" si="84"/>
        <v>781</v>
      </c>
      <c r="V356" s="474">
        <f t="shared" si="77"/>
        <v>1710616</v>
      </c>
      <c r="W356" s="474">
        <f t="shared" si="78"/>
        <v>151583</v>
      </c>
      <c r="X356" s="474">
        <f t="shared" si="79"/>
        <v>1862199</v>
      </c>
      <c r="Y356" s="474">
        <f t="shared" si="80"/>
        <v>2339</v>
      </c>
      <c r="Z356" s="474">
        <f t="shared" si="81"/>
        <v>207</v>
      </c>
      <c r="AA356" s="475">
        <f t="shared" si="72"/>
        <v>1864745</v>
      </c>
    </row>
    <row r="357" spans="1:27" x14ac:dyDescent="0.2">
      <c r="A357" s="462">
        <f t="shared" si="82"/>
        <v>2049</v>
      </c>
      <c r="B357" s="462">
        <f t="shared" si="83"/>
        <v>4</v>
      </c>
      <c r="C357" s="467">
        <f t="shared" si="70"/>
        <v>54514</v>
      </c>
      <c r="E357" s="473">
        <v>1119190</v>
      </c>
      <c r="F357" s="474">
        <v>1503291</v>
      </c>
      <c r="G357" s="474">
        <v>68154</v>
      </c>
      <c r="H357" s="474">
        <v>6787</v>
      </c>
      <c r="I357" s="474">
        <v>556</v>
      </c>
      <c r="J357" s="474">
        <f t="shared" si="73"/>
        <v>2697978</v>
      </c>
      <c r="K357" s="474">
        <f t="shared" si="74"/>
        <v>239076</v>
      </c>
      <c r="L357" s="474">
        <f t="shared" si="75"/>
        <v>2937054</v>
      </c>
      <c r="M357" s="474">
        <v>2172</v>
      </c>
      <c r="N357" s="474">
        <f t="shared" si="76"/>
        <v>192</v>
      </c>
      <c r="O357" s="475">
        <f t="shared" si="71"/>
        <v>2939418</v>
      </c>
      <c r="P357" s="471"/>
      <c r="Q357" s="473">
        <v>840228</v>
      </c>
      <c r="R357" s="474">
        <v>535242</v>
      </c>
      <c r="S357" s="474">
        <f t="shared" si="84"/>
        <v>68154</v>
      </c>
      <c r="T357" s="474">
        <f t="shared" si="84"/>
        <v>6787</v>
      </c>
      <c r="U357" s="474">
        <f t="shared" si="84"/>
        <v>556</v>
      </c>
      <c r="V357" s="474">
        <f t="shared" si="77"/>
        <v>1450967</v>
      </c>
      <c r="W357" s="474">
        <f t="shared" si="78"/>
        <v>128575</v>
      </c>
      <c r="X357" s="474">
        <f t="shared" si="79"/>
        <v>1579542</v>
      </c>
      <c r="Y357" s="474">
        <f t="shared" si="80"/>
        <v>2172</v>
      </c>
      <c r="Z357" s="474">
        <f t="shared" si="81"/>
        <v>192</v>
      </c>
      <c r="AA357" s="475">
        <f t="shared" si="72"/>
        <v>1581906</v>
      </c>
    </row>
    <row r="358" spans="1:27" x14ac:dyDescent="0.2">
      <c r="A358" s="462">
        <f t="shared" si="82"/>
        <v>2049</v>
      </c>
      <c r="B358" s="462">
        <f t="shared" si="83"/>
        <v>5</v>
      </c>
      <c r="C358" s="467">
        <f t="shared" si="70"/>
        <v>54544</v>
      </c>
      <c r="E358" s="473">
        <v>1031173</v>
      </c>
      <c r="F358" s="474">
        <v>1479278</v>
      </c>
      <c r="G358" s="474">
        <v>69982</v>
      </c>
      <c r="H358" s="474">
        <v>6665</v>
      </c>
      <c r="I358" s="474">
        <v>431</v>
      </c>
      <c r="J358" s="474">
        <f t="shared" si="73"/>
        <v>2587529</v>
      </c>
      <c r="K358" s="474">
        <f t="shared" si="74"/>
        <v>229289</v>
      </c>
      <c r="L358" s="474">
        <f t="shared" si="75"/>
        <v>2816818</v>
      </c>
      <c r="M358" s="474">
        <v>2174</v>
      </c>
      <c r="N358" s="474">
        <f t="shared" si="76"/>
        <v>193</v>
      </c>
      <c r="O358" s="475">
        <f t="shared" si="71"/>
        <v>2819185</v>
      </c>
      <c r="P358" s="471"/>
      <c r="Q358" s="473">
        <v>759912</v>
      </c>
      <c r="R358" s="474">
        <v>534854</v>
      </c>
      <c r="S358" s="474">
        <f t="shared" si="84"/>
        <v>69982</v>
      </c>
      <c r="T358" s="474">
        <f t="shared" si="84"/>
        <v>6665</v>
      </c>
      <c r="U358" s="474">
        <f t="shared" si="84"/>
        <v>431</v>
      </c>
      <c r="V358" s="474">
        <f t="shared" si="77"/>
        <v>1371844</v>
      </c>
      <c r="W358" s="474">
        <f t="shared" si="78"/>
        <v>121563</v>
      </c>
      <c r="X358" s="474">
        <f t="shared" si="79"/>
        <v>1493407</v>
      </c>
      <c r="Y358" s="474">
        <f t="shared" si="80"/>
        <v>2174</v>
      </c>
      <c r="Z358" s="474">
        <f t="shared" si="81"/>
        <v>193</v>
      </c>
      <c r="AA358" s="475">
        <f t="shared" si="72"/>
        <v>1495774</v>
      </c>
    </row>
    <row r="359" spans="1:27" x14ac:dyDescent="0.2">
      <c r="A359" s="462">
        <f t="shared" si="82"/>
        <v>2049</v>
      </c>
      <c r="B359" s="462">
        <f t="shared" si="83"/>
        <v>6</v>
      </c>
      <c r="C359" s="467">
        <f t="shared" si="70"/>
        <v>54575</v>
      </c>
      <c r="E359" s="473">
        <v>1057727</v>
      </c>
      <c r="F359" s="474">
        <v>1422402</v>
      </c>
      <c r="G359" s="474">
        <v>72513</v>
      </c>
      <c r="H359" s="474">
        <v>6015</v>
      </c>
      <c r="I359" s="474">
        <v>316</v>
      </c>
      <c r="J359" s="474">
        <f t="shared" si="73"/>
        <v>2558973</v>
      </c>
      <c r="K359" s="474">
        <f t="shared" si="74"/>
        <v>226759</v>
      </c>
      <c r="L359" s="474">
        <f t="shared" si="75"/>
        <v>2785732</v>
      </c>
      <c r="M359" s="474">
        <v>1787</v>
      </c>
      <c r="N359" s="474">
        <f t="shared" si="76"/>
        <v>158</v>
      </c>
      <c r="O359" s="475">
        <f t="shared" si="71"/>
        <v>2787677</v>
      </c>
      <c r="P359" s="471"/>
      <c r="Q359" s="473">
        <v>795349</v>
      </c>
      <c r="R359" s="474">
        <v>524831</v>
      </c>
      <c r="S359" s="474">
        <f t="shared" si="84"/>
        <v>72513</v>
      </c>
      <c r="T359" s="474">
        <f t="shared" si="84"/>
        <v>6015</v>
      </c>
      <c r="U359" s="474">
        <f t="shared" si="84"/>
        <v>316</v>
      </c>
      <c r="V359" s="474">
        <f t="shared" si="77"/>
        <v>1399024</v>
      </c>
      <c r="W359" s="474">
        <f t="shared" si="78"/>
        <v>123972</v>
      </c>
      <c r="X359" s="474">
        <f t="shared" si="79"/>
        <v>1522996</v>
      </c>
      <c r="Y359" s="474">
        <f t="shared" si="80"/>
        <v>1787</v>
      </c>
      <c r="Z359" s="474">
        <f t="shared" si="81"/>
        <v>158</v>
      </c>
      <c r="AA359" s="475">
        <f t="shared" si="72"/>
        <v>1524941</v>
      </c>
    </row>
    <row r="360" spans="1:27" x14ac:dyDescent="0.2">
      <c r="A360" s="462">
        <f t="shared" si="82"/>
        <v>2049</v>
      </c>
      <c r="B360" s="462">
        <f t="shared" si="83"/>
        <v>7</v>
      </c>
      <c r="C360" s="467">
        <f t="shared" si="70"/>
        <v>54605</v>
      </c>
      <c r="E360" s="473">
        <v>1233483</v>
      </c>
      <c r="F360" s="474">
        <v>1516817</v>
      </c>
      <c r="G360" s="474">
        <v>70932</v>
      </c>
      <c r="H360" s="474">
        <v>6993</v>
      </c>
      <c r="I360" s="474">
        <v>274</v>
      </c>
      <c r="J360" s="474">
        <f t="shared" si="73"/>
        <v>2828499</v>
      </c>
      <c r="K360" s="474">
        <f t="shared" si="74"/>
        <v>250642</v>
      </c>
      <c r="L360" s="474">
        <f t="shared" si="75"/>
        <v>3079141</v>
      </c>
      <c r="M360" s="474">
        <v>2889</v>
      </c>
      <c r="N360" s="474">
        <f t="shared" si="76"/>
        <v>256</v>
      </c>
      <c r="O360" s="475">
        <f t="shared" si="71"/>
        <v>3082286</v>
      </c>
      <c r="P360" s="471"/>
      <c r="Q360" s="473">
        <v>969261</v>
      </c>
      <c r="R360" s="474">
        <v>604561</v>
      </c>
      <c r="S360" s="474">
        <f t="shared" si="84"/>
        <v>70932</v>
      </c>
      <c r="T360" s="474">
        <f t="shared" si="84"/>
        <v>6993</v>
      </c>
      <c r="U360" s="474">
        <f t="shared" si="84"/>
        <v>274</v>
      </c>
      <c r="V360" s="474">
        <f t="shared" si="77"/>
        <v>1652021</v>
      </c>
      <c r="W360" s="474">
        <f t="shared" si="78"/>
        <v>146391</v>
      </c>
      <c r="X360" s="474">
        <f t="shared" si="79"/>
        <v>1798412</v>
      </c>
      <c r="Y360" s="474">
        <f t="shared" si="80"/>
        <v>2889</v>
      </c>
      <c r="Z360" s="474">
        <f t="shared" si="81"/>
        <v>256</v>
      </c>
      <c r="AA360" s="475">
        <f t="shared" si="72"/>
        <v>1801557</v>
      </c>
    </row>
    <row r="361" spans="1:27" x14ac:dyDescent="0.2">
      <c r="A361" s="462">
        <f t="shared" si="82"/>
        <v>2049</v>
      </c>
      <c r="B361" s="462">
        <f t="shared" si="83"/>
        <v>8</v>
      </c>
      <c r="C361" s="467">
        <f t="shared" si="70"/>
        <v>54636</v>
      </c>
      <c r="E361" s="473">
        <v>1259501</v>
      </c>
      <c r="F361" s="474">
        <v>1513645</v>
      </c>
      <c r="G361" s="474">
        <v>76326</v>
      </c>
      <c r="H361" s="474">
        <v>6388</v>
      </c>
      <c r="I361" s="474">
        <v>267</v>
      </c>
      <c r="J361" s="474">
        <f t="shared" si="73"/>
        <v>2856127</v>
      </c>
      <c r="K361" s="474">
        <f t="shared" si="74"/>
        <v>253090</v>
      </c>
      <c r="L361" s="474">
        <f t="shared" si="75"/>
        <v>3109217</v>
      </c>
      <c r="M361" s="474">
        <v>1634</v>
      </c>
      <c r="N361" s="474">
        <f t="shared" si="76"/>
        <v>145</v>
      </c>
      <c r="O361" s="475">
        <f t="shared" si="71"/>
        <v>3110996</v>
      </c>
      <c r="P361" s="471"/>
      <c r="Q361" s="473">
        <v>995307</v>
      </c>
      <c r="R361" s="474">
        <v>598627</v>
      </c>
      <c r="S361" s="474">
        <f t="shared" si="84"/>
        <v>76326</v>
      </c>
      <c r="T361" s="474">
        <f t="shared" si="84"/>
        <v>6388</v>
      </c>
      <c r="U361" s="474">
        <f t="shared" si="84"/>
        <v>267</v>
      </c>
      <c r="V361" s="474">
        <f t="shared" si="77"/>
        <v>1676915</v>
      </c>
      <c r="W361" s="474">
        <f t="shared" si="78"/>
        <v>148597</v>
      </c>
      <c r="X361" s="474">
        <f t="shared" si="79"/>
        <v>1825512</v>
      </c>
      <c r="Y361" s="474">
        <f t="shared" si="80"/>
        <v>1634</v>
      </c>
      <c r="Z361" s="474">
        <f t="shared" si="81"/>
        <v>145</v>
      </c>
      <c r="AA361" s="475">
        <f t="shared" si="72"/>
        <v>1827291</v>
      </c>
    </row>
    <row r="362" spans="1:27" x14ac:dyDescent="0.2">
      <c r="A362" s="462">
        <f t="shared" si="82"/>
        <v>2049</v>
      </c>
      <c r="B362" s="462">
        <f t="shared" si="83"/>
        <v>9</v>
      </c>
      <c r="C362" s="467">
        <f t="shared" ref="C362:C377" si="85">DATE(A362,B362,1)</f>
        <v>54667</v>
      </c>
      <c r="E362" s="473">
        <v>1092516</v>
      </c>
      <c r="F362" s="474">
        <v>1429156</v>
      </c>
      <c r="G362" s="474">
        <v>68086</v>
      </c>
      <c r="H362" s="474">
        <v>6533</v>
      </c>
      <c r="I362" s="474">
        <v>301</v>
      </c>
      <c r="J362" s="474">
        <f t="shared" si="73"/>
        <v>2596592</v>
      </c>
      <c r="K362" s="474">
        <f t="shared" si="74"/>
        <v>230092</v>
      </c>
      <c r="L362" s="474">
        <f t="shared" si="75"/>
        <v>2826684</v>
      </c>
      <c r="M362" s="474">
        <v>1428</v>
      </c>
      <c r="N362" s="474">
        <f t="shared" si="76"/>
        <v>127</v>
      </c>
      <c r="O362" s="475">
        <f t="shared" ref="O362:O377" si="86">SUM(L362:N362)</f>
        <v>2828239</v>
      </c>
      <c r="P362" s="471"/>
      <c r="Q362" s="473">
        <v>843443</v>
      </c>
      <c r="R362" s="474">
        <v>538855</v>
      </c>
      <c r="S362" s="474">
        <f t="shared" si="84"/>
        <v>68086</v>
      </c>
      <c r="T362" s="474">
        <f t="shared" si="84"/>
        <v>6533</v>
      </c>
      <c r="U362" s="474">
        <f t="shared" si="84"/>
        <v>301</v>
      </c>
      <c r="V362" s="474">
        <f t="shared" si="77"/>
        <v>1457218</v>
      </c>
      <c r="W362" s="474">
        <f t="shared" si="78"/>
        <v>129129</v>
      </c>
      <c r="X362" s="474">
        <f t="shared" si="79"/>
        <v>1586347</v>
      </c>
      <c r="Y362" s="474">
        <f t="shared" si="80"/>
        <v>1428</v>
      </c>
      <c r="Z362" s="474">
        <f t="shared" si="81"/>
        <v>127</v>
      </c>
      <c r="AA362" s="475">
        <f t="shared" ref="AA362:AA377" si="87">SUM(X362:Z362)</f>
        <v>1587902</v>
      </c>
    </row>
    <row r="363" spans="1:27" x14ac:dyDescent="0.2">
      <c r="A363" s="462">
        <f t="shared" si="82"/>
        <v>2049</v>
      </c>
      <c r="B363" s="462">
        <f t="shared" si="83"/>
        <v>10</v>
      </c>
      <c r="C363" s="467">
        <f t="shared" si="85"/>
        <v>54697</v>
      </c>
      <c r="E363" s="473">
        <v>1149720</v>
      </c>
      <c r="F363" s="474">
        <v>1565158</v>
      </c>
      <c r="G363" s="474">
        <v>68502</v>
      </c>
      <c r="H363" s="474">
        <v>7420</v>
      </c>
      <c r="I363" s="474">
        <v>458</v>
      </c>
      <c r="J363" s="474">
        <f t="shared" ref="J363:J377" si="88">SUM(E363:I363)</f>
        <v>2791258</v>
      </c>
      <c r="K363" s="474">
        <f t="shared" ref="K363:K377" si="89">L363-J363</f>
        <v>247342</v>
      </c>
      <c r="L363" s="474">
        <f t="shared" ref="L363:L377" si="90">ROUND(J363/(1-0.0814), 0)</f>
        <v>3038600</v>
      </c>
      <c r="M363" s="474">
        <v>1830</v>
      </c>
      <c r="N363" s="474">
        <f t="shared" ref="N363:N377" si="91">ROUND(M363/(1-0.0814)-M363, 0)</f>
        <v>162</v>
      </c>
      <c r="O363" s="475">
        <f t="shared" si="86"/>
        <v>3040592</v>
      </c>
      <c r="P363" s="471"/>
      <c r="Q363" s="473">
        <v>867297</v>
      </c>
      <c r="R363" s="474">
        <v>571699</v>
      </c>
      <c r="S363" s="474">
        <f t="shared" si="84"/>
        <v>68502</v>
      </c>
      <c r="T363" s="474">
        <f t="shared" si="84"/>
        <v>7420</v>
      </c>
      <c r="U363" s="474">
        <f t="shared" si="84"/>
        <v>458</v>
      </c>
      <c r="V363" s="474">
        <f t="shared" ref="V363:V377" si="92">SUM(Q363:U363)</f>
        <v>1515376</v>
      </c>
      <c r="W363" s="474">
        <f t="shared" ref="W363:W377" si="93">X363-V363</f>
        <v>134282</v>
      </c>
      <c r="X363" s="474">
        <f t="shared" ref="X363:X377" si="94">ROUND(V363/(1-0.0814), 0)</f>
        <v>1649658</v>
      </c>
      <c r="Y363" s="474">
        <f t="shared" ref="Y363:Y377" si="95">M363</f>
        <v>1830</v>
      </c>
      <c r="Z363" s="474">
        <f t="shared" ref="Z363:Z377" si="96">ROUND(Y363/(1-0.0814)-Y363, 0)</f>
        <v>162</v>
      </c>
      <c r="AA363" s="475">
        <f t="shared" si="87"/>
        <v>1651650</v>
      </c>
    </row>
    <row r="364" spans="1:27" x14ac:dyDescent="0.2">
      <c r="A364" s="462">
        <f t="shared" si="82"/>
        <v>2049</v>
      </c>
      <c r="B364" s="462">
        <f t="shared" si="83"/>
        <v>11</v>
      </c>
      <c r="C364" s="467">
        <f t="shared" si="85"/>
        <v>54728</v>
      </c>
      <c r="E364" s="473">
        <v>1280677</v>
      </c>
      <c r="F364" s="474">
        <v>1635861</v>
      </c>
      <c r="G364" s="474">
        <v>65347</v>
      </c>
      <c r="H364" s="474">
        <v>6321</v>
      </c>
      <c r="I364" s="474">
        <v>602</v>
      </c>
      <c r="J364" s="474">
        <f t="shared" si="88"/>
        <v>2988808</v>
      </c>
      <c r="K364" s="474">
        <f t="shared" si="89"/>
        <v>264848</v>
      </c>
      <c r="L364" s="474">
        <f t="shared" si="90"/>
        <v>3253656</v>
      </c>
      <c r="M364" s="474">
        <v>1832</v>
      </c>
      <c r="N364" s="474">
        <f t="shared" si="91"/>
        <v>162</v>
      </c>
      <c r="O364" s="475">
        <f t="shared" si="86"/>
        <v>3255650</v>
      </c>
      <c r="P364" s="471"/>
      <c r="Q364" s="473">
        <v>997961</v>
      </c>
      <c r="R364" s="474">
        <v>617421</v>
      </c>
      <c r="S364" s="474">
        <f t="shared" si="84"/>
        <v>65347</v>
      </c>
      <c r="T364" s="474">
        <f t="shared" si="84"/>
        <v>6321</v>
      </c>
      <c r="U364" s="474">
        <f t="shared" si="84"/>
        <v>602</v>
      </c>
      <c r="V364" s="474">
        <f t="shared" si="92"/>
        <v>1687652</v>
      </c>
      <c r="W364" s="474">
        <f t="shared" si="93"/>
        <v>149548</v>
      </c>
      <c r="X364" s="474">
        <f t="shared" si="94"/>
        <v>1837200</v>
      </c>
      <c r="Y364" s="474">
        <f t="shared" si="95"/>
        <v>1832</v>
      </c>
      <c r="Z364" s="474">
        <f t="shared" si="96"/>
        <v>162</v>
      </c>
      <c r="AA364" s="475">
        <f t="shared" si="87"/>
        <v>1839194</v>
      </c>
    </row>
    <row r="365" spans="1:27" x14ac:dyDescent="0.2">
      <c r="A365" s="462">
        <f t="shared" si="82"/>
        <v>2049</v>
      </c>
      <c r="B365" s="462">
        <f t="shared" si="83"/>
        <v>12</v>
      </c>
      <c r="C365" s="467">
        <f t="shared" si="85"/>
        <v>54758</v>
      </c>
      <c r="E365" s="473">
        <v>1537286</v>
      </c>
      <c r="F365" s="474">
        <v>1850816</v>
      </c>
      <c r="G365" s="474">
        <v>63712</v>
      </c>
      <c r="H365" s="474">
        <v>6913</v>
      </c>
      <c r="I365" s="474">
        <v>799</v>
      </c>
      <c r="J365" s="474">
        <f t="shared" si="88"/>
        <v>3459526</v>
      </c>
      <c r="K365" s="474">
        <f t="shared" si="89"/>
        <v>306559</v>
      </c>
      <c r="L365" s="474">
        <f t="shared" si="90"/>
        <v>3766085</v>
      </c>
      <c r="M365" s="474">
        <v>1718</v>
      </c>
      <c r="N365" s="474">
        <f t="shared" si="91"/>
        <v>152</v>
      </c>
      <c r="O365" s="475">
        <f t="shared" si="86"/>
        <v>3767955</v>
      </c>
      <c r="P365" s="471"/>
      <c r="Q365" s="473">
        <v>1235350</v>
      </c>
      <c r="R365" s="474">
        <v>752889</v>
      </c>
      <c r="S365" s="474">
        <f t="shared" si="84"/>
        <v>63712</v>
      </c>
      <c r="T365" s="474">
        <f t="shared" si="84"/>
        <v>6913</v>
      </c>
      <c r="U365" s="474">
        <f t="shared" si="84"/>
        <v>799</v>
      </c>
      <c r="V365" s="474">
        <f t="shared" si="92"/>
        <v>2059663</v>
      </c>
      <c r="W365" s="474">
        <f t="shared" si="93"/>
        <v>182513</v>
      </c>
      <c r="X365" s="474">
        <f t="shared" si="94"/>
        <v>2242176</v>
      </c>
      <c r="Y365" s="474">
        <f t="shared" si="95"/>
        <v>1718</v>
      </c>
      <c r="Z365" s="474">
        <f t="shared" si="96"/>
        <v>152</v>
      </c>
      <c r="AA365" s="475">
        <f t="shared" si="87"/>
        <v>2244046</v>
      </c>
    </row>
    <row r="366" spans="1:27" x14ac:dyDescent="0.2">
      <c r="A366" s="462">
        <f t="shared" si="82"/>
        <v>2050</v>
      </c>
      <c r="B366" s="462">
        <f t="shared" si="83"/>
        <v>1</v>
      </c>
      <c r="C366" s="467">
        <f t="shared" si="85"/>
        <v>54789</v>
      </c>
      <c r="E366" s="473">
        <v>1484665</v>
      </c>
      <c r="F366" s="474">
        <v>1828029</v>
      </c>
      <c r="G366" s="474">
        <v>67695</v>
      </c>
      <c r="H366" s="474">
        <v>7148</v>
      </c>
      <c r="I366" s="474">
        <v>825</v>
      </c>
      <c r="J366" s="474">
        <f t="shared" si="88"/>
        <v>3388362</v>
      </c>
      <c r="K366" s="474">
        <f t="shared" si="89"/>
        <v>300253</v>
      </c>
      <c r="L366" s="474">
        <f t="shared" si="90"/>
        <v>3688615</v>
      </c>
      <c r="M366" s="474">
        <v>2325</v>
      </c>
      <c r="N366" s="474">
        <f t="shared" si="91"/>
        <v>206</v>
      </c>
      <c r="O366" s="475">
        <f t="shared" si="86"/>
        <v>3691146</v>
      </c>
      <c r="P366" s="471"/>
      <c r="Q366" s="473">
        <v>1222871</v>
      </c>
      <c r="R366" s="474">
        <v>727037</v>
      </c>
      <c r="S366" s="474">
        <f t="shared" si="84"/>
        <v>67695</v>
      </c>
      <c r="T366" s="474">
        <f t="shared" si="84"/>
        <v>7148</v>
      </c>
      <c r="U366" s="474">
        <f t="shared" si="84"/>
        <v>825</v>
      </c>
      <c r="V366" s="474">
        <f t="shared" si="92"/>
        <v>2025576</v>
      </c>
      <c r="W366" s="474">
        <f t="shared" si="93"/>
        <v>179493</v>
      </c>
      <c r="X366" s="474">
        <f t="shared" si="94"/>
        <v>2205069</v>
      </c>
      <c r="Y366" s="474">
        <f t="shared" si="95"/>
        <v>2325</v>
      </c>
      <c r="Z366" s="474">
        <f t="shared" si="96"/>
        <v>206</v>
      </c>
      <c r="AA366" s="475">
        <f t="shared" si="87"/>
        <v>2207600</v>
      </c>
    </row>
    <row r="367" spans="1:27" x14ac:dyDescent="0.2">
      <c r="A367" s="462">
        <f t="shared" si="82"/>
        <v>2050</v>
      </c>
      <c r="B367" s="462">
        <f t="shared" si="83"/>
        <v>2</v>
      </c>
      <c r="C367" s="467">
        <f t="shared" si="85"/>
        <v>54820</v>
      </c>
      <c r="E367" s="473">
        <v>1225688</v>
      </c>
      <c r="F367" s="474">
        <v>1568526</v>
      </c>
      <c r="G367" s="474">
        <v>66116</v>
      </c>
      <c r="H367" s="474">
        <v>6178</v>
      </c>
      <c r="I367" s="474">
        <v>784</v>
      </c>
      <c r="J367" s="474">
        <f t="shared" si="88"/>
        <v>2867292</v>
      </c>
      <c r="K367" s="474">
        <f t="shared" si="89"/>
        <v>254080</v>
      </c>
      <c r="L367" s="474">
        <f t="shared" si="90"/>
        <v>3121372</v>
      </c>
      <c r="M367" s="474">
        <v>2433</v>
      </c>
      <c r="N367" s="474">
        <f t="shared" si="91"/>
        <v>216</v>
      </c>
      <c r="O367" s="475">
        <f t="shared" si="86"/>
        <v>3124021</v>
      </c>
      <c r="P367" s="471"/>
      <c r="Q367" s="473">
        <v>986869</v>
      </c>
      <c r="R367" s="474">
        <v>592732</v>
      </c>
      <c r="S367" s="474">
        <f t="shared" si="84"/>
        <v>66116</v>
      </c>
      <c r="T367" s="474">
        <f t="shared" si="84"/>
        <v>6178</v>
      </c>
      <c r="U367" s="474">
        <f t="shared" si="84"/>
        <v>784</v>
      </c>
      <c r="V367" s="474">
        <f t="shared" si="92"/>
        <v>1652679</v>
      </c>
      <c r="W367" s="474">
        <f t="shared" si="93"/>
        <v>146449</v>
      </c>
      <c r="X367" s="474">
        <f t="shared" si="94"/>
        <v>1799128</v>
      </c>
      <c r="Y367" s="474">
        <f t="shared" si="95"/>
        <v>2433</v>
      </c>
      <c r="Z367" s="474">
        <f t="shared" si="96"/>
        <v>216</v>
      </c>
      <c r="AA367" s="475">
        <f t="shared" si="87"/>
        <v>1801777</v>
      </c>
    </row>
    <row r="368" spans="1:27" x14ac:dyDescent="0.2">
      <c r="A368" s="462">
        <f t="shared" si="82"/>
        <v>2050</v>
      </c>
      <c r="B368" s="462">
        <f t="shared" si="83"/>
        <v>3</v>
      </c>
      <c r="C368" s="467">
        <f t="shared" si="85"/>
        <v>54848</v>
      </c>
      <c r="E368" s="473">
        <v>1275280</v>
      </c>
      <c r="F368" s="474">
        <v>1707482</v>
      </c>
      <c r="G368" s="474">
        <v>70444</v>
      </c>
      <c r="H368" s="474">
        <v>7368</v>
      </c>
      <c r="I368" s="474">
        <v>781</v>
      </c>
      <c r="J368" s="474">
        <f t="shared" si="88"/>
        <v>3061355</v>
      </c>
      <c r="K368" s="474">
        <f t="shared" si="89"/>
        <v>271276</v>
      </c>
      <c r="L368" s="474">
        <f t="shared" si="90"/>
        <v>3332631</v>
      </c>
      <c r="M368" s="474">
        <v>2339</v>
      </c>
      <c r="N368" s="474">
        <f t="shared" si="91"/>
        <v>207</v>
      </c>
      <c r="O368" s="475">
        <f t="shared" si="86"/>
        <v>3335177</v>
      </c>
      <c r="P368" s="471"/>
      <c r="Q368" s="473">
        <v>1000617</v>
      </c>
      <c r="R368" s="474">
        <v>627725</v>
      </c>
      <c r="S368" s="474">
        <f t="shared" si="84"/>
        <v>70444</v>
      </c>
      <c r="T368" s="474">
        <f t="shared" si="84"/>
        <v>7368</v>
      </c>
      <c r="U368" s="474">
        <f t="shared" si="84"/>
        <v>781</v>
      </c>
      <c r="V368" s="474">
        <f t="shared" si="92"/>
        <v>1706935</v>
      </c>
      <c r="W368" s="474">
        <f t="shared" si="93"/>
        <v>151257</v>
      </c>
      <c r="X368" s="474">
        <f t="shared" si="94"/>
        <v>1858192</v>
      </c>
      <c r="Y368" s="474">
        <f t="shared" si="95"/>
        <v>2339</v>
      </c>
      <c r="Z368" s="474">
        <f t="shared" si="96"/>
        <v>207</v>
      </c>
      <c r="AA368" s="475">
        <f t="shared" si="87"/>
        <v>1860738</v>
      </c>
    </row>
    <row r="369" spans="1:27" x14ac:dyDescent="0.2">
      <c r="A369" s="462">
        <f t="shared" si="82"/>
        <v>2050</v>
      </c>
      <c r="B369" s="462">
        <f t="shared" si="83"/>
        <v>4</v>
      </c>
      <c r="C369" s="467">
        <f t="shared" si="85"/>
        <v>54879</v>
      </c>
      <c r="E369" s="473">
        <v>1103371</v>
      </c>
      <c r="F369" s="474">
        <v>1552480</v>
      </c>
      <c r="G369" s="474">
        <v>67852</v>
      </c>
      <c r="H369" s="474">
        <v>6688</v>
      </c>
      <c r="I369" s="474">
        <v>556</v>
      </c>
      <c r="J369" s="474">
        <f t="shared" si="88"/>
        <v>2730947</v>
      </c>
      <c r="K369" s="474">
        <f t="shared" si="89"/>
        <v>241998</v>
      </c>
      <c r="L369" s="474">
        <f t="shared" si="90"/>
        <v>2972945</v>
      </c>
      <c r="M369" s="474">
        <v>2172</v>
      </c>
      <c r="N369" s="474">
        <f t="shared" si="91"/>
        <v>192</v>
      </c>
      <c r="O369" s="475">
        <f t="shared" si="86"/>
        <v>2975309</v>
      </c>
      <c r="P369" s="471"/>
      <c r="Q369" s="473">
        <v>837528</v>
      </c>
      <c r="R369" s="474">
        <v>530384</v>
      </c>
      <c r="S369" s="474">
        <f t="shared" si="84"/>
        <v>67852</v>
      </c>
      <c r="T369" s="474">
        <f t="shared" si="84"/>
        <v>6688</v>
      </c>
      <c r="U369" s="474">
        <f t="shared" si="84"/>
        <v>556</v>
      </c>
      <c r="V369" s="474">
        <f t="shared" si="92"/>
        <v>1443008</v>
      </c>
      <c r="W369" s="474">
        <f t="shared" si="93"/>
        <v>127869</v>
      </c>
      <c r="X369" s="474">
        <f t="shared" si="94"/>
        <v>1570877</v>
      </c>
      <c r="Y369" s="474">
        <f t="shared" si="95"/>
        <v>2172</v>
      </c>
      <c r="Z369" s="474">
        <f t="shared" si="96"/>
        <v>192</v>
      </c>
      <c r="AA369" s="475">
        <f t="shared" si="87"/>
        <v>1573241</v>
      </c>
    </row>
    <row r="370" spans="1:27" x14ac:dyDescent="0.2">
      <c r="A370" s="462">
        <f t="shared" si="82"/>
        <v>2050</v>
      </c>
      <c r="B370" s="462">
        <f t="shared" si="83"/>
        <v>5</v>
      </c>
      <c r="C370" s="467">
        <f t="shared" si="85"/>
        <v>54909</v>
      </c>
      <c r="E370" s="473">
        <v>1019408</v>
      </c>
      <c r="F370" s="474">
        <v>1524635</v>
      </c>
      <c r="G370" s="474">
        <v>69665</v>
      </c>
      <c r="H370" s="474">
        <v>6569</v>
      </c>
      <c r="I370" s="474">
        <v>431</v>
      </c>
      <c r="J370" s="474">
        <f t="shared" si="88"/>
        <v>2620708</v>
      </c>
      <c r="K370" s="474">
        <f t="shared" si="89"/>
        <v>232229</v>
      </c>
      <c r="L370" s="474">
        <f t="shared" si="90"/>
        <v>2852937</v>
      </c>
      <c r="M370" s="474">
        <v>2174</v>
      </c>
      <c r="N370" s="474">
        <f t="shared" si="91"/>
        <v>193</v>
      </c>
      <c r="O370" s="475">
        <f t="shared" si="86"/>
        <v>2855304</v>
      </c>
      <c r="P370" s="471"/>
      <c r="Q370" s="473">
        <v>760975</v>
      </c>
      <c r="R370" s="474">
        <v>527755</v>
      </c>
      <c r="S370" s="474">
        <f t="shared" si="84"/>
        <v>69665</v>
      </c>
      <c r="T370" s="474">
        <f t="shared" si="84"/>
        <v>6569</v>
      </c>
      <c r="U370" s="474">
        <f t="shared" si="84"/>
        <v>431</v>
      </c>
      <c r="V370" s="474">
        <f t="shared" si="92"/>
        <v>1365395</v>
      </c>
      <c r="W370" s="474">
        <f t="shared" si="93"/>
        <v>120992</v>
      </c>
      <c r="X370" s="474">
        <f t="shared" si="94"/>
        <v>1486387</v>
      </c>
      <c r="Y370" s="474">
        <f t="shared" si="95"/>
        <v>2174</v>
      </c>
      <c r="Z370" s="474">
        <f t="shared" si="96"/>
        <v>193</v>
      </c>
      <c r="AA370" s="475">
        <f t="shared" si="87"/>
        <v>1488754</v>
      </c>
    </row>
    <row r="371" spans="1:27" x14ac:dyDescent="0.2">
      <c r="A371" s="462">
        <f t="shared" si="82"/>
        <v>2050</v>
      </c>
      <c r="B371" s="462">
        <f t="shared" si="83"/>
        <v>6</v>
      </c>
      <c r="C371" s="467">
        <f t="shared" si="85"/>
        <v>54940</v>
      </c>
      <c r="E371" s="473">
        <v>1049941</v>
      </c>
      <c r="F371" s="474">
        <v>1466817</v>
      </c>
      <c r="G371" s="474">
        <v>72206</v>
      </c>
      <c r="H371" s="474">
        <v>5928</v>
      </c>
      <c r="I371" s="474">
        <v>316</v>
      </c>
      <c r="J371" s="474">
        <f t="shared" si="88"/>
        <v>2595208</v>
      </c>
      <c r="K371" s="474">
        <f t="shared" si="89"/>
        <v>229969</v>
      </c>
      <c r="L371" s="474">
        <f t="shared" si="90"/>
        <v>2825177</v>
      </c>
      <c r="M371" s="474">
        <v>1787</v>
      </c>
      <c r="N371" s="474">
        <f t="shared" si="91"/>
        <v>158</v>
      </c>
      <c r="O371" s="475">
        <f t="shared" si="86"/>
        <v>2827122</v>
      </c>
      <c r="P371" s="471"/>
      <c r="Q371" s="473">
        <v>800043</v>
      </c>
      <c r="R371" s="474">
        <v>519411</v>
      </c>
      <c r="S371" s="474">
        <f t="shared" si="84"/>
        <v>72206</v>
      </c>
      <c r="T371" s="474">
        <f t="shared" si="84"/>
        <v>5928</v>
      </c>
      <c r="U371" s="474">
        <f t="shared" si="84"/>
        <v>316</v>
      </c>
      <c r="V371" s="474">
        <f t="shared" si="92"/>
        <v>1397904</v>
      </c>
      <c r="W371" s="474">
        <f t="shared" si="93"/>
        <v>123873</v>
      </c>
      <c r="X371" s="474">
        <f t="shared" si="94"/>
        <v>1521777</v>
      </c>
      <c r="Y371" s="474">
        <f t="shared" si="95"/>
        <v>1787</v>
      </c>
      <c r="Z371" s="474">
        <f t="shared" si="96"/>
        <v>158</v>
      </c>
      <c r="AA371" s="475">
        <f t="shared" si="87"/>
        <v>1523722</v>
      </c>
    </row>
    <row r="372" spans="1:27" x14ac:dyDescent="0.2">
      <c r="A372" s="462">
        <f t="shared" si="82"/>
        <v>2050</v>
      </c>
      <c r="B372" s="462">
        <f t="shared" si="83"/>
        <v>7</v>
      </c>
      <c r="C372" s="467">
        <f t="shared" si="85"/>
        <v>54970</v>
      </c>
      <c r="E372" s="473">
        <v>1232000</v>
      </c>
      <c r="F372" s="474">
        <v>1565781</v>
      </c>
      <c r="G372" s="474">
        <v>70664</v>
      </c>
      <c r="H372" s="474">
        <v>6889</v>
      </c>
      <c r="I372" s="474">
        <v>274</v>
      </c>
      <c r="J372" s="474">
        <f t="shared" si="88"/>
        <v>2875608</v>
      </c>
      <c r="K372" s="474">
        <f t="shared" si="89"/>
        <v>254817</v>
      </c>
      <c r="L372" s="474">
        <f t="shared" si="90"/>
        <v>3130425</v>
      </c>
      <c r="M372" s="474">
        <v>2889</v>
      </c>
      <c r="N372" s="474">
        <f t="shared" si="91"/>
        <v>256</v>
      </c>
      <c r="O372" s="475">
        <f t="shared" si="86"/>
        <v>3133570</v>
      </c>
      <c r="P372" s="471"/>
      <c r="Q372" s="473">
        <v>980401</v>
      </c>
      <c r="R372" s="474">
        <v>603220</v>
      </c>
      <c r="S372" s="474">
        <f t="shared" si="84"/>
        <v>70664</v>
      </c>
      <c r="T372" s="474">
        <f t="shared" si="84"/>
        <v>6889</v>
      </c>
      <c r="U372" s="474">
        <f t="shared" si="84"/>
        <v>274</v>
      </c>
      <c r="V372" s="474">
        <f t="shared" si="92"/>
        <v>1661448</v>
      </c>
      <c r="W372" s="474">
        <f t="shared" si="93"/>
        <v>147226</v>
      </c>
      <c r="X372" s="474">
        <f t="shared" si="94"/>
        <v>1808674</v>
      </c>
      <c r="Y372" s="474">
        <f t="shared" si="95"/>
        <v>2889</v>
      </c>
      <c r="Z372" s="474">
        <f t="shared" si="96"/>
        <v>256</v>
      </c>
      <c r="AA372" s="475">
        <f t="shared" si="87"/>
        <v>1811819</v>
      </c>
    </row>
    <row r="373" spans="1:27" x14ac:dyDescent="0.2">
      <c r="A373" s="462">
        <f t="shared" si="82"/>
        <v>2050</v>
      </c>
      <c r="B373" s="462">
        <f t="shared" si="83"/>
        <v>8</v>
      </c>
      <c r="C373" s="467">
        <f t="shared" si="85"/>
        <v>55001</v>
      </c>
      <c r="E373" s="473">
        <v>1257235</v>
      </c>
      <c r="F373" s="474">
        <v>1556093</v>
      </c>
      <c r="G373" s="474">
        <v>75986</v>
      </c>
      <c r="H373" s="474">
        <v>6292</v>
      </c>
      <c r="I373" s="474">
        <v>267</v>
      </c>
      <c r="J373" s="474">
        <f t="shared" si="88"/>
        <v>2895873</v>
      </c>
      <c r="K373" s="474">
        <f t="shared" si="89"/>
        <v>256612</v>
      </c>
      <c r="L373" s="474">
        <f t="shared" si="90"/>
        <v>3152485</v>
      </c>
      <c r="M373" s="474">
        <v>1634</v>
      </c>
      <c r="N373" s="474">
        <f t="shared" si="91"/>
        <v>145</v>
      </c>
      <c r="O373" s="475">
        <f t="shared" si="86"/>
        <v>3154264</v>
      </c>
      <c r="P373" s="471"/>
      <c r="Q373" s="473">
        <v>1005721</v>
      </c>
      <c r="R373" s="474">
        <v>590888</v>
      </c>
      <c r="S373" s="474">
        <f t="shared" si="84"/>
        <v>75986</v>
      </c>
      <c r="T373" s="474">
        <f t="shared" si="84"/>
        <v>6292</v>
      </c>
      <c r="U373" s="474">
        <f t="shared" si="84"/>
        <v>267</v>
      </c>
      <c r="V373" s="474">
        <f t="shared" si="92"/>
        <v>1679154</v>
      </c>
      <c r="W373" s="474">
        <f t="shared" si="93"/>
        <v>148795</v>
      </c>
      <c r="X373" s="474">
        <f t="shared" si="94"/>
        <v>1827949</v>
      </c>
      <c r="Y373" s="474">
        <f t="shared" si="95"/>
        <v>1634</v>
      </c>
      <c r="Z373" s="474">
        <f t="shared" si="96"/>
        <v>145</v>
      </c>
      <c r="AA373" s="475">
        <f t="shared" si="87"/>
        <v>1829728</v>
      </c>
    </row>
    <row r="374" spans="1:27" x14ac:dyDescent="0.2">
      <c r="A374" s="462">
        <f t="shared" si="82"/>
        <v>2050</v>
      </c>
      <c r="B374" s="462">
        <f t="shared" si="83"/>
        <v>9</v>
      </c>
      <c r="C374" s="467">
        <f t="shared" si="85"/>
        <v>55032</v>
      </c>
      <c r="E374" s="473">
        <v>1088822</v>
      </c>
      <c r="F374" s="474">
        <v>1474824</v>
      </c>
      <c r="G374" s="474">
        <v>67802</v>
      </c>
      <c r="H374" s="474">
        <v>6433</v>
      </c>
      <c r="I374" s="474">
        <v>301</v>
      </c>
      <c r="J374" s="474">
        <f t="shared" si="88"/>
        <v>2638182</v>
      </c>
      <c r="K374" s="474">
        <f t="shared" si="89"/>
        <v>233778</v>
      </c>
      <c r="L374" s="474">
        <f t="shared" si="90"/>
        <v>2871960</v>
      </c>
      <c r="M374" s="474">
        <v>1428</v>
      </c>
      <c r="N374" s="474">
        <f t="shared" si="91"/>
        <v>127</v>
      </c>
      <c r="O374" s="475">
        <f t="shared" si="86"/>
        <v>2873515</v>
      </c>
      <c r="P374" s="471"/>
      <c r="Q374" s="473">
        <v>851782</v>
      </c>
      <c r="R374" s="474">
        <v>536239</v>
      </c>
      <c r="S374" s="474">
        <f t="shared" si="84"/>
        <v>67802</v>
      </c>
      <c r="T374" s="474">
        <f t="shared" si="84"/>
        <v>6433</v>
      </c>
      <c r="U374" s="474">
        <f t="shared" si="84"/>
        <v>301</v>
      </c>
      <c r="V374" s="474">
        <f t="shared" si="92"/>
        <v>1462557</v>
      </c>
      <c r="W374" s="474">
        <f t="shared" si="93"/>
        <v>129602</v>
      </c>
      <c r="X374" s="474">
        <f t="shared" si="94"/>
        <v>1592159</v>
      </c>
      <c r="Y374" s="474">
        <f t="shared" si="95"/>
        <v>1428</v>
      </c>
      <c r="Z374" s="474">
        <f t="shared" si="96"/>
        <v>127</v>
      </c>
      <c r="AA374" s="475">
        <f t="shared" si="87"/>
        <v>1593714</v>
      </c>
    </row>
    <row r="375" spans="1:27" x14ac:dyDescent="0.2">
      <c r="A375" s="462">
        <f t="shared" ref="A375:A377" si="97">A363+1</f>
        <v>2050</v>
      </c>
      <c r="B375" s="462">
        <f t="shared" ref="B375:B377" si="98">B363</f>
        <v>10</v>
      </c>
      <c r="C375" s="467">
        <f t="shared" si="85"/>
        <v>55062</v>
      </c>
      <c r="E375" s="473">
        <v>1138922</v>
      </c>
      <c r="F375" s="474">
        <v>1616127</v>
      </c>
      <c r="G375" s="474">
        <v>68205</v>
      </c>
      <c r="H375" s="474">
        <v>7303</v>
      </c>
      <c r="I375" s="474">
        <v>458</v>
      </c>
      <c r="J375" s="474">
        <f t="shared" si="88"/>
        <v>2831015</v>
      </c>
      <c r="K375" s="474">
        <f t="shared" si="89"/>
        <v>250865</v>
      </c>
      <c r="L375" s="474">
        <f t="shared" si="90"/>
        <v>3081880</v>
      </c>
      <c r="M375" s="474">
        <v>1830</v>
      </c>
      <c r="N375" s="474">
        <f t="shared" si="91"/>
        <v>162</v>
      </c>
      <c r="O375" s="475">
        <f t="shared" si="86"/>
        <v>3083872</v>
      </c>
      <c r="P375" s="471"/>
      <c r="Q375" s="473">
        <v>870148</v>
      </c>
      <c r="R375" s="474">
        <v>568910</v>
      </c>
      <c r="S375" s="474">
        <f t="shared" si="84"/>
        <v>68205</v>
      </c>
      <c r="T375" s="474">
        <f t="shared" si="84"/>
        <v>7303</v>
      </c>
      <c r="U375" s="474">
        <f t="shared" si="84"/>
        <v>458</v>
      </c>
      <c r="V375" s="474">
        <f t="shared" si="92"/>
        <v>1515024</v>
      </c>
      <c r="W375" s="474">
        <f t="shared" si="93"/>
        <v>134251</v>
      </c>
      <c r="X375" s="474">
        <f t="shared" si="94"/>
        <v>1649275</v>
      </c>
      <c r="Y375" s="474">
        <f t="shared" si="95"/>
        <v>1830</v>
      </c>
      <c r="Z375" s="474">
        <f t="shared" si="96"/>
        <v>162</v>
      </c>
      <c r="AA375" s="475">
        <f t="shared" si="87"/>
        <v>1651267</v>
      </c>
    </row>
    <row r="376" spans="1:27" x14ac:dyDescent="0.2">
      <c r="A376" s="462">
        <f t="shared" si="97"/>
        <v>2050</v>
      </c>
      <c r="B376" s="462">
        <f t="shared" si="98"/>
        <v>11</v>
      </c>
      <c r="C376" s="467">
        <f t="shared" si="85"/>
        <v>55093</v>
      </c>
      <c r="E376" s="473">
        <v>1264580</v>
      </c>
      <c r="F376" s="474">
        <v>1688134</v>
      </c>
      <c r="G376" s="474">
        <v>65038</v>
      </c>
      <c r="H376" s="474">
        <v>6219</v>
      </c>
      <c r="I376" s="474">
        <v>602</v>
      </c>
      <c r="J376" s="474">
        <f t="shared" si="88"/>
        <v>3024573</v>
      </c>
      <c r="K376" s="474">
        <f t="shared" si="89"/>
        <v>268017</v>
      </c>
      <c r="L376" s="474">
        <f t="shared" si="90"/>
        <v>3292590</v>
      </c>
      <c r="M376" s="474">
        <v>1832</v>
      </c>
      <c r="N376" s="474">
        <f t="shared" si="91"/>
        <v>162</v>
      </c>
      <c r="O376" s="475">
        <f t="shared" si="86"/>
        <v>3294584</v>
      </c>
      <c r="P376" s="471"/>
      <c r="Q376" s="473">
        <v>995587</v>
      </c>
      <c r="R376" s="474">
        <v>615139</v>
      </c>
      <c r="S376" s="474">
        <f t="shared" si="84"/>
        <v>65038</v>
      </c>
      <c r="T376" s="474">
        <f t="shared" si="84"/>
        <v>6219</v>
      </c>
      <c r="U376" s="474">
        <f t="shared" si="84"/>
        <v>602</v>
      </c>
      <c r="V376" s="474">
        <f t="shared" si="92"/>
        <v>1682585</v>
      </c>
      <c r="W376" s="474">
        <f t="shared" si="93"/>
        <v>149099</v>
      </c>
      <c r="X376" s="474">
        <f t="shared" si="94"/>
        <v>1831684</v>
      </c>
      <c r="Y376" s="474">
        <f t="shared" si="95"/>
        <v>1832</v>
      </c>
      <c r="Z376" s="474">
        <f t="shared" si="96"/>
        <v>162</v>
      </c>
      <c r="AA376" s="475">
        <f t="shared" si="87"/>
        <v>1833678</v>
      </c>
    </row>
    <row r="377" spans="1:27" ht="13.5" thickBot="1" x14ac:dyDescent="0.25">
      <c r="A377" s="462">
        <f t="shared" si="97"/>
        <v>2050</v>
      </c>
      <c r="B377" s="462">
        <f t="shared" si="98"/>
        <v>12</v>
      </c>
      <c r="C377" s="467">
        <f t="shared" si="85"/>
        <v>55123</v>
      </c>
      <c r="E377" s="476">
        <v>1526925</v>
      </c>
      <c r="F377" s="477">
        <v>1909614</v>
      </c>
      <c r="G377" s="477">
        <v>63424</v>
      </c>
      <c r="H377" s="477">
        <v>6874</v>
      </c>
      <c r="I377" s="477">
        <v>799</v>
      </c>
      <c r="J377" s="477">
        <f t="shared" si="88"/>
        <v>3507636</v>
      </c>
      <c r="K377" s="477">
        <f t="shared" si="89"/>
        <v>310823</v>
      </c>
      <c r="L377" s="477">
        <f t="shared" si="90"/>
        <v>3818459</v>
      </c>
      <c r="M377" s="477">
        <v>1718</v>
      </c>
      <c r="N377" s="477">
        <f t="shared" si="91"/>
        <v>152</v>
      </c>
      <c r="O377" s="478">
        <f t="shared" si="86"/>
        <v>3820329</v>
      </c>
      <c r="P377" s="471"/>
      <c r="Q377" s="476">
        <v>1239681</v>
      </c>
      <c r="R377" s="477">
        <v>753304</v>
      </c>
      <c r="S377" s="477">
        <f t="shared" si="84"/>
        <v>63424</v>
      </c>
      <c r="T377" s="477">
        <f t="shared" si="84"/>
        <v>6874</v>
      </c>
      <c r="U377" s="477">
        <f t="shared" si="84"/>
        <v>799</v>
      </c>
      <c r="V377" s="477">
        <f t="shared" si="92"/>
        <v>2064082</v>
      </c>
      <c r="W377" s="477">
        <f t="shared" si="93"/>
        <v>182905</v>
      </c>
      <c r="X377" s="477">
        <f t="shared" si="94"/>
        <v>2246987</v>
      </c>
      <c r="Y377" s="477">
        <f t="shared" si="95"/>
        <v>1718</v>
      </c>
      <c r="Z377" s="477">
        <f t="shared" si="96"/>
        <v>152</v>
      </c>
      <c r="AA377" s="478">
        <f t="shared" si="87"/>
        <v>2248857</v>
      </c>
    </row>
  </sheetData>
  <mergeCells count="2">
    <mergeCell ref="E4:O4"/>
    <mergeCell ref="Q4:AA4"/>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1"/>
  <sheetViews>
    <sheetView workbookViewId="0">
      <pane xSplit="4" ySplit="6" topLeftCell="E37" activePane="bottomRight" state="frozen"/>
      <selection pane="topRight" activeCell="E1" sqref="E1"/>
      <selection pane="bottomLeft" activeCell="A7" sqref="A7"/>
      <selection pane="bottomRight" activeCell="Q43" sqref="Q43"/>
    </sheetView>
  </sheetViews>
  <sheetFormatPr defaultColWidth="9.140625" defaultRowHeight="12.75" outlineLevelCol="1" x14ac:dyDescent="0.2"/>
  <cols>
    <col min="1" max="2" width="9.140625" style="3"/>
    <col min="3" max="3" width="9.140625" style="3" hidden="1" customWidth="1" outlineLevel="1"/>
    <col min="4" max="4" width="2.7109375" style="3" customWidth="1" collapsed="1"/>
    <col min="5" max="6" width="12" style="3" bestFit="1" customWidth="1"/>
    <col min="7" max="7" width="11" style="3" customWidth="1"/>
    <col min="8" max="8" width="21.140625" style="3" bestFit="1" customWidth="1"/>
    <col min="9" max="9" width="21.7109375" style="3" bestFit="1" customWidth="1"/>
    <col min="10" max="10" width="19.5703125" style="3" bestFit="1" customWidth="1"/>
    <col min="11" max="11" width="20" style="3" bestFit="1" customWidth="1"/>
    <col min="12" max="12" width="18.85546875" style="3" bestFit="1" customWidth="1"/>
    <col min="13" max="13" width="17.28515625" style="3" bestFit="1" customWidth="1"/>
    <col min="14" max="14" width="13.5703125" style="3" bestFit="1" customWidth="1"/>
    <col min="15" max="15" width="11" style="3" bestFit="1" customWidth="1"/>
    <col min="16" max="16" width="12" style="3" bestFit="1" customWidth="1"/>
    <col min="17" max="17" width="13.5703125" style="3" bestFit="1" customWidth="1"/>
    <col min="18" max="19" width="13.5703125" style="3" customWidth="1"/>
    <col min="20" max="20" width="12" style="27" bestFit="1" customWidth="1"/>
    <col min="21" max="21" width="11" style="27" bestFit="1" customWidth="1"/>
    <col min="22" max="22" width="8.7109375" style="27" bestFit="1" customWidth="1"/>
    <col min="23" max="23" width="12.85546875" style="27" bestFit="1" customWidth="1"/>
    <col min="24" max="24" width="10" style="27" bestFit="1" customWidth="1"/>
    <col min="25" max="25" width="12" style="27" bestFit="1" customWidth="1"/>
    <col min="26" max="40" width="7.42578125" style="27" customWidth="1"/>
    <col min="41" max="16384" width="9.140625" style="3"/>
  </cols>
  <sheetData>
    <row r="1" spans="1:40" ht="31.5" x14ac:dyDescent="0.5">
      <c r="A1" s="460" t="s">
        <v>477</v>
      </c>
    </row>
    <row r="2" spans="1:40" ht="21" x14ac:dyDescent="0.35">
      <c r="A2" s="461" t="s">
        <v>371</v>
      </c>
    </row>
    <row r="3" spans="1:40" ht="13.5" thickBot="1" x14ac:dyDescent="0.25">
      <c r="A3" s="3" t="s">
        <v>372</v>
      </c>
    </row>
    <row r="4" spans="1:40" x14ac:dyDescent="0.2">
      <c r="E4" s="613" t="s">
        <v>356</v>
      </c>
      <c r="F4" s="614"/>
      <c r="G4" s="614"/>
      <c r="H4" s="614"/>
      <c r="I4" s="614"/>
      <c r="J4" s="614"/>
      <c r="K4" s="614"/>
      <c r="L4" s="614"/>
      <c r="M4" s="614"/>
      <c r="N4" s="614"/>
      <c r="O4" s="614"/>
      <c r="P4" s="614"/>
      <c r="Q4" s="614"/>
      <c r="R4" s="614"/>
      <c r="S4" s="615"/>
    </row>
    <row r="5" spans="1:40" x14ac:dyDescent="0.2">
      <c r="A5" s="462" t="s">
        <v>358</v>
      </c>
      <c r="B5" s="462" t="s">
        <v>359</v>
      </c>
      <c r="C5" s="462" t="s">
        <v>360</v>
      </c>
      <c r="E5" s="463" t="s">
        <v>177</v>
      </c>
      <c r="F5" s="21" t="s">
        <v>361</v>
      </c>
      <c r="G5" s="21" t="s">
        <v>362</v>
      </c>
      <c r="H5" s="21" t="s">
        <v>373</v>
      </c>
      <c r="I5" s="21" t="s">
        <v>374</v>
      </c>
      <c r="J5" s="21" t="s">
        <v>375</v>
      </c>
      <c r="K5" s="21" t="s">
        <v>376</v>
      </c>
      <c r="L5" s="21" t="s">
        <v>377</v>
      </c>
      <c r="M5" s="21" t="s">
        <v>378</v>
      </c>
      <c r="N5" s="21" t="s">
        <v>379</v>
      </c>
      <c r="O5" s="21" t="s">
        <v>208</v>
      </c>
      <c r="P5" s="21" t="s">
        <v>380</v>
      </c>
      <c r="Q5" s="21" t="s">
        <v>365</v>
      </c>
      <c r="R5" s="21" t="s">
        <v>366</v>
      </c>
      <c r="S5" s="464" t="s">
        <v>367</v>
      </c>
      <c r="T5" s="21"/>
      <c r="U5" s="21"/>
      <c r="V5" s="21"/>
      <c r="W5" s="21"/>
      <c r="X5" s="21"/>
      <c r="Y5" s="21"/>
      <c r="Z5" s="21"/>
      <c r="AA5" s="21"/>
      <c r="AB5" s="21"/>
      <c r="AC5" s="21"/>
      <c r="AD5" s="21"/>
      <c r="AE5" s="21"/>
      <c r="AF5" s="21"/>
      <c r="AG5" s="21"/>
    </row>
    <row r="6" spans="1:40" ht="3" customHeight="1" thickBot="1" x14ac:dyDescent="0.25">
      <c r="E6" s="465"/>
      <c r="F6" s="27"/>
      <c r="G6" s="27"/>
      <c r="H6" s="27"/>
      <c r="I6" s="27"/>
      <c r="J6" s="27"/>
      <c r="K6" s="27"/>
      <c r="L6" s="27"/>
      <c r="M6" s="27"/>
      <c r="N6" s="27"/>
      <c r="O6" s="27"/>
      <c r="P6" s="27"/>
      <c r="Q6" s="27"/>
      <c r="R6" s="27"/>
      <c r="S6" s="466"/>
    </row>
    <row r="7" spans="1:40" x14ac:dyDescent="0.2">
      <c r="A7" s="462">
        <v>2023</v>
      </c>
      <c r="B7" s="462"/>
      <c r="C7" s="467"/>
      <c r="E7" s="468">
        <f>SUMIF($A$36:$A$371,$A7,E$36:E$371)</f>
        <v>578425562</v>
      </c>
      <c r="F7" s="469">
        <f t="shared" ref="F7:S22" si="0">SUMIF($A$36:$A$371,$A7,F$36:F$371)</f>
        <v>279812394</v>
      </c>
      <c r="G7" s="469">
        <f t="shared" si="0"/>
        <v>21726470</v>
      </c>
      <c r="H7" s="469">
        <f t="shared" si="0"/>
        <v>38059833</v>
      </c>
      <c r="I7" s="469">
        <f t="shared" si="0"/>
        <v>2226021</v>
      </c>
      <c r="J7" s="469">
        <f t="shared" si="0"/>
        <v>3688695</v>
      </c>
      <c r="K7" s="469">
        <f t="shared" si="0"/>
        <v>240931</v>
      </c>
      <c r="L7" s="469">
        <f t="shared" si="0"/>
        <v>49010104</v>
      </c>
      <c r="M7" s="469">
        <f t="shared" si="0"/>
        <v>191476875</v>
      </c>
      <c r="N7" s="469">
        <f t="shared" si="0"/>
        <v>882431378</v>
      </c>
      <c r="O7" s="469">
        <f t="shared" si="0"/>
        <v>41748528</v>
      </c>
      <c r="P7" s="469">
        <f t="shared" si="0"/>
        <v>240486979</v>
      </c>
      <c r="Q7" s="469">
        <f t="shared" si="0"/>
        <v>1164666885</v>
      </c>
      <c r="R7" s="469">
        <f t="shared" si="0"/>
        <v>13192020</v>
      </c>
      <c r="S7" s="470">
        <f t="shared" si="0"/>
        <v>1177858905</v>
      </c>
      <c r="T7" s="479"/>
      <c r="U7" s="479"/>
      <c r="V7" s="479"/>
      <c r="W7" s="479"/>
      <c r="X7" s="479"/>
      <c r="Y7" s="479"/>
    </row>
    <row r="8" spans="1:40" x14ac:dyDescent="0.2">
      <c r="A8" s="462">
        <f t="shared" ref="A8:A34" si="1">A7+1</f>
        <v>2024</v>
      </c>
      <c r="B8" s="462"/>
      <c r="C8" s="467"/>
      <c r="E8" s="473">
        <f t="shared" ref="E8:S34" si="2">SUMIF($A$36:$A$371,$A8,E$36:E$371)</f>
        <v>555757468</v>
      </c>
      <c r="F8" s="474">
        <f t="shared" si="0"/>
        <v>271861476</v>
      </c>
      <c r="G8" s="474">
        <f t="shared" si="0"/>
        <v>20961301</v>
      </c>
      <c r="H8" s="474">
        <f t="shared" si="0"/>
        <v>36683327</v>
      </c>
      <c r="I8" s="474">
        <f t="shared" si="0"/>
        <v>2160199</v>
      </c>
      <c r="J8" s="474">
        <f t="shared" si="0"/>
        <v>3651440</v>
      </c>
      <c r="K8" s="474">
        <f t="shared" si="0"/>
        <v>241872</v>
      </c>
      <c r="L8" s="474">
        <f t="shared" si="0"/>
        <v>48631340</v>
      </c>
      <c r="M8" s="474">
        <f t="shared" si="0"/>
        <v>193150692</v>
      </c>
      <c r="N8" s="474">
        <f t="shared" si="0"/>
        <v>850982316</v>
      </c>
      <c r="O8" s="474">
        <f t="shared" si="0"/>
        <v>40334767</v>
      </c>
      <c r="P8" s="474">
        <f t="shared" si="0"/>
        <v>241782032</v>
      </c>
      <c r="Q8" s="474">
        <f t="shared" si="0"/>
        <v>1133099115</v>
      </c>
      <c r="R8" s="474">
        <f t="shared" si="0"/>
        <v>12834454</v>
      </c>
      <c r="S8" s="475">
        <f t="shared" si="0"/>
        <v>1145933569</v>
      </c>
      <c r="T8" s="479"/>
      <c r="U8" s="479"/>
      <c r="V8" s="479"/>
      <c r="W8" s="479"/>
      <c r="X8" s="479"/>
      <c r="Y8" s="479"/>
    </row>
    <row r="9" spans="1:40" x14ac:dyDescent="0.2">
      <c r="A9" s="462">
        <f t="shared" si="1"/>
        <v>2025</v>
      </c>
      <c r="B9" s="462"/>
      <c r="C9" s="467"/>
      <c r="E9" s="473">
        <f t="shared" si="2"/>
        <v>539966583</v>
      </c>
      <c r="F9" s="474">
        <f t="shared" si="0"/>
        <v>268597076</v>
      </c>
      <c r="G9" s="474">
        <f t="shared" si="0"/>
        <v>20259184</v>
      </c>
      <c r="H9" s="474">
        <f t="shared" si="0"/>
        <v>35419401</v>
      </c>
      <c r="I9" s="474">
        <f t="shared" si="0"/>
        <v>2098557</v>
      </c>
      <c r="J9" s="474">
        <f t="shared" si="0"/>
        <v>3601533</v>
      </c>
      <c r="K9" s="474">
        <f t="shared" si="0"/>
        <v>240912</v>
      </c>
      <c r="L9" s="474">
        <f t="shared" si="0"/>
        <v>48037770</v>
      </c>
      <c r="M9" s="474">
        <f t="shared" si="0"/>
        <v>197566782</v>
      </c>
      <c r="N9" s="474">
        <f t="shared" si="0"/>
        <v>831162312</v>
      </c>
      <c r="O9" s="474">
        <f t="shared" si="0"/>
        <v>39020934</v>
      </c>
      <c r="P9" s="474">
        <f t="shared" si="0"/>
        <v>245604552</v>
      </c>
      <c r="Q9" s="474">
        <f t="shared" si="0"/>
        <v>1115787798</v>
      </c>
      <c r="R9" s="474">
        <f t="shared" si="0"/>
        <v>12638373</v>
      </c>
      <c r="S9" s="475">
        <f t="shared" si="0"/>
        <v>1128426171</v>
      </c>
      <c r="T9" s="479"/>
      <c r="U9" s="479"/>
      <c r="V9" s="479"/>
      <c r="W9" s="479"/>
      <c r="X9" s="479"/>
      <c r="Y9" s="479"/>
    </row>
    <row r="10" spans="1:40" x14ac:dyDescent="0.2">
      <c r="A10" s="462">
        <f t="shared" si="1"/>
        <v>2026</v>
      </c>
      <c r="B10" s="462"/>
      <c r="C10" s="467"/>
      <c r="E10" s="473">
        <f t="shared" si="2"/>
        <v>534329343</v>
      </c>
      <c r="F10" s="474">
        <f t="shared" si="0"/>
        <v>268174137</v>
      </c>
      <c r="G10" s="474">
        <f t="shared" si="0"/>
        <v>19748971</v>
      </c>
      <c r="H10" s="474">
        <f t="shared" si="0"/>
        <v>34384837</v>
      </c>
      <c r="I10" s="474">
        <f t="shared" si="0"/>
        <v>2042757</v>
      </c>
      <c r="J10" s="474">
        <f t="shared" si="0"/>
        <v>3559429</v>
      </c>
      <c r="K10" s="474">
        <f t="shared" si="0"/>
        <v>240813</v>
      </c>
      <c r="L10" s="474">
        <f t="shared" si="0"/>
        <v>47844982</v>
      </c>
      <c r="M10" s="474">
        <f t="shared" si="0"/>
        <v>208299399</v>
      </c>
      <c r="N10" s="474">
        <f t="shared" si="0"/>
        <v>824536021</v>
      </c>
      <c r="O10" s="474">
        <f t="shared" si="0"/>
        <v>37944266</v>
      </c>
      <c r="P10" s="474">
        <f t="shared" si="0"/>
        <v>256144381</v>
      </c>
      <c r="Q10" s="474">
        <f t="shared" si="0"/>
        <v>1118624668</v>
      </c>
      <c r="R10" s="474">
        <f t="shared" si="0"/>
        <v>12670506</v>
      </c>
      <c r="S10" s="475">
        <f t="shared" si="0"/>
        <v>1131295174</v>
      </c>
      <c r="T10" s="479"/>
      <c r="U10" s="479"/>
      <c r="V10" s="479"/>
      <c r="W10" s="479"/>
      <c r="X10" s="479"/>
      <c r="Y10" s="479"/>
      <c r="Z10" s="479"/>
      <c r="AA10" s="479"/>
      <c r="AB10" s="479"/>
      <c r="AC10" s="479"/>
      <c r="AD10" s="479"/>
      <c r="AE10" s="479"/>
      <c r="AF10" s="479"/>
      <c r="AG10" s="479"/>
    </row>
    <row r="11" spans="1:40" x14ac:dyDescent="0.2">
      <c r="A11" s="462">
        <f t="shared" si="1"/>
        <v>2027</v>
      </c>
      <c r="B11" s="462"/>
      <c r="C11" s="467"/>
      <c r="E11" s="473">
        <f t="shared" si="2"/>
        <v>522347574</v>
      </c>
      <c r="F11" s="474">
        <f t="shared" si="0"/>
        <v>265817147</v>
      </c>
      <c r="G11" s="474">
        <f t="shared" si="0"/>
        <v>19137279</v>
      </c>
      <c r="H11" s="474">
        <f t="shared" si="0"/>
        <v>33273712</v>
      </c>
      <c r="I11" s="474">
        <f t="shared" si="0"/>
        <v>1984626</v>
      </c>
      <c r="J11" s="474">
        <f t="shared" si="0"/>
        <v>3515627</v>
      </c>
      <c r="K11" s="474">
        <f t="shared" si="0"/>
        <v>240574</v>
      </c>
      <c r="L11" s="474">
        <f t="shared" si="0"/>
        <v>47668519</v>
      </c>
      <c r="M11" s="474">
        <f t="shared" si="0"/>
        <v>213362569</v>
      </c>
      <c r="N11" s="474">
        <f t="shared" si="0"/>
        <v>809527200</v>
      </c>
      <c r="O11" s="474">
        <f t="shared" si="0"/>
        <v>36789339</v>
      </c>
      <c r="P11" s="474">
        <f t="shared" si="0"/>
        <v>261031088</v>
      </c>
      <c r="Q11" s="474">
        <f t="shared" si="0"/>
        <v>1107347627</v>
      </c>
      <c r="R11" s="474">
        <f t="shared" si="0"/>
        <v>12542772</v>
      </c>
      <c r="S11" s="475">
        <f t="shared" si="0"/>
        <v>1119890399</v>
      </c>
      <c r="T11" s="479"/>
      <c r="U11" s="479"/>
      <c r="V11" s="479"/>
      <c r="W11" s="479"/>
      <c r="X11" s="479"/>
      <c r="Y11" s="479"/>
      <c r="Z11" s="479"/>
      <c r="AA11" s="479"/>
      <c r="AB11" s="479"/>
      <c r="AC11" s="479"/>
      <c r="AD11" s="479"/>
      <c r="AE11" s="479"/>
      <c r="AF11" s="479"/>
      <c r="AG11" s="479"/>
    </row>
    <row r="12" spans="1:40" x14ac:dyDescent="0.2">
      <c r="A12" s="462">
        <f t="shared" si="1"/>
        <v>2028</v>
      </c>
      <c r="B12" s="462"/>
      <c r="C12" s="467"/>
      <c r="E12" s="473">
        <f t="shared" si="2"/>
        <v>515816422</v>
      </c>
      <c r="F12" s="474">
        <f t="shared" si="0"/>
        <v>265492877</v>
      </c>
      <c r="G12" s="474">
        <f t="shared" si="0"/>
        <v>18661043</v>
      </c>
      <c r="H12" s="474">
        <f t="shared" si="0"/>
        <v>32341574</v>
      </c>
      <c r="I12" s="474">
        <f t="shared" si="0"/>
        <v>1934696</v>
      </c>
      <c r="J12" s="474">
        <f t="shared" si="0"/>
        <v>3483841</v>
      </c>
      <c r="K12" s="474">
        <f t="shared" si="0"/>
        <v>241115</v>
      </c>
      <c r="L12" s="474">
        <f t="shared" si="0"/>
        <v>47836574</v>
      </c>
      <c r="M12" s="474">
        <f t="shared" si="0"/>
        <v>212995953</v>
      </c>
      <c r="N12" s="474">
        <f t="shared" si="0"/>
        <v>802146153</v>
      </c>
      <c r="O12" s="474">
        <f t="shared" si="0"/>
        <v>35825415</v>
      </c>
      <c r="P12" s="474">
        <f t="shared" si="0"/>
        <v>260832527</v>
      </c>
      <c r="Q12" s="474">
        <f t="shared" si="0"/>
        <v>1098804095</v>
      </c>
      <c r="R12" s="474">
        <f t="shared" si="0"/>
        <v>12446001</v>
      </c>
      <c r="S12" s="475">
        <f t="shared" si="0"/>
        <v>1111250096</v>
      </c>
      <c r="T12" s="479"/>
      <c r="U12" s="479"/>
      <c r="V12" s="479"/>
      <c r="W12" s="479"/>
      <c r="X12" s="479"/>
      <c r="Y12" s="479"/>
      <c r="Z12" s="480"/>
      <c r="AA12" s="480"/>
      <c r="AB12" s="480"/>
      <c r="AC12" s="480"/>
      <c r="AD12" s="480"/>
      <c r="AE12" s="480"/>
      <c r="AF12" s="480"/>
      <c r="AG12" s="480"/>
      <c r="AH12" s="480"/>
      <c r="AI12" s="480"/>
      <c r="AJ12" s="480"/>
      <c r="AK12" s="480"/>
      <c r="AL12" s="480"/>
      <c r="AM12" s="480"/>
      <c r="AN12" s="480"/>
    </row>
    <row r="13" spans="1:40" x14ac:dyDescent="0.2">
      <c r="A13" s="462">
        <f t="shared" si="1"/>
        <v>2029</v>
      </c>
      <c r="B13" s="462"/>
      <c r="C13" s="467"/>
      <c r="E13" s="473">
        <f t="shared" si="2"/>
        <v>505888395</v>
      </c>
      <c r="F13" s="474">
        <f t="shared" si="0"/>
        <v>263708559</v>
      </c>
      <c r="G13" s="474">
        <f t="shared" si="0"/>
        <v>18103021</v>
      </c>
      <c r="H13" s="474">
        <f t="shared" si="0"/>
        <v>31237729</v>
      </c>
      <c r="I13" s="474">
        <f t="shared" si="0"/>
        <v>1874414</v>
      </c>
      <c r="J13" s="474">
        <f t="shared" si="0"/>
        <v>3432868</v>
      </c>
      <c r="K13" s="474">
        <f t="shared" si="0"/>
        <v>240352</v>
      </c>
      <c r="L13" s="474">
        <f t="shared" si="0"/>
        <v>47940082</v>
      </c>
      <c r="M13" s="474">
        <f t="shared" si="0"/>
        <v>217771192</v>
      </c>
      <c r="N13" s="474">
        <f t="shared" si="0"/>
        <v>789814741</v>
      </c>
      <c r="O13" s="474">
        <f t="shared" si="0"/>
        <v>34670597</v>
      </c>
      <c r="P13" s="474">
        <f t="shared" si="0"/>
        <v>265711274</v>
      </c>
      <c r="Q13" s="474">
        <f t="shared" si="0"/>
        <v>1090196612</v>
      </c>
      <c r="R13" s="474">
        <f t="shared" si="0"/>
        <v>12348505</v>
      </c>
      <c r="S13" s="475">
        <f t="shared" si="0"/>
        <v>1102545117</v>
      </c>
      <c r="T13" s="479"/>
      <c r="U13" s="479"/>
      <c r="V13" s="479"/>
      <c r="W13" s="479"/>
      <c r="X13" s="479"/>
      <c r="Y13" s="479"/>
      <c r="Z13" s="481"/>
      <c r="AA13" s="481"/>
      <c r="AB13" s="482"/>
      <c r="AC13" s="482"/>
      <c r="AD13" s="482"/>
      <c r="AE13" s="482"/>
      <c r="AF13" s="482"/>
      <c r="AG13" s="482"/>
      <c r="AH13" s="482"/>
      <c r="AI13" s="482"/>
      <c r="AJ13" s="482"/>
      <c r="AK13" s="482"/>
      <c r="AL13" s="482"/>
      <c r="AM13" s="482"/>
      <c r="AN13" s="482"/>
    </row>
    <row r="14" spans="1:40" x14ac:dyDescent="0.2">
      <c r="A14" s="462">
        <f t="shared" si="1"/>
        <v>2030</v>
      </c>
      <c r="B14" s="462"/>
      <c r="C14" s="467"/>
      <c r="E14" s="473">
        <f t="shared" si="2"/>
        <v>497778454</v>
      </c>
      <c r="F14" s="474">
        <f t="shared" si="0"/>
        <v>262778801</v>
      </c>
      <c r="G14" s="474">
        <f t="shared" si="0"/>
        <v>17622175</v>
      </c>
      <c r="H14" s="474">
        <f t="shared" si="0"/>
        <v>30230352</v>
      </c>
      <c r="I14" s="474">
        <f t="shared" si="0"/>
        <v>1818848</v>
      </c>
      <c r="J14" s="474">
        <f t="shared" si="0"/>
        <v>3391116</v>
      </c>
      <c r="K14" s="474">
        <f t="shared" si="0"/>
        <v>240305</v>
      </c>
      <c r="L14" s="474">
        <f t="shared" si="0"/>
        <v>48164633</v>
      </c>
      <c r="M14" s="474">
        <f t="shared" si="0"/>
        <v>216572610</v>
      </c>
      <c r="N14" s="474">
        <f t="shared" si="0"/>
        <v>780238583</v>
      </c>
      <c r="O14" s="474">
        <f t="shared" si="0"/>
        <v>33621468</v>
      </c>
      <c r="P14" s="474">
        <f t="shared" si="0"/>
        <v>264737243</v>
      </c>
      <c r="Q14" s="474">
        <f t="shared" si="0"/>
        <v>1078597294</v>
      </c>
      <c r="R14" s="474">
        <f t="shared" si="0"/>
        <v>12217121</v>
      </c>
      <c r="S14" s="475">
        <f t="shared" si="0"/>
        <v>1090814415</v>
      </c>
      <c r="T14" s="479"/>
      <c r="U14" s="479"/>
      <c r="V14" s="479"/>
      <c r="W14" s="479"/>
      <c r="X14" s="479"/>
      <c r="Y14" s="479"/>
      <c r="Z14" s="481"/>
      <c r="AA14" s="481"/>
      <c r="AB14" s="481"/>
      <c r="AC14" s="481"/>
      <c r="AD14" s="481"/>
      <c r="AE14" s="481"/>
      <c r="AF14" s="481"/>
      <c r="AG14" s="481"/>
      <c r="AH14" s="481"/>
      <c r="AI14" s="481"/>
      <c r="AJ14" s="481"/>
      <c r="AK14" s="481"/>
      <c r="AL14" s="481"/>
      <c r="AM14" s="481"/>
      <c r="AN14" s="481"/>
    </row>
    <row r="15" spans="1:40" x14ac:dyDescent="0.2">
      <c r="A15" s="462">
        <f t="shared" si="1"/>
        <v>2031</v>
      </c>
      <c r="B15" s="462"/>
      <c r="C15" s="467"/>
      <c r="E15" s="473">
        <f t="shared" si="2"/>
        <v>491678902</v>
      </c>
      <c r="F15" s="474">
        <f t="shared" si="0"/>
        <v>262057608</v>
      </c>
      <c r="G15" s="474">
        <f t="shared" si="0"/>
        <v>17153594</v>
      </c>
      <c r="H15" s="474">
        <f t="shared" si="0"/>
        <v>29240290</v>
      </c>
      <c r="I15" s="474">
        <f t="shared" si="0"/>
        <v>1761896</v>
      </c>
      <c r="J15" s="474">
        <f t="shared" si="0"/>
        <v>3348880</v>
      </c>
      <c r="K15" s="474">
        <f t="shared" si="0"/>
        <v>240278</v>
      </c>
      <c r="L15" s="474">
        <f t="shared" si="0"/>
        <v>48392074</v>
      </c>
      <c r="M15" s="474">
        <f t="shared" si="0"/>
        <v>215351910</v>
      </c>
      <c r="N15" s="474">
        <f t="shared" si="0"/>
        <v>772892278</v>
      </c>
      <c r="O15" s="474">
        <f t="shared" si="0"/>
        <v>32589170</v>
      </c>
      <c r="P15" s="474">
        <f t="shared" si="0"/>
        <v>263743984</v>
      </c>
      <c r="Q15" s="474">
        <f t="shared" si="0"/>
        <v>1069225432</v>
      </c>
      <c r="R15" s="474">
        <f t="shared" si="0"/>
        <v>12110967</v>
      </c>
      <c r="S15" s="475">
        <f t="shared" si="0"/>
        <v>1081336399</v>
      </c>
      <c r="T15" s="479"/>
      <c r="U15" s="479"/>
      <c r="V15" s="479"/>
      <c r="W15" s="479"/>
      <c r="X15" s="479"/>
      <c r="Y15" s="479"/>
      <c r="Z15" s="479"/>
      <c r="AA15" s="479"/>
      <c r="AB15" s="479"/>
      <c r="AC15" s="479"/>
      <c r="AD15" s="479"/>
      <c r="AE15" s="479"/>
      <c r="AF15" s="479"/>
      <c r="AG15" s="479"/>
    </row>
    <row r="16" spans="1:40" x14ac:dyDescent="0.2">
      <c r="A16" s="462">
        <f t="shared" si="1"/>
        <v>2032</v>
      </c>
      <c r="B16" s="462"/>
      <c r="C16" s="467"/>
      <c r="E16" s="473">
        <f t="shared" si="2"/>
        <v>484032720</v>
      </c>
      <c r="F16" s="474">
        <f t="shared" si="0"/>
        <v>261364158</v>
      </c>
      <c r="G16" s="474">
        <f t="shared" si="0"/>
        <v>16727236</v>
      </c>
      <c r="H16" s="474">
        <f t="shared" si="0"/>
        <v>28308165</v>
      </c>
      <c r="I16" s="474">
        <f t="shared" si="0"/>
        <v>1708062</v>
      </c>
      <c r="J16" s="474">
        <f t="shared" si="0"/>
        <v>3315171</v>
      </c>
      <c r="K16" s="474">
        <f t="shared" si="0"/>
        <v>240904</v>
      </c>
      <c r="L16" s="474">
        <f t="shared" si="0"/>
        <v>48696358</v>
      </c>
      <c r="M16" s="474">
        <f t="shared" si="0"/>
        <v>214553163</v>
      </c>
      <c r="N16" s="474">
        <f t="shared" si="0"/>
        <v>764073080</v>
      </c>
      <c r="O16" s="474">
        <f t="shared" si="0"/>
        <v>31623336</v>
      </c>
      <c r="P16" s="474">
        <f t="shared" si="0"/>
        <v>263249521</v>
      </c>
      <c r="Q16" s="474">
        <f t="shared" si="0"/>
        <v>1058945937</v>
      </c>
      <c r="R16" s="474">
        <f t="shared" si="0"/>
        <v>11994533</v>
      </c>
      <c r="S16" s="475">
        <f t="shared" si="0"/>
        <v>1070940470</v>
      </c>
      <c r="T16" s="479"/>
      <c r="U16" s="479"/>
      <c r="V16" s="479"/>
      <c r="W16" s="479"/>
      <c r="X16" s="479"/>
      <c r="Y16" s="479"/>
      <c r="Z16" s="479"/>
      <c r="AA16" s="479"/>
      <c r="AB16" s="479"/>
      <c r="AC16" s="479"/>
      <c r="AD16" s="479"/>
      <c r="AE16" s="479"/>
      <c r="AF16" s="479"/>
      <c r="AG16" s="479"/>
    </row>
    <row r="17" spans="1:33" x14ac:dyDescent="0.2">
      <c r="A17" s="462">
        <f t="shared" si="1"/>
        <v>2033</v>
      </c>
      <c r="B17" s="462"/>
      <c r="C17" s="467"/>
      <c r="E17" s="473">
        <f t="shared" si="2"/>
        <v>468383181</v>
      </c>
      <c r="F17" s="474">
        <f t="shared" si="0"/>
        <v>257372867</v>
      </c>
      <c r="G17" s="474">
        <f t="shared" si="0"/>
        <v>16095652</v>
      </c>
      <c r="H17" s="474">
        <f t="shared" si="0"/>
        <v>27135168</v>
      </c>
      <c r="I17" s="474">
        <f t="shared" si="0"/>
        <v>1641661</v>
      </c>
      <c r="J17" s="474">
        <f t="shared" si="0"/>
        <v>3258117</v>
      </c>
      <c r="K17" s="474">
        <f t="shared" si="0"/>
        <v>240018</v>
      </c>
      <c r="L17" s="474">
        <f t="shared" si="0"/>
        <v>48668521</v>
      </c>
      <c r="M17" s="474">
        <f t="shared" si="0"/>
        <v>212846526</v>
      </c>
      <c r="N17" s="474">
        <f t="shared" si="0"/>
        <v>743733379</v>
      </c>
      <c r="O17" s="474">
        <f t="shared" si="0"/>
        <v>30393285</v>
      </c>
      <c r="P17" s="474">
        <f t="shared" si="0"/>
        <v>261515047</v>
      </c>
      <c r="Q17" s="474">
        <f t="shared" si="0"/>
        <v>1035641711</v>
      </c>
      <c r="R17" s="474">
        <f t="shared" si="0"/>
        <v>11730569</v>
      </c>
      <c r="S17" s="475">
        <f t="shared" si="0"/>
        <v>1047372280</v>
      </c>
      <c r="T17" s="479"/>
      <c r="U17" s="479"/>
      <c r="V17" s="479"/>
      <c r="W17" s="479"/>
      <c r="X17" s="479"/>
      <c r="Y17" s="479"/>
      <c r="Z17" s="479"/>
      <c r="AA17" s="479"/>
      <c r="AB17" s="479"/>
      <c r="AC17" s="479"/>
      <c r="AD17" s="479"/>
      <c r="AE17" s="479"/>
      <c r="AF17" s="479"/>
      <c r="AG17" s="479"/>
    </row>
    <row r="18" spans="1:33" x14ac:dyDescent="0.2">
      <c r="A18" s="462">
        <f t="shared" si="1"/>
        <v>2034</v>
      </c>
      <c r="B18" s="462"/>
      <c r="C18" s="467"/>
      <c r="E18" s="473">
        <f t="shared" si="2"/>
        <v>462888019</v>
      </c>
      <c r="F18" s="474">
        <f t="shared" si="0"/>
        <v>256992681</v>
      </c>
      <c r="G18" s="474">
        <f t="shared" si="0"/>
        <v>15761606</v>
      </c>
      <c r="H18" s="474">
        <f t="shared" si="0"/>
        <v>26129589</v>
      </c>
      <c r="I18" s="474">
        <f t="shared" si="0"/>
        <v>1581810</v>
      </c>
      <c r="J18" s="474">
        <f t="shared" si="0"/>
        <v>3230632</v>
      </c>
      <c r="K18" s="474">
        <f t="shared" si="0"/>
        <v>239963</v>
      </c>
      <c r="L18" s="474">
        <f t="shared" si="0"/>
        <v>49193348</v>
      </c>
      <c r="M18" s="474">
        <f t="shared" si="0"/>
        <v>212182066</v>
      </c>
      <c r="N18" s="474">
        <f t="shared" si="0"/>
        <v>737464079</v>
      </c>
      <c r="O18" s="474">
        <f t="shared" si="0"/>
        <v>29360221</v>
      </c>
      <c r="P18" s="474">
        <f t="shared" si="0"/>
        <v>261375414</v>
      </c>
      <c r="Q18" s="474">
        <f t="shared" si="0"/>
        <v>1028199714</v>
      </c>
      <c r="R18" s="474">
        <f t="shared" si="0"/>
        <v>11646275</v>
      </c>
      <c r="S18" s="475">
        <f t="shared" si="0"/>
        <v>1039845989</v>
      </c>
      <c r="T18" s="479"/>
      <c r="U18" s="479"/>
      <c r="V18" s="479"/>
      <c r="W18" s="479"/>
      <c r="X18" s="479"/>
      <c r="Y18" s="479"/>
      <c r="Z18" s="479"/>
      <c r="AA18" s="479"/>
      <c r="AB18" s="479"/>
      <c r="AC18" s="479"/>
      <c r="AD18" s="479"/>
      <c r="AE18" s="479"/>
      <c r="AF18" s="479"/>
      <c r="AG18" s="479"/>
    </row>
    <row r="19" spans="1:33" x14ac:dyDescent="0.2">
      <c r="A19" s="462">
        <f t="shared" si="1"/>
        <v>2035</v>
      </c>
      <c r="B19" s="462"/>
      <c r="C19" s="467"/>
      <c r="E19" s="473">
        <f t="shared" si="2"/>
        <v>457265079</v>
      </c>
      <c r="F19" s="474">
        <f t="shared" si="0"/>
        <v>256919578</v>
      </c>
      <c r="G19" s="474">
        <f t="shared" si="0"/>
        <v>15562829</v>
      </c>
      <c r="H19" s="474">
        <f t="shared" si="0"/>
        <v>25104731</v>
      </c>
      <c r="I19" s="474">
        <f t="shared" si="0"/>
        <v>1520132</v>
      </c>
      <c r="J19" s="474">
        <f t="shared" si="0"/>
        <v>3223987</v>
      </c>
      <c r="K19" s="474">
        <f t="shared" si="0"/>
        <v>239867</v>
      </c>
      <c r="L19" s="474">
        <f t="shared" si="0"/>
        <v>50146272</v>
      </c>
      <c r="M19" s="474">
        <f t="shared" si="0"/>
        <v>211937844</v>
      </c>
      <c r="N19" s="474">
        <f t="shared" si="0"/>
        <v>731507485</v>
      </c>
      <c r="O19" s="474">
        <f t="shared" si="0"/>
        <v>28328718</v>
      </c>
      <c r="P19" s="474">
        <f t="shared" si="0"/>
        <v>262084116</v>
      </c>
      <c r="Q19" s="474">
        <f t="shared" si="0"/>
        <v>1021920319</v>
      </c>
      <c r="R19" s="474">
        <f t="shared" si="0"/>
        <v>11575149</v>
      </c>
      <c r="S19" s="475">
        <f t="shared" si="0"/>
        <v>1033495468</v>
      </c>
      <c r="T19" s="479"/>
      <c r="U19" s="479"/>
      <c r="V19" s="479"/>
      <c r="W19" s="479"/>
      <c r="X19" s="479"/>
      <c r="Y19" s="479"/>
      <c r="Z19" s="479"/>
      <c r="AA19" s="479"/>
      <c r="AB19" s="479"/>
      <c r="AC19" s="479"/>
      <c r="AD19" s="479"/>
      <c r="AE19" s="479"/>
      <c r="AF19" s="479"/>
      <c r="AG19" s="479"/>
    </row>
    <row r="20" spans="1:33" x14ac:dyDescent="0.2">
      <c r="A20" s="462">
        <f t="shared" si="1"/>
        <v>2036</v>
      </c>
      <c r="B20" s="462"/>
      <c r="C20" s="467"/>
      <c r="E20" s="473">
        <f t="shared" si="2"/>
        <v>454795764</v>
      </c>
      <c r="F20" s="474">
        <f t="shared" si="0"/>
        <v>258290656</v>
      </c>
      <c r="G20" s="474">
        <f t="shared" si="0"/>
        <v>15450911</v>
      </c>
      <c r="H20" s="474">
        <f t="shared" si="0"/>
        <v>24162555</v>
      </c>
      <c r="I20" s="474">
        <f t="shared" si="0"/>
        <v>1462086</v>
      </c>
      <c r="J20" s="474">
        <f t="shared" si="0"/>
        <v>3227884</v>
      </c>
      <c r="K20" s="474">
        <f t="shared" si="0"/>
        <v>240475</v>
      </c>
      <c r="L20" s="474">
        <f t="shared" si="0"/>
        <v>51174450</v>
      </c>
      <c r="M20" s="474">
        <f t="shared" si="0"/>
        <v>212131281</v>
      </c>
      <c r="N20" s="474">
        <f t="shared" si="0"/>
        <v>730239892</v>
      </c>
      <c r="O20" s="474">
        <f t="shared" si="0"/>
        <v>27390439</v>
      </c>
      <c r="P20" s="474">
        <f t="shared" si="0"/>
        <v>263305731</v>
      </c>
      <c r="Q20" s="474">
        <f t="shared" si="0"/>
        <v>1020936062</v>
      </c>
      <c r="R20" s="474">
        <f t="shared" si="0"/>
        <v>11564002</v>
      </c>
      <c r="S20" s="475">
        <f t="shared" si="0"/>
        <v>1032500064</v>
      </c>
      <c r="T20" s="479"/>
      <c r="U20" s="479"/>
      <c r="V20" s="479"/>
      <c r="W20" s="479"/>
      <c r="X20" s="479"/>
      <c r="Y20" s="479"/>
      <c r="Z20" s="479"/>
      <c r="AA20" s="479"/>
      <c r="AB20" s="479"/>
      <c r="AC20" s="479"/>
      <c r="AD20" s="479"/>
      <c r="AE20" s="479"/>
      <c r="AF20" s="479"/>
      <c r="AG20" s="479"/>
    </row>
    <row r="21" spans="1:33" x14ac:dyDescent="0.2">
      <c r="A21" s="462">
        <f t="shared" si="1"/>
        <v>2037</v>
      </c>
      <c r="B21" s="462"/>
      <c r="C21" s="467"/>
      <c r="E21" s="473">
        <f t="shared" si="2"/>
        <v>445806813</v>
      </c>
      <c r="F21" s="474">
        <f t="shared" si="0"/>
        <v>256316652</v>
      </c>
      <c r="G21" s="474">
        <f t="shared" si="0"/>
        <v>15145055</v>
      </c>
      <c r="H21" s="474">
        <f t="shared" si="0"/>
        <v>23031357</v>
      </c>
      <c r="I21" s="474">
        <f t="shared" si="0"/>
        <v>1392554</v>
      </c>
      <c r="J21" s="474">
        <f t="shared" si="0"/>
        <v>3208973</v>
      </c>
      <c r="K21" s="474">
        <f t="shared" si="0"/>
        <v>239593</v>
      </c>
      <c r="L21" s="474">
        <f t="shared" si="0"/>
        <v>52024583</v>
      </c>
      <c r="M21" s="474">
        <f t="shared" si="0"/>
        <v>211366211</v>
      </c>
      <c r="N21" s="474">
        <f t="shared" si="0"/>
        <v>718900667</v>
      </c>
      <c r="O21" s="474">
        <f t="shared" si="0"/>
        <v>26240330</v>
      </c>
      <c r="P21" s="474">
        <f t="shared" si="0"/>
        <v>263390794</v>
      </c>
      <c r="Q21" s="474">
        <f t="shared" si="0"/>
        <v>1008531791</v>
      </c>
      <c r="R21" s="474">
        <f t="shared" si="0"/>
        <v>11423499</v>
      </c>
      <c r="S21" s="475">
        <f t="shared" si="0"/>
        <v>1019955290</v>
      </c>
      <c r="T21" s="479"/>
      <c r="U21" s="479"/>
      <c r="V21" s="479"/>
      <c r="W21" s="479"/>
      <c r="X21" s="479"/>
      <c r="Y21" s="479"/>
      <c r="Z21" s="479"/>
      <c r="AA21" s="479"/>
      <c r="AB21" s="479"/>
      <c r="AC21" s="479"/>
      <c r="AD21" s="479"/>
      <c r="AE21" s="479"/>
      <c r="AF21" s="479"/>
      <c r="AG21" s="479"/>
    </row>
    <row r="22" spans="1:33" x14ac:dyDescent="0.2">
      <c r="A22" s="462">
        <f t="shared" si="1"/>
        <v>2038</v>
      </c>
      <c r="B22" s="462"/>
      <c r="C22" s="467"/>
      <c r="E22" s="473">
        <f t="shared" si="2"/>
        <v>436649566</v>
      </c>
      <c r="F22" s="474">
        <f t="shared" si="0"/>
        <v>254684088</v>
      </c>
      <c r="G22" s="474">
        <f t="shared" si="0"/>
        <v>14869286</v>
      </c>
      <c r="H22" s="474">
        <f t="shared" si="0"/>
        <v>21966693</v>
      </c>
      <c r="I22" s="474">
        <f t="shared" si="0"/>
        <v>1326731</v>
      </c>
      <c r="J22" s="474">
        <f t="shared" si="0"/>
        <v>3199642</v>
      </c>
      <c r="K22" s="474">
        <f t="shared" si="0"/>
        <v>239366</v>
      </c>
      <c r="L22" s="474">
        <f t="shared" si="0"/>
        <v>52962688</v>
      </c>
      <c r="M22" s="474">
        <f t="shared" si="0"/>
        <v>211034096</v>
      </c>
      <c r="N22" s="474">
        <f t="shared" si="0"/>
        <v>707769037</v>
      </c>
      <c r="O22" s="474">
        <f t="shared" si="0"/>
        <v>25166335</v>
      </c>
      <c r="P22" s="474">
        <f t="shared" si="0"/>
        <v>263996784</v>
      </c>
      <c r="Q22" s="474">
        <f t="shared" si="0"/>
        <v>996932156</v>
      </c>
      <c r="R22" s="474">
        <f t="shared" si="0"/>
        <v>11292112</v>
      </c>
      <c r="S22" s="475">
        <f t="shared" si="0"/>
        <v>1008224268</v>
      </c>
      <c r="T22" s="479"/>
      <c r="U22" s="479"/>
      <c r="V22" s="479"/>
      <c r="W22" s="479"/>
      <c r="X22" s="479"/>
      <c r="Y22" s="479"/>
      <c r="Z22" s="479"/>
      <c r="AA22" s="479"/>
      <c r="AB22" s="479"/>
      <c r="AC22" s="479"/>
      <c r="AD22" s="479"/>
      <c r="AE22" s="479"/>
      <c r="AF22" s="479"/>
      <c r="AG22" s="479"/>
    </row>
    <row r="23" spans="1:33" x14ac:dyDescent="0.2">
      <c r="A23" s="462">
        <f t="shared" si="1"/>
        <v>2039</v>
      </c>
      <c r="B23" s="462"/>
      <c r="C23" s="467"/>
      <c r="E23" s="473">
        <f t="shared" si="2"/>
        <v>432452912</v>
      </c>
      <c r="F23" s="474">
        <f t="shared" si="2"/>
        <v>254884319</v>
      </c>
      <c r="G23" s="474">
        <f t="shared" si="2"/>
        <v>14703875</v>
      </c>
      <c r="H23" s="474">
        <f t="shared" si="2"/>
        <v>20964915</v>
      </c>
      <c r="I23" s="474">
        <f t="shared" si="2"/>
        <v>1262740</v>
      </c>
      <c r="J23" s="474">
        <f t="shared" si="2"/>
        <v>3193691</v>
      </c>
      <c r="K23" s="474">
        <f t="shared" si="2"/>
        <v>239311</v>
      </c>
      <c r="L23" s="474">
        <f t="shared" si="2"/>
        <v>54027548</v>
      </c>
      <c r="M23" s="474">
        <f t="shared" si="2"/>
        <v>210798701</v>
      </c>
      <c r="N23" s="474">
        <f t="shared" si="2"/>
        <v>703543157</v>
      </c>
      <c r="O23" s="474">
        <f t="shared" si="2"/>
        <v>24158606</v>
      </c>
      <c r="P23" s="474">
        <f t="shared" si="2"/>
        <v>264826249</v>
      </c>
      <c r="Q23" s="474">
        <f t="shared" si="2"/>
        <v>992528012</v>
      </c>
      <c r="R23" s="474">
        <f t="shared" si="2"/>
        <v>11242227</v>
      </c>
      <c r="S23" s="475">
        <f t="shared" si="2"/>
        <v>1003770239</v>
      </c>
      <c r="T23" s="479"/>
      <c r="U23" s="479"/>
      <c r="V23" s="479"/>
      <c r="W23" s="479"/>
      <c r="X23" s="479"/>
      <c r="Y23" s="479"/>
      <c r="Z23" s="479"/>
      <c r="AA23" s="479"/>
      <c r="AB23" s="479"/>
      <c r="AC23" s="479"/>
      <c r="AD23" s="479"/>
      <c r="AE23" s="479"/>
      <c r="AF23" s="479"/>
      <c r="AG23" s="479"/>
    </row>
    <row r="24" spans="1:33" x14ac:dyDescent="0.2">
      <c r="A24" s="462">
        <f t="shared" si="1"/>
        <v>2040</v>
      </c>
      <c r="B24" s="462"/>
      <c r="C24" s="467"/>
      <c r="E24" s="473">
        <f t="shared" si="2"/>
        <v>429144222</v>
      </c>
      <c r="F24" s="474">
        <f t="shared" si="2"/>
        <v>255614872</v>
      </c>
      <c r="G24" s="474">
        <f t="shared" si="2"/>
        <v>14582320</v>
      </c>
      <c r="H24" s="474">
        <f t="shared" si="2"/>
        <v>20020960</v>
      </c>
      <c r="I24" s="474">
        <f t="shared" si="2"/>
        <v>1201871</v>
      </c>
      <c r="J24" s="474">
        <f t="shared" si="2"/>
        <v>3197163</v>
      </c>
      <c r="K24" s="474">
        <f t="shared" si="2"/>
        <v>239930</v>
      </c>
      <c r="L24" s="474">
        <f t="shared" si="2"/>
        <v>55221538</v>
      </c>
      <c r="M24" s="474">
        <f t="shared" si="2"/>
        <v>211010559</v>
      </c>
      <c r="N24" s="474">
        <f t="shared" si="2"/>
        <v>700783215</v>
      </c>
      <c r="O24" s="474">
        <f t="shared" si="2"/>
        <v>23218123</v>
      </c>
      <c r="P24" s="474">
        <f t="shared" si="2"/>
        <v>266232097</v>
      </c>
      <c r="Q24" s="474">
        <f t="shared" si="2"/>
        <v>990233435</v>
      </c>
      <c r="R24" s="474">
        <f t="shared" si="2"/>
        <v>11216235</v>
      </c>
      <c r="S24" s="475">
        <f t="shared" si="2"/>
        <v>1001449670</v>
      </c>
      <c r="T24" s="479"/>
      <c r="U24" s="479"/>
      <c r="V24" s="479"/>
      <c r="W24" s="479"/>
      <c r="X24" s="479"/>
      <c r="Y24" s="479"/>
      <c r="Z24" s="479"/>
      <c r="AA24" s="479"/>
      <c r="AB24" s="479"/>
      <c r="AC24" s="479"/>
      <c r="AD24" s="479"/>
      <c r="AE24" s="479"/>
      <c r="AF24" s="479"/>
      <c r="AG24" s="479"/>
    </row>
    <row r="25" spans="1:33" x14ac:dyDescent="0.2">
      <c r="A25" s="462">
        <f t="shared" si="1"/>
        <v>2041</v>
      </c>
      <c r="B25" s="462"/>
      <c r="C25" s="467"/>
      <c r="E25" s="473">
        <f t="shared" si="2"/>
        <v>422749714</v>
      </c>
      <c r="F25" s="474">
        <f t="shared" si="2"/>
        <v>254833825</v>
      </c>
      <c r="G25" s="474">
        <f t="shared" si="2"/>
        <v>14351929</v>
      </c>
      <c r="H25" s="474">
        <f t="shared" si="2"/>
        <v>18957502</v>
      </c>
      <c r="I25" s="474">
        <f t="shared" si="2"/>
        <v>1133296</v>
      </c>
      <c r="J25" s="474">
        <f t="shared" si="2"/>
        <v>3180947</v>
      </c>
      <c r="K25" s="474">
        <f t="shared" si="2"/>
        <v>239169</v>
      </c>
      <c r="L25" s="474">
        <f t="shared" si="2"/>
        <v>56231853</v>
      </c>
      <c r="M25" s="474">
        <f t="shared" si="2"/>
        <v>210380559</v>
      </c>
      <c r="N25" s="474">
        <f t="shared" si="2"/>
        <v>693307933</v>
      </c>
      <c r="O25" s="474">
        <f t="shared" si="2"/>
        <v>22138449</v>
      </c>
      <c r="P25" s="474">
        <f t="shared" si="2"/>
        <v>266612412</v>
      </c>
      <c r="Q25" s="474">
        <f t="shared" si="2"/>
        <v>982058794</v>
      </c>
      <c r="R25" s="474">
        <f t="shared" si="2"/>
        <v>11123643</v>
      </c>
      <c r="S25" s="475">
        <f t="shared" si="2"/>
        <v>993182437</v>
      </c>
      <c r="T25" s="479"/>
      <c r="U25" s="479"/>
      <c r="V25" s="479"/>
      <c r="W25" s="479"/>
      <c r="X25" s="479"/>
      <c r="Y25" s="479"/>
      <c r="Z25" s="479"/>
      <c r="AA25" s="479"/>
      <c r="AB25" s="479"/>
      <c r="AC25" s="479"/>
      <c r="AD25" s="479"/>
      <c r="AE25" s="479"/>
      <c r="AF25" s="479"/>
      <c r="AG25" s="479"/>
    </row>
    <row r="26" spans="1:33" x14ac:dyDescent="0.2">
      <c r="A26" s="462">
        <f t="shared" si="1"/>
        <v>2042</v>
      </c>
      <c r="B26" s="462"/>
      <c r="C26" s="467"/>
      <c r="E26" s="473">
        <f t="shared" si="2"/>
        <v>419125706</v>
      </c>
      <c r="F26" s="474">
        <f t="shared" si="2"/>
        <v>255268078</v>
      </c>
      <c r="G26" s="474">
        <f t="shared" si="2"/>
        <v>14197996</v>
      </c>
      <c r="H26" s="474">
        <f t="shared" si="2"/>
        <v>17962605</v>
      </c>
      <c r="I26" s="474">
        <f t="shared" si="2"/>
        <v>1068003</v>
      </c>
      <c r="J26" s="474">
        <f t="shared" si="2"/>
        <v>3172392</v>
      </c>
      <c r="K26" s="474">
        <f t="shared" si="2"/>
        <v>239121</v>
      </c>
      <c r="L26" s="474">
        <f t="shared" si="2"/>
        <v>57443999</v>
      </c>
      <c r="M26" s="474">
        <f t="shared" si="2"/>
        <v>210183421</v>
      </c>
      <c r="N26" s="474">
        <f t="shared" si="2"/>
        <v>689898904</v>
      </c>
      <c r="O26" s="474">
        <f t="shared" si="2"/>
        <v>21134997</v>
      </c>
      <c r="P26" s="474">
        <f t="shared" si="2"/>
        <v>267627420</v>
      </c>
      <c r="Q26" s="474">
        <f t="shared" si="2"/>
        <v>978661321</v>
      </c>
      <c r="R26" s="474">
        <f t="shared" si="2"/>
        <v>11085160</v>
      </c>
      <c r="S26" s="475">
        <f t="shared" si="2"/>
        <v>989746481</v>
      </c>
      <c r="T26" s="479"/>
      <c r="U26" s="479"/>
      <c r="V26" s="479"/>
      <c r="W26" s="479"/>
      <c r="X26" s="479"/>
      <c r="Y26" s="479"/>
      <c r="Z26" s="479"/>
      <c r="AA26" s="479"/>
      <c r="AB26" s="479"/>
      <c r="AC26" s="479"/>
      <c r="AD26" s="479"/>
      <c r="AE26" s="479"/>
      <c r="AF26" s="479"/>
      <c r="AG26" s="479"/>
    </row>
    <row r="27" spans="1:33" x14ac:dyDescent="0.2">
      <c r="A27" s="462">
        <f t="shared" si="1"/>
        <v>2043</v>
      </c>
      <c r="B27" s="462"/>
      <c r="C27" s="467"/>
      <c r="E27" s="473">
        <f t="shared" si="2"/>
        <v>411785532</v>
      </c>
      <c r="F27" s="474">
        <f t="shared" si="2"/>
        <v>254513675</v>
      </c>
      <c r="G27" s="474">
        <f t="shared" si="2"/>
        <v>13966799</v>
      </c>
      <c r="H27" s="474">
        <f t="shared" si="2"/>
        <v>16933830</v>
      </c>
      <c r="I27" s="474">
        <f t="shared" si="2"/>
        <v>1000936</v>
      </c>
      <c r="J27" s="474">
        <f t="shared" si="2"/>
        <v>3167052</v>
      </c>
      <c r="K27" s="474">
        <f t="shared" si="2"/>
        <v>238960</v>
      </c>
      <c r="L27" s="474">
        <f t="shared" si="2"/>
        <v>58538562</v>
      </c>
      <c r="M27" s="474">
        <f t="shared" si="2"/>
        <v>209950371</v>
      </c>
      <c r="N27" s="474">
        <f t="shared" si="2"/>
        <v>681505902</v>
      </c>
      <c r="O27" s="474">
        <f t="shared" si="2"/>
        <v>20100882</v>
      </c>
      <c r="P27" s="474">
        <f t="shared" si="2"/>
        <v>268488933</v>
      </c>
      <c r="Q27" s="474">
        <f t="shared" si="2"/>
        <v>970095717</v>
      </c>
      <c r="R27" s="474">
        <f t="shared" si="2"/>
        <v>10988140</v>
      </c>
      <c r="S27" s="475">
        <f t="shared" si="2"/>
        <v>981083857</v>
      </c>
      <c r="T27" s="479"/>
      <c r="U27" s="479"/>
      <c r="V27" s="479"/>
      <c r="W27" s="479"/>
      <c r="X27" s="479"/>
      <c r="Y27" s="479"/>
      <c r="Z27" s="479"/>
      <c r="AA27" s="479"/>
      <c r="AB27" s="479"/>
      <c r="AC27" s="479"/>
      <c r="AD27" s="479"/>
      <c r="AE27" s="479"/>
      <c r="AF27" s="479"/>
      <c r="AG27" s="479"/>
    </row>
    <row r="28" spans="1:33" x14ac:dyDescent="0.2">
      <c r="A28" s="462">
        <f t="shared" si="1"/>
        <v>2044</v>
      </c>
      <c r="B28" s="462"/>
      <c r="C28" s="467"/>
      <c r="E28" s="473">
        <f t="shared" si="2"/>
        <v>405026838</v>
      </c>
      <c r="F28" s="474">
        <f t="shared" si="2"/>
        <v>254771203</v>
      </c>
      <c r="G28" s="474">
        <f t="shared" si="2"/>
        <v>13801835</v>
      </c>
      <c r="H28" s="474">
        <f t="shared" si="2"/>
        <v>15961333</v>
      </c>
      <c r="I28" s="474">
        <f t="shared" si="2"/>
        <v>936400</v>
      </c>
      <c r="J28" s="474">
        <f t="shared" si="2"/>
        <v>3168603</v>
      </c>
      <c r="K28" s="474">
        <f t="shared" si="2"/>
        <v>239497</v>
      </c>
      <c r="L28" s="474">
        <f t="shared" si="2"/>
        <v>59773608</v>
      </c>
      <c r="M28" s="474">
        <f t="shared" si="2"/>
        <v>210184157</v>
      </c>
      <c r="N28" s="474">
        <f t="shared" si="2"/>
        <v>674775773</v>
      </c>
      <c r="O28" s="474">
        <f t="shared" si="2"/>
        <v>19129936</v>
      </c>
      <c r="P28" s="474">
        <f t="shared" si="2"/>
        <v>269957765</v>
      </c>
      <c r="Q28" s="474">
        <f t="shared" si="2"/>
        <v>963863474</v>
      </c>
      <c r="R28" s="474">
        <f t="shared" si="2"/>
        <v>10917547</v>
      </c>
      <c r="S28" s="475">
        <f t="shared" si="2"/>
        <v>974781021</v>
      </c>
      <c r="T28" s="479"/>
      <c r="U28" s="479"/>
      <c r="V28" s="479"/>
      <c r="W28" s="479"/>
      <c r="X28" s="479"/>
      <c r="Y28" s="479"/>
      <c r="Z28" s="479"/>
      <c r="AA28" s="479"/>
      <c r="AB28" s="479"/>
      <c r="AC28" s="479"/>
      <c r="AD28" s="479"/>
      <c r="AE28" s="479"/>
      <c r="AF28" s="479"/>
      <c r="AG28" s="479"/>
    </row>
    <row r="29" spans="1:33" x14ac:dyDescent="0.2">
      <c r="A29" s="462">
        <f t="shared" si="1"/>
        <v>2045</v>
      </c>
      <c r="B29" s="462"/>
      <c r="C29" s="467"/>
      <c r="E29" s="473">
        <f t="shared" si="2"/>
        <v>395766983</v>
      </c>
      <c r="F29" s="474">
        <f t="shared" si="2"/>
        <v>254022690</v>
      </c>
      <c r="G29" s="474">
        <f t="shared" si="2"/>
        <v>13556115</v>
      </c>
      <c r="H29" s="474">
        <f t="shared" si="2"/>
        <v>14869095</v>
      </c>
      <c r="I29" s="474">
        <f t="shared" si="2"/>
        <v>865975</v>
      </c>
      <c r="J29" s="474">
        <f t="shared" si="2"/>
        <v>3151494</v>
      </c>
      <c r="K29" s="474">
        <f t="shared" si="2"/>
        <v>238678</v>
      </c>
      <c r="L29" s="474">
        <f t="shared" si="2"/>
        <v>60861322</v>
      </c>
      <c r="M29" s="474">
        <f t="shared" si="2"/>
        <v>209560031</v>
      </c>
      <c r="N29" s="474">
        <f t="shared" si="2"/>
        <v>664450441</v>
      </c>
      <c r="O29" s="474">
        <f t="shared" si="2"/>
        <v>18020589</v>
      </c>
      <c r="P29" s="474">
        <f t="shared" si="2"/>
        <v>270421353</v>
      </c>
      <c r="Q29" s="474">
        <f t="shared" si="2"/>
        <v>952892383</v>
      </c>
      <c r="R29" s="474">
        <f t="shared" si="2"/>
        <v>10793279</v>
      </c>
      <c r="S29" s="475">
        <f t="shared" si="2"/>
        <v>963685662</v>
      </c>
      <c r="T29" s="479"/>
      <c r="U29" s="479"/>
      <c r="V29" s="479"/>
      <c r="W29" s="479"/>
      <c r="X29" s="479"/>
      <c r="Y29" s="479"/>
      <c r="Z29" s="479"/>
      <c r="AA29" s="479"/>
      <c r="AB29" s="479"/>
      <c r="AC29" s="479"/>
      <c r="AD29" s="479"/>
      <c r="AE29" s="479"/>
      <c r="AF29" s="479"/>
      <c r="AG29" s="479"/>
    </row>
    <row r="30" spans="1:33" x14ac:dyDescent="0.2">
      <c r="A30" s="462">
        <f t="shared" si="1"/>
        <v>2046</v>
      </c>
      <c r="B30" s="462"/>
      <c r="C30" s="467"/>
      <c r="E30" s="473">
        <f t="shared" si="2"/>
        <v>390464470</v>
      </c>
      <c r="F30" s="474">
        <f t="shared" si="2"/>
        <v>254536032</v>
      </c>
      <c r="G30" s="474">
        <f t="shared" si="2"/>
        <v>13397339</v>
      </c>
      <c r="H30" s="474">
        <f t="shared" si="2"/>
        <v>13839177</v>
      </c>
      <c r="I30" s="474">
        <f t="shared" si="2"/>
        <v>798491</v>
      </c>
      <c r="J30" s="474">
        <f t="shared" si="2"/>
        <v>3145744</v>
      </c>
      <c r="K30" s="474">
        <f t="shared" si="2"/>
        <v>238629</v>
      </c>
      <c r="L30" s="474">
        <f t="shared" si="2"/>
        <v>62203014</v>
      </c>
      <c r="M30" s="474">
        <f t="shared" si="2"/>
        <v>209410175</v>
      </c>
      <c r="N30" s="474">
        <f t="shared" si="2"/>
        <v>659434961</v>
      </c>
      <c r="O30" s="474">
        <f t="shared" si="2"/>
        <v>16984921</v>
      </c>
      <c r="P30" s="474">
        <f t="shared" si="2"/>
        <v>271613189</v>
      </c>
      <c r="Q30" s="474">
        <f t="shared" si="2"/>
        <v>948033071</v>
      </c>
      <c r="R30" s="474">
        <f t="shared" si="2"/>
        <v>10738238</v>
      </c>
      <c r="S30" s="475">
        <f t="shared" si="2"/>
        <v>958771309</v>
      </c>
      <c r="T30" s="479"/>
      <c r="U30" s="479"/>
      <c r="V30" s="479"/>
      <c r="W30" s="479"/>
      <c r="X30" s="479"/>
      <c r="Y30" s="479"/>
      <c r="Z30" s="479"/>
      <c r="AA30" s="479"/>
      <c r="AB30" s="479"/>
      <c r="AC30" s="479"/>
      <c r="AD30" s="479"/>
      <c r="AE30" s="479"/>
      <c r="AF30" s="479"/>
      <c r="AG30" s="479"/>
    </row>
    <row r="31" spans="1:33" x14ac:dyDescent="0.2">
      <c r="A31" s="462">
        <f t="shared" si="1"/>
        <v>2047</v>
      </c>
      <c r="B31" s="462"/>
      <c r="C31" s="467"/>
      <c r="E31" s="473">
        <f t="shared" si="2"/>
        <v>384392003</v>
      </c>
      <c r="F31" s="474">
        <f t="shared" si="2"/>
        <v>254809187</v>
      </c>
      <c r="G31" s="474">
        <f t="shared" si="2"/>
        <v>13224118</v>
      </c>
      <c r="H31" s="474">
        <f t="shared" si="2"/>
        <v>12798108</v>
      </c>
      <c r="I31" s="474">
        <f t="shared" si="2"/>
        <v>730066</v>
      </c>
      <c r="J31" s="474">
        <f t="shared" si="2"/>
        <v>3139319</v>
      </c>
      <c r="K31" s="474">
        <f t="shared" si="2"/>
        <v>238542</v>
      </c>
      <c r="L31" s="474">
        <f t="shared" si="2"/>
        <v>63507040</v>
      </c>
      <c r="M31" s="474">
        <f t="shared" si="2"/>
        <v>209232874</v>
      </c>
      <c r="N31" s="474">
        <f t="shared" si="2"/>
        <v>653393916</v>
      </c>
      <c r="O31" s="474">
        <f t="shared" si="2"/>
        <v>15937427</v>
      </c>
      <c r="P31" s="474">
        <f t="shared" si="2"/>
        <v>272739914</v>
      </c>
      <c r="Q31" s="474">
        <f t="shared" si="2"/>
        <v>942071257</v>
      </c>
      <c r="R31" s="474">
        <f t="shared" si="2"/>
        <v>10670711</v>
      </c>
      <c r="S31" s="475">
        <f t="shared" si="2"/>
        <v>952741968</v>
      </c>
      <c r="T31" s="479"/>
      <c r="U31" s="479"/>
      <c r="V31" s="479"/>
      <c r="W31" s="479"/>
      <c r="X31" s="479"/>
      <c r="Y31" s="479"/>
      <c r="Z31" s="479"/>
      <c r="AA31" s="479"/>
      <c r="AB31" s="479"/>
      <c r="AC31" s="479"/>
      <c r="AD31" s="479"/>
      <c r="AE31" s="479"/>
      <c r="AF31" s="479"/>
      <c r="AG31" s="479"/>
    </row>
    <row r="32" spans="1:33" x14ac:dyDescent="0.2">
      <c r="A32" s="462">
        <f t="shared" si="1"/>
        <v>2048</v>
      </c>
      <c r="B32" s="462"/>
      <c r="C32" s="467"/>
      <c r="E32" s="473">
        <f t="shared" si="2"/>
        <v>378664259</v>
      </c>
      <c r="F32" s="474">
        <f t="shared" si="2"/>
        <v>255353648</v>
      </c>
      <c r="G32" s="474">
        <f t="shared" si="2"/>
        <v>13069012</v>
      </c>
      <c r="H32" s="474">
        <f t="shared" si="2"/>
        <v>11780787</v>
      </c>
      <c r="I32" s="474">
        <f t="shared" si="2"/>
        <v>662921</v>
      </c>
      <c r="J32" s="474">
        <f t="shared" si="2"/>
        <v>3141603</v>
      </c>
      <c r="K32" s="474">
        <f t="shared" si="2"/>
        <v>239084</v>
      </c>
      <c r="L32" s="474">
        <f t="shared" si="2"/>
        <v>64956565</v>
      </c>
      <c r="M32" s="474">
        <f t="shared" si="2"/>
        <v>209483693</v>
      </c>
      <c r="N32" s="474">
        <f t="shared" si="2"/>
        <v>647988924</v>
      </c>
      <c r="O32" s="474">
        <f t="shared" si="2"/>
        <v>14922390</v>
      </c>
      <c r="P32" s="474">
        <f t="shared" si="2"/>
        <v>274440258</v>
      </c>
      <c r="Q32" s="474">
        <f t="shared" si="2"/>
        <v>937351572</v>
      </c>
      <c r="R32" s="474">
        <f t="shared" si="2"/>
        <v>10617251</v>
      </c>
      <c r="S32" s="475">
        <f t="shared" si="2"/>
        <v>947968823</v>
      </c>
      <c r="T32" s="479"/>
      <c r="U32" s="479"/>
      <c r="V32" s="479"/>
      <c r="W32" s="479"/>
      <c r="X32" s="479"/>
      <c r="Y32" s="479"/>
      <c r="Z32" s="479"/>
      <c r="AA32" s="479"/>
      <c r="AB32" s="479"/>
      <c r="AC32" s="479"/>
      <c r="AD32" s="479"/>
      <c r="AE32" s="479"/>
      <c r="AF32" s="479"/>
      <c r="AG32" s="479"/>
    </row>
    <row r="33" spans="1:33" x14ac:dyDescent="0.2">
      <c r="A33" s="462">
        <f t="shared" si="1"/>
        <v>2049</v>
      </c>
      <c r="B33" s="462"/>
      <c r="C33" s="467"/>
      <c r="E33" s="473">
        <f t="shared" si="2"/>
        <v>371393148</v>
      </c>
      <c r="F33" s="474">
        <f t="shared" si="2"/>
        <v>254523332</v>
      </c>
      <c r="G33" s="474">
        <f t="shared" si="2"/>
        <v>12838054</v>
      </c>
      <c r="H33" s="474">
        <f t="shared" si="2"/>
        <v>10709481</v>
      </c>
      <c r="I33" s="474">
        <f t="shared" si="2"/>
        <v>591603</v>
      </c>
      <c r="J33" s="474">
        <f t="shared" si="2"/>
        <v>3125188</v>
      </c>
      <c r="K33" s="474">
        <f t="shared" si="2"/>
        <v>238285</v>
      </c>
      <c r="L33" s="474">
        <f t="shared" si="2"/>
        <v>66317381</v>
      </c>
      <c r="M33" s="474">
        <f t="shared" si="2"/>
        <v>208849489</v>
      </c>
      <c r="N33" s="474">
        <f t="shared" si="2"/>
        <v>639584422</v>
      </c>
      <c r="O33" s="474">
        <f t="shared" si="2"/>
        <v>13834669</v>
      </c>
      <c r="P33" s="474">
        <f t="shared" si="2"/>
        <v>275166870</v>
      </c>
      <c r="Q33" s="474">
        <f t="shared" si="2"/>
        <v>928585961</v>
      </c>
      <c r="R33" s="474">
        <f t="shared" si="2"/>
        <v>10517964</v>
      </c>
      <c r="S33" s="475">
        <f t="shared" si="2"/>
        <v>939103925</v>
      </c>
      <c r="T33" s="479"/>
      <c r="U33" s="479"/>
      <c r="V33" s="479"/>
      <c r="W33" s="479"/>
      <c r="X33" s="479"/>
      <c r="Y33" s="479"/>
      <c r="Z33" s="479"/>
      <c r="AA33" s="479"/>
      <c r="AB33" s="479"/>
      <c r="AC33" s="479"/>
      <c r="AD33" s="479"/>
      <c r="AE33" s="479"/>
      <c r="AF33" s="479"/>
      <c r="AG33" s="479"/>
    </row>
    <row r="34" spans="1:33" ht="13.5" thickBot="1" x14ac:dyDescent="0.25">
      <c r="A34" s="462">
        <f t="shared" si="1"/>
        <v>2050</v>
      </c>
      <c r="B34" s="462"/>
      <c r="C34" s="467"/>
      <c r="E34" s="476">
        <f t="shared" si="2"/>
        <v>365085435</v>
      </c>
      <c r="F34" s="477">
        <f t="shared" si="2"/>
        <v>254342172</v>
      </c>
      <c r="G34" s="477">
        <f t="shared" si="2"/>
        <v>12643894</v>
      </c>
      <c r="H34" s="477">
        <f t="shared" si="2"/>
        <v>9700248</v>
      </c>
      <c r="I34" s="477">
        <f t="shared" si="2"/>
        <v>523487</v>
      </c>
      <c r="J34" s="477">
        <f t="shared" si="2"/>
        <v>3117473</v>
      </c>
      <c r="K34" s="477">
        <f t="shared" si="2"/>
        <v>238147</v>
      </c>
      <c r="L34" s="477">
        <f t="shared" si="2"/>
        <v>67992263</v>
      </c>
      <c r="M34" s="477">
        <f t="shared" si="2"/>
        <v>208634413</v>
      </c>
      <c r="N34" s="477">
        <f t="shared" si="2"/>
        <v>632833135</v>
      </c>
      <c r="O34" s="477">
        <f t="shared" si="2"/>
        <v>12817721</v>
      </c>
      <c r="P34" s="477">
        <f t="shared" si="2"/>
        <v>276626676</v>
      </c>
      <c r="Q34" s="477">
        <f t="shared" si="2"/>
        <v>922277532</v>
      </c>
      <c r="R34" s="477">
        <f t="shared" si="2"/>
        <v>10446511</v>
      </c>
      <c r="S34" s="478">
        <f t="shared" si="2"/>
        <v>932724043</v>
      </c>
      <c r="T34" s="479"/>
      <c r="U34" s="479"/>
      <c r="V34" s="479"/>
      <c r="W34" s="479"/>
      <c r="X34" s="479"/>
      <c r="Y34" s="479"/>
      <c r="Z34" s="479"/>
      <c r="AA34" s="479"/>
      <c r="AB34" s="479"/>
      <c r="AC34" s="479"/>
      <c r="AD34" s="479"/>
      <c r="AE34" s="479"/>
      <c r="AF34" s="479"/>
      <c r="AG34" s="479"/>
    </row>
    <row r="35" spans="1:33" ht="3" customHeight="1" thickBot="1" x14ac:dyDescent="0.25">
      <c r="T35" s="479"/>
      <c r="U35" s="479"/>
      <c r="V35" s="479"/>
      <c r="W35" s="479"/>
      <c r="X35" s="479"/>
      <c r="Y35" s="479"/>
      <c r="Z35" s="479"/>
      <c r="AA35" s="479"/>
      <c r="AB35" s="479"/>
      <c r="AC35" s="479"/>
      <c r="AD35" s="479"/>
      <c r="AE35" s="479"/>
      <c r="AF35" s="479"/>
      <c r="AG35" s="479"/>
    </row>
    <row r="36" spans="1:33" x14ac:dyDescent="0.2">
      <c r="A36" s="462">
        <v>2023</v>
      </c>
      <c r="B36" s="462">
        <v>1</v>
      </c>
      <c r="C36" s="467">
        <f t="shared" ref="C36:C99" si="3">DATE(A36,B36,1)</f>
        <v>44927</v>
      </c>
      <c r="E36" s="468">
        <v>93851640</v>
      </c>
      <c r="F36" s="469">
        <v>37830491</v>
      </c>
      <c r="G36" s="469">
        <v>2710207</v>
      </c>
      <c r="H36" s="469">
        <v>3843209</v>
      </c>
      <c r="I36" s="469">
        <v>205409</v>
      </c>
      <c r="J36" s="469">
        <v>318373</v>
      </c>
      <c r="K36" s="469">
        <v>20893</v>
      </c>
      <c r="L36" s="469">
        <v>4542911</v>
      </c>
      <c r="M36" s="469">
        <v>14221328</v>
      </c>
      <c r="N36" s="469">
        <f t="shared" ref="N36:N99" si="4">SUM(E36:G36,I36,K36)</f>
        <v>134618640</v>
      </c>
      <c r="O36" s="469">
        <f t="shared" ref="O36:O99" si="5">SUM(H36,J36)</f>
        <v>4161582</v>
      </c>
      <c r="P36" s="469">
        <f t="shared" ref="P36:P99" si="6">SUM(L36:M36)</f>
        <v>18764239</v>
      </c>
      <c r="Q36" s="469">
        <f t="shared" ref="Q36:Q99" si="7">SUM(N36:P36)</f>
        <v>157544461</v>
      </c>
      <c r="R36" s="469">
        <f t="shared" ref="R36:R99" si="8">S36-Q36</f>
        <v>1784484</v>
      </c>
      <c r="S36" s="470">
        <f>ROUND(Q36/(1-0.0112), 0)</f>
        <v>159328945</v>
      </c>
      <c r="T36" s="479"/>
      <c r="U36" s="479"/>
      <c r="V36" s="479"/>
      <c r="W36" s="479"/>
      <c r="X36" s="479"/>
      <c r="Y36" s="479"/>
      <c r="Z36" s="479"/>
      <c r="AA36" s="479"/>
      <c r="AB36" s="479"/>
      <c r="AC36" s="479"/>
      <c r="AD36" s="479"/>
      <c r="AE36" s="479"/>
      <c r="AF36" s="479"/>
      <c r="AG36" s="479"/>
    </row>
    <row r="37" spans="1:33" x14ac:dyDescent="0.2">
      <c r="A37" s="462">
        <f t="shared" ref="A37:A100" si="9">IF(B37=1,A36+1,A36)</f>
        <v>2023</v>
      </c>
      <c r="B37" s="462">
        <f t="shared" ref="B37:B100" si="10">IF(B36=12,1,B36+1)</f>
        <v>2</v>
      </c>
      <c r="C37" s="467">
        <f t="shared" si="3"/>
        <v>44958</v>
      </c>
      <c r="E37" s="473">
        <v>79694125</v>
      </c>
      <c r="F37" s="474">
        <v>34153989</v>
      </c>
      <c r="G37" s="474">
        <v>2536215</v>
      </c>
      <c r="H37" s="474">
        <v>3772452</v>
      </c>
      <c r="I37" s="474">
        <v>202396</v>
      </c>
      <c r="J37" s="474">
        <v>302020</v>
      </c>
      <c r="K37" s="474">
        <v>20807</v>
      </c>
      <c r="L37" s="474">
        <v>5007068</v>
      </c>
      <c r="M37" s="474">
        <v>18452090</v>
      </c>
      <c r="N37" s="474">
        <f t="shared" si="4"/>
        <v>116607532</v>
      </c>
      <c r="O37" s="474">
        <f t="shared" si="5"/>
        <v>4074472</v>
      </c>
      <c r="P37" s="474">
        <f t="shared" si="6"/>
        <v>23459158</v>
      </c>
      <c r="Q37" s="474">
        <f t="shared" si="7"/>
        <v>144141162</v>
      </c>
      <c r="R37" s="474">
        <f t="shared" si="8"/>
        <v>1632667</v>
      </c>
      <c r="S37" s="475">
        <f t="shared" ref="S37:S100" si="11">ROUND(Q37/(1-0.0112), 0)</f>
        <v>145773829</v>
      </c>
      <c r="T37" s="479"/>
      <c r="U37" s="479"/>
      <c r="V37" s="479"/>
      <c r="W37" s="479"/>
      <c r="X37" s="479"/>
      <c r="Y37" s="479"/>
      <c r="Z37" s="479"/>
      <c r="AA37" s="479"/>
      <c r="AB37" s="479"/>
      <c r="AC37" s="479"/>
      <c r="AD37" s="479"/>
      <c r="AE37" s="479"/>
      <c r="AF37" s="479"/>
      <c r="AG37" s="479"/>
    </row>
    <row r="38" spans="1:33" x14ac:dyDescent="0.2">
      <c r="A38" s="462">
        <f t="shared" si="9"/>
        <v>2023</v>
      </c>
      <c r="B38" s="462">
        <f t="shared" si="10"/>
        <v>3</v>
      </c>
      <c r="C38" s="467">
        <f t="shared" si="3"/>
        <v>44986</v>
      </c>
      <c r="E38" s="473">
        <v>69070781</v>
      </c>
      <c r="F38" s="474">
        <v>28128219</v>
      </c>
      <c r="G38" s="474">
        <v>2269722</v>
      </c>
      <c r="H38" s="474">
        <v>3535740</v>
      </c>
      <c r="I38" s="474">
        <v>195365</v>
      </c>
      <c r="J38" s="474">
        <v>319929</v>
      </c>
      <c r="K38" s="474">
        <v>22276</v>
      </c>
      <c r="L38" s="474">
        <v>4366341</v>
      </c>
      <c r="M38" s="474">
        <v>15363174</v>
      </c>
      <c r="N38" s="474">
        <f t="shared" si="4"/>
        <v>99686363</v>
      </c>
      <c r="O38" s="474">
        <f t="shared" si="5"/>
        <v>3855669</v>
      </c>
      <c r="P38" s="474">
        <f t="shared" si="6"/>
        <v>19729515</v>
      </c>
      <c r="Q38" s="474">
        <f t="shared" si="7"/>
        <v>123271547</v>
      </c>
      <c r="R38" s="474">
        <f t="shared" si="8"/>
        <v>1396280</v>
      </c>
      <c r="S38" s="475">
        <f t="shared" si="11"/>
        <v>124667827</v>
      </c>
      <c r="T38" s="479"/>
      <c r="U38" s="479"/>
      <c r="V38" s="479"/>
      <c r="W38" s="479"/>
      <c r="X38" s="479"/>
      <c r="Y38" s="479"/>
      <c r="Z38" s="479"/>
      <c r="AA38" s="479"/>
      <c r="AB38" s="479"/>
      <c r="AC38" s="479"/>
      <c r="AD38" s="479"/>
      <c r="AE38" s="479"/>
      <c r="AF38" s="479"/>
      <c r="AG38" s="479"/>
    </row>
    <row r="39" spans="1:33" x14ac:dyDescent="0.2">
      <c r="A39" s="462">
        <f t="shared" si="9"/>
        <v>2023</v>
      </c>
      <c r="B39" s="462">
        <f t="shared" si="10"/>
        <v>4</v>
      </c>
      <c r="C39" s="467">
        <f t="shared" si="3"/>
        <v>45017</v>
      </c>
      <c r="E39" s="473">
        <v>48497190</v>
      </c>
      <c r="F39" s="474">
        <v>20369110</v>
      </c>
      <c r="G39" s="474">
        <v>1841798</v>
      </c>
      <c r="H39" s="474">
        <v>2830709</v>
      </c>
      <c r="I39" s="474">
        <v>162991</v>
      </c>
      <c r="J39" s="474">
        <v>303307</v>
      </c>
      <c r="K39" s="474">
        <v>21169</v>
      </c>
      <c r="L39" s="474">
        <v>4418636</v>
      </c>
      <c r="M39" s="474">
        <v>16530030</v>
      </c>
      <c r="N39" s="474">
        <f t="shared" si="4"/>
        <v>70892258</v>
      </c>
      <c r="O39" s="474">
        <f t="shared" si="5"/>
        <v>3134016</v>
      </c>
      <c r="P39" s="474">
        <f t="shared" si="6"/>
        <v>20948666</v>
      </c>
      <c r="Q39" s="474">
        <f t="shared" si="7"/>
        <v>94974940</v>
      </c>
      <c r="R39" s="474">
        <f t="shared" si="8"/>
        <v>1075768</v>
      </c>
      <c r="S39" s="475">
        <f t="shared" si="11"/>
        <v>96050708</v>
      </c>
      <c r="T39" s="479"/>
      <c r="U39" s="479"/>
      <c r="V39" s="479"/>
      <c r="W39" s="479"/>
      <c r="X39" s="479"/>
      <c r="Y39" s="479"/>
      <c r="Z39" s="479"/>
      <c r="AA39" s="479"/>
      <c r="AB39" s="479"/>
      <c r="AC39" s="479"/>
      <c r="AD39" s="479"/>
      <c r="AE39" s="479"/>
      <c r="AF39" s="479"/>
      <c r="AG39" s="479"/>
    </row>
    <row r="40" spans="1:33" x14ac:dyDescent="0.2">
      <c r="A40" s="462">
        <f t="shared" si="9"/>
        <v>2023</v>
      </c>
      <c r="B40" s="462">
        <f t="shared" si="10"/>
        <v>5</v>
      </c>
      <c r="C40" s="467">
        <f t="shared" si="3"/>
        <v>45047</v>
      </c>
      <c r="E40" s="473">
        <v>28270443</v>
      </c>
      <c r="F40" s="474">
        <v>15114877</v>
      </c>
      <c r="G40" s="474">
        <v>1298296</v>
      </c>
      <c r="H40" s="474">
        <v>2868410</v>
      </c>
      <c r="I40" s="474">
        <v>171001</v>
      </c>
      <c r="J40" s="474">
        <v>281550</v>
      </c>
      <c r="K40" s="474">
        <v>19675</v>
      </c>
      <c r="L40" s="474">
        <v>3898428</v>
      </c>
      <c r="M40" s="474">
        <v>15503806</v>
      </c>
      <c r="N40" s="474">
        <f t="shared" si="4"/>
        <v>44874292</v>
      </c>
      <c r="O40" s="474">
        <f t="shared" si="5"/>
        <v>3149960</v>
      </c>
      <c r="P40" s="474">
        <f t="shared" si="6"/>
        <v>19402234</v>
      </c>
      <c r="Q40" s="474">
        <f t="shared" si="7"/>
        <v>67426486</v>
      </c>
      <c r="R40" s="474">
        <f t="shared" si="8"/>
        <v>763730</v>
      </c>
      <c r="S40" s="475">
        <f t="shared" si="11"/>
        <v>68190216</v>
      </c>
      <c r="T40" s="479"/>
      <c r="U40" s="479"/>
      <c r="V40" s="479"/>
      <c r="W40" s="479"/>
      <c r="X40" s="479"/>
      <c r="Y40" s="479"/>
      <c r="Z40" s="479"/>
      <c r="AA40" s="479"/>
      <c r="AB40" s="479"/>
      <c r="AC40" s="479"/>
      <c r="AD40" s="479"/>
      <c r="AE40" s="479"/>
      <c r="AF40" s="479"/>
      <c r="AG40" s="479"/>
    </row>
    <row r="41" spans="1:33" x14ac:dyDescent="0.2">
      <c r="A41" s="462">
        <f t="shared" si="9"/>
        <v>2023</v>
      </c>
      <c r="B41" s="462">
        <f t="shared" si="10"/>
        <v>6</v>
      </c>
      <c r="C41" s="467">
        <f t="shared" si="3"/>
        <v>45078</v>
      </c>
      <c r="E41" s="473">
        <v>19361798</v>
      </c>
      <c r="F41" s="474">
        <v>12224557</v>
      </c>
      <c r="G41" s="474">
        <v>1088192</v>
      </c>
      <c r="H41" s="474">
        <v>2394369</v>
      </c>
      <c r="I41" s="474">
        <v>153644</v>
      </c>
      <c r="J41" s="474">
        <v>326664</v>
      </c>
      <c r="K41" s="474">
        <v>19232</v>
      </c>
      <c r="L41" s="474">
        <v>4002006</v>
      </c>
      <c r="M41" s="474">
        <v>15523959</v>
      </c>
      <c r="N41" s="474">
        <f t="shared" si="4"/>
        <v>32847423</v>
      </c>
      <c r="O41" s="474">
        <f t="shared" si="5"/>
        <v>2721033</v>
      </c>
      <c r="P41" s="474">
        <f t="shared" si="6"/>
        <v>19525965</v>
      </c>
      <c r="Q41" s="474">
        <f t="shared" si="7"/>
        <v>55094421</v>
      </c>
      <c r="R41" s="474">
        <f t="shared" si="8"/>
        <v>624047</v>
      </c>
      <c r="S41" s="475">
        <f t="shared" si="11"/>
        <v>55718468</v>
      </c>
      <c r="T41" s="479"/>
      <c r="U41" s="479"/>
      <c r="V41" s="479"/>
      <c r="W41" s="479"/>
      <c r="X41" s="479"/>
      <c r="Y41" s="479"/>
      <c r="Z41" s="479"/>
      <c r="AA41" s="479"/>
      <c r="AB41" s="479"/>
      <c r="AC41" s="479"/>
      <c r="AD41" s="479"/>
      <c r="AE41" s="479"/>
      <c r="AF41" s="479"/>
      <c r="AG41" s="479"/>
    </row>
    <row r="42" spans="1:33" x14ac:dyDescent="0.2">
      <c r="A42" s="462">
        <f t="shared" si="9"/>
        <v>2023</v>
      </c>
      <c r="B42" s="462">
        <f t="shared" si="10"/>
        <v>7</v>
      </c>
      <c r="C42" s="467">
        <f t="shared" si="3"/>
        <v>45108</v>
      </c>
      <c r="E42" s="473">
        <v>14703858</v>
      </c>
      <c r="F42" s="474">
        <v>10284640</v>
      </c>
      <c r="G42" s="474">
        <v>927428</v>
      </c>
      <c r="H42" s="474">
        <v>2381175</v>
      </c>
      <c r="I42" s="474">
        <v>162699</v>
      </c>
      <c r="J42" s="474">
        <v>331559</v>
      </c>
      <c r="K42" s="474">
        <v>18165</v>
      </c>
      <c r="L42" s="474">
        <v>3446749</v>
      </c>
      <c r="M42" s="474">
        <v>15551692</v>
      </c>
      <c r="N42" s="474">
        <f t="shared" si="4"/>
        <v>26096790</v>
      </c>
      <c r="O42" s="474">
        <f t="shared" si="5"/>
        <v>2712734</v>
      </c>
      <c r="P42" s="474">
        <f t="shared" si="6"/>
        <v>18998441</v>
      </c>
      <c r="Q42" s="474">
        <f t="shared" si="7"/>
        <v>47807965</v>
      </c>
      <c r="R42" s="474">
        <f t="shared" si="8"/>
        <v>541514</v>
      </c>
      <c r="S42" s="475">
        <f t="shared" si="11"/>
        <v>48349479</v>
      </c>
      <c r="T42" s="479"/>
      <c r="U42" s="479"/>
      <c r="V42" s="479"/>
      <c r="W42" s="479"/>
      <c r="X42" s="479"/>
      <c r="Y42" s="479"/>
      <c r="Z42" s="479"/>
      <c r="AA42" s="479"/>
      <c r="AB42" s="479"/>
      <c r="AC42" s="479"/>
      <c r="AD42" s="479"/>
      <c r="AE42" s="479"/>
      <c r="AF42" s="479"/>
      <c r="AG42" s="479"/>
    </row>
    <row r="43" spans="1:33" x14ac:dyDescent="0.2">
      <c r="A43" s="462">
        <f t="shared" si="9"/>
        <v>2023</v>
      </c>
      <c r="B43" s="462">
        <f t="shared" si="10"/>
        <v>8</v>
      </c>
      <c r="C43" s="467">
        <f t="shared" si="3"/>
        <v>45139</v>
      </c>
      <c r="E43" s="473">
        <v>14102891</v>
      </c>
      <c r="F43" s="474">
        <v>11255544</v>
      </c>
      <c r="G43" s="474">
        <v>1039648</v>
      </c>
      <c r="H43" s="474">
        <v>2525385</v>
      </c>
      <c r="I43" s="474">
        <v>172742</v>
      </c>
      <c r="J43" s="474">
        <v>337200</v>
      </c>
      <c r="K43" s="474">
        <v>18487</v>
      </c>
      <c r="L43" s="474">
        <v>3497455</v>
      </c>
      <c r="M43" s="474">
        <v>14979049</v>
      </c>
      <c r="N43" s="474">
        <f t="shared" si="4"/>
        <v>26589312</v>
      </c>
      <c r="O43" s="474">
        <f t="shared" si="5"/>
        <v>2862585</v>
      </c>
      <c r="P43" s="474">
        <f t="shared" si="6"/>
        <v>18476504</v>
      </c>
      <c r="Q43" s="474">
        <f t="shared" si="7"/>
        <v>47928401</v>
      </c>
      <c r="R43" s="474">
        <f t="shared" si="8"/>
        <v>542878</v>
      </c>
      <c r="S43" s="475">
        <f t="shared" si="11"/>
        <v>48471279</v>
      </c>
      <c r="T43" s="479"/>
      <c r="U43" s="479"/>
      <c r="V43" s="479"/>
      <c r="W43" s="479"/>
      <c r="X43" s="479"/>
      <c r="Y43" s="479"/>
      <c r="Z43" s="479"/>
      <c r="AA43" s="479"/>
      <c r="AB43" s="479"/>
      <c r="AC43" s="479"/>
      <c r="AD43" s="479"/>
      <c r="AE43" s="479"/>
      <c r="AF43" s="479"/>
      <c r="AG43" s="479"/>
    </row>
    <row r="44" spans="1:33" x14ac:dyDescent="0.2">
      <c r="A44" s="462">
        <f t="shared" si="9"/>
        <v>2023</v>
      </c>
      <c r="B44" s="462">
        <f t="shared" si="10"/>
        <v>9</v>
      </c>
      <c r="C44" s="467">
        <f t="shared" si="3"/>
        <v>45170</v>
      </c>
      <c r="E44" s="473">
        <v>18497837</v>
      </c>
      <c r="F44" s="474">
        <v>13836130</v>
      </c>
      <c r="G44" s="474">
        <v>1386039</v>
      </c>
      <c r="H44" s="474">
        <v>2371207</v>
      </c>
      <c r="I44" s="474">
        <v>154131</v>
      </c>
      <c r="J44" s="474">
        <v>263427</v>
      </c>
      <c r="K44" s="474">
        <v>16802</v>
      </c>
      <c r="L44" s="474">
        <v>3641815</v>
      </c>
      <c r="M44" s="474">
        <v>16205758</v>
      </c>
      <c r="N44" s="474">
        <f t="shared" si="4"/>
        <v>33890939</v>
      </c>
      <c r="O44" s="474">
        <f t="shared" si="5"/>
        <v>2634634</v>
      </c>
      <c r="P44" s="474">
        <f t="shared" si="6"/>
        <v>19847573</v>
      </c>
      <c r="Q44" s="474">
        <f t="shared" si="7"/>
        <v>56373146</v>
      </c>
      <c r="R44" s="474">
        <f t="shared" si="8"/>
        <v>638531</v>
      </c>
      <c r="S44" s="475">
        <f t="shared" si="11"/>
        <v>57011677</v>
      </c>
      <c r="T44" s="479"/>
      <c r="U44" s="479"/>
      <c r="V44" s="479"/>
      <c r="W44" s="479"/>
      <c r="X44" s="479"/>
      <c r="Y44" s="479"/>
      <c r="Z44" s="479"/>
      <c r="AA44" s="479"/>
      <c r="AB44" s="479"/>
      <c r="AC44" s="479"/>
      <c r="AD44" s="479"/>
      <c r="AE44" s="479"/>
      <c r="AF44" s="479"/>
      <c r="AG44" s="479"/>
    </row>
    <row r="45" spans="1:33" x14ac:dyDescent="0.2">
      <c r="A45" s="462">
        <f t="shared" si="9"/>
        <v>2023</v>
      </c>
      <c r="B45" s="462">
        <f t="shared" si="10"/>
        <v>10</v>
      </c>
      <c r="C45" s="467">
        <f t="shared" si="3"/>
        <v>45200</v>
      </c>
      <c r="E45" s="473">
        <v>39179246</v>
      </c>
      <c r="F45" s="474">
        <v>23882791</v>
      </c>
      <c r="G45" s="474">
        <v>1430861</v>
      </c>
      <c r="H45" s="474">
        <v>3398785</v>
      </c>
      <c r="I45" s="474">
        <v>199757</v>
      </c>
      <c r="J45" s="474">
        <v>279774</v>
      </c>
      <c r="K45" s="474">
        <v>19594</v>
      </c>
      <c r="L45" s="474">
        <v>3415830</v>
      </c>
      <c r="M45" s="474">
        <v>16101917</v>
      </c>
      <c r="N45" s="474">
        <f t="shared" si="4"/>
        <v>64712249</v>
      </c>
      <c r="O45" s="474">
        <f t="shared" si="5"/>
        <v>3678559</v>
      </c>
      <c r="P45" s="474">
        <f t="shared" si="6"/>
        <v>19517747</v>
      </c>
      <c r="Q45" s="474">
        <f t="shared" si="7"/>
        <v>87908555</v>
      </c>
      <c r="R45" s="474">
        <f t="shared" si="8"/>
        <v>995728</v>
      </c>
      <c r="S45" s="475">
        <f t="shared" si="11"/>
        <v>88904283</v>
      </c>
      <c r="T45" s="479"/>
      <c r="U45" s="479"/>
      <c r="V45" s="479"/>
      <c r="W45" s="479"/>
      <c r="X45" s="479"/>
      <c r="Y45" s="479"/>
      <c r="Z45" s="479"/>
      <c r="AA45" s="479"/>
      <c r="AB45" s="479"/>
      <c r="AC45" s="479"/>
      <c r="AD45" s="479"/>
      <c r="AE45" s="479"/>
      <c r="AF45" s="479"/>
      <c r="AG45" s="479"/>
    </row>
    <row r="46" spans="1:33" x14ac:dyDescent="0.2">
      <c r="A46" s="462">
        <f t="shared" si="9"/>
        <v>2023</v>
      </c>
      <c r="B46" s="462">
        <f t="shared" si="10"/>
        <v>11</v>
      </c>
      <c r="C46" s="467">
        <f t="shared" si="3"/>
        <v>45231</v>
      </c>
      <c r="E46" s="473">
        <v>65563142</v>
      </c>
      <c r="F46" s="474">
        <v>33238917</v>
      </c>
      <c r="G46" s="474">
        <v>2303779</v>
      </c>
      <c r="H46" s="474">
        <v>3622532</v>
      </c>
      <c r="I46" s="474">
        <v>201857</v>
      </c>
      <c r="J46" s="474">
        <v>298534</v>
      </c>
      <c r="K46" s="474">
        <v>20921</v>
      </c>
      <c r="L46" s="474">
        <v>4242573</v>
      </c>
      <c r="M46" s="474">
        <v>16838144</v>
      </c>
      <c r="N46" s="474">
        <f t="shared" si="4"/>
        <v>101328616</v>
      </c>
      <c r="O46" s="474">
        <f t="shared" si="5"/>
        <v>3921066</v>
      </c>
      <c r="P46" s="474">
        <f t="shared" si="6"/>
        <v>21080717</v>
      </c>
      <c r="Q46" s="474">
        <f t="shared" si="7"/>
        <v>126330399</v>
      </c>
      <c r="R46" s="474">
        <f t="shared" si="8"/>
        <v>1430927</v>
      </c>
      <c r="S46" s="475">
        <f t="shared" si="11"/>
        <v>127761326</v>
      </c>
      <c r="T46" s="479"/>
      <c r="U46" s="479"/>
      <c r="V46" s="479"/>
      <c r="W46" s="479"/>
      <c r="X46" s="479"/>
      <c r="Y46" s="479"/>
      <c r="Z46" s="479"/>
      <c r="AA46" s="479"/>
      <c r="AB46" s="479"/>
      <c r="AC46" s="479"/>
      <c r="AD46" s="479"/>
      <c r="AE46" s="479"/>
      <c r="AF46" s="479"/>
      <c r="AG46" s="479"/>
    </row>
    <row r="47" spans="1:33" x14ac:dyDescent="0.2">
      <c r="A47" s="462">
        <f t="shared" si="9"/>
        <v>2023</v>
      </c>
      <c r="B47" s="462">
        <f t="shared" si="10"/>
        <v>12</v>
      </c>
      <c r="C47" s="467">
        <f t="shared" si="3"/>
        <v>45261</v>
      </c>
      <c r="E47" s="473">
        <v>87632611</v>
      </c>
      <c r="F47" s="474">
        <v>39493129</v>
      </c>
      <c r="G47" s="474">
        <v>2894285</v>
      </c>
      <c r="H47" s="474">
        <v>4515860</v>
      </c>
      <c r="I47" s="474">
        <v>244029</v>
      </c>
      <c r="J47" s="474">
        <v>326358</v>
      </c>
      <c r="K47" s="474">
        <v>22910</v>
      </c>
      <c r="L47" s="474">
        <v>4530292</v>
      </c>
      <c r="M47" s="474">
        <v>16205928</v>
      </c>
      <c r="N47" s="474">
        <f t="shared" si="4"/>
        <v>130286964</v>
      </c>
      <c r="O47" s="474">
        <f t="shared" si="5"/>
        <v>4842218</v>
      </c>
      <c r="P47" s="474">
        <f t="shared" si="6"/>
        <v>20736220</v>
      </c>
      <c r="Q47" s="474">
        <f t="shared" si="7"/>
        <v>155865402</v>
      </c>
      <c r="R47" s="474">
        <f t="shared" si="8"/>
        <v>1765466</v>
      </c>
      <c r="S47" s="475">
        <f t="shared" si="11"/>
        <v>157630868</v>
      </c>
      <c r="T47" s="479"/>
      <c r="U47" s="479"/>
      <c r="V47" s="479"/>
      <c r="W47" s="479"/>
      <c r="X47" s="479"/>
      <c r="Y47" s="479"/>
      <c r="Z47" s="479"/>
      <c r="AA47" s="479"/>
      <c r="AB47" s="479"/>
      <c r="AC47" s="479"/>
      <c r="AD47" s="479"/>
      <c r="AE47" s="479"/>
      <c r="AF47" s="479"/>
      <c r="AG47" s="479"/>
    </row>
    <row r="48" spans="1:33" x14ac:dyDescent="0.2">
      <c r="A48" s="462">
        <f t="shared" si="9"/>
        <v>2024</v>
      </c>
      <c r="B48" s="462">
        <f t="shared" si="10"/>
        <v>1</v>
      </c>
      <c r="C48" s="467">
        <f t="shared" si="3"/>
        <v>45292</v>
      </c>
      <c r="E48" s="473">
        <v>85099716</v>
      </c>
      <c r="F48" s="474">
        <v>34374659</v>
      </c>
      <c r="G48" s="474">
        <v>2495084</v>
      </c>
      <c r="H48" s="474">
        <v>3616098</v>
      </c>
      <c r="I48" s="474">
        <v>195718</v>
      </c>
      <c r="J48" s="474">
        <v>305071</v>
      </c>
      <c r="K48" s="474">
        <v>21413</v>
      </c>
      <c r="L48" s="474">
        <v>4434046</v>
      </c>
      <c r="M48" s="474">
        <v>14655834</v>
      </c>
      <c r="N48" s="474">
        <f t="shared" si="4"/>
        <v>122186590</v>
      </c>
      <c r="O48" s="474">
        <f t="shared" si="5"/>
        <v>3921169</v>
      </c>
      <c r="P48" s="474">
        <f t="shared" si="6"/>
        <v>19089880</v>
      </c>
      <c r="Q48" s="474">
        <f t="shared" si="7"/>
        <v>145197639</v>
      </c>
      <c r="R48" s="474">
        <f t="shared" si="8"/>
        <v>1644633</v>
      </c>
      <c r="S48" s="475">
        <f t="shared" si="11"/>
        <v>146842272</v>
      </c>
      <c r="T48" s="479"/>
      <c r="U48" s="479"/>
      <c r="V48" s="479"/>
      <c r="W48" s="479"/>
      <c r="X48" s="479"/>
      <c r="Y48" s="479"/>
      <c r="Z48" s="479"/>
      <c r="AA48" s="479"/>
      <c r="AB48" s="479"/>
      <c r="AC48" s="479"/>
      <c r="AD48" s="479"/>
      <c r="AE48" s="479"/>
      <c r="AF48" s="479"/>
      <c r="AG48" s="479"/>
    </row>
    <row r="49" spans="1:33" x14ac:dyDescent="0.2">
      <c r="A49" s="462">
        <f t="shared" si="9"/>
        <v>2024</v>
      </c>
      <c r="B49" s="462">
        <f t="shared" si="10"/>
        <v>2</v>
      </c>
      <c r="C49" s="467">
        <f t="shared" si="3"/>
        <v>45323</v>
      </c>
      <c r="E49" s="473">
        <v>74986001</v>
      </c>
      <c r="F49" s="474">
        <v>31322433</v>
      </c>
      <c r="G49" s="474">
        <v>2368929</v>
      </c>
      <c r="H49" s="474">
        <v>3593946</v>
      </c>
      <c r="I49" s="474">
        <v>195432</v>
      </c>
      <c r="J49" s="474">
        <v>300979</v>
      </c>
      <c r="K49" s="474">
        <v>21147</v>
      </c>
      <c r="L49" s="474">
        <v>4924235</v>
      </c>
      <c r="M49" s="474">
        <v>17425474</v>
      </c>
      <c r="N49" s="474">
        <f t="shared" si="4"/>
        <v>108893942</v>
      </c>
      <c r="O49" s="474">
        <f t="shared" si="5"/>
        <v>3894925</v>
      </c>
      <c r="P49" s="474">
        <f t="shared" si="6"/>
        <v>22349709</v>
      </c>
      <c r="Q49" s="474">
        <f t="shared" si="7"/>
        <v>135138576</v>
      </c>
      <c r="R49" s="474">
        <f t="shared" si="8"/>
        <v>1530696</v>
      </c>
      <c r="S49" s="475">
        <f t="shared" si="11"/>
        <v>136669272</v>
      </c>
      <c r="T49" s="479"/>
      <c r="U49" s="479"/>
      <c r="V49" s="479"/>
      <c r="W49" s="479"/>
      <c r="X49" s="479"/>
      <c r="Y49" s="479"/>
      <c r="Z49" s="479"/>
      <c r="AA49" s="479"/>
      <c r="AB49" s="479"/>
      <c r="AC49" s="479"/>
      <c r="AD49" s="479"/>
      <c r="AE49" s="479"/>
      <c r="AF49" s="479"/>
      <c r="AG49" s="479"/>
    </row>
    <row r="50" spans="1:33" x14ac:dyDescent="0.2">
      <c r="A50" s="462">
        <f t="shared" si="9"/>
        <v>2024</v>
      </c>
      <c r="B50" s="462">
        <f t="shared" si="10"/>
        <v>3</v>
      </c>
      <c r="C50" s="467">
        <f t="shared" si="3"/>
        <v>45352</v>
      </c>
      <c r="E50" s="473">
        <v>68654063</v>
      </c>
      <c r="F50" s="474">
        <v>27898986</v>
      </c>
      <c r="G50" s="474">
        <v>2246023</v>
      </c>
      <c r="H50" s="474">
        <v>3429655</v>
      </c>
      <c r="I50" s="474">
        <v>190614</v>
      </c>
      <c r="J50" s="474">
        <v>319576</v>
      </c>
      <c r="K50" s="474">
        <v>22491</v>
      </c>
      <c r="L50" s="474">
        <v>4398062</v>
      </c>
      <c r="M50" s="474">
        <v>14339078</v>
      </c>
      <c r="N50" s="474">
        <f t="shared" si="4"/>
        <v>99012177</v>
      </c>
      <c r="O50" s="474">
        <f t="shared" si="5"/>
        <v>3749231</v>
      </c>
      <c r="P50" s="474">
        <f t="shared" si="6"/>
        <v>18737140</v>
      </c>
      <c r="Q50" s="474">
        <f t="shared" si="7"/>
        <v>121498548</v>
      </c>
      <c r="R50" s="474">
        <f t="shared" si="8"/>
        <v>1376197</v>
      </c>
      <c r="S50" s="475">
        <f t="shared" si="11"/>
        <v>122874745</v>
      </c>
      <c r="T50" s="479"/>
      <c r="U50" s="479"/>
      <c r="V50" s="479"/>
      <c r="W50" s="479"/>
      <c r="X50" s="479"/>
      <c r="Y50" s="479"/>
      <c r="Z50" s="479"/>
      <c r="AA50" s="479"/>
      <c r="AB50" s="479"/>
      <c r="AC50" s="479"/>
      <c r="AD50" s="479"/>
      <c r="AE50" s="479"/>
      <c r="AF50" s="479"/>
      <c r="AG50" s="479"/>
    </row>
    <row r="51" spans="1:33" x14ac:dyDescent="0.2">
      <c r="A51" s="462">
        <f t="shared" si="9"/>
        <v>2024</v>
      </c>
      <c r="B51" s="462">
        <f t="shared" si="10"/>
        <v>4</v>
      </c>
      <c r="C51" s="467">
        <f t="shared" si="3"/>
        <v>45383</v>
      </c>
      <c r="E51" s="473">
        <v>46949862</v>
      </c>
      <c r="F51" s="474">
        <v>20099496</v>
      </c>
      <c r="G51" s="474">
        <v>1788448</v>
      </c>
      <c r="H51" s="474">
        <v>2722416</v>
      </c>
      <c r="I51" s="474">
        <v>157703</v>
      </c>
      <c r="J51" s="474">
        <v>300215</v>
      </c>
      <c r="K51" s="474">
        <v>21138</v>
      </c>
      <c r="L51" s="474">
        <v>4411713</v>
      </c>
      <c r="M51" s="474">
        <v>15507795</v>
      </c>
      <c r="N51" s="474">
        <f t="shared" si="4"/>
        <v>69016647</v>
      </c>
      <c r="O51" s="474">
        <f t="shared" si="5"/>
        <v>3022631</v>
      </c>
      <c r="P51" s="474">
        <f t="shared" si="6"/>
        <v>19919508</v>
      </c>
      <c r="Q51" s="474">
        <f t="shared" si="7"/>
        <v>91958786</v>
      </c>
      <c r="R51" s="474">
        <f t="shared" si="8"/>
        <v>1041604</v>
      </c>
      <c r="S51" s="475">
        <f t="shared" si="11"/>
        <v>93000390</v>
      </c>
      <c r="T51" s="479"/>
      <c r="U51" s="479"/>
      <c r="V51" s="479"/>
      <c r="W51" s="479"/>
      <c r="X51" s="479"/>
      <c r="Y51" s="479"/>
      <c r="Z51" s="479"/>
      <c r="AA51" s="479"/>
      <c r="AB51" s="479"/>
      <c r="AC51" s="479"/>
      <c r="AD51" s="479"/>
      <c r="AE51" s="479"/>
      <c r="AF51" s="479"/>
      <c r="AG51" s="479"/>
    </row>
    <row r="52" spans="1:33" x14ac:dyDescent="0.2">
      <c r="A52" s="462">
        <f t="shared" si="9"/>
        <v>2024</v>
      </c>
      <c r="B52" s="462">
        <f t="shared" si="10"/>
        <v>5</v>
      </c>
      <c r="C52" s="467">
        <f t="shared" si="3"/>
        <v>45413</v>
      </c>
      <c r="E52" s="473">
        <v>27301439</v>
      </c>
      <c r="F52" s="474">
        <v>15010005</v>
      </c>
      <c r="G52" s="474">
        <v>1264060</v>
      </c>
      <c r="H52" s="474">
        <v>2767101</v>
      </c>
      <c r="I52" s="474">
        <v>165780</v>
      </c>
      <c r="J52" s="474">
        <v>279099</v>
      </c>
      <c r="K52" s="474">
        <v>19651</v>
      </c>
      <c r="L52" s="474">
        <v>3889318</v>
      </c>
      <c r="M52" s="474">
        <v>16663640</v>
      </c>
      <c r="N52" s="474">
        <f t="shared" si="4"/>
        <v>43760935</v>
      </c>
      <c r="O52" s="474">
        <f t="shared" si="5"/>
        <v>3046200</v>
      </c>
      <c r="P52" s="474">
        <f t="shared" si="6"/>
        <v>20552958</v>
      </c>
      <c r="Q52" s="474">
        <f t="shared" si="7"/>
        <v>67360093</v>
      </c>
      <c r="R52" s="474">
        <f t="shared" si="8"/>
        <v>762978</v>
      </c>
      <c r="S52" s="475">
        <f t="shared" si="11"/>
        <v>68123071</v>
      </c>
      <c r="T52" s="479"/>
      <c r="U52" s="479"/>
      <c r="V52" s="479"/>
      <c r="W52" s="479"/>
      <c r="X52" s="479"/>
      <c r="Y52" s="479"/>
      <c r="Z52" s="479"/>
      <c r="AA52" s="479"/>
      <c r="AB52" s="479"/>
      <c r="AC52" s="479"/>
      <c r="AD52" s="479"/>
      <c r="AE52" s="479"/>
      <c r="AF52" s="479"/>
      <c r="AG52" s="479"/>
    </row>
    <row r="53" spans="1:33" x14ac:dyDescent="0.2">
      <c r="A53" s="462">
        <f t="shared" si="9"/>
        <v>2024</v>
      </c>
      <c r="B53" s="462">
        <f t="shared" si="10"/>
        <v>6</v>
      </c>
      <c r="C53" s="467">
        <f t="shared" si="3"/>
        <v>45444</v>
      </c>
      <c r="E53" s="473">
        <v>18662367</v>
      </c>
      <c r="F53" s="474">
        <v>12168179</v>
      </c>
      <c r="G53" s="474">
        <v>1059198</v>
      </c>
      <c r="H53" s="474">
        <v>2317015</v>
      </c>
      <c r="I53" s="474">
        <v>149215</v>
      </c>
      <c r="J53" s="474">
        <v>324382</v>
      </c>
      <c r="K53" s="474">
        <v>19216</v>
      </c>
      <c r="L53" s="474">
        <v>3987904</v>
      </c>
      <c r="M53" s="474">
        <v>16802923</v>
      </c>
      <c r="N53" s="474">
        <f t="shared" si="4"/>
        <v>32058175</v>
      </c>
      <c r="O53" s="474">
        <f t="shared" si="5"/>
        <v>2641397</v>
      </c>
      <c r="P53" s="474">
        <f t="shared" si="6"/>
        <v>20790827</v>
      </c>
      <c r="Q53" s="474">
        <f t="shared" si="7"/>
        <v>55490399</v>
      </c>
      <c r="R53" s="474">
        <f t="shared" si="8"/>
        <v>628532</v>
      </c>
      <c r="S53" s="475">
        <f t="shared" si="11"/>
        <v>56118931</v>
      </c>
      <c r="T53" s="479"/>
      <c r="U53" s="479"/>
      <c r="V53" s="479"/>
      <c r="W53" s="479"/>
      <c r="X53" s="479"/>
      <c r="Y53" s="479"/>
      <c r="Z53" s="479"/>
      <c r="AA53" s="479"/>
      <c r="AB53" s="479"/>
      <c r="AC53" s="479"/>
      <c r="AD53" s="479"/>
      <c r="AE53" s="479"/>
      <c r="AF53" s="479"/>
      <c r="AG53" s="479"/>
    </row>
    <row r="54" spans="1:33" x14ac:dyDescent="0.2">
      <c r="A54" s="462">
        <f t="shared" si="9"/>
        <v>2024</v>
      </c>
      <c r="B54" s="462">
        <f t="shared" si="10"/>
        <v>7</v>
      </c>
      <c r="C54" s="467">
        <f t="shared" si="3"/>
        <v>45474</v>
      </c>
      <c r="E54" s="473">
        <v>14141969</v>
      </c>
      <c r="F54" s="474">
        <v>10272037</v>
      </c>
      <c r="G54" s="474">
        <v>903265</v>
      </c>
      <c r="H54" s="474">
        <v>2310398</v>
      </c>
      <c r="I54" s="474">
        <v>158279</v>
      </c>
      <c r="J54" s="474">
        <v>329262</v>
      </c>
      <c r="K54" s="474">
        <v>18154</v>
      </c>
      <c r="L54" s="474">
        <v>3432224</v>
      </c>
      <c r="M54" s="474">
        <v>16845117</v>
      </c>
      <c r="N54" s="474">
        <f t="shared" si="4"/>
        <v>25493704</v>
      </c>
      <c r="O54" s="474">
        <f t="shared" si="5"/>
        <v>2639660</v>
      </c>
      <c r="P54" s="474">
        <f t="shared" si="6"/>
        <v>20277341</v>
      </c>
      <c r="Q54" s="474">
        <f t="shared" si="7"/>
        <v>48410705</v>
      </c>
      <c r="R54" s="474">
        <f t="shared" si="8"/>
        <v>548341</v>
      </c>
      <c r="S54" s="475">
        <f t="shared" si="11"/>
        <v>48959046</v>
      </c>
      <c r="T54" s="479"/>
      <c r="U54" s="479"/>
      <c r="V54" s="479"/>
      <c r="W54" s="479"/>
      <c r="X54" s="479"/>
      <c r="Y54" s="479"/>
      <c r="Z54" s="479"/>
      <c r="AA54" s="479"/>
      <c r="AB54" s="479"/>
      <c r="AC54" s="479"/>
      <c r="AD54" s="479"/>
      <c r="AE54" s="479"/>
      <c r="AF54" s="479"/>
      <c r="AG54" s="479"/>
    </row>
    <row r="55" spans="1:33" x14ac:dyDescent="0.2">
      <c r="A55" s="462">
        <f t="shared" si="9"/>
        <v>2024</v>
      </c>
      <c r="B55" s="462">
        <f t="shared" si="10"/>
        <v>8</v>
      </c>
      <c r="C55" s="467">
        <f t="shared" si="3"/>
        <v>45505</v>
      </c>
      <c r="E55" s="473">
        <v>13557054</v>
      </c>
      <c r="F55" s="474">
        <v>11254543</v>
      </c>
      <c r="G55" s="474">
        <v>1012277</v>
      </c>
      <c r="H55" s="474">
        <v>2453414</v>
      </c>
      <c r="I55" s="474">
        <v>168271</v>
      </c>
      <c r="J55" s="474">
        <v>334746</v>
      </c>
      <c r="K55" s="474">
        <v>18477</v>
      </c>
      <c r="L55" s="474">
        <v>3475442</v>
      </c>
      <c r="M55" s="474">
        <v>16115963</v>
      </c>
      <c r="N55" s="474">
        <f t="shared" si="4"/>
        <v>26010622</v>
      </c>
      <c r="O55" s="474">
        <f t="shared" si="5"/>
        <v>2788160</v>
      </c>
      <c r="P55" s="474">
        <f t="shared" si="6"/>
        <v>19591405</v>
      </c>
      <c r="Q55" s="474">
        <f t="shared" si="7"/>
        <v>48390187</v>
      </c>
      <c r="R55" s="474">
        <f t="shared" si="8"/>
        <v>548109</v>
      </c>
      <c r="S55" s="475">
        <f t="shared" si="11"/>
        <v>48938296</v>
      </c>
      <c r="T55" s="479"/>
      <c r="U55" s="479"/>
      <c r="V55" s="479"/>
      <c r="W55" s="479"/>
      <c r="X55" s="479"/>
      <c r="Y55" s="479"/>
      <c r="Z55" s="479"/>
      <c r="AA55" s="479"/>
      <c r="AB55" s="479"/>
      <c r="AC55" s="479"/>
      <c r="AD55" s="479"/>
      <c r="AE55" s="479"/>
      <c r="AF55" s="479"/>
      <c r="AG55" s="479"/>
    </row>
    <row r="56" spans="1:33" x14ac:dyDescent="0.2">
      <c r="A56" s="462">
        <f t="shared" si="9"/>
        <v>2024</v>
      </c>
      <c r="B56" s="462">
        <f t="shared" si="10"/>
        <v>9</v>
      </c>
      <c r="C56" s="467">
        <f t="shared" si="3"/>
        <v>45536</v>
      </c>
      <c r="E56" s="473">
        <v>17857303</v>
      </c>
      <c r="F56" s="474">
        <v>13797903</v>
      </c>
      <c r="G56" s="474">
        <v>1350301</v>
      </c>
      <c r="H56" s="474">
        <v>2301385</v>
      </c>
      <c r="I56" s="474">
        <v>150220</v>
      </c>
      <c r="J56" s="474">
        <v>260998</v>
      </c>
      <c r="K56" s="474">
        <v>16793</v>
      </c>
      <c r="L56" s="474">
        <v>3610990</v>
      </c>
      <c r="M56" s="474">
        <v>17499392</v>
      </c>
      <c r="N56" s="474">
        <f t="shared" si="4"/>
        <v>33172520</v>
      </c>
      <c r="O56" s="474">
        <f t="shared" si="5"/>
        <v>2562383</v>
      </c>
      <c r="P56" s="474">
        <f t="shared" si="6"/>
        <v>21110382</v>
      </c>
      <c r="Q56" s="474">
        <f t="shared" si="7"/>
        <v>56845285</v>
      </c>
      <c r="R56" s="474">
        <f t="shared" si="8"/>
        <v>643879</v>
      </c>
      <c r="S56" s="475">
        <f t="shared" si="11"/>
        <v>57489164</v>
      </c>
      <c r="T56" s="479"/>
      <c r="U56" s="479"/>
      <c r="V56" s="479"/>
      <c r="W56" s="479"/>
      <c r="X56" s="479"/>
      <c r="Y56" s="479"/>
      <c r="Z56" s="479"/>
      <c r="AA56" s="479"/>
      <c r="AB56" s="479"/>
      <c r="AC56" s="479"/>
      <c r="AD56" s="479"/>
      <c r="AE56" s="479"/>
      <c r="AF56" s="479"/>
      <c r="AG56" s="479"/>
    </row>
    <row r="57" spans="1:33" x14ac:dyDescent="0.2">
      <c r="A57" s="462">
        <f t="shared" si="9"/>
        <v>2024</v>
      </c>
      <c r="B57" s="462">
        <f t="shared" si="10"/>
        <v>10</v>
      </c>
      <c r="C57" s="467">
        <f t="shared" si="3"/>
        <v>45566</v>
      </c>
      <c r="E57" s="473">
        <v>38271141</v>
      </c>
      <c r="F57" s="474">
        <v>23852801</v>
      </c>
      <c r="G57" s="474">
        <v>1398442</v>
      </c>
      <c r="H57" s="474">
        <v>3296996</v>
      </c>
      <c r="I57" s="474">
        <v>194821</v>
      </c>
      <c r="J57" s="474">
        <v>276714</v>
      </c>
      <c r="K57" s="474">
        <v>19588</v>
      </c>
      <c r="L57" s="474">
        <v>3378803</v>
      </c>
      <c r="M57" s="474">
        <v>15016284</v>
      </c>
      <c r="N57" s="474">
        <f t="shared" si="4"/>
        <v>63736793</v>
      </c>
      <c r="O57" s="474">
        <f t="shared" si="5"/>
        <v>3573710</v>
      </c>
      <c r="P57" s="474">
        <f t="shared" si="6"/>
        <v>18395087</v>
      </c>
      <c r="Q57" s="474">
        <f t="shared" si="7"/>
        <v>85705590</v>
      </c>
      <c r="R57" s="474">
        <f t="shared" si="8"/>
        <v>970775</v>
      </c>
      <c r="S57" s="475">
        <f t="shared" si="11"/>
        <v>86676365</v>
      </c>
      <c r="T57" s="479"/>
      <c r="U57" s="479"/>
      <c r="V57" s="479"/>
      <c r="W57" s="479"/>
      <c r="X57" s="479"/>
      <c r="Y57" s="479"/>
      <c r="Z57" s="479"/>
      <c r="AA57" s="479"/>
      <c r="AB57" s="479"/>
      <c r="AC57" s="479"/>
      <c r="AD57" s="479"/>
      <c r="AE57" s="479"/>
      <c r="AF57" s="479"/>
      <c r="AG57" s="479"/>
    </row>
    <row r="58" spans="1:33" x14ac:dyDescent="0.2">
      <c r="A58" s="462">
        <f t="shared" si="9"/>
        <v>2024</v>
      </c>
      <c r="B58" s="462">
        <f t="shared" si="10"/>
        <v>11</v>
      </c>
      <c r="C58" s="467">
        <f t="shared" si="3"/>
        <v>45597</v>
      </c>
      <c r="E58" s="473">
        <v>64417824</v>
      </c>
      <c r="F58" s="474">
        <v>32999499</v>
      </c>
      <c r="G58" s="474">
        <v>2253860</v>
      </c>
      <c r="H58" s="474">
        <v>3510032</v>
      </c>
      <c r="I58" s="474">
        <v>196711</v>
      </c>
      <c r="J58" s="474">
        <v>296104</v>
      </c>
      <c r="K58" s="474">
        <v>20913</v>
      </c>
      <c r="L58" s="474">
        <v>4195534</v>
      </c>
      <c r="M58" s="474">
        <v>15846917</v>
      </c>
      <c r="N58" s="474">
        <f t="shared" si="4"/>
        <v>99888807</v>
      </c>
      <c r="O58" s="474">
        <f t="shared" si="5"/>
        <v>3806136</v>
      </c>
      <c r="P58" s="474">
        <f t="shared" si="6"/>
        <v>20042451</v>
      </c>
      <c r="Q58" s="474">
        <f t="shared" si="7"/>
        <v>123737394</v>
      </c>
      <c r="R58" s="474">
        <f t="shared" si="8"/>
        <v>1401556</v>
      </c>
      <c r="S58" s="475">
        <f t="shared" si="11"/>
        <v>125138950</v>
      </c>
      <c r="T58" s="479"/>
      <c r="U58" s="479"/>
      <c r="V58" s="479"/>
      <c r="W58" s="479"/>
      <c r="X58" s="479"/>
      <c r="Y58" s="479"/>
      <c r="Z58" s="479"/>
      <c r="AA58" s="479"/>
      <c r="AB58" s="479"/>
      <c r="AC58" s="479"/>
      <c r="AD58" s="479"/>
      <c r="AE58" s="479"/>
      <c r="AF58" s="479"/>
      <c r="AG58" s="479"/>
    </row>
    <row r="59" spans="1:33" x14ac:dyDescent="0.2">
      <c r="A59" s="462">
        <f t="shared" si="9"/>
        <v>2024</v>
      </c>
      <c r="B59" s="462">
        <f t="shared" si="10"/>
        <v>12</v>
      </c>
      <c r="C59" s="467">
        <f t="shared" si="3"/>
        <v>45627</v>
      </c>
      <c r="E59" s="473">
        <v>85858729</v>
      </c>
      <c r="F59" s="474">
        <v>38810935</v>
      </c>
      <c r="G59" s="474">
        <v>2821414</v>
      </c>
      <c r="H59" s="474">
        <v>4364871</v>
      </c>
      <c r="I59" s="474">
        <v>237435</v>
      </c>
      <c r="J59" s="474">
        <v>324294</v>
      </c>
      <c r="K59" s="474">
        <v>22891</v>
      </c>
      <c r="L59" s="474">
        <v>4493069</v>
      </c>
      <c r="M59" s="474">
        <v>16432275</v>
      </c>
      <c r="N59" s="474">
        <f t="shared" si="4"/>
        <v>127751404</v>
      </c>
      <c r="O59" s="474">
        <f t="shared" si="5"/>
        <v>4689165</v>
      </c>
      <c r="P59" s="474">
        <f t="shared" si="6"/>
        <v>20925344</v>
      </c>
      <c r="Q59" s="474">
        <f t="shared" si="7"/>
        <v>153365913</v>
      </c>
      <c r="R59" s="474">
        <f t="shared" si="8"/>
        <v>1737154</v>
      </c>
      <c r="S59" s="475">
        <f t="shared" si="11"/>
        <v>155103067</v>
      </c>
      <c r="T59" s="479"/>
      <c r="U59" s="479"/>
      <c r="V59" s="479"/>
      <c r="W59" s="479"/>
      <c r="X59" s="479"/>
      <c r="Y59" s="479"/>
      <c r="Z59" s="479"/>
      <c r="AA59" s="479"/>
      <c r="AB59" s="479"/>
      <c r="AC59" s="479"/>
      <c r="AD59" s="479"/>
      <c r="AE59" s="479"/>
      <c r="AF59" s="479"/>
      <c r="AG59" s="479"/>
    </row>
    <row r="60" spans="1:33" x14ac:dyDescent="0.2">
      <c r="A60" s="462">
        <f t="shared" si="9"/>
        <v>2025</v>
      </c>
      <c r="B60" s="462">
        <f t="shared" si="10"/>
        <v>1</v>
      </c>
      <c r="C60" s="467">
        <f t="shared" si="3"/>
        <v>45658</v>
      </c>
      <c r="E60" s="473">
        <v>82738347</v>
      </c>
      <c r="F60" s="474">
        <v>33467051</v>
      </c>
      <c r="G60" s="474">
        <v>2416155</v>
      </c>
      <c r="H60" s="474">
        <v>3458294</v>
      </c>
      <c r="I60" s="474">
        <v>188696</v>
      </c>
      <c r="J60" s="474">
        <v>300789</v>
      </c>
      <c r="K60" s="474">
        <v>21297</v>
      </c>
      <c r="L60" s="474">
        <v>4268188</v>
      </c>
      <c r="M60" s="474">
        <v>14434130</v>
      </c>
      <c r="N60" s="474">
        <f t="shared" si="4"/>
        <v>118831546</v>
      </c>
      <c r="O60" s="474">
        <f t="shared" si="5"/>
        <v>3759083</v>
      </c>
      <c r="P60" s="474">
        <f t="shared" si="6"/>
        <v>18702318</v>
      </c>
      <c r="Q60" s="474">
        <f t="shared" si="7"/>
        <v>141292947</v>
      </c>
      <c r="R60" s="474">
        <f t="shared" si="8"/>
        <v>1600406</v>
      </c>
      <c r="S60" s="475">
        <f t="shared" si="11"/>
        <v>142893353</v>
      </c>
      <c r="T60" s="479"/>
      <c r="U60" s="479"/>
      <c r="V60" s="479"/>
      <c r="W60" s="479"/>
      <c r="X60" s="479"/>
      <c r="Y60" s="479"/>
      <c r="Z60" s="479"/>
      <c r="AA60" s="479"/>
      <c r="AB60" s="479"/>
      <c r="AC60" s="479"/>
      <c r="AD60" s="479"/>
      <c r="AE60" s="479"/>
      <c r="AF60" s="479"/>
      <c r="AG60" s="479"/>
    </row>
    <row r="61" spans="1:33" x14ac:dyDescent="0.2">
      <c r="A61" s="462">
        <f t="shared" si="9"/>
        <v>2025</v>
      </c>
      <c r="B61" s="462">
        <f t="shared" si="10"/>
        <v>2</v>
      </c>
      <c r="C61" s="467">
        <f t="shared" si="3"/>
        <v>45689</v>
      </c>
      <c r="E61" s="473">
        <v>71461767</v>
      </c>
      <c r="F61" s="474">
        <v>30251630</v>
      </c>
      <c r="G61" s="474">
        <v>2261635</v>
      </c>
      <c r="H61" s="474">
        <v>3403962</v>
      </c>
      <c r="I61" s="474">
        <v>186684</v>
      </c>
      <c r="J61" s="474">
        <v>291778</v>
      </c>
      <c r="K61" s="474">
        <v>20726</v>
      </c>
      <c r="L61" s="474">
        <v>4889756</v>
      </c>
      <c r="M61" s="474">
        <v>17600937</v>
      </c>
      <c r="N61" s="474">
        <f t="shared" si="4"/>
        <v>104182442</v>
      </c>
      <c r="O61" s="474">
        <f t="shared" si="5"/>
        <v>3695740</v>
      </c>
      <c r="P61" s="474">
        <f t="shared" si="6"/>
        <v>22490693</v>
      </c>
      <c r="Q61" s="474">
        <f t="shared" si="7"/>
        <v>130368875</v>
      </c>
      <c r="R61" s="474">
        <f t="shared" si="8"/>
        <v>1476670</v>
      </c>
      <c r="S61" s="475">
        <f t="shared" si="11"/>
        <v>131845545</v>
      </c>
      <c r="T61" s="479"/>
      <c r="U61" s="479"/>
      <c r="V61" s="479"/>
      <c r="W61" s="479"/>
      <c r="X61" s="479"/>
      <c r="Y61" s="479"/>
      <c r="Z61" s="479"/>
      <c r="AA61" s="479"/>
      <c r="AB61" s="479"/>
      <c r="AC61" s="479"/>
      <c r="AD61" s="479"/>
      <c r="AE61" s="479"/>
      <c r="AF61" s="479"/>
      <c r="AG61" s="479"/>
    </row>
    <row r="62" spans="1:33" x14ac:dyDescent="0.2">
      <c r="A62" s="462">
        <f t="shared" si="9"/>
        <v>2025</v>
      </c>
      <c r="B62" s="462">
        <f t="shared" si="10"/>
        <v>3</v>
      </c>
      <c r="C62" s="467">
        <f t="shared" si="3"/>
        <v>45717</v>
      </c>
      <c r="E62" s="473">
        <v>65421732</v>
      </c>
      <c r="F62" s="474">
        <v>27229064</v>
      </c>
      <c r="G62" s="474">
        <v>2140387</v>
      </c>
      <c r="H62" s="474">
        <v>3279276</v>
      </c>
      <c r="I62" s="474">
        <v>183770</v>
      </c>
      <c r="J62" s="474">
        <v>312074</v>
      </c>
      <c r="K62" s="474">
        <v>22209</v>
      </c>
      <c r="L62" s="474">
        <v>4317907</v>
      </c>
      <c r="M62" s="474">
        <v>14541895</v>
      </c>
      <c r="N62" s="474">
        <f t="shared" si="4"/>
        <v>94997162</v>
      </c>
      <c r="O62" s="474">
        <f t="shared" si="5"/>
        <v>3591350</v>
      </c>
      <c r="P62" s="474">
        <f t="shared" si="6"/>
        <v>18859802</v>
      </c>
      <c r="Q62" s="474">
        <f t="shared" si="7"/>
        <v>117448314</v>
      </c>
      <c r="R62" s="474">
        <f t="shared" si="8"/>
        <v>1330321</v>
      </c>
      <c r="S62" s="475">
        <f t="shared" si="11"/>
        <v>118778635</v>
      </c>
      <c r="T62" s="479"/>
      <c r="U62" s="479"/>
      <c r="V62" s="479"/>
      <c r="W62" s="479"/>
      <c r="X62" s="479"/>
      <c r="Y62" s="479"/>
      <c r="Z62" s="479"/>
      <c r="AA62" s="479"/>
      <c r="AB62" s="479"/>
      <c r="AC62" s="479"/>
      <c r="AD62" s="479"/>
      <c r="AE62" s="479"/>
      <c r="AF62" s="479"/>
      <c r="AG62" s="479"/>
    </row>
    <row r="63" spans="1:33" x14ac:dyDescent="0.2">
      <c r="A63" s="462">
        <f t="shared" si="9"/>
        <v>2025</v>
      </c>
      <c r="B63" s="462">
        <f t="shared" si="10"/>
        <v>4</v>
      </c>
      <c r="C63" s="467">
        <f t="shared" si="3"/>
        <v>45748</v>
      </c>
      <c r="E63" s="473">
        <v>45586093</v>
      </c>
      <c r="F63" s="474">
        <v>19887137</v>
      </c>
      <c r="G63" s="474">
        <v>1731218</v>
      </c>
      <c r="H63" s="474">
        <v>2634014</v>
      </c>
      <c r="I63" s="474">
        <v>153685</v>
      </c>
      <c r="J63" s="474">
        <v>296441</v>
      </c>
      <c r="K63" s="474">
        <v>21111</v>
      </c>
      <c r="L63" s="474">
        <v>4364514</v>
      </c>
      <c r="M63" s="474">
        <v>15736129</v>
      </c>
      <c r="N63" s="474">
        <f t="shared" si="4"/>
        <v>67379244</v>
      </c>
      <c r="O63" s="474">
        <f t="shared" si="5"/>
        <v>2930455</v>
      </c>
      <c r="P63" s="474">
        <f t="shared" si="6"/>
        <v>20100643</v>
      </c>
      <c r="Q63" s="474">
        <f t="shared" si="7"/>
        <v>90410342</v>
      </c>
      <c r="R63" s="474">
        <f t="shared" si="8"/>
        <v>1024065</v>
      </c>
      <c r="S63" s="475">
        <f t="shared" si="11"/>
        <v>91434407</v>
      </c>
      <c r="T63" s="479"/>
      <c r="U63" s="479"/>
      <c r="V63" s="479"/>
      <c r="W63" s="479"/>
      <c r="X63" s="479"/>
      <c r="Y63" s="479"/>
      <c r="Z63" s="479"/>
      <c r="AA63" s="479"/>
      <c r="AB63" s="479"/>
      <c r="AC63" s="479"/>
      <c r="AD63" s="479"/>
      <c r="AE63" s="479"/>
      <c r="AF63" s="479"/>
      <c r="AG63" s="479"/>
    </row>
    <row r="64" spans="1:33" x14ac:dyDescent="0.2">
      <c r="A64" s="462">
        <f t="shared" si="9"/>
        <v>2025</v>
      </c>
      <c r="B64" s="462">
        <f t="shared" si="10"/>
        <v>5</v>
      </c>
      <c r="C64" s="467">
        <f t="shared" si="3"/>
        <v>45778</v>
      </c>
      <c r="E64" s="473">
        <v>26566395</v>
      </c>
      <c r="F64" s="474">
        <v>14945963</v>
      </c>
      <c r="G64" s="474">
        <v>1222200</v>
      </c>
      <c r="H64" s="474">
        <v>2684808</v>
      </c>
      <c r="I64" s="474">
        <v>161788</v>
      </c>
      <c r="J64" s="474">
        <v>275611</v>
      </c>
      <c r="K64" s="474">
        <v>19631</v>
      </c>
      <c r="L64" s="474">
        <v>3852202</v>
      </c>
      <c r="M64" s="474">
        <v>17253438</v>
      </c>
      <c r="N64" s="474">
        <f t="shared" si="4"/>
        <v>42915977</v>
      </c>
      <c r="O64" s="474">
        <f t="shared" si="5"/>
        <v>2960419</v>
      </c>
      <c r="P64" s="474">
        <f t="shared" si="6"/>
        <v>21105640</v>
      </c>
      <c r="Q64" s="474">
        <f t="shared" si="7"/>
        <v>66982036</v>
      </c>
      <c r="R64" s="474">
        <f t="shared" si="8"/>
        <v>758696</v>
      </c>
      <c r="S64" s="475">
        <f t="shared" si="11"/>
        <v>67740732</v>
      </c>
      <c r="T64" s="479"/>
      <c r="U64" s="479"/>
      <c r="V64" s="479"/>
      <c r="W64" s="479"/>
      <c r="X64" s="479"/>
      <c r="Y64" s="479"/>
      <c r="Z64" s="479"/>
      <c r="AA64" s="479"/>
      <c r="AB64" s="479"/>
      <c r="AC64" s="479"/>
      <c r="AD64" s="479"/>
      <c r="AE64" s="479"/>
      <c r="AF64" s="479"/>
      <c r="AG64" s="479"/>
    </row>
    <row r="65" spans="1:33" x14ac:dyDescent="0.2">
      <c r="A65" s="462">
        <f t="shared" si="9"/>
        <v>2025</v>
      </c>
      <c r="B65" s="462">
        <f t="shared" si="10"/>
        <v>6</v>
      </c>
      <c r="C65" s="467">
        <f t="shared" si="3"/>
        <v>45809</v>
      </c>
      <c r="E65" s="473">
        <v>18197534</v>
      </c>
      <c r="F65" s="474">
        <v>12183864</v>
      </c>
      <c r="G65" s="474">
        <v>1022871</v>
      </c>
      <c r="H65" s="474">
        <v>2254913</v>
      </c>
      <c r="I65" s="474">
        <v>145813</v>
      </c>
      <c r="J65" s="474">
        <v>320969</v>
      </c>
      <c r="K65" s="474">
        <v>19204</v>
      </c>
      <c r="L65" s="474">
        <v>3953345</v>
      </c>
      <c r="M65" s="474">
        <v>17413371</v>
      </c>
      <c r="N65" s="474">
        <f t="shared" si="4"/>
        <v>31569286</v>
      </c>
      <c r="O65" s="474">
        <f t="shared" si="5"/>
        <v>2575882</v>
      </c>
      <c r="P65" s="474">
        <f t="shared" si="6"/>
        <v>21366716</v>
      </c>
      <c r="Q65" s="474">
        <f t="shared" si="7"/>
        <v>55511884</v>
      </c>
      <c r="R65" s="474">
        <f t="shared" si="8"/>
        <v>628775</v>
      </c>
      <c r="S65" s="475">
        <f t="shared" si="11"/>
        <v>56140659</v>
      </c>
      <c r="T65" s="479"/>
      <c r="U65" s="479"/>
      <c r="V65" s="479"/>
      <c r="W65" s="479"/>
      <c r="X65" s="479"/>
      <c r="Y65" s="479"/>
      <c r="Z65" s="479"/>
      <c r="AA65" s="479"/>
      <c r="AB65" s="479"/>
      <c r="AC65" s="479"/>
      <c r="AD65" s="479"/>
      <c r="AE65" s="479"/>
      <c r="AF65" s="479"/>
      <c r="AG65" s="479"/>
    </row>
    <row r="66" spans="1:33" x14ac:dyDescent="0.2">
      <c r="A66" s="462">
        <f t="shared" si="9"/>
        <v>2025</v>
      </c>
      <c r="B66" s="462">
        <f t="shared" si="10"/>
        <v>7</v>
      </c>
      <c r="C66" s="467">
        <f t="shared" si="3"/>
        <v>45839</v>
      </c>
      <c r="E66" s="473">
        <v>13839537</v>
      </c>
      <c r="F66" s="474">
        <v>10309962</v>
      </c>
      <c r="G66" s="474">
        <v>871025</v>
      </c>
      <c r="H66" s="474">
        <v>2250995</v>
      </c>
      <c r="I66" s="474">
        <v>154693</v>
      </c>
      <c r="J66" s="474">
        <v>325926</v>
      </c>
      <c r="K66" s="474">
        <v>18147</v>
      </c>
      <c r="L66" s="474">
        <v>3402920</v>
      </c>
      <c r="M66" s="474">
        <v>17461689</v>
      </c>
      <c r="N66" s="474">
        <f t="shared" si="4"/>
        <v>25193364</v>
      </c>
      <c r="O66" s="474">
        <f t="shared" si="5"/>
        <v>2576921</v>
      </c>
      <c r="P66" s="474">
        <f t="shared" si="6"/>
        <v>20864609</v>
      </c>
      <c r="Q66" s="474">
        <f t="shared" si="7"/>
        <v>48634894</v>
      </c>
      <c r="R66" s="474">
        <f t="shared" si="8"/>
        <v>550881</v>
      </c>
      <c r="S66" s="475">
        <f t="shared" si="11"/>
        <v>49185775</v>
      </c>
      <c r="T66" s="479"/>
      <c r="U66" s="479"/>
      <c r="V66" s="479"/>
      <c r="W66" s="479"/>
      <c r="X66" s="479"/>
      <c r="Y66" s="479"/>
      <c r="Z66" s="479"/>
      <c r="AA66" s="479"/>
      <c r="AB66" s="479"/>
      <c r="AC66" s="479"/>
      <c r="AD66" s="479"/>
      <c r="AE66" s="479"/>
      <c r="AF66" s="479"/>
      <c r="AG66" s="479"/>
    </row>
    <row r="67" spans="1:33" x14ac:dyDescent="0.2">
      <c r="A67" s="462">
        <f t="shared" si="9"/>
        <v>2025</v>
      </c>
      <c r="B67" s="462">
        <f t="shared" si="10"/>
        <v>8</v>
      </c>
      <c r="C67" s="467">
        <f t="shared" si="3"/>
        <v>45870</v>
      </c>
      <c r="E67" s="473">
        <v>13357116</v>
      </c>
      <c r="F67" s="474">
        <v>11307988</v>
      </c>
      <c r="G67" s="474">
        <v>976869</v>
      </c>
      <c r="H67" s="474">
        <v>2389933</v>
      </c>
      <c r="I67" s="474">
        <v>164443</v>
      </c>
      <c r="J67" s="474">
        <v>331469</v>
      </c>
      <c r="K67" s="474">
        <v>18472</v>
      </c>
      <c r="L67" s="474">
        <v>3446258</v>
      </c>
      <c r="M67" s="474">
        <v>16700211</v>
      </c>
      <c r="N67" s="474">
        <f t="shared" si="4"/>
        <v>25824888</v>
      </c>
      <c r="O67" s="474">
        <f t="shared" si="5"/>
        <v>2721402</v>
      </c>
      <c r="P67" s="474">
        <f t="shared" si="6"/>
        <v>20146469</v>
      </c>
      <c r="Q67" s="474">
        <f t="shared" si="7"/>
        <v>48692759</v>
      </c>
      <c r="R67" s="474">
        <f t="shared" si="8"/>
        <v>551536</v>
      </c>
      <c r="S67" s="475">
        <f t="shared" si="11"/>
        <v>49244295</v>
      </c>
      <c r="T67" s="479"/>
      <c r="U67" s="479"/>
      <c r="V67" s="479"/>
      <c r="W67" s="479"/>
      <c r="X67" s="479"/>
      <c r="Y67" s="479"/>
      <c r="Z67" s="479"/>
      <c r="AA67" s="479"/>
      <c r="AB67" s="479"/>
      <c r="AC67" s="479"/>
      <c r="AD67" s="479"/>
      <c r="AE67" s="479"/>
      <c r="AF67" s="479"/>
      <c r="AG67" s="479"/>
    </row>
    <row r="68" spans="1:33" x14ac:dyDescent="0.2">
      <c r="A68" s="462">
        <f t="shared" si="9"/>
        <v>2025</v>
      </c>
      <c r="B68" s="462">
        <f t="shared" si="10"/>
        <v>9</v>
      </c>
      <c r="C68" s="467">
        <f t="shared" si="3"/>
        <v>45901</v>
      </c>
      <c r="E68" s="473">
        <v>17608631</v>
      </c>
      <c r="F68" s="474">
        <v>13826216</v>
      </c>
      <c r="G68" s="474">
        <v>1308825</v>
      </c>
      <c r="H68" s="474">
        <v>2238099</v>
      </c>
      <c r="I68" s="474">
        <v>146660</v>
      </c>
      <c r="J68" s="474">
        <v>257960</v>
      </c>
      <c r="K68" s="474">
        <v>16784</v>
      </c>
      <c r="L68" s="474">
        <v>3581595</v>
      </c>
      <c r="M68" s="474">
        <v>18107761</v>
      </c>
      <c r="N68" s="474">
        <f t="shared" si="4"/>
        <v>32907116</v>
      </c>
      <c r="O68" s="474">
        <f t="shared" si="5"/>
        <v>2496059</v>
      </c>
      <c r="P68" s="474">
        <f t="shared" si="6"/>
        <v>21689356</v>
      </c>
      <c r="Q68" s="474">
        <f t="shared" si="7"/>
        <v>57092531</v>
      </c>
      <c r="R68" s="474">
        <f t="shared" si="8"/>
        <v>646679</v>
      </c>
      <c r="S68" s="475">
        <f t="shared" si="11"/>
        <v>57739210</v>
      </c>
      <c r="T68" s="479"/>
      <c r="U68" s="479"/>
      <c r="V68" s="479"/>
      <c r="W68" s="479"/>
      <c r="X68" s="479"/>
      <c r="Y68" s="479"/>
      <c r="Z68" s="479"/>
      <c r="AA68" s="479"/>
      <c r="AB68" s="479"/>
      <c r="AC68" s="479"/>
      <c r="AD68" s="479"/>
      <c r="AE68" s="479"/>
      <c r="AF68" s="479"/>
      <c r="AG68" s="479"/>
    </row>
    <row r="69" spans="1:33" x14ac:dyDescent="0.2">
      <c r="A69" s="462">
        <f t="shared" si="9"/>
        <v>2025</v>
      </c>
      <c r="B69" s="462">
        <f t="shared" si="10"/>
        <v>10</v>
      </c>
      <c r="C69" s="467">
        <f t="shared" si="3"/>
        <v>45931</v>
      </c>
      <c r="E69" s="473">
        <v>37562813</v>
      </c>
      <c r="F69" s="474">
        <v>23783469</v>
      </c>
      <c r="G69" s="474">
        <v>1358685</v>
      </c>
      <c r="H69" s="474">
        <v>3196687</v>
      </c>
      <c r="I69" s="474">
        <v>189828</v>
      </c>
      <c r="J69" s="474">
        <v>273106</v>
      </c>
      <c r="K69" s="474">
        <v>19571</v>
      </c>
      <c r="L69" s="474">
        <v>3342386</v>
      </c>
      <c r="M69" s="474">
        <v>15218407</v>
      </c>
      <c r="N69" s="474">
        <f t="shared" si="4"/>
        <v>62914366</v>
      </c>
      <c r="O69" s="474">
        <f t="shared" si="5"/>
        <v>3469793</v>
      </c>
      <c r="P69" s="474">
        <f t="shared" si="6"/>
        <v>18560793</v>
      </c>
      <c r="Q69" s="474">
        <f t="shared" si="7"/>
        <v>84944952</v>
      </c>
      <c r="R69" s="474">
        <f t="shared" si="8"/>
        <v>962160</v>
      </c>
      <c r="S69" s="475">
        <f t="shared" si="11"/>
        <v>85907112</v>
      </c>
      <c r="T69" s="479"/>
      <c r="U69" s="479"/>
      <c r="V69" s="479"/>
      <c r="W69" s="479"/>
      <c r="X69" s="479"/>
      <c r="Y69" s="479"/>
      <c r="Z69" s="479"/>
      <c r="AA69" s="479"/>
      <c r="AB69" s="479"/>
      <c r="AC69" s="479"/>
      <c r="AD69" s="479"/>
      <c r="AE69" s="479"/>
      <c r="AF69" s="479"/>
      <c r="AG69" s="479"/>
    </row>
    <row r="70" spans="1:33" x14ac:dyDescent="0.2">
      <c r="A70" s="462">
        <f t="shared" si="9"/>
        <v>2025</v>
      </c>
      <c r="B70" s="462">
        <f t="shared" si="10"/>
        <v>11</v>
      </c>
      <c r="C70" s="467">
        <f t="shared" si="3"/>
        <v>45962</v>
      </c>
      <c r="E70" s="473">
        <v>62986124</v>
      </c>
      <c r="F70" s="474">
        <v>32717574</v>
      </c>
      <c r="G70" s="474">
        <v>2189838</v>
      </c>
      <c r="H70" s="474">
        <v>3394022</v>
      </c>
      <c r="I70" s="474">
        <v>191273</v>
      </c>
      <c r="J70" s="474">
        <v>293221</v>
      </c>
      <c r="K70" s="474">
        <v>20884</v>
      </c>
      <c r="L70" s="474">
        <v>4150630</v>
      </c>
      <c r="M70" s="474">
        <v>16051468</v>
      </c>
      <c r="N70" s="474">
        <f t="shared" si="4"/>
        <v>98105693</v>
      </c>
      <c r="O70" s="474">
        <f t="shared" si="5"/>
        <v>3687243</v>
      </c>
      <c r="P70" s="474">
        <f t="shared" si="6"/>
        <v>20202098</v>
      </c>
      <c r="Q70" s="474">
        <f t="shared" si="7"/>
        <v>121995034</v>
      </c>
      <c r="R70" s="474">
        <f t="shared" si="8"/>
        <v>1381821</v>
      </c>
      <c r="S70" s="475">
        <f t="shared" si="11"/>
        <v>123376855</v>
      </c>
      <c r="T70" s="479"/>
      <c r="U70" s="479"/>
      <c r="V70" s="479"/>
      <c r="W70" s="479"/>
      <c r="X70" s="479"/>
      <c r="Y70" s="479"/>
      <c r="Z70" s="479"/>
      <c r="AA70" s="479"/>
      <c r="AB70" s="479"/>
      <c r="AC70" s="479"/>
      <c r="AD70" s="479"/>
      <c r="AE70" s="479"/>
      <c r="AF70" s="479"/>
      <c r="AG70" s="479"/>
    </row>
    <row r="71" spans="1:33" x14ac:dyDescent="0.2">
      <c r="A71" s="462">
        <f t="shared" si="9"/>
        <v>2025</v>
      </c>
      <c r="B71" s="462">
        <f t="shared" si="10"/>
        <v>12</v>
      </c>
      <c r="C71" s="467">
        <f t="shared" si="3"/>
        <v>45992</v>
      </c>
      <c r="E71" s="473">
        <v>84640494</v>
      </c>
      <c r="F71" s="474">
        <v>38687158</v>
      </c>
      <c r="G71" s="474">
        <v>2759476</v>
      </c>
      <c r="H71" s="474">
        <v>4234398</v>
      </c>
      <c r="I71" s="474">
        <v>231224</v>
      </c>
      <c r="J71" s="474">
        <v>322189</v>
      </c>
      <c r="K71" s="474">
        <v>22876</v>
      </c>
      <c r="L71" s="474">
        <v>4468069</v>
      </c>
      <c r="M71" s="474">
        <v>17047346</v>
      </c>
      <c r="N71" s="474">
        <f t="shared" si="4"/>
        <v>126341228</v>
      </c>
      <c r="O71" s="474">
        <f t="shared" si="5"/>
        <v>4556587</v>
      </c>
      <c r="P71" s="474">
        <f t="shared" si="6"/>
        <v>21515415</v>
      </c>
      <c r="Q71" s="474">
        <f t="shared" si="7"/>
        <v>152413230</v>
      </c>
      <c r="R71" s="474">
        <f t="shared" si="8"/>
        <v>1726363</v>
      </c>
      <c r="S71" s="475">
        <f t="shared" si="11"/>
        <v>154139593</v>
      </c>
      <c r="T71" s="479"/>
      <c r="U71" s="479"/>
      <c r="V71" s="479"/>
      <c r="W71" s="479"/>
      <c r="X71" s="479"/>
      <c r="Y71" s="479"/>
      <c r="Z71" s="479"/>
      <c r="AA71" s="479"/>
      <c r="AB71" s="479"/>
      <c r="AC71" s="479"/>
      <c r="AD71" s="479"/>
      <c r="AE71" s="479"/>
      <c r="AF71" s="479"/>
      <c r="AG71" s="479"/>
    </row>
    <row r="72" spans="1:33" x14ac:dyDescent="0.2">
      <c r="A72" s="462">
        <f t="shared" si="9"/>
        <v>2026</v>
      </c>
      <c r="B72" s="462">
        <f t="shared" si="10"/>
        <v>1</v>
      </c>
      <c r="C72" s="467">
        <f t="shared" si="3"/>
        <v>46023</v>
      </c>
      <c r="E72" s="473">
        <v>82543950</v>
      </c>
      <c r="F72" s="474">
        <v>33591869</v>
      </c>
      <c r="G72" s="474">
        <v>2383122</v>
      </c>
      <c r="H72" s="474">
        <v>3367455</v>
      </c>
      <c r="I72" s="474">
        <v>184164</v>
      </c>
      <c r="J72" s="474">
        <v>298198</v>
      </c>
      <c r="K72" s="474">
        <v>21310</v>
      </c>
      <c r="L72" s="474">
        <v>4261718</v>
      </c>
      <c r="M72" s="474">
        <v>14966230</v>
      </c>
      <c r="N72" s="474">
        <f t="shared" si="4"/>
        <v>118724415</v>
      </c>
      <c r="O72" s="474">
        <f t="shared" si="5"/>
        <v>3665653</v>
      </c>
      <c r="P72" s="474">
        <f t="shared" si="6"/>
        <v>19227948</v>
      </c>
      <c r="Q72" s="474">
        <f t="shared" si="7"/>
        <v>141618016</v>
      </c>
      <c r="R72" s="474">
        <f t="shared" si="8"/>
        <v>1604088</v>
      </c>
      <c r="S72" s="475">
        <f t="shared" si="11"/>
        <v>143222104</v>
      </c>
      <c r="T72" s="479"/>
      <c r="U72" s="479"/>
      <c r="V72" s="479"/>
      <c r="W72" s="479"/>
      <c r="X72" s="479"/>
      <c r="Y72" s="479"/>
      <c r="Z72" s="479"/>
      <c r="AA72" s="479"/>
      <c r="AB72" s="479"/>
      <c r="AC72" s="479"/>
      <c r="AD72" s="479"/>
      <c r="AE72" s="479"/>
      <c r="AF72" s="479"/>
      <c r="AG72" s="479"/>
    </row>
    <row r="73" spans="1:33" x14ac:dyDescent="0.2">
      <c r="A73" s="462">
        <f t="shared" si="9"/>
        <v>2026</v>
      </c>
      <c r="B73" s="462">
        <f t="shared" si="10"/>
        <v>2</v>
      </c>
      <c r="C73" s="467">
        <f t="shared" si="3"/>
        <v>46054</v>
      </c>
      <c r="E73" s="473">
        <v>71214354</v>
      </c>
      <c r="F73" s="474">
        <v>30256068</v>
      </c>
      <c r="G73" s="474">
        <v>2226656</v>
      </c>
      <c r="H73" s="474">
        <v>3310087</v>
      </c>
      <c r="I73" s="474">
        <v>182039</v>
      </c>
      <c r="J73" s="474">
        <v>288412</v>
      </c>
      <c r="K73" s="474">
        <v>20731</v>
      </c>
      <c r="L73" s="474">
        <v>4884486</v>
      </c>
      <c r="M73" s="474">
        <v>18247802</v>
      </c>
      <c r="N73" s="474">
        <f t="shared" si="4"/>
        <v>103899848</v>
      </c>
      <c r="O73" s="474">
        <f t="shared" si="5"/>
        <v>3598499</v>
      </c>
      <c r="P73" s="474">
        <f t="shared" si="6"/>
        <v>23132288</v>
      </c>
      <c r="Q73" s="474">
        <f t="shared" si="7"/>
        <v>130630635</v>
      </c>
      <c r="R73" s="474">
        <f t="shared" si="8"/>
        <v>1479635</v>
      </c>
      <c r="S73" s="475">
        <f t="shared" si="11"/>
        <v>132110270</v>
      </c>
      <c r="T73" s="479"/>
      <c r="U73" s="479"/>
      <c r="V73" s="479"/>
      <c r="W73" s="479"/>
      <c r="X73" s="479"/>
      <c r="Y73" s="479"/>
      <c r="Z73" s="479"/>
      <c r="AA73" s="479"/>
      <c r="AB73" s="479"/>
      <c r="AC73" s="479"/>
      <c r="AD73" s="479"/>
      <c r="AE73" s="479"/>
      <c r="AF73" s="479"/>
      <c r="AG73" s="479"/>
    </row>
    <row r="74" spans="1:33" x14ac:dyDescent="0.2">
      <c r="A74" s="462">
        <f t="shared" si="9"/>
        <v>2026</v>
      </c>
      <c r="B74" s="462">
        <f t="shared" si="10"/>
        <v>3</v>
      </c>
      <c r="C74" s="467">
        <f t="shared" si="3"/>
        <v>46082</v>
      </c>
      <c r="E74" s="473">
        <v>64905068</v>
      </c>
      <c r="F74" s="474">
        <v>27182298</v>
      </c>
      <c r="G74" s="474">
        <v>2095704</v>
      </c>
      <c r="H74" s="474">
        <v>3183961</v>
      </c>
      <c r="I74" s="474">
        <v>179013</v>
      </c>
      <c r="J74" s="474">
        <v>308127</v>
      </c>
      <c r="K74" s="474">
        <v>22205</v>
      </c>
      <c r="L74" s="474">
        <v>4304262</v>
      </c>
      <c r="M74" s="474">
        <v>15073754</v>
      </c>
      <c r="N74" s="474">
        <f t="shared" si="4"/>
        <v>94384288</v>
      </c>
      <c r="O74" s="474">
        <f t="shared" si="5"/>
        <v>3492088</v>
      </c>
      <c r="P74" s="474">
        <f t="shared" si="6"/>
        <v>19378016</v>
      </c>
      <c r="Q74" s="474">
        <f t="shared" si="7"/>
        <v>117254392</v>
      </c>
      <c r="R74" s="474">
        <f t="shared" si="8"/>
        <v>1328124</v>
      </c>
      <c r="S74" s="475">
        <f t="shared" si="11"/>
        <v>118582516</v>
      </c>
      <c r="T74" s="479"/>
      <c r="U74" s="479"/>
      <c r="V74" s="479"/>
      <c r="W74" s="479"/>
      <c r="X74" s="479"/>
      <c r="Y74" s="479"/>
      <c r="Z74" s="479"/>
      <c r="AA74" s="479"/>
      <c r="AB74" s="479"/>
      <c r="AC74" s="479"/>
      <c r="AD74" s="479"/>
      <c r="AE74" s="479"/>
      <c r="AF74" s="479"/>
      <c r="AG74" s="479"/>
    </row>
    <row r="75" spans="1:33" x14ac:dyDescent="0.2">
      <c r="A75" s="462">
        <f t="shared" si="9"/>
        <v>2026</v>
      </c>
      <c r="B75" s="462">
        <f t="shared" si="10"/>
        <v>4</v>
      </c>
      <c r="C75" s="467">
        <f t="shared" si="3"/>
        <v>46113</v>
      </c>
      <c r="E75" s="473">
        <v>45107967</v>
      </c>
      <c r="F75" s="474">
        <v>19790366</v>
      </c>
      <c r="G75" s="474">
        <v>1684301</v>
      </c>
      <c r="H75" s="474">
        <v>2554574</v>
      </c>
      <c r="I75" s="474">
        <v>149583</v>
      </c>
      <c r="J75" s="474">
        <v>292390</v>
      </c>
      <c r="K75" s="474">
        <v>21099</v>
      </c>
      <c r="L75" s="474">
        <v>4346575</v>
      </c>
      <c r="M75" s="474">
        <v>16327275</v>
      </c>
      <c r="N75" s="474">
        <f t="shared" si="4"/>
        <v>66753316</v>
      </c>
      <c r="O75" s="474">
        <f t="shared" si="5"/>
        <v>2846964</v>
      </c>
      <c r="P75" s="474">
        <f t="shared" si="6"/>
        <v>20673850</v>
      </c>
      <c r="Q75" s="474">
        <f t="shared" si="7"/>
        <v>90274130</v>
      </c>
      <c r="R75" s="474">
        <f t="shared" si="8"/>
        <v>1022523</v>
      </c>
      <c r="S75" s="475">
        <f t="shared" si="11"/>
        <v>91296653</v>
      </c>
      <c r="T75" s="479"/>
      <c r="U75" s="479"/>
      <c r="V75" s="479"/>
      <c r="W75" s="479"/>
      <c r="X75" s="479"/>
      <c r="Y75" s="479"/>
      <c r="Z75" s="479"/>
      <c r="AA75" s="479"/>
      <c r="AB75" s="479"/>
      <c r="AC75" s="479"/>
      <c r="AD75" s="479"/>
      <c r="AE75" s="479"/>
      <c r="AF75" s="479"/>
      <c r="AG75" s="479"/>
    </row>
    <row r="76" spans="1:33" x14ac:dyDescent="0.2">
      <c r="A76" s="462">
        <f t="shared" si="9"/>
        <v>2026</v>
      </c>
      <c r="B76" s="462">
        <f t="shared" si="10"/>
        <v>5</v>
      </c>
      <c r="C76" s="467">
        <f t="shared" si="3"/>
        <v>46143</v>
      </c>
      <c r="E76" s="473">
        <v>26189583</v>
      </c>
      <c r="F76" s="474">
        <v>14901647</v>
      </c>
      <c r="G76" s="474">
        <v>1179930</v>
      </c>
      <c r="H76" s="474">
        <v>2602707</v>
      </c>
      <c r="I76" s="474">
        <v>157362</v>
      </c>
      <c r="J76" s="474">
        <v>271609</v>
      </c>
      <c r="K76" s="474">
        <v>19612</v>
      </c>
      <c r="L76" s="474">
        <v>3831384</v>
      </c>
      <c r="M76" s="474">
        <v>18627585</v>
      </c>
      <c r="N76" s="474">
        <f t="shared" si="4"/>
        <v>42448134</v>
      </c>
      <c r="O76" s="474">
        <f t="shared" si="5"/>
        <v>2874316</v>
      </c>
      <c r="P76" s="474">
        <f t="shared" si="6"/>
        <v>22458969</v>
      </c>
      <c r="Q76" s="474">
        <f t="shared" si="7"/>
        <v>67781419</v>
      </c>
      <c r="R76" s="474">
        <f t="shared" si="8"/>
        <v>767751</v>
      </c>
      <c r="S76" s="475">
        <f t="shared" si="11"/>
        <v>68549170</v>
      </c>
      <c r="T76" s="479"/>
      <c r="U76" s="479"/>
      <c r="V76" s="479"/>
      <c r="W76" s="479"/>
      <c r="X76" s="479"/>
      <c r="Y76" s="479"/>
      <c r="Z76" s="479"/>
      <c r="AA76" s="479"/>
      <c r="AB76" s="479"/>
      <c r="AC76" s="479"/>
      <c r="AD76" s="479"/>
      <c r="AE76" s="479"/>
      <c r="AF76" s="479"/>
      <c r="AG76" s="479"/>
    </row>
    <row r="77" spans="1:33" x14ac:dyDescent="0.2">
      <c r="A77" s="462">
        <f t="shared" si="9"/>
        <v>2026</v>
      </c>
      <c r="B77" s="462">
        <f t="shared" si="10"/>
        <v>6</v>
      </c>
      <c r="C77" s="467">
        <f t="shared" si="3"/>
        <v>46174</v>
      </c>
      <c r="E77" s="473">
        <v>17953083</v>
      </c>
      <c r="F77" s="474">
        <v>12193367</v>
      </c>
      <c r="G77" s="474">
        <v>981730</v>
      </c>
      <c r="H77" s="474">
        <v>2188572</v>
      </c>
      <c r="I77" s="474">
        <v>141817</v>
      </c>
      <c r="J77" s="474">
        <v>316930</v>
      </c>
      <c r="K77" s="474">
        <v>19185</v>
      </c>
      <c r="L77" s="474">
        <v>3929248</v>
      </c>
      <c r="M77" s="474">
        <v>18828445</v>
      </c>
      <c r="N77" s="474">
        <f t="shared" si="4"/>
        <v>31289182</v>
      </c>
      <c r="O77" s="474">
        <f t="shared" si="5"/>
        <v>2505502</v>
      </c>
      <c r="P77" s="474">
        <f t="shared" si="6"/>
        <v>22757693</v>
      </c>
      <c r="Q77" s="474">
        <f t="shared" si="7"/>
        <v>56552377</v>
      </c>
      <c r="R77" s="474">
        <f t="shared" si="8"/>
        <v>640561</v>
      </c>
      <c r="S77" s="475">
        <f t="shared" si="11"/>
        <v>57192938</v>
      </c>
      <c r="T77" s="479"/>
      <c r="U77" s="479"/>
      <c r="V77" s="479"/>
      <c r="W77" s="479"/>
      <c r="X77" s="479"/>
      <c r="Y77" s="479"/>
      <c r="Z77" s="479"/>
      <c r="AA77" s="479"/>
      <c r="AB77" s="479"/>
      <c r="AC77" s="479"/>
      <c r="AD77" s="479"/>
      <c r="AE77" s="479"/>
      <c r="AF77" s="479"/>
      <c r="AG77" s="479"/>
    </row>
    <row r="78" spans="1:33" x14ac:dyDescent="0.2">
      <c r="A78" s="462">
        <f t="shared" si="9"/>
        <v>2026</v>
      </c>
      <c r="B78" s="462">
        <f t="shared" si="10"/>
        <v>7</v>
      </c>
      <c r="C78" s="467">
        <f t="shared" si="3"/>
        <v>46204</v>
      </c>
      <c r="E78" s="473">
        <v>13712695</v>
      </c>
      <c r="F78" s="474">
        <v>10337148</v>
      </c>
      <c r="G78" s="474">
        <v>835226</v>
      </c>
      <c r="H78" s="474">
        <v>2187779</v>
      </c>
      <c r="I78" s="474">
        <v>150491</v>
      </c>
      <c r="J78" s="474">
        <v>322020</v>
      </c>
      <c r="K78" s="474">
        <v>18134</v>
      </c>
      <c r="L78" s="474">
        <v>3383087</v>
      </c>
      <c r="M78" s="474">
        <v>18894097</v>
      </c>
      <c r="N78" s="474">
        <f t="shared" si="4"/>
        <v>25053694</v>
      </c>
      <c r="O78" s="474">
        <f t="shared" si="5"/>
        <v>2509799</v>
      </c>
      <c r="P78" s="474">
        <f t="shared" si="6"/>
        <v>22277184</v>
      </c>
      <c r="Q78" s="474">
        <f t="shared" si="7"/>
        <v>49840677</v>
      </c>
      <c r="R78" s="474">
        <f t="shared" si="8"/>
        <v>564538</v>
      </c>
      <c r="S78" s="475">
        <f t="shared" si="11"/>
        <v>50405215</v>
      </c>
      <c r="T78" s="479"/>
      <c r="U78" s="479"/>
      <c r="V78" s="479"/>
      <c r="W78" s="479"/>
      <c r="X78" s="479"/>
      <c r="Y78" s="479"/>
      <c r="Z78" s="479"/>
      <c r="AA78" s="479"/>
      <c r="AB78" s="479"/>
      <c r="AC78" s="479"/>
      <c r="AD78" s="479"/>
      <c r="AE78" s="479"/>
      <c r="AF78" s="479"/>
      <c r="AG78" s="479"/>
    </row>
    <row r="79" spans="1:33" x14ac:dyDescent="0.2">
      <c r="A79" s="462">
        <f t="shared" si="9"/>
        <v>2026</v>
      </c>
      <c r="B79" s="462">
        <f t="shared" si="10"/>
        <v>8</v>
      </c>
      <c r="C79" s="467">
        <f t="shared" si="3"/>
        <v>46235</v>
      </c>
      <c r="E79" s="473">
        <v>13242075</v>
      </c>
      <c r="F79" s="474">
        <v>11357378</v>
      </c>
      <c r="G79" s="474">
        <v>938842</v>
      </c>
      <c r="H79" s="474">
        <v>2324287</v>
      </c>
      <c r="I79" s="474">
        <v>160053</v>
      </c>
      <c r="J79" s="474">
        <v>327657</v>
      </c>
      <c r="K79" s="474">
        <v>18460</v>
      </c>
      <c r="L79" s="474">
        <v>3427260</v>
      </c>
      <c r="M79" s="474">
        <v>18061495</v>
      </c>
      <c r="N79" s="474">
        <f t="shared" si="4"/>
        <v>25716808</v>
      </c>
      <c r="O79" s="474">
        <f t="shared" si="5"/>
        <v>2651944</v>
      </c>
      <c r="P79" s="474">
        <f t="shared" si="6"/>
        <v>21488755</v>
      </c>
      <c r="Q79" s="474">
        <f t="shared" si="7"/>
        <v>49857507</v>
      </c>
      <c r="R79" s="474">
        <f t="shared" si="8"/>
        <v>564729</v>
      </c>
      <c r="S79" s="475">
        <f t="shared" si="11"/>
        <v>50422236</v>
      </c>
      <c r="T79" s="479"/>
      <c r="U79" s="479"/>
      <c r="V79" s="479"/>
      <c r="W79" s="479"/>
      <c r="X79" s="479"/>
      <c r="Y79" s="479"/>
      <c r="Z79" s="479"/>
      <c r="AA79" s="479"/>
      <c r="AB79" s="479"/>
      <c r="AC79" s="479"/>
      <c r="AD79" s="479"/>
      <c r="AE79" s="479"/>
      <c r="AF79" s="479"/>
      <c r="AG79" s="479"/>
    </row>
    <row r="80" spans="1:33" x14ac:dyDescent="0.2">
      <c r="A80" s="462">
        <f t="shared" si="9"/>
        <v>2026</v>
      </c>
      <c r="B80" s="462">
        <f t="shared" si="10"/>
        <v>9</v>
      </c>
      <c r="C80" s="467">
        <f t="shared" si="3"/>
        <v>46266</v>
      </c>
      <c r="E80" s="473">
        <v>17426307</v>
      </c>
      <c r="F80" s="474">
        <v>13868614</v>
      </c>
      <c r="G80" s="474">
        <v>1267278</v>
      </c>
      <c r="H80" s="474">
        <v>2175391</v>
      </c>
      <c r="I80" s="474">
        <v>142817</v>
      </c>
      <c r="J80" s="474">
        <v>254628</v>
      </c>
      <c r="K80" s="474">
        <v>16779</v>
      </c>
      <c r="L80" s="474">
        <v>3563606</v>
      </c>
      <c r="M80" s="474">
        <v>19549864</v>
      </c>
      <c r="N80" s="474">
        <f t="shared" si="4"/>
        <v>32721795</v>
      </c>
      <c r="O80" s="474">
        <f t="shared" si="5"/>
        <v>2430019</v>
      </c>
      <c r="P80" s="474">
        <f t="shared" si="6"/>
        <v>23113470</v>
      </c>
      <c r="Q80" s="474">
        <f t="shared" si="7"/>
        <v>58265284</v>
      </c>
      <c r="R80" s="474">
        <f t="shared" si="8"/>
        <v>659963</v>
      </c>
      <c r="S80" s="475">
        <f t="shared" si="11"/>
        <v>58925247</v>
      </c>
      <c r="T80" s="479"/>
      <c r="U80" s="479"/>
      <c r="V80" s="479"/>
      <c r="W80" s="479"/>
      <c r="X80" s="479"/>
      <c r="Y80" s="479"/>
      <c r="Z80" s="479"/>
      <c r="AA80" s="479"/>
      <c r="AB80" s="479"/>
      <c r="AC80" s="479"/>
      <c r="AD80" s="479"/>
      <c r="AE80" s="479"/>
      <c r="AF80" s="479"/>
      <c r="AG80" s="479"/>
    </row>
    <row r="81" spans="1:33" x14ac:dyDescent="0.2">
      <c r="A81" s="462">
        <f t="shared" si="9"/>
        <v>2026</v>
      </c>
      <c r="B81" s="462">
        <f t="shared" si="10"/>
        <v>10</v>
      </c>
      <c r="C81" s="467">
        <f t="shared" si="3"/>
        <v>46296</v>
      </c>
      <c r="E81" s="473">
        <v>37047183</v>
      </c>
      <c r="F81" s="474">
        <v>23732544</v>
      </c>
      <c r="G81" s="474">
        <v>1322062</v>
      </c>
      <c r="H81" s="474">
        <v>3101131</v>
      </c>
      <c r="I81" s="474">
        <v>184764</v>
      </c>
      <c r="J81" s="474">
        <v>269309</v>
      </c>
      <c r="K81" s="474">
        <v>19566</v>
      </c>
      <c r="L81" s="474">
        <v>3327266</v>
      </c>
      <c r="M81" s="474">
        <v>15776077</v>
      </c>
      <c r="N81" s="474">
        <f t="shared" si="4"/>
        <v>62306119</v>
      </c>
      <c r="O81" s="474">
        <f t="shared" si="5"/>
        <v>3370440</v>
      </c>
      <c r="P81" s="474">
        <f t="shared" si="6"/>
        <v>19103343</v>
      </c>
      <c r="Q81" s="474">
        <f t="shared" si="7"/>
        <v>84779902</v>
      </c>
      <c r="R81" s="474">
        <f t="shared" si="8"/>
        <v>960290</v>
      </c>
      <c r="S81" s="475">
        <f t="shared" si="11"/>
        <v>85740192</v>
      </c>
      <c r="T81" s="479"/>
      <c r="U81" s="479"/>
      <c r="V81" s="479"/>
      <c r="W81" s="479"/>
      <c r="X81" s="479"/>
      <c r="Y81" s="479"/>
      <c r="Z81" s="479"/>
      <c r="AA81" s="479"/>
      <c r="AB81" s="479"/>
      <c r="AC81" s="479"/>
      <c r="AD81" s="479"/>
      <c r="AE81" s="479"/>
      <c r="AF81" s="479"/>
      <c r="AG81" s="479"/>
    </row>
    <row r="82" spans="1:33" x14ac:dyDescent="0.2">
      <c r="A82" s="462">
        <f t="shared" si="9"/>
        <v>2026</v>
      </c>
      <c r="B82" s="462">
        <f t="shared" si="10"/>
        <v>11</v>
      </c>
      <c r="C82" s="467">
        <f t="shared" si="3"/>
        <v>46327</v>
      </c>
      <c r="E82" s="473">
        <v>61851058</v>
      </c>
      <c r="F82" s="474">
        <v>32528911</v>
      </c>
      <c r="G82" s="474">
        <v>2136046</v>
      </c>
      <c r="H82" s="474">
        <v>3287429</v>
      </c>
      <c r="I82" s="474">
        <v>185928</v>
      </c>
      <c r="J82" s="474">
        <v>290297</v>
      </c>
      <c r="K82" s="474">
        <v>20870</v>
      </c>
      <c r="L82" s="474">
        <v>4130581</v>
      </c>
      <c r="M82" s="474">
        <v>16630434</v>
      </c>
      <c r="N82" s="474">
        <f t="shared" si="4"/>
        <v>96722813</v>
      </c>
      <c r="O82" s="474">
        <f t="shared" si="5"/>
        <v>3577726</v>
      </c>
      <c r="P82" s="474">
        <f t="shared" si="6"/>
        <v>20761015</v>
      </c>
      <c r="Q82" s="474">
        <f t="shared" si="7"/>
        <v>121061554</v>
      </c>
      <c r="R82" s="474">
        <f t="shared" si="8"/>
        <v>1371247</v>
      </c>
      <c r="S82" s="475">
        <f t="shared" si="11"/>
        <v>122432801</v>
      </c>
      <c r="T82" s="479"/>
      <c r="U82" s="479"/>
      <c r="V82" s="479"/>
      <c r="W82" s="479"/>
      <c r="X82" s="479"/>
      <c r="Y82" s="479"/>
      <c r="Z82" s="479"/>
      <c r="AA82" s="479"/>
      <c r="AB82" s="479"/>
      <c r="AC82" s="479"/>
      <c r="AD82" s="479"/>
      <c r="AE82" s="479"/>
      <c r="AF82" s="479"/>
      <c r="AG82" s="479"/>
    </row>
    <row r="83" spans="1:33" x14ac:dyDescent="0.2">
      <c r="A83" s="462">
        <f t="shared" si="9"/>
        <v>2026</v>
      </c>
      <c r="B83" s="462">
        <f t="shared" si="10"/>
        <v>12</v>
      </c>
      <c r="C83" s="467">
        <f t="shared" si="3"/>
        <v>46357</v>
      </c>
      <c r="E83" s="473">
        <v>83136020</v>
      </c>
      <c r="F83" s="474">
        <v>38433927</v>
      </c>
      <c r="G83" s="474">
        <v>2698074</v>
      </c>
      <c r="H83" s="474">
        <v>4101464</v>
      </c>
      <c r="I83" s="474">
        <v>224726</v>
      </c>
      <c r="J83" s="474">
        <v>319852</v>
      </c>
      <c r="K83" s="474">
        <v>22862</v>
      </c>
      <c r="L83" s="474">
        <v>4455509</v>
      </c>
      <c r="M83" s="474">
        <v>17316341</v>
      </c>
      <c r="N83" s="474">
        <f t="shared" si="4"/>
        <v>124515609</v>
      </c>
      <c r="O83" s="474">
        <f t="shared" si="5"/>
        <v>4421316</v>
      </c>
      <c r="P83" s="474">
        <f t="shared" si="6"/>
        <v>21771850</v>
      </c>
      <c r="Q83" s="474">
        <f t="shared" si="7"/>
        <v>150708775</v>
      </c>
      <c r="R83" s="474">
        <f t="shared" si="8"/>
        <v>1707057</v>
      </c>
      <c r="S83" s="475">
        <f t="shared" si="11"/>
        <v>152415832</v>
      </c>
      <c r="T83" s="479"/>
      <c r="U83" s="479"/>
      <c r="V83" s="479"/>
      <c r="W83" s="479"/>
      <c r="X83" s="479"/>
      <c r="Y83" s="479"/>
      <c r="Z83" s="479"/>
      <c r="AA83" s="479"/>
      <c r="AB83" s="479"/>
      <c r="AC83" s="479"/>
      <c r="AD83" s="479"/>
      <c r="AE83" s="479"/>
      <c r="AF83" s="479"/>
      <c r="AG83" s="479"/>
    </row>
    <row r="84" spans="1:33" x14ac:dyDescent="0.2">
      <c r="A84" s="462">
        <f t="shared" si="9"/>
        <v>2027</v>
      </c>
      <c r="B84" s="462">
        <f t="shared" si="10"/>
        <v>1</v>
      </c>
      <c r="C84" s="467">
        <f t="shared" si="3"/>
        <v>46388</v>
      </c>
      <c r="E84" s="473">
        <v>81058669</v>
      </c>
      <c r="F84" s="474">
        <v>33162318</v>
      </c>
      <c r="G84" s="474">
        <v>2328297</v>
      </c>
      <c r="H84" s="474">
        <v>3256460</v>
      </c>
      <c r="I84" s="474">
        <v>178879</v>
      </c>
      <c r="J84" s="474">
        <v>294988</v>
      </c>
      <c r="K84" s="474">
        <v>21296</v>
      </c>
      <c r="L84" s="474">
        <v>4250994</v>
      </c>
      <c r="M84" s="474">
        <v>15193286</v>
      </c>
      <c r="N84" s="474">
        <f t="shared" si="4"/>
        <v>116749459</v>
      </c>
      <c r="O84" s="474">
        <f t="shared" si="5"/>
        <v>3551448</v>
      </c>
      <c r="P84" s="474">
        <f t="shared" si="6"/>
        <v>19444280</v>
      </c>
      <c r="Q84" s="474">
        <f t="shared" si="7"/>
        <v>139745187</v>
      </c>
      <c r="R84" s="474">
        <f t="shared" si="8"/>
        <v>1582874</v>
      </c>
      <c r="S84" s="475">
        <f t="shared" si="11"/>
        <v>141328061</v>
      </c>
      <c r="T84" s="479"/>
      <c r="U84" s="479"/>
      <c r="V84" s="479"/>
      <c r="W84" s="479"/>
      <c r="X84" s="479"/>
      <c r="Y84" s="479"/>
      <c r="Z84" s="479"/>
      <c r="AA84" s="479"/>
      <c r="AB84" s="479"/>
      <c r="AC84" s="479"/>
      <c r="AD84" s="479"/>
      <c r="AE84" s="479"/>
      <c r="AF84" s="479"/>
      <c r="AG84" s="479"/>
    </row>
    <row r="85" spans="1:33" x14ac:dyDescent="0.2">
      <c r="A85" s="462">
        <f t="shared" si="9"/>
        <v>2027</v>
      </c>
      <c r="B85" s="462">
        <f t="shared" si="10"/>
        <v>2</v>
      </c>
      <c r="C85" s="467">
        <f t="shared" si="3"/>
        <v>46419</v>
      </c>
      <c r="E85" s="473">
        <v>69421508</v>
      </c>
      <c r="F85" s="474">
        <v>29774651</v>
      </c>
      <c r="G85" s="474">
        <v>2163660</v>
      </c>
      <c r="H85" s="474">
        <v>3193530</v>
      </c>
      <c r="I85" s="474">
        <v>176593</v>
      </c>
      <c r="J85" s="474">
        <v>284349</v>
      </c>
      <c r="K85" s="474">
        <v>20701</v>
      </c>
      <c r="L85" s="474">
        <v>4863549</v>
      </c>
      <c r="M85" s="474">
        <v>18525081</v>
      </c>
      <c r="N85" s="474">
        <f t="shared" si="4"/>
        <v>101557113</v>
      </c>
      <c r="O85" s="474">
        <f t="shared" si="5"/>
        <v>3477879</v>
      </c>
      <c r="P85" s="474">
        <f t="shared" si="6"/>
        <v>23388630</v>
      </c>
      <c r="Q85" s="474">
        <f t="shared" si="7"/>
        <v>128423622</v>
      </c>
      <c r="R85" s="474">
        <f t="shared" si="8"/>
        <v>1454636</v>
      </c>
      <c r="S85" s="475">
        <f t="shared" si="11"/>
        <v>129878258</v>
      </c>
      <c r="T85" s="479"/>
      <c r="U85" s="479"/>
      <c r="V85" s="479"/>
      <c r="W85" s="479"/>
      <c r="X85" s="479"/>
      <c r="Y85" s="479"/>
      <c r="Z85" s="479"/>
      <c r="AA85" s="479"/>
      <c r="AB85" s="479"/>
      <c r="AC85" s="479"/>
      <c r="AD85" s="479"/>
      <c r="AE85" s="479"/>
      <c r="AF85" s="479"/>
      <c r="AG85" s="479"/>
    </row>
    <row r="86" spans="1:33" x14ac:dyDescent="0.2">
      <c r="A86" s="462">
        <f t="shared" si="9"/>
        <v>2027</v>
      </c>
      <c r="B86" s="462">
        <f t="shared" si="10"/>
        <v>3</v>
      </c>
      <c r="C86" s="467">
        <f t="shared" si="3"/>
        <v>46447</v>
      </c>
      <c r="E86" s="473">
        <v>63158065</v>
      </c>
      <c r="F86" s="474">
        <v>26819786</v>
      </c>
      <c r="G86" s="474">
        <v>2029228</v>
      </c>
      <c r="H86" s="474">
        <v>3072509</v>
      </c>
      <c r="I86" s="474">
        <v>173694</v>
      </c>
      <c r="J86" s="474">
        <v>303665</v>
      </c>
      <c r="K86" s="474">
        <v>22174</v>
      </c>
      <c r="L86" s="474">
        <v>4280475</v>
      </c>
      <c r="M86" s="474">
        <v>15312431</v>
      </c>
      <c r="N86" s="474">
        <f t="shared" si="4"/>
        <v>92202947</v>
      </c>
      <c r="O86" s="474">
        <f t="shared" si="5"/>
        <v>3376174</v>
      </c>
      <c r="P86" s="474">
        <f t="shared" si="6"/>
        <v>19592906</v>
      </c>
      <c r="Q86" s="474">
        <f t="shared" si="7"/>
        <v>115172027</v>
      </c>
      <c r="R86" s="474">
        <f t="shared" si="8"/>
        <v>1304538</v>
      </c>
      <c r="S86" s="475">
        <f t="shared" si="11"/>
        <v>116476565</v>
      </c>
      <c r="T86" s="479"/>
      <c r="U86" s="479"/>
      <c r="V86" s="479"/>
      <c r="W86" s="479"/>
      <c r="X86" s="479"/>
      <c r="Y86" s="479"/>
      <c r="Z86" s="479"/>
      <c r="AA86" s="479"/>
      <c r="AB86" s="479"/>
      <c r="AC86" s="479"/>
      <c r="AD86" s="479"/>
      <c r="AE86" s="479"/>
      <c r="AF86" s="479"/>
      <c r="AG86" s="479"/>
    </row>
    <row r="87" spans="1:33" x14ac:dyDescent="0.2">
      <c r="A87" s="462">
        <f t="shared" si="9"/>
        <v>2027</v>
      </c>
      <c r="B87" s="462">
        <f t="shared" si="10"/>
        <v>4</v>
      </c>
      <c r="C87" s="467">
        <f t="shared" si="3"/>
        <v>46478</v>
      </c>
      <c r="E87" s="473">
        <v>43903269</v>
      </c>
      <c r="F87" s="474">
        <v>19535122</v>
      </c>
      <c r="G87" s="474">
        <v>1626866</v>
      </c>
      <c r="H87" s="474">
        <v>2467162</v>
      </c>
      <c r="I87" s="474">
        <v>145229</v>
      </c>
      <c r="J87" s="474">
        <v>288064</v>
      </c>
      <c r="K87" s="474">
        <v>21071</v>
      </c>
      <c r="L87" s="474">
        <v>4325925</v>
      </c>
      <c r="M87" s="474">
        <v>16596041</v>
      </c>
      <c r="N87" s="474">
        <f t="shared" si="4"/>
        <v>65231557</v>
      </c>
      <c r="O87" s="474">
        <f t="shared" si="5"/>
        <v>2755226</v>
      </c>
      <c r="P87" s="474">
        <f t="shared" si="6"/>
        <v>20921966</v>
      </c>
      <c r="Q87" s="474">
        <f t="shared" si="7"/>
        <v>88908749</v>
      </c>
      <c r="R87" s="474">
        <f t="shared" si="8"/>
        <v>1007057</v>
      </c>
      <c r="S87" s="475">
        <f t="shared" si="11"/>
        <v>89915806</v>
      </c>
      <c r="T87" s="479"/>
      <c r="U87" s="479"/>
      <c r="V87" s="479"/>
      <c r="W87" s="479"/>
      <c r="X87" s="479"/>
      <c r="Y87" s="479"/>
      <c r="Z87" s="479"/>
      <c r="AA87" s="479"/>
      <c r="AB87" s="479"/>
      <c r="AC87" s="479"/>
      <c r="AD87" s="479"/>
      <c r="AE87" s="479"/>
      <c r="AF87" s="479"/>
      <c r="AG87" s="479"/>
    </row>
    <row r="88" spans="1:33" x14ac:dyDescent="0.2">
      <c r="A88" s="462">
        <f t="shared" si="9"/>
        <v>2027</v>
      </c>
      <c r="B88" s="462">
        <f t="shared" si="10"/>
        <v>5</v>
      </c>
      <c r="C88" s="467">
        <f t="shared" si="3"/>
        <v>46508</v>
      </c>
      <c r="E88" s="473">
        <v>25481279</v>
      </c>
      <c r="F88" s="474">
        <v>14812551</v>
      </c>
      <c r="G88" s="474">
        <v>1133713</v>
      </c>
      <c r="H88" s="474">
        <v>2517465</v>
      </c>
      <c r="I88" s="474">
        <v>152864</v>
      </c>
      <c r="J88" s="474">
        <v>267557</v>
      </c>
      <c r="K88" s="474">
        <v>19587</v>
      </c>
      <c r="L88" s="474">
        <v>3813375</v>
      </c>
      <c r="M88" s="474">
        <v>19331524</v>
      </c>
      <c r="N88" s="474">
        <f t="shared" si="4"/>
        <v>41599994</v>
      </c>
      <c r="O88" s="474">
        <f t="shared" si="5"/>
        <v>2785022</v>
      </c>
      <c r="P88" s="474">
        <f t="shared" si="6"/>
        <v>23144899</v>
      </c>
      <c r="Q88" s="474">
        <f t="shared" si="7"/>
        <v>67529915</v>
      </c>
      <c r="R88" s="474">
        <f t="shared" si="8"/>
        <v>764902</v>
      </c>
      <c r="S88" s="475">
        <f t="shared" si="11"/>
        <v>68294817</v>
      </c>
      <c r="T88" s="479"/>
      <c r="U88" s="479"/>
      <c r="V88" s="479"/>
      <c r="W88" s="479"/>
      <c r="X88" s="479"/>
      <c r="Y88" s="479"/>
      <c r="Z88" s="479"/>
      <c r="AA88" s="479"/>
      <c r="AB88" s="479"/>
      <c r="AC88" s="479"/>
      <c r="AD88" s="479"/>
      <c r="AE88" s="479"/>
      <c r="AF88" s="479"/>
      <c r="AG88" s="479"/>
    </row>
    <row r="89" spans="1:33" x14ac:dyDescent="0.2">
      <c r="A89" s="462">
        <f t="shared" si="9"/>
        <v>2027</v>
      </c>
      <c r="B89" s="462">
        <f t="shared" si="10"/>
        <v>6</v>
      </c>
      <c r="C89" s="467">
        <f t="shared" si="3"/>
        <v>46539</v>
      </c>
      <c r="E89" s="473">
        <v>17605738</v>
      </c>
      <c r="F89" s="474">
        <v>12190692</v>
      </c>
      <c r="G89" s="474">
        <v>942112</v>
      </c>
      <c r="H89" s="474">
        <v>2123943</v>
      </c>
      <c r="I89" s="474">
        <v>137912</v>
      </c>
      <c r="J89" s="474">
        <v>313010</v>
      </c>
      <c r="K89" s="474">
        <v>19168</v>
      </c>
      <c r="L89" s="474">
        <v>3913886</v>
      </c>
      <c r="M89" s="474">
        <v>19559315</v>
      </c>
      <c r="N89" s="474">
        <f t="shared" si="4"/>
        <v>30895622</v>
      </c>
      <c r="O89" s="474">
        <f t="shared" si="5"/>
        <v>2436953</v>
      </c>
      <c r="P89" s="474">
        <f t="shared" si="6"/>
        <v>23473201</v>
      </c>
      <c r="Q89" s="474">
        <f t="shared" si="7"/>
        <v>56805776</v>
      </c>
      <c r="R89" s="474">
        <f t="shared" si="8"/>
        <v>643431</v>
      </c>
      <c r="S89" s="475">
        <f t="shared" si="11"/>
        <v>57449207</v>
      </c>
      <c r="T89" s="479"/>
      <c r="U89" s="479"/>
      <c r="V89" s="479"/>
      <c r="W89" s="479"/>
      <c r="X89" s="479"/>
      <c r="Y89" s="479"/>
      <c r="Z89" s="479"/>
      <c r="AA89" s="479"/>
      <c r="AB89" s="479"/>
      <c r="AC89" s="479"/>
      <c r="AD89" s="479"/>
      <c r="AE89" s="479"/>
      <c r="AF89" s="479"/>
      <c r="AG89" s="479"/>
    </row>
    <row r="90" spans="1:33" x14ac:dyDescent="0.2">
      <c r="A90" s="462">
        <f t="shared" si="9"/>
        <v>2027</v>
      </c>
      <c r="B90" s="462">
        <f t="shared" si="10"/>
        <v>7</v>
      </c>
      <c r="C90" s="467">
        <f t="shared" si="3"/>
        <v>46569</v>
      </c>
      <c r="E90" s="473">
        <v>13537464</v>
      </c>
      <c r="F90" s="474">
        <v>10370036</v>
      </c>
      <c r="G90" s="474">
        <v>801970</v>
      </c>
      <c r="H90" s="474">
        <v>2127177</v>
      </c>
      <c r="I90" s="474">
        <v>146475</v>
      </c>
      <c r="J90" s="474">
        <v>318276</v>
      </c>
      <c r="K90" s="474">
        <v>18124</v>
      </c>
      <c r="L90" s="474">
        <v>3373469</v>
      </c>
      <c r="M90" s="474">
        <v>19637974</v>
      </c>
      <c r="N90" s="474">
        <f t="shared" si="4"/>
        <v>24874069</v>
      </c>
      <c r="O90" s="474">
        <f t="shared" si="5"/>
        <v>2445453</v>
      </c>
      <c r="P90" s="474">
        <f t="shared" si="6"/>
        <v>23011443</v>
      </c>
      <c r="Q90" s="474">
        <f t="shared" si="7"/>
        <v>50330965</v>
      </c>
      <c r="R90" s="474">
        <f t="shared" si="8"/>
        <v>570092</v>
      </c>
      <c r="S90" s="475">
        <f t="shared" si="11"/>
        <v>50901057</v>
      </c>
      <c r="T90" s="479"/>
      <c r="U90" s="479"/>
      <c r="V90" s="479"/>
      <c r="W90" s="479"/>
      <c r="X90" s="479"/>
      <c r="Y90" s="479"/>
      <c r="Z90" s="479"/>
      <c r="AA90" s="479"/>
      <c r="AB90" s="479"/>
      <c r="AC90" s="479"/>
      <c r="AD90" s="479"/>
      <c r="AE90" s="479"/>
      <c r="AF90" s="479"/>
      <c r="AG90" s="479"/>
    </row>
    <row r="91" spans="1:33" x14ac:dyDescent="0.2">
      <c r="A91" s="462">
        <f t="shared" si="9"/>
        <v>2027</v>
      </c>
      <c r="B91" s="462">
        <f t="shared" si="10"/>
        <v>8</v>
      </c>
      <c r="C91" s="467">
        <f t="shared" si="3"/>
        <v>46600</v>
      </c>
      <c r="E91" s="473">
        <v>13131163</v>
      </c>
      <c r="F91" s="474">
        <v>11410791</v>
      </c>
      <c r="G91" s="474">
        <v>903212</v>
      </c>
      <c r="H91" s="474">
        <v>2260542</v>
      </c>
      <c r="I91" s="474">
        <v>155890</v>
      </c>
      <c r="J91" s="474">
        <v>324054</v>
      </c>
      <c r="K91" s="474">
        <v>18456</v>
      </c>
      <c r="L91" s="474">
        <v>3420338</v>
      </c>
      <c r="M91" s="474">
        <v>18770532</v>
      </c>
      <c r="N91" s="474">
        <f t="shared" si="4"/>
        <v>25619512</v>
      </c>
      <c r="O91" s="474">
        <f t="shared" si="5"/>
        <v>2584596</v>
      </c>
      <c r="P91" s="474">
        <f t="shared" si="6"/>
        <v>22190870</v>
      </c>
      <c r="Q91" s="474">
        <f t="shared" si="7"/>
        <v>50394978</v>
      </c>
      <c r="R91" s="474">
        <f t="shared" si="8"/>
        <v>570817</v>
      </c>
      <c r="S91" s="475">
        <f t="shared" si="11"/>
        <v>50965795</v>
      </c>
      <c r="T91" s="479"/>
      <c r="U91" s="479"/>
      <c r="V91" s="479"/>
      <c r="W91" s="479"/>
      <c r="X91" s="479"/>
      <c r="Y91" s="479"/>
      <c r="Z91" s="479"/>
      <c r="AA91" s="479"/>
      <c r="AB91" s="479"/>
      <c r="AC91" s="479"/>
      <c r="AD91" s="479"/>
      <c r="AE91" s="479"/>
      <c r="AF91" s="479"/>
      <c r="AG91" s="479"/>
    </row>
    <row r="92" spans="1:33" x14ac:dyDescent="0.2">
      <c r="A92" s="462">
        <f t="shared" si="9"/>
        <v>2027</v>
      </c>
      <c r="B92" s="462">
        <f t="shared" si="10"/>
        <v>9</v>
      </c>
      <c r="C92" s="467">
        <f t="shared" si="3"/>
        <v>46631</v>
      </c>
      <c r="E92" s="473">
        <v>17238646</v>
      </c>
      <c r="F92" s="474">
        <v>13901670</v>
      </c>
      <c r="G92" s="474">
        <v>1226837</v>
      </c>
      <c r="H92" s="474">
        <v>2113329</v>
      </c>
      <c r="I92" s="474">
        <v>139060</v>
      </c>
      <c r="J92" s="474">
        <v>251388</v>
      </c>
      <c r="K92" s="474">
        <v>16773</v>
      </c>
      <c r="L92" s="474">
        <v>3557706</v>
      </c>
      <c r="M92" s="474">
        <v>20297074</v>
      </c>
      <c r="N92" s="474">
        <f t="shared" si="4"/>
        <v>32522986</v>
      </c>
      <c r="O92" s="474">
        <f t="shared" si="5"/>
        <v>2364717</v>
      </c>
      <c r="P92" s="474">
        <f t="shared" si="6"/>
        <v>23854780</v>
      </c>
      <c r="Q92" s="474">
        <f t="shared" si="7"/>
        <v>58742483</v>
      </c>
      <c r="R92" s="474">
        <f t="shared" si="8"/>
        <v>665368</v>
      </c>
      <c r="S92" s="475">
        <f t="shared" si="11"/>
        <v>59407851</v>
      </c>
      <c r="T92" s="479"/>
      <c r="U92" s="479"/>
      <c r="V92" s="479"/>
      <c r="W92" s="479"/>
      <c r="X92" s="479"/>
      <c r="Y92" s="479"/>
      <c r="Z92" s="479"/>
      <c r="AA92" s="479"/>
      <c r="AB92" s="479"/>
      <c r="AC92" s="479"/>
      <c r="AD92" s="479"/>
      <c r="AE92" s="479"/>
      <c r="AF92" s="479"/>
      <c r="AG92" s="479"/>
    </row>
    <row r="93" spans="1:33" x14ac:dyDescent="0.2">
      <c r="A93" s="462">
        <f t="shared" si="9"/>
        <v>2027</v>
      </c>
      <c r="B93" s="462">
        <f t="shared" si="10"/>
        <v>10</v>
      </c>
      <c r="C93" s="467">
        <f t="shared" si="3"/>
        <v>46661</v>
      </c>
      <c r="E93" s="473">
        <v>36245625</v>
      </c>
      <c r="F93" s="474">
        <v>23598659</v>
      </c>
      <c r="G93" s="474">
        <v>1281791</v>
      </c>
      <c r="H93" s="474">
        <v>3001857</v>
      </c>
      <c r="I93" s="474">
        <v>179536</v>
      </c>
      <c r="J93" s="474">
        <v>265451</v>
      </c>
      <c r="K93" s="474">
        <v>19547</v>
      </c>
      <c r="L93" s="474">
        <v>3314200</v>
      </c>
      <c r="M93" s="474">
        <v>16031829</v>
      </c>
      <c r="N93" s="474">
        <f t="shared" si="4"/>
        <v>61325158</v>
      </c>
      <c r="O93" s="474">
        <f t="shared" si="5"/>
        <v>3267308</v>
      </c>
      <c r="P93" s="474">
        <f t="shared" si="6"/>
        <v>19346029</v>
      </c>
      <c r="Q93" s="474">
        <f t="shared" si="7"/>
        <v>83938495</v>
      </c>
      <c r="R93" s="474">
        <f t="shared" si="8"/>
        <v>950760</v>
      </c>
      <c r="S93" s="475">
        <f t="shared" si="11"/>
        <v>84889255</v>
      </c>
      <c r="T93" s="479"/>
      <c r="U93" s="479"/>
      <c r="V93" s="479"/>
      <c r="W93" s="479"/>
      <c r="X93" s="479"/>
      <c r="Y93" s="479"/>
      <c r="Z93" s="479"/>
      <c r="AA93" s="479"/>
      <c r="AB93" s="479"/>
      <c r="AC93" s="479"/>
      <c r="AD93" s="479"/>
      <c r="AE93" s="479"/>
      <c r="AF93" s="479"/>
      <c r="AG93" s="479"/>
    </row>
    <row r="94" spans="1:33" x14ac:dyDescent="0.2">
      <c r="A94" s="462">
        <f t="shared" si="9"/>
        <v>2027</v>
      </c>
      <c r="B94" s="462">
        <f t="shared" si="10"/>
        <v>11</v>
      </c>
      <c r="C94" s="467">
        <f t="shared" si="3"/>
        <v>46692</v>
      </c>
      <c r="E94" s="473">
        <v>60221054</v>
      </c>
      <c r="F94" s="474">
        <v>32199115</v>
      </c>
      <c r="G94" s="474">
        <v>2071643</v>
      </c>
      <c r="H94" s="474">
        <v>3174543</v>
      </c>
      <c r="I94" s="474">
        <v>180373</v>
      </c>
      <c r="J94" s="474">
        <v>287289</v>
      </c>
      <c r="K94" s="474">
        <v>20841</v>
      </c>
      <c r="L94" s="474">
        <v>4106870</v>
      </c>
      <c r="M94" s="474">
        <v>16898420</v>
      </c>
      <c r="N94" s="474">
        <f t="shared" si="4"/>
        <v>94693026</v>
      </c>
      <c r="O94" s="474">
        <f t="shared" si="5"/>
        <v>3461832</v>
      </c>
      <c r="P94" s="474">
        <f t="shared" si="6"/>
        <v>21005290</v>
      </c>
      <c r="Q94" s="474">
        <f t="shared" si="7"/>
        <v>119160148</v>
      </c>
      <c r="R94" s="474">
        <f t="shared" si="8"/>
        <v>1349710</v>
      </c>
      <c r="S94" s="475">
        <f t="shared" si="11"/>
        <v>120509858</v>
      </c>
      <c r="T94" s="479"/>
      <c r="U94" s="479"/>
      <c r="V94" s="479"/>
      <c r="W94" s="479"/>
      <c r="X94" s="479"/>
      <c r="Y94" s="479"/>
      <c r="Z94" s="479"/>
      <c r="AA94" s="479"/>
      <c r="AB94" s="479"/>
      <c r="AC94" s="479"/>
      <c r="AD94" s="479"/>
      <c r="AE94" s="479"/>
      <c r="AF94" s="479"/>
      <c r="AG94" s="479"/>
    </row>
    <row r="95" spans="1:33" x14ac:dyDescent="0.2">
      <c r="A95" s="462">
        <f t="shared" si="9"/>
        <v>2027</v>
      </c>
      <c r="B95" s="462">
        <f t="shared" si="10"/>
        <v>12</v>
      </c>
      <c r="C95" s="467">
        <f t="shared" si="3"/>
        <v>46722</v>
      </c>
      <c r="E95" s="473">
        <v>81345094</v>
      </c>
      <c r="F95" s="474">
        <v>38041756</v>
      </c>
      <c r="G95" s="474">
        <v>2627950</v>
      </c>
      <c r="H95" s="474">
        <v>3965195</v>
      </c>
      <c r="I95" s="474">
        <v>218121</v>
      </c>
      <c r="J95" s="474">
        <v>317536</v>
      </c>
      <c r="K95" s="474">
        <v>22836</v>
      </c>
      <c r="L95" s="474">
        <v>4447732</v>
      </c>
      <c r="M95" s="474">
        <v>17209062</v>
      </c>
      <c r="N95" s="474">
        <f t="shared" si="4"/>
        <v>122255757</v>
      </c>
      <c r="O95" s="474">
        <f t="shared" si="5"/>
        <v>4282731</v>
      </c>
      <c r="P95" s="474">
        <f t="shared" si="6"/>
        <v>21656794</v>
      </c>
      <c r="Q95" s="474">
        <f t="shared" si="7"/>
        <v>148195282</v>
      </c>
      <c r="R95" s="474">
        <f t="shared" si="8"/>
        <v>1678587</v>
      </c>
      <c r="S95" s="475">
        <f t="shared" si="11"/>
        <v>149873869</v>
      </c>
      <c r="T95" s="479"/>
      <c r="U95" s="479"/>
      <c r="V95" s="479"/>
      <c r="W95" s="479"/>
      <c r="X95" s="479"/>
      <c r="Y95" s="479"/>
      <c r="Z95" s="479"/>
      <c r="AA95" s="479"/>
      <c r="AB95" s="479"/>
      <c r="AC95" s="479"/>
      <c r="AD95" s="479"/>
      <c r="AE95" s="479"/>
      <c r="AF95" s="479"/>
      <c r="AG95" s="479"/>
    </row>
    <row r="96" spans="1:33" x14ac:dyDescent="0.2">
      <c r="A96" s="462">
        <f t="shared" si="9"/>
        <v>2028</v>
      </c>
      <c r="B96" s="462">
        <f t="shared" si="10"/>
        <v>1</v>
      </c>
      <c r="C96" s="467">
        <f t="shared" si="3"/>
        <v>46753</v>
      </c>
      <c r="E96" s="473">
        <v>79592465</v>
      </c>
      <c r="F96" s="474">
        <v>33047345</v>
      </c>
      <c r="G96" s="474">
        <v>2279547</v>
      </c>
      <c r="H96" s="474">
        <v>3174143</v>
      </c>
      <c r="I96" s="474">
        <v>175093</v>
      </c>
      <c r="J96" s="474">
        <v>293042</v>
      </c>
      <c r="K96" s="474">
        <v>21359</v>
      </c>
      <c r="L96" s="474">
        <v>4370097</v>
      </c>
      <c r="M96" s="474">
        <v>15490330</v>
      </c>
      <c r="N96" s="474">
        <f t="shared" si="4"/>
        <v>115115809</v>
      </c>
      <c r="O96" s="474">
        <f t="shared" si="5"/>
        <v>3467185</v>
      </c>
      <c r="P96" s="474">
        <f t="shared" si="6"/>
        <v>19860427</v>
      </c>
      <c r="Q96" s="474">
        <f t="shared" si="7"/>
        <v>138443421</v>
      </c>
      <c r="R96" s="474">
        <f t="shared" si="8"/>
        <v>1568129</v>
      </c>
      <c r="S96" s="475">
        <f t="shared" si="11"/>
        <v>140011550</v>
      </c>
      <c r="T96" s="479"/>
      <c r="U96" s="479"/>
      <c r="V96" s="479"/>
      <c r="W96" s="479"/>
      <c r="X96" s="479"/>
      <c r="Y96" s="479"/>
      <c r="Z96" s="479"/>
      <c r="AA96" s="479"/>
      <c r="AB96" s="479"/>
      <c r="AC96" s="479"/>
      <c r="AD96" s="479"/>
      <c r="AE96" s="479"/>
      <c r="AF96" s="479"/>
      <c r="AG96" s="479"/>
    </row>
    <row r="97" spans="1:33" x14ac:dyDescent="0.2">
      <c r="A97" s="462">
        <f t="shared" si="9"/>
        <v>2028</v>
      </c>
      <c r="B97" s="462">
        <f t="shared" si="10"/>
        <v>2</v>
      </c>
      <c r="C97" s="467">
        <f t="shared" si="3"/>
        <v>46784</v>
      </c>
      <c r="E97" s="473">
        <v>69104394</v>
      </c>
      <c r="F97" s="474">
        <v>29931221</v>
      </c>
      <c r="G97" s="474">
        <v>2139470</v>
      </c>
      <c r="H97" s="474">
        <v>3139303</v>
      </c>
      <c r="I97" s="474">
        <v>174399</v>
      </c>
      <c r="J97" s="474">
        <v>285947</v>
      </c>
      <c r="K97" s="474">
        <v>21057</v>
      </c>
      <c r="L97" s="474">
        <v>4839486</v>
      </c>
      <c r="M97" s="474">
        <v>18464434</v>
      </c>
      <c r="N97" s="474">
        <f t="shared" si="4"/>
        <v>101370541</v>
      </c>
      <c r="O97" s="474">
        <f t="shared" si="5"/>
        <v>3425250</v>
      </c>
      <c r="P97" s="474">
        <f t="shared" si="6"/>
        <v>23303920</v>
      </c>
      <c r="Q97" s="474">
        <f t="shared" si="7"/>
        <v>128099711</v>
      </c>
      <c r="R97" s="474">
        <f t="shared" si="8"/>
        <v>1450968</v>
      </c>
      <c r="S97" s="475">
        <f t="shared" si="11"/>
        <v>129550679</v>
      </c>
      <c r="T97" s="479"/>
      <c r="U97" s="479"/>
      <c r="V97" s="479"/>
      <c r="W97" s="479"/>
      <c r="X97" s="479"/>
      <c r="Y97" s="479"/>
      <c r="Z97" s="479"/>
      <c r="AA97" s="479"/>
      <c r="AB97" s="479"/>
      <c r="AC97" s="479"/>
      <c r="AD97" s="479"/>
      <c r="AE97" s="479"/>
      <c r="AF97" s="479"/>
      <c r="AG97" s="479"/>
    </row>
    <row r="98" spans="1:33" x14ac:dyDescent="0.2">
      <c r="A98" s="462">
        <f t="shared" si="9"/>
        <v>2028</v>
      </c>
      <c r="B98" s="462">
        <f t="shared" si="10"/>
        <v>3</v>
      </c>
      <c r="C98" s="467">
        <f t="shared" si="3"/>
        <v>46813</v>
      </c>
      <c r="E98" s="473">
        <v>62849271</v>
      </c>
      <c r="F98" s="474">
        <v>26805921</v>
      </c>
      <c r="G98" s="474">
        <v>2004005</v>
      </c>
      <c r="H98" s="474">
        <v>2997339</v>
      </c>
      <c r="I98" s="474">
        <v>170187</v>
      </c>
      <c r="J98" s="474">
        <v>302870</v>
      </c>
      <c r="K98" s="474">
        <v>22390</v>
      </c>
      <c r="L98" s="474">
        <v>4306428</v>
      </c>
      <c r="M98" s="474">
        <v>15209770</v>
      </c>
      <c r="N98" s="474">
        <f t="shared" si="4"/>
        <v>91851774</v>
      </c>
      <c r="O98" s="474">
        <f t="shared" si="5"/>
        <v>3300209</v>
      </c>
      <c r="P98" s="474">
        <f t="shared" si="6"/>
        <v>19516198</v>
      </c>
      <c r="Q98" s="474">
        <f t="shared" si="7"/>
        <v>114668181</v>
      </c>
      <c r="R98" s="474">
        <f t="shared" si="8"/>
        <v>1298831</v>
      </c>
      <c r="S98" s="475">
        <f t="shared" si="11"/>
        <v>115967012</v>
      </c>
      <c r="T98" s="479"/>
      <c r="U98" s="479"/>
      <c r="V98" s="479"/>
      <c r="W98" s="479"/>
      <c r="X98" s="479"/>
      <c r="Y98" s="479"/>
      <c r="Z98" s="479"/>
      <c r="AA98" s="479"/>
      <c r="AB98" s="479"/>
      <c r="AC98" s="479"/>
      <c r="AD98" s="479"/>
      <c r="AE98" s="479"/>
      <c r="AF98" s="479"/>
      <c r="AG98" s="479"/>
    </row>
    <row r="99" spans="1:33" x14ac:dyDescent="0.2">
      <c r="A99" s="462">
        <f t="shared" si="9"/>
        <v>2028</v>
      </c>
      <c r="B99" s="462">
        <f t="shared" si="10"/>
        <v>4</v>
      </c>
      <c r="C99" s="467">
        <f t="shared" si="3"/>
        <v>46844</v>
      </c>
      <c r="E99" s="473">
        <v>43052373</v>
      </c>
      <c r="F99" s="474">
        <v>19425924</v>
      </c>
      <c r="G99" s="474">
        <v>1575723</v>
      </c>
      <c r="H99" s="474">
        <v>2387227</v>
      </c>
      <c r="I99" s="474">
        <v>141084</v>
      </c>
      <c r="J99" s="474">
        <v>283983</v>
      </c>
      <c r="K99" s="474">
        <v>21052</v>
      </c>
      <c r="L99" s="474">
        <v>4325483</v>
      </c>
      <c r="M99" s="474">
        <v>16494717</v>
      </c>
      <c r="N99" s="474">
        <f t="shared" si="4"/>
        <v>64216156</v>
      </c>
      <c r="O99" s="474">
        <f t="shared" si="5"/>
        <v>2671210</v>
      </c>
      <c r="P99" s="474">
        <f t="shared" si="6"/>
        <v>20820200</v>
      </c>
      <c r="Q99" s="474">
        <f t="shared" si="7"/>
        <v>87707566</v>
      </c>
      <c r="R99" s="474">
        <f t="shared" si="8"/>
        <v>993451</v>
      </c>
      <c r="S99" s="475">
        <f t="shared" si="11"/>
        <v>88701017</v>
      </c>
      <c r="T99" s="479"/>
      <c r="U99" s="479"/>
      <c r="V99" s="479"/>
      <c r="W99" s="479"/>
      <c r="X99" s="479"/>
      <c r="Y99" s="479"/>
      <c r="Z99" s="479"/>
      <c r="AA99" s="479"/>
      <c r="AB99" s="479"/>
      <c r="AC99" s="479"/>
      <c r="AD99" s="479"/>
      <c r="AE99" s="479"/>
      <c r="AF99" s="479"/>
      <c r="AG99" s="479"/>
    </row>
    <row r="100" spans="1:33" x14ac:dyDescent="0.2">
      <c r="A100" s="462">
        <f t="shared" si="9"/>
        <v>2028</v>
      </c>
      <c r="B100" s="462">
        <f t="shared" si="10"/>
        <v>5</v>
      </c>
      <c r="C100" s="467">
        <f t="shared" ref="C100:C163" si="12">DATE(A100,B100,1)</f>
        <v>46874</v>
      </c>
      <c r="E100" s="473">
        <v>25070626</v>
      </c>
      <c r="F100" s="474">
        <v>14766659</v>
      </c>
      <c r="G100" s="474">
        <v>1094137</v>
      </c>
      <c r="H100" s="474">
        <v>2439808</v>
      </c>
      <c r="I100" s="474">
        <v>148575</v>
      </c>
      <c r="J100" s="474">
        <v>263706</v>
      </c>
      <c r="K100" s="474">
        <v>19569</v>
      </c>
      <c r="L100" s="474">
        <v>3815134</v>
      </c>
      <c r="M100" s="474">
        <v>19228657</v>
      </c>
      <c r="N100" s="474">
        <f t="shared" ref="N100:N163" si="13">SUM(E100:G100,I100,K100)</f>
        <v>41099566</v>
      </c>
      <c r="O100" s="474">
        <f t="shared" ref="O100:O163" si="14">SUM(H100,J100)</f>
        <v>2703514</v>
      </c>
      <c r="P100" s="474">
        <f t="shared" ref="P100:P163" si="15">SUM(L100:M100)</f>
        <v>23043791</v>
      </c>
      <c r="Q100" s="474">
        <f t="shared" ref="Q100:Q163" si="16">SUM(N100:P100)</f>
        <v>66846871</v>
      </c>
      <c r="R100" s="474">
        <f t="shared" ref="R100:R163" si="17">S100-Q100</f>
        <v>757165</v>
      </c>
      <c r="S100" s="475">
        <f t="shared" si="11"/>
        <v>67604036</v>
      </c>
      <c r="T100" s="479"/>
      <c r="U100" s="479"/>
      <c r="V100" s="479"/>
      <c r="W100" s="479"/>
      <c r="X100" s="479"/>
      <c r="Y100" s="479"/>
      <c r="Z100" s="479"/>
      <c r="AA100" s="479"/>
      <c r="AB100" s="479"/>
      <c r="AC100" s="479"/>
      <c r="AD100" s="479"/>
      <c r="AE100" s="479"/>
      <c r="AF100" s="479"/>
      <c r="AG100" s="479"/>
    </row>
    <row r="101" spans="1:33" x14ac:dyDescent="0.2">
      <c r="A101" s="462">
        <f t="shared" ref="A101:A164" si="18">IF(B101=1,A100+1,A100)</f>
        <v>2028</v>
      </c>
      <c r="B101" s="462">
        <f t="shared" ref="B101:B164" si="19">IF(B100=12,1,B100+1)</f>
        <v>6</v>
      </c>
      <c r="C101" s="467">
        <f t="shared" si="12"/>
        <v>46905</v>
      </c>
      <c r="E101" s="473">
        <v>17321439</v>
      </c>
      <c r="F101" s="474">
        <v>12191141</v>
      </c>
      <c r="G101" s="474">
        <v>902720</v>
      </c>
      <c r="H101" s="474">
        <v>2060846</v>
      </c>
      <c r="I101" s="474">
        <v>134027</v>
      </c>
      <c r="J101" s="474">
        <v>309127</v>
      </c>
      <c r="K101" s="474">
        <v>19149</v>
      </c>
      <c r="L101" s="474">
        <v>3913374</v>
      </c>
      <c r="M101" s="474">
        <v>19456604</v>
      </c>
      <c r="N101" s="474">
        <f t="shared" si="13"/>
        <v>30568476</v>
      </c>
      <c r="O101" s="474">
        <f t="shared" si="14"/>
        <v>2369973</v>
      </c>
      <c r="P101" s="474">
        <f t="shared" si="15"/>
        <v>23369978</v>
      </c>
      <c r="Q101" s="474">
        <f t="shared" si="16"/>
        <v>56308427</v>
      </c>
      <c r="R101" s="474">
        <f t="shared" si="17"/>
        <v>637798</v>
      </c>
      <c r="S101" s="475">
        <f t="shared" ref="S101:S164" si="20">ROUND(Q101/(1-0.0112), 0)</f>
        <v>56946225</v>
      </c>
      <c r="T101" s="479"/>
      <c r="U101" s="479"/>
      <c r="V101" s="479"/>
      <c r="W101" s="479"/>
      <c r="X101" s="479"/>
      <c r="Y101" s="479"/>
      <c r="Z101" s="479"/>
      <c r="AA101" s="479"/>
      <c r="AB101" s="479"/>
      <c r="AC101" s="479"/>
      <c r="AD101" s="479"/>
      <c r="AE101" s="479"/>
      <c r="AF101" s="479"/>
      <c r="AG101" s="479"/>
    </row>
    <row r="102" spans="1:33" x14ac:dyDescent="0.2">
      <c r="A102" s="462">
        <f t="shared" si="18"/>
        <v>2028</v>
      </c>
      <c r="B102" s="462">
        <f t="shared" si="19"/>
        <v>7</v>
      </c>
      <c r="C102" s="467">
        <f t="shared" si="12"/>
        <v>46935</v>
      </c>
      <c r="E102" s="473">
        <v>13401708</v>
      </c>
      <c r="F102" s="474">
        <v>10419624</v>
      </c>
      <c r="G102" s="474">
        <v>768810</v>
      </c>
      <c r="H102" s="474">
        <v>2067106</v>
      </c>
      <c r="I102" s="474">
        <v>142476</v>
      </c>
      <c r="J102" s="474">
        <v>314551</v>
      </c>
      <c r="K102" s="474">
        <v>18115</v>
      </c>
      <c r="L102" s="474">
        <v>3375603</v>
      </c>
      <c r="M102" s="474">
        <v>19540739</v>
      </c>
      <c r="N102" s="474">
        <f t="shared" si="13"/>
        <v>24750733</v>
      </c>
      <c r="O102" s="474">
        <f t="shared" si="14"/>
        <v>2381657</v>
      </c>
      <c r="P102" s="474">
        <f t="shared" si="15"/>
        <v>22916342</v>
      </c>
      <c r="Q102" s="474">
        <f t="shared" si="16"/>
        <v>50048732</v>
      </c>
      <c r="R102" s="474">
        <f t="shared" si="17"/>
        <v>566895</v>
      </c>
      <c r="S102" s="475">
        <f t="shared" si="20"/>
        <v>50615627</v>
      </c>
      <c r="T102" s="479"/>
      <c r="U102" s="479"/>
      <c r="V102" s="479"/>
      <c r="W102" s="479"/>
      <c r="X102" s="479"/>
      <c r="Y102" s="479"/>
      <c r="Z102" s="479"/>
      <c r="AA102" s="479"/>
      <c r="AB102" s="479"/>
      <c r="AC102" s="479"/>
      <c r="AD102" s="479"/>
      <c r="AE102" s="479"/>
      <c r="AF102" s="479"/>
      <c r="AG102" s="479"/>
    </row>
    <row r="103" spans="1:33" x14ac:dyDescent="0.2">
      <c r="A103" s="462">
        <f t="shared" si="18"/>
        <v>2028</v>
      </c>
      <c r="B103" s="462">
        <f t="shared" si="19"/>
        <v>8</v>
      </c>
      <c r="C103" s="467">
        <f t="shared" si="12"/>
        <v>46966</v>
      </c>
      <c r="E103" s="473">
        <v>13071710</v>
      </c>
      <c r="F103" s="474">
        <v>11484084</v>
      </c>
      <c r="G103" s="474">
        <v>868349</v>
      </c>
      <c r="H103" s="474">
        <v>2198166</v>
      </c>
      <c r="I103" s="474">
        <v>151769</v>
      </c>
      <c r="J103" s="474">
        <v>320484</v>
      </c>
      <c r="K103" s="474">
        <v>18453</v>
      </c>
      <c r="L103" s="474">
        <v>3427996</v>
      </c>
      <c r="M103" s="474">
        <v>18677077</v>
      </c>
      <c r="N103" s="474">
        <f t="shared" si="13"/>
        <v>25594365</v>
      </c>
      <c r="O103" s="474">
        <f t="shared" si="14"/>
        <v>2518650</v>
      </c>
      <c r="P103" s="474">
        <f t="shared" si="15"/>
        <v>22105073</v>
      </c>
      <c r="Q103" s="474">
        <f t="shared" si="16"/>
        <v>50218088</v>
      </c>
      <c r="R103" s="474">
        <f t="shared" si="17"/>
        <v>568813</v>
      </c>
      <c r="S103" s="475">
        <f t="shared" si="20"/>
        <v>50786901</v>
      </c>
      <c r="T103" s="479"/>
      <c r="U103" s="479"/>
      <c r="V103" s="479"/>
      <c r="W103" s="479"/>
      <c r="X103" s="479"/>
      <c r="Y103" s="479"/>
      <c r="Z103" s="479"/>
      <c r="AA103" s="479"/>
      <c r="AB103" s="479"/>
      <c r="AC103" s="479"/>
      <c r="AD103" s="479"/>
      <c r="AE103" s="479"/>
      <c r="AF103" s="479"/>
      <c r="AG103" s="479"/>
    </row>
    <row r="104" spans="1:33" x14ac:dyDescent="0.2">
      <c r="A104" s="462">
        <f t="shared" si="18"/>
        <v>2028</v>
      </c>
      <c r="B104" s="462">
        <f t="shared" si="19"/>
        <v>9</v>
      </c>
      <c r="C104" s="467">
        <f t="shared" si="12"/>
        <v>46997</v>
      </c>
      <c r="E104" s="473">
        <v>17092666</v>
      </c>
      <c r="F104" s="474">
        <v>13956608</v>
      </c>
      <c r="G104" s="474">
        <v>1187067</v>
      </c>
      <c r="H104" s="474">
        <v>2053704</v>
      </c>
      <c r="I104" s="474">
        <v>135377</v>
      </c>
      <c r="J104" s="474">
        <v>248218</v>
      </c>
      <c r="K104" s="474">
        <v>16770</v>
      </c>
      <c r="L104" s="474">
        <v>3565884</v>
      </c>
      <c r="M104" s="474">
        <v>20199909</v>
      </c>
      <c r="N104" s="474">
        <f t="shared" si="13"/>
        <v>32388488</v>
      </c>
      <c r="O104" s="474">
        <f t="shared" si="14"/>
        <v>2301922</v>
      </c>
      <c r="P104" s="474">
        <f t="shared" si="15"/>
        <v>23765793</v>
      </c>
      <c r="Q104" s="474">
        <f t="shared" si="16"/>
        <v>58456203</v>
      </c>
      <c r="R104" s="474">
        <f t="shared" si="17"/>
        <v>662125</v>
      </c>
      <c r="S104" s="475">
        <f t="shared" si="20"/>
        <v>59118328</v>
      </c>
      <c r="T104" s="479"/>
      <c r="U104" s="479"/>
      <c r="V104" s="479"/>
      <c r="W104" s="479"/>
      <c r="X104" s="479"/>
      <c r="Y104" s="479"/>
      <c r="Z104" s="479"/>
      <c r="AA104" s="479"/>
      <c r="AB104" s="479"/>
      <c r="AC104" s="479"/>
      <c r="AD104" s="479"/>
      <c r="AE104" s="479"/>
      <c r="AF104" s="479"/>
      <c r="AG104" s="479"/>
    </row>
    <row r="105" spans="1:33" x14ac:dyDescent="0.2">
      <c r="A105" s="462">
        <f t="shared" si="18"/>
        <v>2028</v>
      </c>
      <c r="B105" s="462">
        <f t="shared" si="19"/>
        <v>10</v>
      </c>
      <c r="C105" s="467">
        <f t="shared" si="12"/>
        <v>47027</v>
      </c>
      <c r="E105" s="473">
        <v>35791067</v>
      </c>
      <c r="F105" s="474">
        <v>23624419</v>
      </c>
      <c r="G105" s="474">
        <v>1247673</v>
      </c>
      <c r="H105" s="474">
        <v>2912612</v>
      </c>
      <c r="I105" s="474">
        <v>174678</v>
      </c>
      <c r="J105" s="474">
        <v>261820</v>
      </c>
      <c r="K105" s="474">
        <v>19543</v>
      </c>
      <c r="L105" s="474">
        <v>3321401</v>
      </c>
      <c r="M105" s="474">
        <v>15936629</v>
      </c>
      <c r="N105" s="474">
        <f t="shared" si="13"/>
        <v>60857380</v>
      </c>
      <c r="O105" s="474">
        <f t="shared" si="14"/>
        <v>3174432</v>
      </c>
      <c r="P105" s="474">
        <f t="shared" si="15"/>
        <v>19258030</v>
      </c>
      <c r="Q105" s="474">
        <f t="shared" si="16"/>
        <v>83289842</v>
      </c>
      <c r="R105" s="474">
        <f t="shared" si="17"/>
        <v>943412</v>
      </c>
      <c r="S105" s="475">
        <f t="shared" si="20"/>
        <v>84233254</v>
      </c>
      <c r="T105" s="479"/>
      <c r="U105" s="479"/>
      <c r="V105" s="479"/>
      <c r="W105" s="479"/>
      <c r="X105" s="479"/>
      <c r="Y105" s="479"/>
      <c r="Z105" s="479"/>
      <c r="AA105" s="479"/>
      <c r="AB105" s="479"/>
      <c r="AC105" s="479"/>
      <c r="AD105" s="479"/>
      <c r="AE105" s="479"/>
      <c r="AF105" s="479"/>
      <c r="AG105" s="479"/>
    </row>
    <row r="106" spans="1:33" x14ac:dyDescent="0.2">
      <c r="A106" s="462">
        <f t="shared" si="18"/>
        <v>2028</v>
      </c>
      <c r="B106" s="462">
        <f t="shared" si="19"/>
        <v>11</v>
      </c>
      <c r="C106" s="467">
        <f t="shared" si="12"/>
        <v>47058</v>
      </c>
      <c r="E106" s="473">
        <v>59381894</v>
      </c>
      <c r="F106" s="474">
        <v>32112161</v>
      </c>
      <c r="G106" s="474">
        <v>2024297</v>
      </c>
      <c r="H106" s="474">
        <v>3075316</v>
      </c>
      <c r="I106" s="474">
        <v>175280</v>
      </c>
      <c r="J106" s="474">
        <v>284625</v>
      </c>
      <c r="K106" s="474">
        <v>20833</v>
      </c>
      <c r="L106" s="474">
        <v>4112922</v>
      </c>
      <c r="M106" s="474">
        <v>16801020</v>
      </c>
      <c r="N106" s="474">
        <f t="shared" si="13"/>
        <v>93714465</v>
      </c>
      <c r="O106" s="474">
        <f t="shared" si="14"/>
        <v>3359941</v>
      </c>
      <c r="P106" s="474">
        <f t="shared" si="15"/>
        <v>20913942</v>
      </c>
      <c r="Q106" s="474">
        <f t="shared" si="16"/>
        <v>117988348</v>
      </c>
      <c r="R106" s="474">
        <f t="shared" si="17"/>
        <v>1336438</v>
      </c>
      <c r="S106" s="475">
        <f t="shared" si="20"/>
        <v>119324786</v>
      </c>
      <c r="T106" s="479"/>
      <c r="U106" s="479"/>
      <c r="V106" s="479"/>
      <c r="W106" s="479"/>
      <c r="X106" s="479"/>
      <c r="Y106" s="479"/>
      <c r="Z106" s="479"/>
      <c r="AA106" s="479"/>
      <c r="AB106" s="479"/>
      <c r="AC106" s="479"/>
      <c r="AD106" s="479"/>
      <c r="AE106" s="479"/>
      <c r="AF106" s="479"/>
      <c r="AG106" s="479"/>
    </row>
    <row r="107" spans="1:33" x14ac:dyDescent="0.2">
      <c r="A107" s="462">
        <f t="shared" si="18"/>
        <v>2028</v>
      </c>
      <c r="B107" s="462">
        <f t="shared" si="19"/>
        <v>12</v>
      </c>
      <c r="C107" s="467">
        <f t="shared" si="12"/>
        <v>47088</v>
      </c>
      <c r="E107" s="473">
        <v>80086809</v>
      </c>
      <c r="F107" s="474">
        <v>37727770</v>
      </c>
      <c r="G107" s="474">
        <v>2569245</v>
      </c>
      <c r="H107" s="474">
        <v>3836004</v>
      </c>
      <c r="I107" s="474">
        <v>211751</v>
      </c>
      <c r="J107" s="474">
        <v>315468</v>
      </c>
      <c r="K107" s="474">
        <v>22825</v>
      </c>
      <c r="L107" s="474">
        <v>4462766</v>
      </c>
      <c r="M107" s="474">
        <v>17496067</v>
      </c>
      <c r="N107" s="474">
        <f t="shared" si="13"/>
        <v>120618400</v>
      </c>
      <c r="O107" s="474">
        <f t="shared" si="14"/>
        <v>4151472</v>
      </c>
      <c r="P107" s="474">
        <f t="shared" si="15"/>
        <v>21958833</v>
      </c>
      <c r="Q107" s="474">
        <f t="shared" si="16"/>
        <v>146728705</v>
      </c>
      <c r="R107" s="474">
        <f t="shared" si="17"/>
        <v>1661976</v>
      </c>
      <c r="S107" s="475">
        <f t="shared" si="20"/>
        <v>148390681</v>
      </c>
      <c r="T107" s="479"/>
      <c r="U107" s="479"/>
      <c r="V107" s="479"/>
      <c r="W107" s="479"/>
      <c r="X107" s="479"/>
      <c r="Y107" s="479"/>
      <c r="Z107" s="479"/>
      <c r="AA107" s="479"/>
      <c r="AB107" s="479"/>
      <c r="AC107" s="479"/>
      <c r="AD107" s="479"/>
      <c r="AE107" s="479"/>
      <c r="AF107" s="479"/>
      <c r="AG107" s="479"/>
    </row>
    <row r="108" spans="1:33" x14ac:dyDescent="0.2">
      <c r="A108" s="462">
        <f t="shared" si="18"/>
        <v>2029</v>
      </c>
      <c r="B108" s="462">
        <f t="shared" si="19"/>
        <v>1</v>
      </c>
      <c r="C108" s="467">
        <f t="shared" si="12"/>
        <v>47119</v>
      </c>
      <c r="E108" s="473">
        <v>78239235</v>
      </c>
      <c r="F108" s="474">
        <v>32532007</v>
      </c>
      <c r="G108" s="474">
        <v>2221096</v>
      </c>
      <c r="H108" s="474">
        <v>3045372</v>
      </c>
      <c r="I108" s="474">
        <v>168590</v>
      </c>
      <c r="J108" s="474">
        <v>288837</v>
      </c>
      <c r="K108" s="474">
        <v>21265</v>
      </c>
      <c r="L108" s="474">
        <v>4266356</v>
      </c>
      <c r="M108" s="474">
        <v>15333800</v>
      </c>
      <c r="N108" s="474">
        <f t="shared" si="13"/>
        <v>113182193</v>
      </c>
      <c r="O108" s="474">
        <f t="shared" si="14"/>
        <v>3334209</v>
      </c>
      <c r="P108" s="474">
        <f t="shared" si="15"/>
        <v>19600156</v>
      </c>
      <c r="Q108" s="474">
        <f t="shared" si="16"/>
        <v>136116558</v>
      </c>
      <c r="R108" s="474">
        <f t="shared" si="17"/>
        <v>1541773</v>
      </c>
      <c r="S108" s="475">
        <f t="shared" si="20"/>
        <v>137658331</v>
      </c>
      <c r="T108" s="479"/>
      <c r="U108" s="479"/>
      <c r="V108" s="479"/>
      <c r="W108" s="479"/>
      <c r="X108" s="479"/>
      <c r="Y108" s="479"/>
      <c r="Z108" s="479"/>
      <c r="AA108" s="479"/>
      <c r="AB108" s="479"/>
      <c r="AC108" s="479"/>
      <c r="AD108" s="479"/>
      <c r="AE108" s="479"/>
      <c r="AF108" s="479"/>
      <c r="AG108" s="479"/>
    </row>
    <row r="109" spans="1:33" x14ac:dyDescent="0.2">
      <c r="A109" s="462">
        <f t="shared" si="18"/>
        <v>2029</v>
      </c>
      <c r="B109" s="462">
        <f t="shared" si="19"/>
        <v>2</v>
      </c>
      <c r="C109" s="467">
        <f t="shared" si="12"/>
        <v>47150</v>
      </c>
      <c r="E109" s="473">
        <v>67169863</v>
      </c>
      <c r="F109" s="474">
        <v>29384114</v>
      </c>
      <c r="G109" s="474">
        <v>2065184</v>
      </c>
      <c r="H109" s="474">
        <v>2990419</v>
      </c>
      <c r="I109" s="474">
        <v>166602</v>
      </c>
      <c r="J109" s="474">
        <v>277000</v>
      </c>
      <c r="K109" s="474">
        <v>20675</v>
      </c>
      <c r="L109" s="474">
        <v>4879114</v>
      </c>
      <c r="M109" s="474">
        <v>18723741</v>
      </c>
      <c r="N109" s="474">
        <f t="shared" si="13"/>
        <v>98806438</v>
      </c>
      <c r="O109" s="474">
        <f t="shared" si="14"/>
        <v>3267419</v>
      </c>
      <c r="P109" s="474">
        <f t="shared" si="15"/>
        <v>23602855</v>
      </c>
      <c r="Q109" s="474">
        <f t="shared" si="16"/>
        <v>125676712</v>
      </c>
      <c r="R109" s="474">
        <f t="shared" si="17"/>
        <v>1423523</v>
      </c>
      <c r="S109" s="475">
        <f t="shared" si="20"/>
        <v>127100235</v>
      </c>
      <c r="T109" s="479"/>
      <c r="U109" s="479"/>
      <c r="V109" s="479"/>
      <c r="W109" s="479"/>
      <c r="X109" s="479"/>
      <c r="Y109" s="479"/>
      <c r="Z109" s="479"/>
      <c r="AA109" s="479"/>
      <c r="AB109" s="479"/>
      <c r="AC109" s="479"/>
      <c r="AD109" s="479"/>
      <c r="AE109" s="479"/>
      <c r="AF109" s="479"/>
      <c r="AG109" s="479"/>
    </row>
    <row r="110" spans="1:33" x14ac:dyDescent="0.2">
      <c r="A110" s="462">
        <f t="shared" si="18"/>
        <v>2029</v>
      </c>
      <c r="B110" s="462">
        <f t="shared" si="19"/>
        <v>3</v>
      </c>
      <c r="C110" s="467">
        <f t="shared" si="12"/>
        <v>47178</v>
      </c>
      <c r="E110" s="473">
        <v>61330116</v>
      </c>
      <c r="F110" s="474">
        <v>26543455</v>
      </c>
      <c r="G110" s="474">
        <v>1932886</v>
      </c>
      <c r="H110" s="474">
        <v>2880925</v>
      </c>
      <c r="I110" s="474">
        <v>164013</v>
      </c>
      <c r="J110" s="474">
        <v>295592</v>
      </c>
      <c r="K110" s="474">
        <v>22152</v>
      </c>
      <c r="L110" s="474">
        <v>4299738</v>
      </c>
      <c r="M110" s="474">
        <v>15473980</v>
      </c>
      <c r="N110" s="474">
        <f t="shared" si="13"/>
        <v>89992622</v>
      </c>
      <c r="O110" s="474">
        <f t="shared" si="14"/>
        <v>3176517</v>
      </c>
      <c r="P110" s="474">
        <f t="shared" si="15"/>
        <v>19773718</v>
      </c>
      <c r="Q110" s="474">
        <f t="shared" si="16"/>
        <v>112942857</v>
      </c>
      <c r="R110" s="474">
        <f t="shared" si="17"/>
        <v>1279288</v>
      </c>
      <c r="S110" s="475">
        <f t="shared" si="20"/>
        <v>114222145</v>
      </c>
      <c r="T110" s="479"/>
      <c r="U110" s="479"/>
      <c r="V110" s="479"/>
      <c r="W110" s="479"/>
      <c r="X110" s="479"/>
      <c r="Y110" s="479"/>
      <c r="Z110" s="479"/>
      <c r="AA110" s="479"/>
      <c r="AB110" s="479"/>
      <c r="AC110" s="479"/>
      <c r="AD110" s="479"/>
      <c r="AE110" s="479"/>
      <c r="AF110" s="479"/>
      <c r="AG110" s="479"/>
    </row>
    <row r="111" spans="1:33" x14ac:dyDescent="0.2">
      <c r="A111" s="462">
        <f t="shared" si="18"/>
        <v>2029</v>
      </c>
      <c r="B111" s="462">
        <f t="shared" si="19"/>
        <v>4</v>
      </c>
      <c r="C111" s="467">
        <f t="shared" si="12"/>
        <v>47209</v>
      </c>
      <c r="E111" s="473">
        <v>42765009</v>
      </c>
      <c r="F111" s="474">
        <v>19406911</v>
      </c>
      <c r="G111" s="474">
        <v>1538491</v>
      </c>
      <c r="H111" s="474">
        <v>2317052</v>
      </c>
      <c r="I111" s="474">
        <v>137288</v>
      </c>
      <c r="J111" s="474">
        <v>280221</v>
      </c>
      <c r="K111" s="474">
        <v>21056</v>
      </c>
      <c r="L111" s="474">
        <v>4349748</v>
      </c>
      <c r="M111" s="474">
        <v>16788771</v>
      </c>
      <c r="N111" s="474">
        <f t="shared" si="13"/>
        <v>63868755</v>
      </c>
      <c r="O111" s="474">
        <f t="shared" si="14"/>
        <v>2597273</v>
      </c>
      <c r="P111" s="474">
        <f t="shared" si="15"/>
        <v>21138519</v>
      </c>
      <c r="Q111" s="474">
        <f t="shared" si="16"/>
        <v>87604547</v>
      </c>
      <c r="R111" s="474">
        <f t="shared" si="17"/>
        <v>992285</v>
      </c>
      <c r="S111" s="475">
        <f t="shared" si="20"/>
        <v>88596832</v>
      </c>
      <c r="T111" s="479"/>
      <c r="U111" s="479"/>
      <c r="V111" s="479"/>
      <c r="W111" s="479"/>
      <c r="X111" s="479"/>
      <c r="Y111" s="479"/>
      <c r="Z111" s="479"/>
      <c r="AA111" s="479"/>
      <c r="AB111" s="479"/>
      <c r="AC111" s="479"/>
      <c r="AD111" s="479"/>
      <c r="AE111" s="479"/>
      <c r="AF111" s="479"/>
      <c r="AG111" s="479"/>
    </row>
    <row r="112" spans="1:33" x14ac:dyDescent="0.2">
      <c r="A112" s="462">
        <f t="shared" si="18"/>
        <v>2029</v>
      </c>
      <c r="B112" s="462">
        <f t="shared" si="19"/>
        <v>5</v>
      </c>
      <c r="C112" s="467">
        <f t="shared" si="12"/>
        <v>47239</v>
      </c>
      <c r="E112" s="473">
        <v>24826606</v>
      </c>
      <c r="F112" s="474">
        <v>14797577</v>
      </c>
      <c r="G112" s="474">
        <v>1061097</v>
      </c>
      <c r="H112" s="474">
        <v>2369204</v>
      </c>
      <c r="I112" s="474">
        <v>144629</v>
      </c>
      <c r="J112" s="474">
        <v>260001</v>
      </c>
      <c r="K112" s="474">
        <v>19565</v>
      </c>
      <c r="L112" s="474">
        <v>3837966</v>
      </c>
      <c r="M112" s="474">
        <v>19947889</v>
      </c>
      <c r="N112" s="474">
        <f t="shared" si="13"/>
        <v>40849474</v>
      </c>
      <c r="O112" s="474">
        <f t="shared" si="14"/>
        <v>2629205</v>
      </c>
      <c r="P112" s="474">
        <f t="shared" si="15"/>
        <v>23785855</v>
      </c>
      <c r="Q112" s="474">
        <f t="shared" si="16"/>
        <v>67264534</v>
      </c>
      <c r="R112" s="474">
        <f t="shared" si="17"/>
        <v>761896</v>
      </c>
      <c r="S112" s="475">
        <f t="shared" si="20"/>
        <v>68026430</v>
      </c>
      <c r="T112" s="479"/>
      <c r="U112" s="479"/>
      <c r="V112" s="479"/>
      <c r="W112" s="479"/>
      <c r="X112" s="479"/>
      <c r="Y112" s="479"/>
      <c r="Z112" s="479"/>
      <c r="AA112" s="479"/>
      <c r="AB112" s="479"/>
      <c r="AC112" s="479"/>
      <c r="AD112" s="479"/>
      <c r="AE112" s="479"/>
      <c r="AF112" s="479"/>
      <c r="AG112" s="479"/>
    </row>
    <row r="113" spans="1:33" x14ac:dyDescent="0.2">
      <c r="A113" s="462">
        <f t="shared" si="18"/>
        <v>2029</v>
      </c>
      <c r="B113" s="462">
        <f t="shared" si="19"/>
        <v>6</v>
      </c>
      <c r="C113" s="467">
        <f t="shared" si="12"/>
        <v>47270</v>
      </c>
      <c r="E113" s="473">
        <v>17152055</v>
      </c>
      <c r="F113" s="474">
        <v>12239591</v>
      </c>
      <c r="G113" s="474">
        <v>869194</v>
      </c>
      <c r="H113" s="474">
        <v>2002281</v>
      </c>
      <c r="I113" s="474">
        <v>130462</v>
      </c>
      <c r="J113" s="474">
        <v>305409</v>
      </c>
      <c r="K113" s="474">
        <v>19148</v>
      </c>
      <c r="L113" s="474">
        <v>3934817</v>
      </c>
      <c r="M113" s="474">
        <v>20201407</v>
      </c>
      <c r="N113" s="474">
        <f t="shared" si="13"/>
        <v>30410450</v>
      </c>
      <c r="O113" s="474">
        <f t="shared" si="14"/>
        <v>2307690</v>
      </c>
      <c r="P113" s="474">
        <f t="shared" si="15"/>
        <v>24136224</v>
      </c>
      <c r="Q113" s="474">
        <f t="shared" si="16"/>
        <v>56854364</v>
      </c>
      <c r="R113" s="474">
        <f t="shared" si="17"/>
        <v>643981</v>
      </c>
      <c r="S113" s="475">
        <f t="shared" si="20"/>
        <v>57498345</v>
      </c>
      <c r="T113" s="479"/>
      <c r="U113" s="479"/>
      <c r="V113" s="479"/>
      <c r="W113" s="479"/>
      <c r="X113" s="479"/>
      <c r="Y113" s="479"/>
      <c r="Z113" s="479"/>
      <c r="AA113" s="479"/>
      <c r="AB113" s="479"/>
      <c r="AC113" s="479"/>
      <c r="AD113" s="479"/>
      <c r="AE113" s="479"/>
      <c r="AF113" s="479"/>
      <c r="AG113" s="479"/>
    </row>
    <row r="114" spans="1:33" x14ac:dyDescent="0.2">
      <c r="A114" s="462">
        <f t="shared" si="18"/>
        <v>2029</v>
      </c>
      <c r="B114" s="462">
        <f t="shared" si="19"/>
        <v>7</v>
      </c>
      <c r="C114" s="467">
        <f t="shared" si="12"/>
        <v>47300</v>
      </c>
      <c r="E114" s="473">
        <v>13290933</v>
      </c>
      <c r="F114" s="474">
        <v>10465901</v>
      </c>
      <c r="G114" s="474">
        <v>737387</v>
      </c>
      <c r="H114" s="474">
        <v>2008413</v>
      </c>
      <c r="I114" s="474">
        <v>138640</v>
      </c>
      <c r="J114" s="474">
        <v>310870</v>
      </c>
      <c r="K114" s="474">
        <v>18113</v>
      </c>
      <c r="L114" s="474">
        <v>3397445</v>
      </c>
      <c r="M114" s="474">
        <v>20290772</v>
      </c>
      <c r="N114" s="474">
        <f t="shared" si="13"/>
        <v>24650974</v>
      </c>
      <c r="O114" s="474">
        <f t="shared" si="14"/>
        <v>2319283</v>
      </c>
      <c r="P114" s="474">
        <f t="shared" si="15"/>
        <v>23688217</v>
      </c>
      <c r="Q114" s="474">
        <f t="shared" si="16"/>
        <v>50658474</v>
      </c>
      <c r="R114" s="474">
        <f t="shared" si="17"/>
        <v>573801</v>
      </c>
      <c r="S114" s="475">
        <f t="shared" si="20"/>
        <v>51232275</v>
      </c>
      <c r="T114" s="479"/>
      <c r="U114" s="479"/>
      <c r="V114" s="479"/>
      <c r="W114" s="479"/>
      <c r="X114" s="479"/>
      <c r="Y114" s="479"/>
      <c r="Z114" s="479"/>
      <c r="AA114" s="479"/>
      <c r="AB114" s="479"/>
      <c r="AC114" s="479"/>
      <c r="AD114" s="479"/>
      <c r="AE114" s="479"/>
      <c r="AF114" s="479"/>
      <c r="AG114" s="479"/>
    </row>
    <row r="115" spans="1:33" x14ac:dyDescent="0.2">
      <c r="A115" s="462">
        <f t="shared" si="18"/>
        <v>2029</v>
      </c>
      <c r="B115" s="462">
        <f t="shared" si="19"/>
        <v>8</v>
      </c>
      <c r="C115" s="467">
        <f t="shared" si="12"/>
        <v>47331</v>
      </c>
      <c r="E115" s="473">
        <v>12965943</v>
      </c>
      <c r="F115" s="474">
        <v>11527289</v>
      </c>
      <c r="G115" s="474">
        <v>833416</v>
      </c>
      <c r="H115" s="474">
        <v>2134595</v>
      </c>
      <c r="I115" s="474">
        <v>147642</v>
      </c>
      <c r="J115" s="474">
        <v>316892</v>
      </c>
      <c r="K115" s="474">
        <v>18454</v>
      </c>
      <c r="L115" s="474">
        <v>3450540</v>
      </c>
      <c r="M115" s="474">
        <v>19390917</v>
      </c>
      <c r="N115" s="474">
        <f t="shared" si="13"/>
        <v>25492744</v>
      </c>
      <c r="O115" s="474">
        <f t="shared" si="14"/>
        <v>2451487</v>
      </c>
      <c r="P115" s="474">
        <f t="shared" si="15"/>
        <v>22841457</v>
      </c>
      <c r="Q115" s="474">
        <f t="shared" si="16"/>
        <v>50785688</v>
      </c>
      <c r="R115" s="474">
        <f t="shared" si="17"/>
        <v>575242</v>
      </c>
      <c r="S115" s="475">
        <f t="shared" si="20"/>
        <v>51360930</v>
      </c>
      <c r="T115" s="479"/>
      <c r="U115" s="479"/>
      <c r="V115" s="479"/>
      <c r="W115" s="479"/>
      <c r="X115" s="479"/>
      <c r="Y115" s="479"/>
      <c r="Z115" s="479"/>
      <c r="AA115" s="479"/>
      <c r="AB115" s="479"/>
      <c r="AC115" s="479"/>
      <c r="AD115" s="479"/>
      <c r="AE115" s="479"/>
      <c r="AF115" s="479"/>
      <c r="AG115" s="479"/>
    </row>
    <row r="116" spans="1:33" x14ac:dyDescent="0.2">
      <c r="A116" s="462">
        <f t="shared" si="18"/>
        <v>2029</v>
      </c>
      <c r="B116" s="462">
        <f t="shared" si="19"/>
        <v>9</v>
      </c>
      <c r="C116" s="467">
        <f t="shared" si="12"/>
        <v>47362</v>
      </c>
      <c r="E116" s="473">
        <v>16752960</v>
      </c>
      <c r="F116" s="474">
        <v>13937896</v>
      </c>
      <c r="G116" s="474">
        <v>1144145</v>
      </c>
      <c r="H116" s="474">
        <v>1989752</v>
      </c>
      <c r="I116" s="474">
        <v>131520</v>
      </c>
      <c r="J116" s="474">
        <v>244863</v>
      </c>
      <c r="K116" s="474">
        <v>16759</v>
      </c>
      <c r="L116" s="474">
        <v>3585379</v>
      </c>
      <c r="M116" s="474">
        <v>20940654</v>
      </c>
      <c r="N116" s="474">
        <f t="shared" si="13"/>
        <v>31983280</v>
      </c>
      <c r="O116" s="474">
        <f t="shared" si="14"/>
        <v>2234615</v>
      </c>
      <c r="P116" s="474">
        <f t="shared" si="15"/>
        <v>24526033</v>
      </c>
      <c r="Q116" s="474">
        <f t="shared" si="16"/>
        <v>58743928</v>
      </c>
      <c r="R116" s="474">
        <f t="shared" si="17"/>
        <v>665384</v>
      </c>
      <c r="S116" s="475">
        <f t="shared" si="20"/>
        <v>59409312</v>
      </c>
      <c r="T116" s="479"/>
      <c r="U116" s="479"/>
      <c r="V116" s="479"/>
      <c r="W116" s="479"/>
      <c r="X116" s="479"/>
      <c r="Y116" s="479"/>
      <c r="Z116" s="479"/>
      <c r="AA116" s="479"/>
      <c r="AB116" s="479"/>
      <c r="AC116" s="479"/>
      <c r="AD116" s="479"/>
      <c r="AE116" s="479"/>
      <c r="AF116" s="479"/>
      <c r="AG116" s="479"/>
    </row>
    <row r="117" spans="1:33" x14ac:dyDescent="0.2">
      <c r="A117" s="462">
        <f t="shared" si="18"/>
        <v>2029</v>
      </c>
      <c r="B117" s="462">
        <f t="shared" si="19"/>
        <v>10</v>
      </c>
      <c r="C117" s="467">
        <f t="shared" si="12"/>
        <v>47392</v>
      </c>
      <c r="E117" s="473">
        <v>34927499</v>
      </c>
      <c r="F117" s="474">
        <v>23578405</v>
      </c>
      <c r="G117" s="474">
        <v>1211199</v>
      </c>
      <c r="H117" s="474">
        <v>2816790</v>
      </c>
      <c r="I117" s="474">
        <v>169521</v>
      </c>
      <c r="J117" s="474">
        <v>257958</v>
      </c>
      <c r="K117" s="474">
        <v>19528</v>
      </c>
      <c r="L117" s="474">
        <v>3333413</v>
      </c>
      <c r="M117" s="474">
        <v>16202873</v>
      </c>
      <c r="N117" s="474">
        <f t="shared" si="13"/>
        <v>59906152</v>
      </c>
      <c r="O117" s="474">
        <f t="shared" si="14"/>
        <v>3074748</v>
      </c>
      <c r="P117" s="474">
        <f t="shared" si="15"/>
        <v>19536286</v>
      </c>
      <c r="Q117" s="474">
        <f t="shared" si="16"/>
        <v>82517186</v>
      </c>
      <c r="R117" s="474">
        <f t="shared" si="17"/>
        <v>934661</v>
      </c>
      <c r="S117" s="475">
        <f t="shared" si="20"/>
        <v>83451847</v>
      </c>
      <c r="T117" s="479"/>
      <c r="U117" s="479"/>
      <c r="V117" s="479"/>
      <c r="W117" s="479"/>
      <c r="X117" s="479"/>
      <c r="Y117" s="479"/>
      <c r="Z117" s="479"/>
      <c r="AA117" s="479"/>
      <c r="AB117" s="479"/>
      <c r="AC117" s="479"/>
      <c r="AD117" s="479"/>
      <c r="AE117" s="479"/>
      <c r="AF117" s="479"/>
      <c r="AG117" s="479"/>
    </row>
    <row r="118" spans="1:33" x14ac:dyDescent="0.2">
      <c r="A118" s="462">
        <f t="shared" si="18"/>
        <v>2029</v>
      </c>
      <c r="B118" s="462">
        <f t="shared" si="19"/>
        <v>11</v>
      </c>
      <c r="C118" s="467">
        <f t="shared" si="12"/>
        <v>47423</v>
      </c>
      <c r="E118" s="473">
        <v>58072376</v>
      </c>
      <c r="F118" s="474">
        <v>31951105</v>
      </c>
      <c r="G118" s="474">
        <v>1975674</v>
      </c>
      <c r="H118" s="474">
        <v>2973113</v>
      </c>
      <c r="I118" s="474">
        <v>170053</v>
      </c>
      <c r="J118" s="474">
        <v>281831</v>
      </c>
      <c r="K118" s="474">
        <v>20820</v>
      </c>
      <c r="L118" s="474">
        <v>4128258</v>
      </c>
      <c r="M118" s="474">
        <v>17079818</v>
      </c>
      <c r="N118" s="474">
        <f t="shared" si="13"/>
        <v>92190028</v>
      </c>
      <c r="O118" s="474">
        <f t="shared" si="14"/>
        <v>3254944</v>
      </c>
      <c r="P118" s="474">
        <f t="shared" si="15"/>
        <v>21208076</v>
      </c>
      <c r="Q118" s="474">
        <f t="shared" si="16"/>
        <v>116653048</v>
      </c>
      <c r="R118" s="474">
        <f t="shared" si="17"/>
        <v>1321313</v>
      </c>
      <c r="S118" s="475">
        <f t="shared" si="20"/>
        <v>117974361</v>
      </c>
      <c r="T118" s="479"/>
      <c r="U118" s="479"/>
      <c r="V118" s="479"/>
      <c r="W118" s="479"/>
      <c r="X118" s="479"/>
      <c r="Y118" s="479"/>
      <c r="Z118" s="479"/>
      <c r="AA118" s="479"/>
      <c r="AB118" s="479"/>
      <c r="AC118" s="479"/>
      <c r="AD118" s="479"/>
      <c r="AE118" s="479"/>
      <c r="AF118" s="479"/>
      <c r="AG118" s="479"/>
    </row>
    <row r="119" spans="1:33" x14ac:dyDescent="0.2">
      <c r="A119" s="462">
        <f t="shared" si="18"/>
        <v>2029</v>
      </c>
      <c r="B119" s="462">
        <f t="shared" si="19"/>
        <v>12</v>
      </c>
      <c r="C119" s="467">
        <f t="shared" si="12"/>
        <v>47453</v>
      </c>
      <c r="E119" s="473">
        <v>78395800</v>
      </c>
      <c r="F119" s="474">
        <v>37344308</v>
      </c>
      <c r="G119" s="474">
        <v>2513252</v>
      </c>
      <c r="H119" s="474">
        <v>3709813</v>
      </c>
      <c r="I119" s="474">
        <v>205454</v>
      </c>
      <c r="J119" s="474">
        <v>313394</v>
      </c>
      <c r="K119" s="474">
        <v>22817</v>
      </c>
      <c r="L119" s="474">
        <v>4477308</v>
      </c>
      <c r="M119" s="474">
        <v>17396570</v>
      </c>
      <c r="N119" s="474">
        <f t="shared" si="13"/>
        <v>118481631</v>
      </c>
      <c r="O119" s="474">
        <f t="shared" si="14"/>
        <v>4023207</v>
      </c>
      <c r="P119" s="474">
        <f t="shared" si="15"/>
        <v>21873878</v>
      </c>
      <c r="Q119" s="474">
        <f t="shared" si="16"/>
        <v>144378716</v>
      </c>
      <c r="R119" s="474">
        <f t="shared" si="17"/>
        <v>1635358</v>
      </c>
      <c r="S119" s="475">
        <f t="shared" si="20"/>
        <v>146014074</v>
      </c>
      <c r="T119" s="479"/>
      <c r="U119" s="479"/>
      <c r="V119" s="479"/>
      <c r="W119" s="479"/>
      <c r="X119" s="479"/>
      <c r="Y119" s="479"/>
      <c r="Z119" s="479"/>
      <c r="AA119" s="479"/>
      <c r="AB119" s="479"/>
      <c r="AC119" s="479"/>
      <c r="AD119" s="479"/>
      <c r="AE119" s="479"/>
      <c r="AF119" s="479"/>
      <c r="AG119" s="479"/>
    </row>
    <row r="120" spans="1:33" x14ac:dyDescent="0.2">
      <c r="A120" s="462">
        <f t="shared" si="18"/>
        <v>2030</v>
      </c>
      <c r="B120" s="462">
        <f t="shared" si="19"/>
        <v>1</v>
      </c>
      <c r="C120" s="467">
        <f t="shared" si="12"/>
        <v>47484</v>
      </c>
      <c r="E120" s="473">
        <v>76504574</v>
      </c>
      <c r="F120" s="474">
        <v>32104651</v>
      </c>
      <c r="G120" s="474">
        <v>2171957</v>
      </c>
      <c r="H120" s="474">
        <v>2939175</v>
      </c>
      <c r="I120" s="474">
        <v>163453</v>
      </c>
      <c r="J120" s="474">
        <v>285774</v>
      </c>
      <c r="K120" s="474">
        <v>21254</v>
      </c>
      <c r="L120" s="474">
        <v>4282664</v>
      </c>
      <c r="M120" s="474">
        <v>15233153</v>
      </c>
      <c r="N120" s="474">
        <f t="shared" si="13"/>
        <v>110965889</v>
      </c>
      <c r="O120" s="474">
        <f t="shared" si="14"/>
        <v>3224949</v>
      </c>
      <c r="P120" s="474">
        <f t="shared" si="15"/>
        <v>19515817</v>
      </c>
      <c r="Q120" s="474">
        <f t="shared" si="16"/>
        <v>133706655</v>
      </c>
      <c r="R120" s="474">
        <f t="shared" si="17"/>
        <v>1514477</v>
      </c>
      <c r="S120" s="475">
        <f t="shared" si="20"/>
        <v>135221132</v>
      </c>
      <c r="T120" s="479"/>
      <c r="U120" s="479"/>
      <c r="V120" s="479"/>
      <c r="W120" s="479"/>
      <c r="X120" s="479"/>
      <c r="Y120" s="479"/>
      <c r="Z120" s="479"/>
      <c r="AA120" s="479"/>
      <c r="AB120" s="479"/>
      <c r="AC120" s="479"/>
      <c r="AD120" s="479"/>
      <c r="AE120" s="479"/>
      <c r="AF120" s="479"/>
      <c r="AG120" s="479"/>
    </row>
    <row r="121" spans="1:33" x14ac:dyDescent="0.2">
      <c r="A121" s="462">
        <f t="shared" si="18"/>
        <v>2030</v>
      </c>
      <c r="B121" s="462">
        <f t="shared" si="19"/>
        <v>2</v>
      </c>
      <c r="C121" s="467">
        <f t="shared" si="12"/>
        <v>47515</v>
      </c>
      <c r="E121" s="473">
        <v>65753409</v>
      </c>
      <c r="F121" s="474">
        <v>29078919</v>
      </c>
      <c r="G121" s="474">
        <v>2016084</v>
      </c>
      <c r="H121" s="474">
        <v>2886047</v>
      </c>
      <c r="I121" s="474">
        <v>161528</v>
      </c>
      <c r="J121" s="474">
        <v>273289</v>
      </c>
      <c r="K121" s="474">
        <v>20665</v>
      </c>
      <c r="L121" s="474">
        <v>4892122</v>
      </c>
      <c r="M121" s="474">
        <v>18615688</v>
      </c>
      <c r="N121" s="474">
        <f t="shared" si="13"/>
        <v>97030605</v>
      </c>
      <c r="O121" s="474">
        <f t="shared" si="14"/>
        <v>3159336</v>
      </c>
      <c r="P121" s="474">
        <f t="shared" si="15"/>
        <v>23507810</v>
      </c>
      <c r="Q121" s="474">
        <f t="shared" si="16"/>
        <v>123697751</v>
      </c>
      <c r="R121" s="474">
        <f t="shared" si="17"/>
        <v>1401107</v>
      </c>
      <c r="S121" s="475">
        <f t="shared" si="20"/>
        <v>125098858</v>
      </c>
      <c r="T121" s="479"/>
      <c r="U121" s="479"/>
      <c r="V121" s="479"/>
      <c r="W121" s="479"/>
      <c r="X121" s="479"/>
      <c r="Y121" s="479"/>
      <c r="Z121" s="479"/>
      <c r="AA121" s="479"/>
      <c r="AB121" s="479"/>
      <c r="AC121" s="479"/>
      <c r="AD121" s="479"/>
      <c r="AE121" s="479"/>
      <c r="AF121" s="479"/>
      <c r="AG121" s="479"/>
    </row>
    <row r="122" spans="1:33" x14ac:dyDescent="0.2">
      <c r="A122" s="462">
        <f t="shared" si="18"/>
        <v>2030</v>
      </c>
      <c r="B122" s="462">
        <f t="shared" si="19"/>
        <v>3</v>
      </c>
      <c r="C122" s="467">
        <f t="shared" si="12"/>
        <v>47543</v>
      </c>
      <c r="E122" s="473">
        <v>60359982</v>
      </c>
      <c r="F122" s="474">
        <v>26445008</v>
      </c>
      <c r="G122" s="474">
        <v>1889513</v>
      </c>
      <c r="H122" s="474">
        <v>2785364</v>
      </c>
      <c r="I122" s="474">
        <v>159159</v>
      </c>
      <c r="J122" s="474">
        <v>291543</v>
      </c>
      <c r="K122" s="474">
        <v>22146</v>
      </c>
      <c r="L122" s="474">
        <v>4316710</v>
      </c>
      <c r="M122" s="474">
        <v>15382057</v>
      </c>
      <c r="N122" s="474">
        <f t="shared" si="13"/>
        <v>88875808</v>
      </c>
      <c r="O122" s="474">
        <f t="shared" si="14"/>
        <v>3076907</v>
      </c>
      <c r="P122" s="474">
        <f t="shared" si="15"/>
        <v>19698767</v>
      </c>
      <c r="Q122" s="474">
        <f t="shared" si="16"/>
        <v>111651482</v>
      </c>
      <c r="R122" s="474">
        <f t="shared" si="17"/>
        <v>1264661</v>
      </c>
      <c r="S122" s="475">
        <f t="shared" si="20"/>
        <v>112916143</v>
      </c>
      <c r="T122" s="479"/>
      <c r="U122" s="479"/>
      <c r="V122" s="479"/>
      <c r="W122" s="479"/>
      <c r="X122" s="479"/>
      <c r="Y122" s="479"/>
      <c r="Z122" s="479"/>
      <c r="AA122" s="479"/>
      <c r="AB122" s="479"/>
      <c r="AC122" s="479"/>
      <c r="AD122" s="479"/>
      <c r="AE122" s="479"/>
      <c r="AF122" s="479"/>
      <c r="AG122" s="479"/>
    </row>
    <row r="123" spans="1:33" x14ac:dyDescent="0.2">
      <c r="A123" s="462">
        <f t="shared" si="18"/>
        <v>2030</v>
      </c>
      <c r="B123" s="462">
        <f t="shared" si="19"/>
        <v>4</v>
      </c>
      <c r="C123" s="467">
        <f t="shared" si="12"/>
        <v>47574</v>
      </c>
      <c r="E123" s="473">
        <v>42115767</v>
      </c>
      <c r="F123" s="474">
        <v>19334953</v>
      </c>
      <c r="G123" s="474">
        <v>1498363</v>
      </c>
      <c r="H123" s="474">
        <v>2242074</v>
      </c>
      <c r="I123" s="474">
        <v>133299</v>
      </c>
      <c r="J123" s="474">
        <v>276205</v>
      </c>
      <c r="K123" s="474">
        <v>21050</v>
      </c>
      <c r="L123" s="474">
        <v>4368323</v>
      </c>
      <c r="M123" s="474">
        <v>16688696</v>
      </c>
      <c r="N123" s="474">
        <f t="shared" si="13"/>
        <v>63103432</v>
      </c>
      <c r="O123" s="474">
        <f t="shared" si="14"/>
        <v>2518279</v>
      </c>
      <c r="P123" s="474">
        <f t="shared" si="15"/>
        <v>21057019</v>
      </c>
      <c r="Q123" s="474">
        <f t="shared" si="16"/>
        <v>86678730</v>
      </c>
      <c r="R123" s="474">
        <f t="shared" si="17"/>
        <v>981798</v>
      </c>
      <c r="S123" s="475">
        <f t="shared" si="20"/>
        <v>87660528</v>
      </c>
      <c r="T123" s="479"/>
      <c r="U123" s="479"/>
      <c r="V123" s="479"/>
      <c r="W123" s="479"/>
      <c r="X123" s="479"/>
      <c r="Y123" s="479"/>
      <c r="Z123" s="479"/>
      <c r="AA123" s="479"/>
      <c r="AB123" s="479"/>
      <c r="AC123" s="479"/>
      <c r="AD123" s="479"/>
      <c r="AE123" s="479"/>
      <c r="AF123" s="479"/>
      <c r="AG123" s="479"/>
    </row>
    <row r="124" spans="1:33" x14ac:dyDescent="0.2">
      <c r="A124" s="462">
        <f t="shared" si="18"/>
        <v>2030</v>
      </c>
      <c r="B124" s="462">
        <f t="shared" si="19"/>
        <v>5</v>
      </c>
      <c r="C124" s="467">
        <f t="shared" si="12"/>
        <v>47604</v>
      </c>
      <c r="E124" s="473">
        <v>24505796</v>
      </c>
      <c r="F124" s="474">
        <v>14783001</v>
      </c>
      <c r="G124" s="474">
        <v>1026861</v>
      </c>
      <c r="H124" s="474">
        <v>2294891</v>
      </c>
      <c r="I124" s="474">
        <v>140507</v>
      </c>
      <c r="J124" s="474">
        <v>256230</v>
      </c>
      <c r="K124" s="474">
        <v>19564</v>
      </c>
      <c r="L124" s="474">
        <v>3856768</v>
      </c>
      <c r="M124" s="474">
        <v>19850502</v>
      </c>
      <c r="N124" s="474">
        <f t="shared" si="13"/>
        <v>40475729</v>
      </c>
      <c r="O124" s="474">
        <f t="shared" si="14"/>
        <v>2551121</v>
      </c>
      <c r="P124" s="474">
        <f t="shared" si="15"/>
        <v>23707270</v>
      </c>
      <c r="Q124" s="474">
        <f t="shared" si="16"/>
        <v>66734120</v>
      </c>
      <c r="R124" s="474">
        <f t="shared" si="17"/>
        <v>755888</v>
      </c>
      <c r="S124" s="475">
        <f t="shared" si="20"/>
        <v>67490008</v>
      </c>
      <c r="T124" s="479"/>
      <c r="U124" s="479"/>
      <c r="V124" s="479"/>
      <c r="W124" s="479"/>
      <c r="X124" s="479"/>
      <c r="Y124" s="479"/>
      <c r="Z124" s="479"/>
      <c r="AA124" s="479"/>
      <c r="AB124" s="479"/>
      <c r="AC124" s="479"/>
      <c r="AD124" s="479"/>
      <c r="AE124" s="479"/>
      <c r="AF124" s="479"/>
      <c r="AG124" s="479"/>
    </row>
    <row r="125" spans="1:33" x14ac:dyDescent="0.2">
      <c r="A125" s="462">
        <f t="shared" si="18"/>
        <v>2030</v>
      </c>
      <c r="B125" s="462">
        <f t="shared" si="19"/>
        <v>6</v>
      </c>
      <c r="C125" s="467">
        <f t="shared" si="12"/>
        <v>47635</v>
      </c>
      <c r="E125" s="473">
        <v>16962147</v>
      </c>
      <c r="F125" s="474">
        <v>12255949</v>
      </c>
      <c r="G125" s="474">
        <v>834699</v>
      </c>
      <c r="H125" s="474">
        <v>1941641</v>
      </c>
      <c r="I125" s="474">
        <v>126743</v>
      </c>
      <c r="J125" s="474">
        <v>301577</v>
      </c>
      <c r="K125" s="474">
        <v>19146</v>
      </c>
      <c r="L125" s="474">
        <v>3955671</v>
      </c>
      <c r="M125" s="474">
        <v>20102123</v>
      </c>
      <c r="N125" s="474">
        <f t="shared" si="13"/>
        <v>30198684</v>
      </c>
      <c r="O125" s="474">
        <f t="shared" si="14"/>
        <v>2243218</v>
      </c>
      <c r="P125" s="474">
        <f t="shared" si="15"/>
        <v>24057794</v>
      </c>
      <c r="Q125" s="474">
        <f t="shared" si="16"/>
        <v>56499696</v>
      </c>
      <c r="R125" s="474">
        <f t="shared" si="17"/>
        <v>639964</v>
      </c>
      <c r="S125" s="475">
        <f t="shared" si="20"/>
        <v>57139660</v>
      </c>
      <c r="T125" s="479"/>
      <c r="U125" s="479"/>
      <c r="V125" s="479"/>
      <c r="W125" s="479"/>
      <c r="X125" s="479"/>
      <c r="Y125" s="479"/>
      <c r="Z125" s="479"/>
      <c r="AA125" s="479"/>
      <c r="AB125" s="479"/>
      <c r="AC125" s="479"/>
      <c r="AD125" s="479"/>
      <c r="AE125" s="479"/>
      <c r="AF125" s="479"/>
      <c r="AG125" s="479"/>
    </row>
    <row r="126" spans="1:33" x14ac:dyDescent="0.2">
      <c r="A126" s="462">
        <f t="shared" si="18"/>
        <v>2030</v>
      </c>
      <c r="B126" s="462">
        <f t="shared" si="19"/>
        <v>7</v>
      </c>
      <c r="C126" s="467">
        <f t="shared" si="12"/>
        <v>47665</v>
      </c>
      <c r="E126" s="473">
        <v>13163727</v>
      </c>
      <c r="F126" s="474">
        <v>10493882</v>
      </c>
      <c r="G126" s="474">
        <v>705641</v>
      </c>
      <c r="H126" s="474">
        <v>1948051</v>
      </c>
      <c r="I126" s="474">
        <v>134641</v>
      </c>
      <c r="J126" s="474">
        <v>307080</v>
      </c>
      <c r="K126" s="474">
        <v>18111</v>
      </c>
      <c r="L126" s="474">
        <v>3416623</v>
      </c>
      <c r="M126" s="474">
        <v>20191544</v>
      </c>
      <c r="N126" s="474">
        <f t="shared" si="13"/>
        <v>24516002</v>
      </c>
      <c r="O126" s="474">
        <f t="shared" si="14"/>
        <v>2255131</v>
      </c>
      <c r="P126" s="474">
        <f t="shared" si="15"/>
        <v>23608167</v>
      </c>
      <c r="Q126" s="474">
        <f t="shared" si="16"/>
        <v>50379300</v>
      </c>
      <c r="R126" s="474">
        <f t="shared" si="17"/>
        <v>570639</v>
      </c>
      <c r="S126" s="475">
        <f t="shared" si="20"/>
        <v>50949939</v>
      </c>
      <c r="T126" s="479"/>
      <c r="U126" s="479"/>
      <c r="V126" s="479"/>
      <c r="W126" s="479"/>
      <c r="X126" s="479"/>
      <c r="Y126" s="479"/>
      <c r="Z126" s="479"/>
      <c r="AA126" s="479"/>
      <c r="AB126" s="479"/>
      <c r="AC126" s="479"/>
      <c r="AD126" s="479"/>
      <c r="AE126" s="479"/>
      <c r="AF126" s="479"/>
      <c r="AG126" s="479"/>
    </row>
    <row r="127" spans="1:33" x14ac:dyDescent="0.2">
      <c r="A127" s="462">
        <f t="shared" si="18"/>
        <v>2030</v>
      </c>
      <c r="B127" s="462">
        <f t="shared" si="19"/>
        <v>8</v>
      </c>
      <c r="C127" s="467">
        <f t="shared" si="12"/>
        <v>47696</v>
      </c>
      <c r="E127" s="473">
        <v>12872630</v>
      </c>
      <c r="F127" s="474">
        <v>11568192</v>
      </c>
      <c r="G127" s="474">
        <v>798786</v>
      </c>
      <c r="H127" s="474">
        <v>2070616</v>
      </c>
      <c r="I127" s="474">
        <v>143381</v>
      </c>
      <c r="J127" s="474">
        <v>313195</v>
      </c>
      <c r="K127" s="474">
        <v>18453</v>
      </c>
      <c r="L127" s="474">
        <v>3471743</v>
      </c>
      <c r="M127" s="474">
        <v>19294125</v>
      </c>
      <c r="N127" s="474">
        <f t="shared" si="13"/>
        <v>25401442</v>
      </c>
      <c r="O127" s="474">
        <f t="shared" si="14"/>
        <v>2383811</v>
      </c>
      <c r="P127" s="474">
        <f t="shared" si="15"/>
        <v>22765868</v>
      </c>
      <c r="Q127" s="474">
        <f t="shared" si="16"/>
        <v>50551121</v>
      </c>
      <c r="R127" s="474">
        <f t="shared" si="17"/>
        <v>572586</v>
      </c>
      <c r="S127" s="475">
        <f t="shared" si="20"/>
        <v>51123707</v>
      </c>
      <c r="T127" s="479"/>
      <c r="U127" s="479"/>
      <c r="V127" s="479"/>
      <c r="W127" s="479"/>
      <c r="X127" s="479"/>
      <c r="Y127" s="479"/>
      <c r="Z127" s="479"/>
      <c r="AA127" s="479"/>
      <c r="AB127" s="479"/>
      <c r="AC127" s="479"/>
      <c r="AD127" s="479"/>
      <c r="AE127" s="479"/>
      <c r="AF127" s="479"/>
      <c r="AG127" s="479"/>
    </row>
    <row r="128" spans="1:33" x14ac:dyDescent="0.2">
      <c r="A128" s="462">
        <f t="shared" si="18"/>
        <v>2030</v>
      </c>
      <c r="B128" s="462">
        <f t="shared" si="19"/>
        <v>9</v>
      </c>
      <c r="C128" s="467">
        <f t="shared" si="12"/>
        <v>47727</v>
      </c>
      <c r="E128" s="473">
        <v>16629630</v>
      </c>
      <c r="F128" s="474">
        <v>14018149</v>
      </c>
      <c r="G128" s="474">
        <v>1107751</v>
      </c>
      <c r="H128" s="474">
        <v>1930687</v>
      </c>
      <c r="I128" s="474">
        <v>127753</v>
      </c>
      <c r="J128" s="474">
        <v>241622</v>
      </c>
      <c r="K128" s="474">
        <v>16761</v>
      </c>
      <c r="L128" s="474">
        <v>3607733</v>
      </c>
      <c r="M128" s="474">
        <v>20843099</v>
      </c>
      <c r="N128" s="474">
        <f t="shared" si="13"/>
        <v>31900044</v>
      </c>
      <c r="O128" s="474">
        <f t="shared" si="14"/>
        <v>2172309</v>
      </c>
      <c r="P128" s="474">
        <f t="shared" si="15"/>
        <v>24450832</v>
      </c>
      <c r="Q128" s="474">
        <f t="shared" si="16"/>
        <v>58523185</v>
      </c>
      <c r="R128" s="474">
        <f t="shared" si="17"/>
        <v>662884</v>
      </c>
      <c r="S128" s="475">
        <f t="shared" si="20"/>
        <v>59186069</v>
      </c>
      <c r="T128" s="479"/>
      <c r="U128" s="479"/>
      <c r="V128" s="479"/>
      <c r="W128" s="479"/>
      <c r="X128" s="479"/>
      <c r="Y128" s="479"/>
      <c r="Z128" s="479"/>
      <c r="AA128" s="479"/>
      <c r="AB128" s="479"/>
      <c r="AC128" s="479"/>
      <c r="AD128" s="479"/>
      <c r="AE128" s="479"/>
      <c r="AF128" s="479"/>
      <c r="AG128" s="479"/>
    </row>
    <row r="129" spans="1:33" x14ac:dyDescent="0.2">
      <c r="A129" s="462">
        <f t="shared" si="18"/>
        <v>2030</v>
      </c>
      <c r="B129" s="462">
        <f t="shared" si="19"/>
        <v>10</v>
      </c>
      <c r="C129" s="467">
        <f t="shared" si="12"/>
        <v>47757</v>
      </c>
      <c r="E129" s="473">
        <v>34512195</v>
      </c>
      <c r="F129" s="474">
        <v>23581516</v>
      </c>
      <c r="G129" s="474">
        <v>1179442</v>
      </c>
      <c r="H129" s="474">
        <v>2728743</v>
      </c>
      <c r="I129" s="474">
        <v>164523</v>
      </c>
      <c r="J129" s="474">
        <v>254282</v>
      </c>
      <c r="K129" s="474">
        <v>19532</v>
      </c>
      <c r="L129" s="474">
        <v>3355151</v>
      </c>
      <c r="M129" s="474">
        <v>16103068</v>
      </c>
      <c r="N129" s="474">
        <f t="shared" si="13"/>
        <v>59457208</v>
      </c>
      <c r="O129" s="474">
        <f t="shared" si="14"/>
        <v>2983025</v>
      </c>
      <c r="P129" s="474">
        <f t="shared" si="15"/>
        <v>19458219</v>
      </c>
      <c r="Q129" s="474">
        <f t="shared" si="16"/>
        <v>81898452</v>
      </c>
      <c r="R129" s="474">
        <f t="shared" si="17"/>
        <v>927652</v>
      </c>
      <c r="S129" s="475">
        <f t="shared" si="20"/>
        <v>82826104</v>
      </c>
      <c r="T129" s="479"/>
      <c r="U129" s="479"/>
      <c r="V129" s="479"/>
      <c r="W129" s="479"/>
      <c r="X129" s="479"/>
      <c r="Y129" s="479"/>
      <c r="Z129" s="479"/>
      <c r="AA129" s="479"/>
      <c r="AB129" s="479"/>
      <c r="AC129" s="479"/>
      <c r="AD129" s="479"/>
      <c r="AE129" s="479"/>
      <c r="AF129" s="479"/>
      <c r="AG129" s="479"/>
    </row>
    <row r="130" spans="1:33" x14ac:dyDescent="0.2">
      <c r="A130" s="462">
        <f t="shared" si="18"/>
        <v>2030</v>
      </c>
      <c r="B130" s="462">
        <f t="shared" si="19"/>
        <v>11</v>
      </c>
      <c r="C130" s="467">
        <f t="shared" si="12"/>
        <v>47788</v>
      </c>
      <c r="E130" s="473">
        <v>57257935</v>
      </c>
      <c r="F130" s="474">
        <v>31860692</v>
      </c>
      <c r="G130" s="474">
        <v>1930633</v>
      </c>
      <c r="H130" s="474">
        <v>2875927</v>
      </c>
      <c r="I130" s="474">
        <v>164826</v>
      </c>
      <c r="J130" s="474">
        <v>279122</v>
      </c>
      <c r="K130" s="474">
        <v>20818</v>
      </c>
      <c r="L130" s="474">
        <v>4148179</v>
      </c>
      <c r="M130" s="474">
        <v>16979856</v>
      </c>
      <c r="N130" s="474">
        <f t="shared" si="13"/>
        <v>91234904</v>
      </c>
      <c r="O130" s="474">
        <f t="shared" si="14"/>
        <v>3155049</v>
      </c>
      <c r="P130" s="474">
        <f t="shared" si="15"/>
        <v>21128035</v>
      </c>
      <c r="Q130" s="474">
        <f t="shared" si="16"/>
        <v>115517988</v>
      </c>
      <c r="R130" s="474">
        <f t="shared" si="17"/>
        <v>1308456</v>
      </c>
      <c r="S130" s="475">
        <f t="shared" si="20"/>
        <v>116826444</v>
      </c>
      <c r="T130" s="479"/>
      <c r="U130" s="479"/>
      <c r="V130" s="479"/>
      <c r="W130" s="479"/>
      <c r="X130" s="479"/>
      <c r="Y130" s="479"/>
      <c r="Z130" s="479"/>
      <c r="AA130" s="479"/>
      <c r="AB130" s="479"/>
      <c r="AC130" s="479"/>
      <c r="AD130" s="479"/>
      <c r="AE130" s="479"/>
      <c r="AF130" s="479"/>
      <c r="AG130" s="479"/>
    </row>
    <row r="131" spans="1:33" x14ac:dyDescent="0.2">
      <c r="A131" s="462">
        <f t="shared" si="18"/>
        <v>2030</v>
      </c>
      <c r="B131" s="462">
        <f t="shared" si="19"/>
        <v>12</v>
      </c>
      <c r="C131" s="467">
        <f t="shared" si="12"/>
        <v>47818</v>
      </c>
      <c r="E131" s="473">
        <v>77140662</v>
      </c>
      <c r="F131" s="474">
        <v>37253889</v>
      </c>
      <c r="G131" s="474">
        <v>2462445</v>
      </c>
      <c r="H131" s="474">
        <v>3587136</v>
      </c>
      <c r="I131" s="474">
        <v>199035</v>
      </c>
      <c r="J131" s="474">
        <v>311197</v>
      </c>
      <c r="K131" s="474">
        <v>22805</v>
      </c>
      <c r="L131" s="474">
        <v>4492946</v>
      </c>
      <c r="M131" s="474">
        <v>17288699</v>
      </c>
      <c r="N131" s="474">
        <f t="shared" si="13"/>
        <v>117078836</v>
      </c>
      <c r="O131" s="474">
        <f t="shared" si="14"/>
        <v>3898333</v>
      </c>
      <c r="P131" s="474">
        <f t="shared" si="15"/>
        <v>21781645</v>
      </c>
      <c r="Q131" s="474">
        <f t="shared" si="16"/>
        <v>142758814</v>
      </c>
      <c r="R131" s="474">
        <f t="shared" si="17"/>
        <v>1617009</v>
      </c>
      <c r="S131" s="475">
        <f t="shared" si="20"/>
        <v>144375823</v>
      </c>
      <c r="T131" s="479"/>
      <c r="U131" s="479"/>
      <c r="V131" s="479"/>
      <c r="W131" s="479"/>
      <c r="X131" s="479"/>
      <c r="Y131" s="479"/>
      <c r="Z131" s="479"/>
      <c r="AA131" s="479"/>
      <c r="AB131" s="479"/>
      <c r="AC131" s="479"/>
      <c r="AD131" s="479"/>
      <c r="AE131" s="479"/>
      <c r="AF131" s="479"/>
      <c r="AG131" s="479"/>
    </row>
    <row r="132" spans="1:33" x14ac:dyDescent="0.2">
      <c r="A132" s="462">
        <f t="shared" si="18"/>
        <v>2031</v>
      </c>
      <c r="B132" s="462">
        <f t="shared" si="19"/>
        <v>1</v>
      </c>
      <c r="C132" s="467">
        <f t="shared" si="12"/>
        <v>47849</v>
      </c>
      <c r="E132" s="473">
        <v>75648564</v>
      </c>
      <c r="F132" s="474">
        <v>32015688</v>
      </c>
      <c r="G132" s="474">
        <v>2132726</v>
      </c>
      <c r="H132" s="474">
        <v>2845255</v>
      </c>
      <c r="I132" s="474">
        <v>158476</v>
      </c>
      <c r="J132" s="474">
        <v>282845</v>
      </c>
      <c r="K132" s="474">
        <v>21257</v>
      </c>
      <c r="L132" s="474">
        <v>4302190</v>
      </c>
      <c r="M132" s="474">
        <v>15145003</v>
      </c>
      <c r="N132" s="474">
        <f t="shared" si="13"/>
        <v>109976711</v>
      </c>
      <c r="O132" s="474">
        <f t="shared" si="14"/>
        <v>3128100</v>
      </c>
      <c r="P132" s="474">
        <f t="shared" si="15"/>
        <v>19447193</v>
      </c>
      <c r="Q132" s="474">
        <f t="shared" si="16"/>
        <v>132552004</v>
      </c>
      <c r="R132" s="474">
        <f t="shared" si="17"/>
        <v>1501398</v>
      </c>
      <c r="S132" s="475">
        <f t="shared" si="20"/>
        <v>134053402</v>
      </c>
      <c r="T132" s="479"/>
      <c r="U132" s="479"/>
      <c r="V132" s="479"/>
      <c r="W132" s="479"/>
      <c r="X132" s="479"/>
      <c r="Y132" s="479"/>
      <c r="Z132" s="479"/>
      <c r="AA132" s="479"/>
      <c r="AB132" s="479"/>
      <c r="AC132" s="479"/>
      <c r="AD132" s="479"/>
      <c r="AE132" s="479"/>
      <c r="AF132" s="479"/>
      <c r="AG132" s="479"/>
    </row>
    <row r="133" spans="1:33" x14ac:dyDescent="0.2">
      <c r="A133" s="462">
        <f t="shared" si="18"/>
        <v>2031</v>
      </c>
      <c r="B133" s="462">
        <f t="shared" si="19"/>
        <v>2</v>
      </c>
      <c r="C133" s="467">
        <f t="shared" si="12"/>
        <v>47880</v>
      </c>
      <c r="E133" s="473">
        <v>65367491</v>
      </c>
      <c r="F133" s="474">
        <v>29080715</v>
      </c>
      <c r="G133" s="474">
        <v>1984755</v>
      </c>
      <c r="H133" s="474">
        <v>2795655</v>
      </c>
      <c r="I133" s="474">
        <v>156680</v>
      </c>
      <c r="J133" s="474">
        <v>269780</v>
      </c>
      <c r="K133" s="474">
        <v>20673</v>
      </c>
      <c r="L133" s="474">
        <v>4920658</v>
      </c>
      <c r="M133" s="474">
        <v>18510019</v>
      </c>
      <c r="N133" s="474">
        <f t="shared" si="13"/>
        <v>96610314</v>
      </c>
      <c r="O133" s="474">
        <f t="shared" si="14"/>
        <v>3065435</v>
      </c>
      <c r="P133" s="474">
        <f t="shared" si="15"/>
        <v>23430677</v>
      </c>
      <c r="Q133" s="474">
        <f t="shared" si="16"/>
        <v>123106426</v>
      </c>
      <c r="R133" s="474">
        <f t="shared" si="17"/>
        <v>1394409</v>
      </c>
      <c r="S133" s="475">
        <f t="shared" si="20"/>
        <v>124500835</v>
      </c>
      <c r="T133" s="479"/>
      <c r="U133" s="479"/>
      <c r="V133" s="479"/>
      <c r="W133" s="479"/>
      <c r="X133" s="479"/>
      <c r="Y133" s="479"/>
      <c r="Z133" s="479"/>
      <c r="AA133" s="479"/>
      <c r="AB133" s="479"/>
      <c r="AC133" s="479"/>
      <c r="AD133" s="479"/>
      <c r="AE133" s="479"/>
      <c r="AF133" s="479"/>
      <c r="AG133" s="479"/>
    </row>
    <row r="134" spans="1:33" x14ac:dyDescent="0.2">
      <c r="A134" s="462">
        <f t="shared" si="18"/>
        <v>2031</v>
      </c>
      <c r="B134" s="462">
        <f t="shared" si="19"/>
        <v>3</v>
      </c>
      <c r="C134" s="467">
        <f t="shared" si="12"/>
        <v>47908</v>
      </c>
      <c r="E134" s="473">
        <v>59845135</v>
      </c>
      <c r="F134" s="474">
        <v>26365781</v>
      </c>
      <c r="G134" s="474">
        <v>1851570</v>
      </c>
      <c r="H134" s="474">
        <v>2696287</v>
      </c>
      <c r="I134" s="474">
        <v>154307</v>
      </c>
      <c r="J134" s="474">
        <v>287543</v>
      </c>
      <c r="K134" s="474">
        <v>22149</v>
      </c>
      <c r="L134" s="474">
        <v>4338198</v>
      </c>
      <c r="M134" s="474">
        <v>15290849</v>
      </c>
      <c r="N134" s="474">
        <f t="shared" si="13"/>
        <v>88238942</v>
      </c>
      <c r="O134" s="474">
        <f t="shared" si="14"/>
        <v>2983830</v>
      </c>
      <c r="P134" s="474">
        <f t="shared" si="15"/>
        <v>19629047</v>
      </c>
      <c r="Q134" s="474">
        <f t="shared" si="16"/>
        <v>110851819</v>
      </c>
      <c r="R134" s="474">
        <f t="shared" si="17"/>
        <v>1255603</v>
      </c>
      <c r="S134" s="475">
        <f t="shared" si="20"/>
        <v>112107422</v>
      </c>
      <c r="T134" s="479"/>
      <c r="U134" s="479"/>
      <c r="V134" s="479"/>
      <c r="W134" s="479"/>
      <c r="X134" s="479"/>
      <c r="Y134" s="479"/>
      <c r="Z134" s="479"/>
      <c r="AA134" s="479"/>
      <c r="AB134" s="479"/>
      <c r="AC134" s="479"/>
      <c r="AD134" s="479"/>
      <c r="AE134" s="479"/>
      <c r="AF134" s="479"/>
      <c r="AG134" s="479"/>
    </row>
    <row r="135" spans="1:33" x14ac:dyDescent="0.2">
      <c r="A135" s="462">
        <f t="shared" si="18"/>
        <v>2031</v>
      </c>
      <c r="B135" s="462">
        <f t="shared" si="19"/>
        <v>4</v>
      </c>
      <c r="C135" s="467">
        <f t="shared" si="12"/>
        <v>47939</v>
      </c>
      <c r="E135" s="473">
        <v>41775645</v>
      </c>
      <c r="F135" s="474">
        <v>19272315</v>
      </c>
      <c r="G135" s="474">
        <v>1459634</v>
      </c>
      <c r="H135" s="474">
        <v>2170139</v>
      </c>
      <c r="I135" s="474">
        <v>129233</v>
      </c>
      <c r="J135" s="474">
        <v>272227</v>
      </c>
      <c r="K135" s="474">
        <v>21052</v>
      </c>
      <c r="L135" s="474">
        <v>4390453</v>
      </c>
      <c r="M135" s="474">
        <v>16587836</v>
      </c>
      <c r="N135" s="474">
        <f t="shared" si="13"/>
        <v>62657879</v>
      </c>
      <c r="O135" s="474">
        <f t="shared" si="14"/>
        <v>2442366</v>
      </c>
      <c r="P135" s="474">
        <f t="shared" si="15"/>
        <v>20978289</v>
      </c>
      <c r="Q135" s="474">
        <f t="shared" si="16"/>
        <v>86078534</v>
      </c>
      <c r="R135" s="474">
        <f t="shared" si="17"/>
        <v>975000</v>
      </c>
      <c r="S135" s="475">
        <f t="shared" si="20"/>
        <v>87053534</v>
      </c>
      <c r="T135" s="479"/>
      <c r="U135" s="479"/>
      <c r="V135" s="479"/>
      <c r="W135" s="479"/>
      <c r="X135" s="479"/>
      <c r="Y135" s="479"/>
      <c r="Z135" s="479"/>
      <c r="AA135" s="479"/>
      <c r="AB135" s="479"/>
      <c r="AC135" s="479"/>
      <c r="AD135" s="479"/>
      <c r="AE135" s="479"/>
      <c r="AF135" s="479"/>
      <c r="AG135" s="479"/>
    </row>
    <row r="136" spans="1:33" x14ac:dyDescent="0.2">
      <c r="A136" s="462">
        <f t="shared" si="18"/>
        <v>2031</v>
      </c>
      <c r="B136" s="462">
        <f t="shared" si="19"/>
        <v>5</v>
      </c>
      <c r="C136" s="467">
        <f t="shared" si="12"/>
        <v>47969</v>
      </c>
      <c r="E136" s="473">
        <v>24351810</v>
      </c>
      <c r="F136" s="474">
        <v>14807348</v>
      </c>
      <c r="G136" s="474">
        <v>994437</v>
      </c>
      <c r="H136" s="474">
        <v>2223328</v>
      </c>
      <c r="I136" s="474">
        <v>136354</v>
      </c>
      <c r="J136" s="474">
        <v>252443</v>
      </c>
      <c r="K136" s="474">
        <v>19567</v>
      </c>
      <c r="L136" s="474">
        <v>3877644</v>
      </c>
      <c r="M136" s="474">
        <v>19754352</v>
      </c>
      <c r="N136" s="474">
        <f t="shared" si="13"/>
        <v>40309516</v>
      </c>
      <c r="O136" s="474">
        <f t="shared" si="14"/>
        <v>2475771</v>
      </c>
      <c r="P136" s="474">
        <f t="shared" si="15"/>
        <v>23631996</v>
      </c>
      <c r="Q136" s="474">
        <f t="shared" si="16"/>
        <v>66417283</v>
      </c>
      <c r="R136" s="474">
        <f t="shared" si="17"/>
        <v>752299</v>
      </c>
      <c r="S136" s="475">
        <f t="shared" si="20"/>
        <v>67169582</v>
      </c>
      <c r="T136" s="479"/>
      <c r="U136" s="479"/>
      <c r="V136" s="479"/>
      <c r="W136" s="479"/>
      <c r="X136" s="479"/>
      <c r="Y136" s="479"/>
      <c r="Z136" s="479"/>
      <c r="AA136" s="479"/>
      <c r="AB136" s="479"/>
      <c r="AC136" s="479"/>
      <c r="AD136" s="479"/>
      <c r="AE136" s="479"/>
      <c r="AF136" s="479"/>
      <c r="AG136" s="479"/>
    </row>
    <row r="137" spans="1:33" x14ac:dyDescent="0.2">
      <c r="A137" s="462">
        <f t="shared" si="18"/>
        <v>2031</v>
      </c>
      <c r="B137" s="462">
        <f t="shared" si="19"/>
        <v>6</v>
      </c>
      <c r="C137" s="467">
        <f t="shared" si="12"/>
        <v>48000</v>
      </c>
      <c r="E137" s="473">
        <v>16899916</v>
      </c>
      <c r="F137" s="474">
        <v>12295714</v>
      </c>
      <c r="G137" s="474">
        <v>802325</v>
      </c>
      <c r="H137" s="474">
        <v>1882456</v>
      </c>
      <c r="I137" s="474">
        <v>123042</v>
      </c>
      <c r="J137" s="474">
        <v>297776</v>
      </c>
      <c r="K137" s="474">
        <v>19153</v>
      </c>
      <c r="L137" s="474">
        <v>3980160</v>
      </c>
      <c r="M137" s="474">
        <v>20006486</v>
      </c>
      <c r="N137" s="474">
        <f t="shared" si="13"/>
        <v>30140150</v>
      </c>
      <c r="O137" s="474">
        <f t="shared" si="14"/>
        <v>2180232</v>
      </c>
      <c r="P137" s="474">
        <f t="shared" si="15"/>
        <v>23986646</v>
      </c>
      <c r="Q137" s="474">
        <f t="shared" si="16"/>
        <v>56307028</v>
      </c>
      <c r="R137" s="474">
        <f t="shared" si="17"/>
        <v>637782</v>
      </c>
      <c r="S137" s="475">
        <f t="shared" si="20"/>
        <v>56944810</v>
      </c>
      <c r="T137" s="479"/>
      <c r="U137" s="479"/>
      <c r="V137" s="479"/>
      <c r="W137" s="479"/>
      <c r="X137" s="479"/>
      <c r="Y137" s="479"/>
      <c r="Z137" s="479"/>
      <c r="AA137" s="479"/>
      <c r="AB137" s="479"/>
      <c r="AC137" s="479"/>
      <c r="AD137" s="479"/>
      <c r="AE137" s="479"/>
      <c r="AF137" s="479"/>
      <c r="AG137" s="479"/>
    </row>
    <row r="138" spans="1:33" x14ac:dyDescent="0.2">
      <c r="A138" s="462">
        <f t="shared" si="18"/>
        <v>2031</v>
      </c>
      <c r="B138" s="462">
        <f t="shared" si="19"/>
        <v>7</v>
      </c>
      <c r="C138" s="467">
        <f t="shared" si="12"/>
        <v>48030</v>
      </c>
      <c r="E138" s="473">
        <v>13111016</v>
      </c>
      <c r="F138" s="474">
        <v>10522946</v>
      </c>
      <c r="G138" s="474">
        <v>674336</v>
      </c>
      <c r="H138" s="474">
        <v>1888365</v>
      </c>
      <c r="I138" s="474">
        <v>130599</v>
      </c>
      <c r="J138" s="474">
        <v>303272</v>
      </c>
      <c r="K138" s="474">
        <v>18114</v>
      </c>
      <c r="L138" s="474">
        <v>3438577</v>
      </c>
      <c r="M138" s="474">
        <v>20090400</v>
      </c>
      <c r="N138" s="474">
        <f t="shared" si="13"/>
        <v>24457011</v>
      </c>
      <c r="O138" s="474">
        <f t="shared" si="14"/>
        <v>2191637</v>
      </c>
      <c r="P138" s="474">
        <f t="shared" si="15"/>
        <v>23528977</v>
      </c>
      <c r="Q138" s="474">
        <f t="shared" si="16"/>
        <v>50177625</v>
      </c>
      <c r="R138" s="474">
        <f t="shared" si="17"/>
        <v>568355</v>
      </c>
      <c r="S138" s="475">
        <f t="shared" si="20"/>
        <v>50745980</v>
      </c>
      <c r="T138" s="479"/>
      <c r="U138" s="479"/>
      <c r="V138" s="479"/>
      <c r="W138" s="479"/>
      <c r="X138" s="479"/>
      <c r="Y138" s="479"/>
      <c r="Z138" s="479"/>
      <c r="AA138" s="479"/>
      <c r="AB138" s="479"/>
      <c r="AC138" s="479"/>
      <c r="AD138" s="479"/>
      <c r="AE138" s="479"/>
      <c r="AF138" s="479"/>
      <c r="AG138" s="479"/>
    </row>
    <row r="139" spans="1:33" x14ac:dyDescent="0.2">
      <c r="A139" s="462">
        <f t="shared" si="18"/>
        <v>2031</v>
      </c>
      <c r="B139" s="462">
        <f t="shared" si="19"/>
        <v>8</v>
      </c>
      <c r="C139" s="467">
        <f t="shared" si="12"/>
        <v>48061</v>
      </c>
      <c r="E139" s="473">
        <v>12759587</v>
      </c>
      <c r="F139" s="474">
        <v>11576998</v>
      </c>
      <c r="G139" s="474">
        <v>762725</v>
      </c>
      <c r="H139" s="474">
        <v>2005706</v>
      </c>
      <c r="I139" s="474">
        <v>138905</v>
      </c>
      <c r="J139" s="474">
        <v>309393</v>
      </c>
      <c r="K139" s="474">
        <v>18448</v>
      </c>
      <c r="L139" s="474">
        <v>3491139</v>
      </c>
      <c r="M139" s="474">
        <v>19190228</v>
      </c>
      <c r="N139" s="474">
        <f t="shared" si="13"/>
        <v>25256663</v>
      </c>
      <c r="O139" s="474">
        <f t="shared" si="14"/>
        <v>2315099</v>
      </c>
      <c r="P139" s="474">
        <f t="shared" si="15"/>
        <v>22681367</v>
      </c>
      <c r="Q139" s="474">
        <f t="shared" si="16"/>
        <v>50253129</v>
      </c>
      <c r="R139" s="474">
        <f t="shared" si="17"/>
        <v>569210</v>
      </c>
      <c r="S139" s="475">
        <f t="shared" si="20"/>
        <v>50822339</v>
      </c>
      <c r="T139" s="479"/>
      <c r="U139" s="479"/>
      <c r="V139" s="479"/>
      <c r="W139" s="479"/>
      <c r="X139" s="479"/>
      <c r="Y139" s="479"/>
      <c r="Z139" s="479"/>
      <c r="AA139" s="479"/>
      <c r="AB139" s="479"/>
      <c r="AC139" s="479"/>
      <c r="AD139" s="479"/>
      <c r="AE139" s="479"/>
      <c r="AF139" s="479"/>
      <c r="AG139" s="479"/>
    </row>
    <row r="140" spans="1:33" x14ac:dyDescent="0.2">
      <c r="A140" s="462">
        <f t="shared" si="18"/>
        <v>2031</v>
      </c>
      <c r="B140" s="462">
        <f t="shared" si="19"/>
        <v>9</v>
      </c>
      <c r="C140" s="467">
        <f t="shared" si="12"/>
        <v>48092</v>
      </c>
      <c r="E140" s="473">
        <v>16434129</v>
      </c>
      <c r="F140" s="474">
        <v>14059785</v>
      </c>
      <c r="G140" s="474">
        <v>1068268</v>
      </c>
      <c r="H140" s="474">
        <v>1869491</v>
      </c>
      <c r="I140" s="474">
        <v>123691</v>
      </c>
      <c r="J140" s="474">
        <v>238219</v>
      </c>
      <c r="K140" s="474">
        <v>16754</v>
      </c>
      <c r="L140" s="474">
        <v>3623289</v>
      </c>
      <c r="M140" s="474">
        <v>20736524</v>
      </c>
      <c r="N140" s="474">
        <f t="shared" si="13"/>
        <v>31702627</v>
      </c>
      <c r="O140" s="474">
        <f t="shared" si="14"/>
        <v>2107710</v>
      </c>
      <c r="P140" s="474">
        <f t="shared" si="15"/>
        <v>24359813</v>
      </c>
      <c r="Q140" s="474">
        <f t="shared" si="16"/>
        <v>58170150</v>
      </c>
      <c r="R140" s="474">
        <f t="shared" si="17"/>
        <v>658885</v>
      </c>
      <c r="S140" s="475">
        <f t="shared" si="20"/>
        <v>58829035</v>
      </c>
      <c r="T140" s="479"/>
      <c r="U140" s="479"/>
      <c r="V140" s="479"/>
      <c r="W140" s="479"/>
      <c r="X140" s="479"/>
      <c r="Y140" s="479"/>
      <c r="Z140" s="479"/>
      <c r="AA140" s="479"/>
      <c r="AB140" s="479"/>
      <c r="AC140" s="479"/>
      <c r="AD140" s="479"/>
      <c r="AE140" s="479"/>
      <c r="AF140" s="479"/>
      <c r="AG140" s="479"/>
    </row>
    <row r="141" spans="1:33" x14ac:dyDescent="0.2">
      <c r="A141" s="462">
        <f t="shared" si="18"/>
        <v>2031</v>
      </c>
      <c r="B141" s="462">
        <f t="shared" si="19"/>
        <v>10</v>
      </c>
      <c r="C141" s="467">
        <f t="shared" si="12"/>
        <v>48122</v>
      </c>
      <c r="E141" s="473">
        <v>34109595</v>
      </c>
      <c r="F141" s="474">
        <v>23538093</v>
      </c>
      <c r="G141" s="474">
        <v>1147274</v>
      </c>
      <c r="H141" s="474">
        <v>2639330</v>
      </c>
      <c r="I141" s="474">
        <v>159272</v>
      </c>
      <c r="J141" s="474">
        <v>250487</v>
      </c>
      <c r="K141" s="474">
        <v>19530</v>
      </c>
      <c r="L141" s="474">
        <v>3372155</v>
      </c>
      <c r="M141" s="474">
        <v>16003250</v>
      </c>
      <c r="N141" s="474">
        <f t="shared" si="13"/>
        <v>58973764</v>
      </c>
      <c r="O141" s="474">
        <f t="shared" si="14"/>
        <v>2889817</v>
      </c>
      <c r="P141" s="474">
        <f t="shared" si="15"/>
        <v>19375405</v>
      </c>
      <c r="Q141" s="474">
        <f t="shared" si="16"/>
        <v>81238986</v>
      </c>
      <c r="R141" s="474">
        <f t="shared" si="17"/>
        <v>920183</v>
      </c>
      <c r="S141" s="475">
        <f t="shared" si="20"/>
        <v>82159169</v>
      </c>
      <c r="T141" s="479"/>
      <c r="U141" s="479"/>
      <c r="V141" s="479"/>
      <c r="W141" s="479"/>
      <c r="X141" s="479"/>
      <c r="Y141" s="479"/>
      <c r="Z141" s="479"/>
      <c r="AA141" s="479"/>
      <c r="AB141" s="479"/>
      <c r="AC141" s="479"/>
      <c r="AD141" s="479"/>
      <c r="AE141" s="479"/>
      <c r="AF141" s="479"/>
      <c r="AG141" s="479"/>
    </row>
    <row r="142" spans="1:33" x14ac:dyDescent="0.2">
      <c r="A142" s="462">
        <f t="shared" si="18"/>
        <v>2031</v>
      </c>
      <c r="B142" s="462">
        <f t="shared" si="19"/>
        <v>11</v>
      </c>
      <c r="C142" s="467">
        <f t="shared" si="12"/>
        <v>48153</v>
      </c>
      <c r="E142" s="473">
        <v>56245333</v>
      </c>
      <c r="F142" s="474">
        <v>31619767</v>
      </c>
      <c r="G142" s="474">
        <v>1880637</v>
      </c>
      <c r="H142" s="474">
        <v>2773241</v>
      </c>
      <c r="I142" s="474">
        <v>159285</v>
      </c>
      <c r="J142" s="474">
        <v>276227</v>
      </c>
      <c r="K142" s="474">
        <v>20806</v>
      </c>
      <c r="L142" s="474">
        <v>4163594</v>
      </c>
      <c r="M142" s="474">
        <v>16867546</v>
      </c>
      <c r="N142" s="474">
        <f t="shared" si="13"/>
        <v>89925828</v>
      </c>
      <c r="O142" s="474">
        <f t="shared" si="14"/>
        <v>3049468</v>
      </c>
      <c r="P142" s="474">
        <f t="shared" si="15"/>
        <v>21031140</v>
      </c>
      <c r="Q142" s="474">
        <f t="shared" si="16"/>
        <v>114006436</v>
      </c>
      <c r="R142" s="474">
        <f t="shared" si="17"/>
        <v>1291335</v>
      </c>
      <c r="S142" s="475">
        <f t="shared" si="20"/>
        <v>115297771</v>
      </c>
      <c r="T142" s="479"/>
      <c r="U142" s="479"/>
      <c r="V142" s="479"/>
      <c r="W142" s="479"/>
      <c r="X142" s="479"/>
      <c r="Y142" s="479"/>
      <c r="Z142" s="479"/>
      <c r="AA142" s="479"/>
      <c r="AB142" s="479"/>
      <c r="AC142" s="479"/>
      <c r="AD142" s="479"/>
      <c r="AE142" s="479"/>
      <c r="AF142" s="479"/>
      <c r="AG142" s="479"/>
    </row>
    <row r="143" spans="1:33" x14ac:dyDescent="0.2">
      <c r="A143" s="462">
        <f t="shared" si="18"/>
        <v>2031</v>
      </c>
      <c r="B143" s="462">
        <f t="shared" si="19"/>
        <v>12</v>
      </c>
      <c r="C143" s="467">
        <f t="shared" si="12"/>
        <v>48183</v>
      </c>
      <c r="E143" s="473">
        <v>75130681</v>
      </c>
      <c r="F143" s="474">
        <v>36902458</v>
      </c>
      <c r="G143" s="474">
        <v>2394907</v>
      </c>
      <c r="H143" s="474">
        <v>3451037</v>
      </c>
      <c r="I143" s="474">
        <v>192052</v>
      </c>
      <c r="J143" s="474">
        <v>308668</v>
      </c>
      <c r="K143" s="474">
        <v>22775</v>
      </c>
      <c r="L143" s="474">
        <v>4494017</v>
      </c>
      <c r="M143" s="474">
        <v>17169417</v>
      </c>
      <c r="N143" s="474">
        <f t="shared" si="13"/>
        <v>114642873</v>
      </c>
      <c r="O143" s="474">
        <f t="shared" si="14"/>
        <v>3759705</v>
      </c>
      <c r="P143" s="474">
        <f t="shared" si="15"/>
        <v>21663434</v>
      </c>
      <c r="Q143" s="474">
        <f t="shared" si="16"/>
        <v>140066012</v>
      </c>
      <c r="R143" s="474">
        <f t="shared" si="17"/>
        <v>1586508</v>
      </c>
      <c r="S143" s="475">
        <f t="shared" si="20"/>
        <v>141652520</v>
      </c>
      <c r="T143" s="479"/>
      <c r="U143" s="479"/>
      <c r="V143" s="479"/>
      <c r="W143" s="479"/>
      <c r="X143" s="479"/>
      <c r="Y143" s="479"/>
      <c r="Z143" s="479"/>
      <c r="AA143" s="479"/>
      <c r="AB143" s="479"/>
      <c r="AC143" s="479"/>
      <c r="AD143" s="479"/>
      <c r="AE143" s="479"/>
      <c r="AF143" s="479"/>
      <c r="AG143" s="479"/>
    </row>
    <row r="144" spans="1:33" x14ac:dyDescent="0.2">
      <c r="A144" s="462">
        <f t="shared" si="18"/>
        <v>2032</v>
      </c>
      <c r="B144" s="462">
        <f t="shared" si="19"/>
        <v>1</v>
      </c>
      <c r="C144" s="467">
        <f t="shared" si="12"/>
        <v>48214</v>
      </c>
      <c r="E144" s="473">
        <v>73912192</v>
      </c>
      <c r="F144" s="474">
        <v>31912752</v>
      </c>
      <c r="G144" s="474">
        <v>2083650</v>
      </c>
      <c r="H144" s="474">
        <v>2762051</v>
      </c>
      <c r="I144" s="474">
        <v>154292</v>
      </c>
      <c r="J144" s="474">
        <v>280669</v>
      </c>
      <c r="K144" s="474">
        <v>21320</v>
      </c>
      <c r="L144" s="474">
        <v>4425707</v>
      </c>
      <c r="M144" s="474">
        <v>15439238</v>
      </c>
      <c r="N144" s="474">
        <f t="shared" si="13"/>
        <v>108084206</v>
      </c>
      <c r="O144" s="474">
        <f t="shared" si="14"/>
        <v>3042720</v>
      </c>
      <c r="P144" s="474">
        <f t="shared" si="15"/>
        <v>19864945</v>
      </c>
      <c r="Q144" s="474">
        <f t="shared" si="16"/>
        <v>130991871</v>
      </c>
      <c r="R144" s="474">
        <f t="shared" si="17"/>
        <v>1483727</v>
      </c>
      <c r="S144" s="475">
        <f t="shared" si="20"/>
        <v>132475598</v>
      </c>
      <c r="T144" s="479"/>
      <c r="U144" s="479"/>
      <c r="V144" s="479"/>
      <c r="W144" s="479"/>
      <c r="X144" s="479"/>
      <c r="Y144" s="479"/>
      <c r="Z144" s="479"/>
      <c r="AA144" s="479"/>
      <c r="AB144" s="479"/>
      <c r="AC144" s="479"/>
      <c r="AD144" s="479"/>
      <c r="AE144" s="479"/>
      <c r="AF144" s="479"/>
      <c r="AG144" s="479"/>
    </row>
    <row r="145" spans="1:33" x14ac:dyDescent="0.2">
      <c r="A145" s="462">
        <f t="shared" si="18"/>
        <v>2032</v>
      </c>
      <c r="B145" s="462">
        <f t="shared" si="19"/>
        <v>2</v>
      </c>
      <c r="C145" s="467">
        <f t="shared" si="12"/>
        <v>48245</v>
      </c>
      <c r="E145" s="473">
        <v>65513257</v>
      </c>
      <c r="F145" s="474">
        <v>29401920</v>
      </c>
      <c r="G145" s="474">
        <v>1972515</v>
      </c>
      <c r="H145" s="474">
        <v>2743549</v>
      </c>
      <c r="I145" s="474">
        <v>154116</v>
      </c>
      <c r="J145" s="474">
        <v>271356</v>
      </c>
      <c r="K145" s="474">
        <v>21045</v>
      </c>
      <c r="L145" s="474">
        <v>4913998</v>
      </c>
      <c r="M145" s="474">
        <v>18452886</v>
      </c>
      <c r="N145" s="474">
        <f t="shared" si="13"/>
        <v>97062853</v>
      </c>
      <c r="O145" s="474">
        <f t="shared" si="14"/>
        <v>3014905</v>
      </c>
      <c r="P145" s="474">
        <f t="shared" si="15"/>
        <v>23366884</v>
      </c>
      <c r="Q145" s="474">
        <f t="shared" si="16"/>
        <v>123444642</v>
      </c>
      <c r="R145" s="474">
        <f t="shared" si="17"/>
        <v>1398240</v>
      </c>
      <c r="S145" s="475">
        <f t="shared" si="20"/>
        <v>124842882</v>
      </c>
      <c r="T145" s="479"/>
      <c r="U145" s="479"/>
      <c r="V145" s="479"/>
      <c r="W145" s="479"/>
      <c r="X145" s="479"/>
      <c r="Y145" s="479"/>
      <c r="Z145" s="479"/>
      <c r="AA145" s="479"/>
      <c r="AB145" s="479"/>
      <c r="AC145" s="479"/>
      <c r="AD145" s="479"/>
      <c r="AE145" s="479"/>
      <c r="AF145" s="479"/>
      <c r="AG145" s="479"/>
    </row>
    <row r="146" spans="1:33" x14ac:dyDescent="0.2">
      <c r="A146" s="462">
        <f t="shared" si="18"/>
        <v>2032</v>
      </c>
      <c r="B146" s="462">
        <f t="shared" si="19"/>
        <v>3</v>
      </c>
      <c r="C146" s="467">
        <f t="shared" si="12"/>
        <v>48274</v>
      </c>
      <c r="E146" s="473">
        <v>60267122</v>
      </c>
      <c r="F146" s="474">
        <v>26563170</v>
      </c>
      <c r="G146" s="474">
        <v>1844410</v>
      </c>
      <c r="H146" s="474">
        <v>2629264</v>
      </c>
      <c r="I146" s="474">
        <v>150709</v>
      </c>
      <c r="J146" s="474">
        <v>286875</v>
      </c>
      <c r="K146" s="474">
        <v>22393</v>
      </c>
      <c r="L146" s="474">
        <v>4386282</v>
      </c>
      <c r="M146" s="474">
        <v>15195896</v>
      </c>
      <c r="N146" s="474">
        <f t="shared" si="13"/>
        <v>88847804</v>
      </c>
      <c r="O146" s="474">
        <f t="shared" si="14"/>
        <v>2916139</v>
      </c>
      <c r="P146" s="474">
        <f t="shared" si="15"/>
        <v>19582178</v>
      </c>
      <c r="Q146" s="474">
        <f t="shared" si="16"/>
        <v>111346121</v>
      </c>
      <c r="R146" s="474">
        <f t="shared" si="17"/>
        <v>1261202</v>
      </c>
      <c r="S146" s="475">
        <f t="shared" si="20"/>
        <v>112607323</v>
      </c>
      <c r="T146" s="479"/>
      <c r="U146" s="479"/>
      <c r="V146" s="479"/>
      <c r="W146" s="479"/>
      <c r="X146" s="479"/>
      <c r="Y146" s="479"/>
      <c r="Z146" s="479"/>
      <c r="AA146" s="479"/>
      <c r="AB146" s="479"/>
      <c r="AC146" s="479"/>
      <c r="AD146" s="479"/>
      <c r="AE146" s="479"/>
      <c r="AF146" s="479"/>
      <c r="AG146" s="479"/>
    </row>
    <row r="147" spans="1:33" x14ac:dyDescent="0.2">
      <c r="A147" s="462">
        <f t="shared" si="18"/>
        <v>2032</v>
      </c>
      <c r="B147" s="462">
        <f t="shared" si="19"/>
        <v>4</v>
      </c>
      <c r="C147" s="467">
        <f t="shared" si="12"/>
        <v>48305</v>
      </c>
      <c r="E147" s="473">
        <v>41426929</v>
      </c>
      <c r="F147" s="474">
        <v>19235093</v>
      </c>
      <c r="G147" s="474">
        <v>1423246</v>
      </c>
      <c r="H147" s="474">
        <v>2098694</v>
      </c>
      <c r="I147" s="474">
        <v>125141</v>
      </c>
      <c r="J147" s="474">
        <v>268263</v>
      </c>
      <c r="K147" s="474">
        <v>21061</v>
      </c>
      <c r="L147" s="474">
        <v>4415528</v>
      </c>
      <c r="M147" s="474">
        <v>16491606</v>
      </c>
      <c r="N147" s="474">
        <f t="shared" si="13"/>
        <v>62231470</v>
      </c>
      <c r="O147" s="474">
        <f t="shared" si="14"/>
        <v>2366957</v>
      </c>
      <c r="P147" s="474">
        <f t="shared" si="15"/>
        <v>20907134</v>
      </c>
      <c r="Q147" s="474">
        <f t="shared" si="16"/>
        <v>85505561</v>
      </c>
      <c r="R147" s="474">
        <f t="shared" si="17"/>
        <v>968510</v>
      </c>
      <c r="S147" s="475">
        <f t="shared" si="20"/>
        <v>86474071</v>
      </c>
      <c r="T147" s="479"/>
      <c r="U147" s="479"/>
      <c r="V147" s="479"/>
      <c r="W147" s="479"/>
      <c r="X147" s="479"/>
      <c r="Y147" s="479"/>
      <c r="Z147" s="479"/>
      <c r="AA147" s="479"/>
      <c r="AB147" s="479"/>
      <c r="AC147" s="479"/>
      <c r="AD147" s="479"/>
      <c r="AE147" s="479"/>
      <c r="AF147" s="479"/>
      <c r="AG147" s="479"/>
    </row>
    <row r="148" spans="1:33" x14ac:dyDescent="0.2">
      <c r="A148" s="462">
        <f t="shared" si="18"/>
        <v>2032</v>
      </c>
      <c r="B148" s="462">
        <f t="shared" si="19"/>
        <v>5</v>
      </c>
      <c r="C148" s="467">
        <f t="shared" si="12"/>
        <v>48335</v>
      </c>
      <c r="E148" s="473">
        <v>24053428</v>
      </c>
      <c r="F148" s="474">
        <v>14760789</v>
      </c>
      <c r="G148" s="474">
        <v>961192</v>
      </c>
      <c r="H148" s="474">
        <v>2149972</v>
      </c>
      <c r="I148" s="474">
        <v>131973</v>
      </c>
      <c r="J148" s="474">
        <v>248501</v>
      </c>
      <c r="K148" s="474">
        <v>19563</v>
      </c>
      <c r="L148" s="474">
        <v>3897550</v>
      </c>
      <c r="M148" s="474">
        <v>19648282</v>
      </c>
      <c r="N148" s="474">
        <f t="shared" si="13"/>
        <v>39926945</v>
      </c>
      <c r="O148" s="474">
        <f t="shared" si="14"/>
        <v>2398473</v>
      </c>
      <c r="P148" s="474">
        <f t="shared" si="15"/>
        <v>23545832</v>
      </c>
      <c r="Q148" s="474">
        <f t="shared" si="16"/>
        <v>65871250</v>
      </c>
      <c r="R148" s="474">
        <f t="shared" si="17"/>
        <v>746114</v>
      </c>
      <c r="S148" s="475">
        <f t="shared" si="20"/>
        <v>66617364</v>
      </c>
      <c r="T148" s="479"/>
      <c r="U148" s="479"/>
      <c r="V148" s="479"/>
      <c r="W148" s="479"/>
      <c r="X148" s="479"/>
      <c r="Y148" s="479"/>
      <c r="Z148" s="479"/>
      <c r="AA148" s="479"/>
      <c r="AB148" s="479"/>
      <c r="AC148" s="479"/>
      <c r="AD148" s="479"/>
      <c r="AE148" s="479"/>
      <c r="AF148" s="479"/>
      <c r="AG148" s="479"/>
    </row>
    <row r="149" spans="1:33" x14ac:dyDescent="0.2">
      <c r="A149" s="462">
        <f t="shared" si="18"/>
        <v>2032</v>
      </c>
      <c r="B149" s="462">
        <f t="shared" si="19"/>
        <v>6</v>
      </c>
      <c r="C149" s="467">
        <f t="shared" si="12"/>
        <v>48366</v>
      </c>
      <c r="E149" s="473">
        <v>16613102</v>
      </c>
      <c r="F149" s="474">
        <v>12270474</v>
      </c>
      <c r="G149" s="474">
        <v>767081</v>
      </c>
      <c r="H149" s="474">
        <v>1819903</v>
      </c>
      <c r="I149" s="474">
        <v>118982</v>
      </c>
      <c r="J149" s="474">
        <v>293736</v>
      </c>
      <c r="K149" s="474">
        <v>19145</v>
      </c>
      <c r="L149" s="474">
        <v>3993613</v>
      </c>
      <c r="M149" s="474">
        <v>19902976</v>
      </c>
      <c r="N149" s="474">
        <f t="shared" si="13"/>
        <v>29788784</v>
      </c>
      <c r="O149" s="474">
        <f t="shared" si="14"/>
        <v>2113639</v>
      </c>
      <c r="P149" s="474">
        <f t="shared" si="15"/>
        <v>23896589</v>
      </c>
      <c r="Q149" s="474">
        <f t="shared" si="16"/>
        <v>55799012</v>
      </c>
      <c r="R149" s="474">
        <f t="shared" si="17"/>
        <v>632028</v>
      </c>
      <c r="S149" s="475">
        <f t="shared" si="20"/>
        <v>56431040</v>
      </c>
      <c r="T149" s="479"/>
      <c r="U149" s="479"/>
      <c r="V149" s="479"/>
      <c r="W149" s="479"/>
      <c r="X149" s="479"/>
      <c r="Y149" s="479"/>
      <c r="Z149" s="479"/>
      <c r="AA149" s="479"/>
      <c r="AB149" s="479"/>
      <c r="AC149" s="479"/>
      <c r="AD149" s="479"/>
      <c r="AE149" s="479"/>
      <c r="AF149" s="479"/>
      <c r="AG149" s="479"/>
    </row>
    <row r="150" spans="1:33" x14ac:dyDescent="0.2">
      <c r="A150" s="462">
        <f t="shared" si="18"/>
        <v>2032</v>
      </c>
      <c r="B150" s="462">
        <f t="shared" si="19"/>
        <v>7</v>
      </c>
      <c r="C150" s="467">
        <f t="shared" si="12"/>
        <v>48396</v>
      </c>
      <c r="E150" s="473">
        <v>12926781</v>
      </c>
      <c r="F150" s="474">
        <v>10519621</v>
      </c>
      <c r="G150" s="474">
        <v>642740</v>
      </c>
      <c r="H150" s="474">
        <v>1826451</v>
      </c>
      <c r="I150" s="474">
        <v>126321</v>
      </c>
      <c r="J150" s="474">
        <v>299337</v>
      </c>
      <c r="K150" s="474">
        <v>18111</v>
      </c>
      <c r="L150" s="474">
        <v>3453540</v>
      </c>
      <c r="M150" s="474">
        <v>19988251</v>
      </c>
      <c r="N150" s="474">
        <f t="shared" si="13"/>
        <v>24233574</v>
      </c>
      <c r="O150" s="474">
        <f t="shared" si="14"/>
        <v>2125788</v>
      </c>
      <c r="P150" s="474">
        <f t="shared" si="15"/>
        <v>23441791</v>
      </c>
      <c r="Q150" s="474">
        <f t="shared" si="16"/>
        <v>49801153</v>
      </c>
      <c r="R150" s="474">
        <f t="shared" si="17"/>
        <v>564091</v>
      </c>
      <c r="S150" s="475">
        <f t="shared" si="20"/>
        <v>50365244</v>
      </c>
      <c r="T150" s="479"/>
      <c r="U150" s="479"/>
      <c r="V150" s="479"/>
      <c r="W150" s="479"/>
      <c r="X150" s="479"/>
      <c r="Y150" s="479"/>
      <c r="Z150" s="479"/>
      <c r="AA150" s="479"/>
      <c r="AB150" s="479"/>
      <c r="AC150" s="479"/>
      <c r="AD150" s="479"/>
      <c r="AE150" s="479"/>
      <c r="AF150" s="479"/>
      <c r="AG150" s="479"/>
    </row>
    <row r="151" spans="1:33" x14ac:dyDescent="0.2">
      <c r="A151" s="462">
        <f t="shared" si="18"/>
        <v>2032</v>
      </c>
      <c r="B151" s="462">
        <f t="shared" si="19"/>
        <v>8</v>
      </c>
      <c r="C151" s="467">
        <f t="shared" si="12"/>
        <v>48427</v>
      </c>
      <c r="E151" s="473">
        <v>12572487</v>
      </c>
      <c r="F151" s="474">
        <v>11558291</v>
      </c>
      <c r="G151" s="474">
        <v>727270</v>
      </c>
      <c r="H151" s="474">
        <v>1939484</v>
      </c>
      <c r="I151" s="474">
        <v>134298</v>
      </c>
      <c r="J151" s="474">
        <v>305539</v>
      </c>
      <c r="K151" s="474">
        <v>18444</v>
      </c>
      <c r="L151" s="474">
        <v>3507969</v>
      </c>
      <c r="M151" s="474">
        <v>19088012</v>
      </c>
      <c r="N151" s="474">
        <f t="shared" si="13"/>
        <v>25010790</v>
      </c>
      <c r="O151" s="474">
        <f t="shared" si="14"/>
        <v>2245023</v>
      </c>
      <c r="P151" s="474">
        <f t="shared" si="15"/>
        <v>22595981</v>
      </c>
      <c r="Q151" s="474">
        <f t="shared" si="16"/>
        <v>49851794</v>
      </c>
      <c r="R151" s="474">
        <f t="shared" si="17"/>
        <v>564664</v>
      </c>
      <c r="S151" s="475">
        <f t="shared" si="20"/>
        <v>50416458</v>
      </c>
      <c r="T151" s="479"/>
      <c r="U151" s="479"/>
      <c r="V151" s="479"/>
      <c r="W151" s="479"/>
      <c r="X151" s="479"/>
      <c r="Y151" s="479"/>
      <c r="Z151" s="479"/>
      <c r="AA151" s="479"/>
      <c r="AB151" s="479"/>
      <c r="AC151" s="479"/>
      <c r="AD151" s="479"/>
      <c r="AE151" s="479"/>
      <c r="AF151" s="479"/>
      <c r="AG151" s="479"/>
    </row>
    <row r="152" spans="1:33" x14ac:dyDescent="0.2">
      <c r="A152" s="462">
        <f t="shared" si="18"/>
        <v>2032</v>
      </c>
      <c r="B152" s="462">
        <f t="shared" si="19"/>
        <v>9</v>
      </c>
      <c r="C152" s="467">
        <f t="shared" si="12"/>
        <v>48458</v>
      </c>
      <c r="E152" s="473">
        <v>16092168</v>
      </c>
      <c r="F152" s="474">
        <v>14046928</v>
      </c>
      <c r="G152" s="474">
        <v>1028084</v>
      </c>
      <c r="H152" s="474">
        <v>1806378</v>
      </c>
      <c r="I152" s="474">
        <v>119498</v>
      </c>
      <c r="J152" s="474">
        <v>234739</v>
      </c>
      <c r="K152" s="474">
        <v>16746</v>
      </c>
      <c r="L152" s="474">
        <v>3637166</v>
      </c>
      <c r="M152" s="474">
        <v>20628281</v>
      </c>
      <c r="N152" s="474">
        <f t="shared" si="13"/>
        <v>31303424</v>
      </c>
      <c r="O152" s="474">
        <f t="shared" si="14"/>
        <v>2041117</v>
      </c>
      <c r="P152" s="474">
        <f t="shared" si="15"/>
        <v>24265447</v>
      </c>
      <c r="Q152" s="474">
        <f t="shared" si="16"/>
        <v>57609988</v>
      </c>
      <c r="R152" s="474">
        <f t="shared" si="17"/>
        <v>652540</v>
      </c>
      <c r="S152" s="475">
        <f t="shared" si="20"/>
        <v>58262528</v>
      </c>
      <c r="T152" s="479"/>
      <c r="U152" s="479"/>
      <c r="V152" s="479"/>
      <c r="W152" s="479"/>
      <c r="X152" s="479"/>
      <c r="Y152" s="479"/>
      <c r="Z152" s="479"/>
      <c r="AA152" s="479"/>
      <c r="AB152" s="479"/>
      <c r="AC152" s="479"/>
      <c r="AD152" s="479"/>
      <c r="AE152" s="479"/>
      <c r="AF152" s="479"/>
      <c r="AG152" s="479"/>
    </row>
    <row r="153" spans="1:33" x14ac:dyDescent="0.2">
      <c r="A153" s="462">
        <f t="shared" si="18"/>
        <v>2032</v>
      </c>
      <c r="B153" s="462">
        <f t="shared" si="19"/>
        <v>10</v>
      </c>
      <c r="C153" s="467">
        <f t="shared" si="12"/>
        <v>48488</v>
      </c>
      <c r="E153" s="473">
        <v>33458559</v>
      </c>
      <c r="F153" s="474">
        <v>23563577</v>
      </c>
      <c r="G153" s="474">
        <v>1117556</v>
      </c>
      <c r="H153" s="474">
        <v>2549889</v>
      </c>
      <c r="I153" s="474">
        <v>153988</v>
      </c>
      <c r="J153" s="474">
        <v>246665</v>
      </c>
      <c r="K153" s="474">
        <v>19530</v>
      </c>
      <c r="L153" s="474">
        <v>3387731</v>
      </c>
      <c r="M153" s="474">
        <v>15908143</v>
      </c>
      <c r="N153" s="474">
        <f t="shared" si="13"/>
        <v>58313210</v>
      </c>
      <c r="O153" s="474">
        <f t="shared" si="14"/>
        <v>2796554</v>
      </c>
      <c r="P153" s="474">
        <f t="shared" si="15"/>
        <v>19295874</v>
      </c>
      <c r="Q153" s="474">
        <f t="shared" si="16"/>
        <v>80405638</v>
      </c>
      <c r="R153" s="474">
        <f t="shared" si="17"/>
        <v>910743</v>
      </c>
      <c r="S153" s="475">
        <f t="shared" si="20"/>
        <v>81316381</v>
      </c>
      <c r="T153" s="479"/>
      <c r="U153" s="479"/>
      <c r="V153" s="479"/>
      <c r="W153" s="479"/>
      <c r="X153" s="479"/>
      <c r="Y153" s="479"/>
      <c r="Z153" s="479"/>
      <c r="AA153" s="479"/>
      <c r="AB153" s="479"/>
      <c r="AC153" s="479"/>
      <c r="AD153" s="479"/>
      <c r="AE153" s="479"/>
      <c r="AF153" s="479"/>
      <c r="AG153" s="479"/>
    </row>
    <row r="154" spans="1:33" x14ac:dyDescent="0.2">
      <c r="A154" s="462">
        <f t="shared" si="18"/>
        <v>2032</v>
      </c>
      <c r="B154" s="462">
        <f t="shared" si="19"/>
        <v>11</v>
      </c>
      <c r="C154" s="467">
        <f t="shared" si="12"/>
        <v>48519</v>
      </c>
      <c r="E154" s="473">
        <v>54832647</v>
      </c>
      <c r="F154" s="474">
        <v>31344494</v>
      </c>
      <c r="G154" s="474">
        <v>1835004</v>
      </c>
      <c r="H154" s="474">
        <v>2671030</v>
      </c>
      <c r="I154" s="474">
        <v>153771</v>
      </c>
      <c r="J154" s="474">
        <v>273379</v>
      </c>
      <c r="K154" s="474">
        <v>20799</v>
      </c>
      <c r="L154" s="474">
        <v>4180538</v>
      </c>
      <c r="M154" s="474">
        <v>16757794</v>
      </c>
      <c r="N154" s="474">
        <f t="shared" si="13"/>
        <v>88186715</v>
      </c>
      <c r="O154" s="474">
        <f t="shared" si="14"/>
        <v>2944409</v>
      </c>
      <c r="P154" s="474">
        <f t="shared" si="15"/>
        <v>20938332</v>
      </c>
      <c r="Q154" s="474">
        <f t="shared" si="16"/>
        <v>112069456</v>
      </c>
      <c r="R154" s="474">
        <f t="shared" si="17"/>
        <v>1269395</v>
      </c>
      <c r="S154" s="475">
        <f t="shared" si="20"/>
        <v>113338851</v>
      </c>
      <c r="T154" s="479"/>
      <c r="U154" s="479"/>
      <c r="V154" s="479"/>
      <c r="W154" s="479"/>
      <c r="X154" s="479"/>
      <c r="Y154" s="479"/>
      <c r="Z154" s="479"/>
      <c r="AA154" s="479"/>
      <c r="AB154" s="479"/>
      <c r="AC154" s="479"/>
      <c r="AD154" s="479"/>
      <c r="AE154" s="479"/>
      <c r="AF154" s="479"/>
      <c r="AG154" s="479"/>
    </row>
    <row r="155" spans="1:33" x14ac:dyDescent="0.2">
      <c r="A155" s="462">
        <f t="shared" si="18"/>
        <v>2032</v>
      </c>
      <c r="B155" s="462">
        <f t="shared" si="19"/>
        <v>12</v>
      </c>
      <c r="C155" s="467">
        <f t="shared" si="12"/>
        <v>48549</v>
      </c>
      <c r="E155" s="473">
        <v>72364048</v>
      </c>
      <c r="F155" s="474">
        <v>36187049</v>
      </c>
      <c r="G155" s="474">
        <v>2324488</v>
      </c>
      <c r="H155" s="474">
        <v>3311500</v>
      </c>
      <c r="I155" s="474">
        <v>184973</v>
      </c>
      <c r="J155" s="474">
        <v>306112</v>
      </c>
      <c r="K155" s="474">
        <v>22747</v>
      </c>
      <c r="L155" s="474">
        <v>4496736</v>
      </c>
      <c r="M155" s="474">
        <v>17051798</v>
      </c>
      <c r="N155" s="474">
        <f t="shared" si="13"/>
        <v>111083305</v>
      </c>
      <c r="O155" s="474">
        <f t="shared" si="14"/>
        <v>3617612</v>
      </c>
      <c r="P155" s="474">
        <f t="shared" si="15"/>
        <v>21548534</v>
      </c>
      <c r="Q155" s="474">
        <f t="shared" si="16"/>
        <v>136249451</v>
      </c>
      <c r="R155" s="474">
        <f t="shared" si="17"/>
        <v>1543279</v>
      </c>
      <c r="S155" s="475">
        <f t="shared" si="20"/>
        <v>137792730</v>
      </c>
      <c r="T155" s="479"/>
      <c r="U155" s="479"/>
      <c r="V155" s="479"/>
      <c r="W155" s="479"/>
      <c r="X155" s="479"/>
      <c r="Y155" s="479"/>
      <c r="Z155" s="479"/>
      <c r="AA155" s="479"/>
      <c r="AB155" s="479"/>
      <c r="AC155" s="479"/>
      <c r="AD155" s="479"/>
      <c r="AE155" s="479"/>
      <c r="AF155" s="479"/>
      <c r="AG155" s="479"/>
    </row>
    <row r="156" spans="1:33" x14ac:dyDescent="0.2">
      <c r="A156" s="462">
        <f t="shared" si="18"/>
        <v>2033</v>
      </c>
      <c r="B156" s="462">
        <f t="shared" si="19"/>
        <v>1</v>
      </c>
      <c r="C156" s="467">
        <f t="shared" si="12"/>
        <v>48580</v>
      </c>
      <c r="E156" s="473">
        <v>71126780</v>
      </c>
      <c r="F156" s="474">
        <v>31004007</v>
      </c>
      <c r="G156" s="474">
        <v>2014970</v>
      </c>
      <c r="H156" s="474">
        <v>2626976</v>
      </c>
      <c r="I156" s="474">
        <v>147371</v>
      </c>
      <c r="J156" s="474">
        <v>275920</v>
      </c>
      <c r="K156" s="474">
        <v>21212</v>
      </c>
      <c r="L156" s="474">
        <v>4308363</v>
      </c>
      <c r="M156" s="474">
        <v>14935498</v>
      </c>
      <c r="N156" s="474">
        <f t="shared" si="13"/>
        <v>104314340</v>
      </c>
      <c r="O156" s="474">
        <f t="shared" si="14"/>
        <v>2902896</v>
      </c>
      <c r="P156" s="474">
        <f t="shared" si="15"/>
        <v>19243861</v>
      </c>
      <c r="Q156" s="474">
        <f t="shared" si="16"/>
        <v>126461097</v>
      </c>
      <c r="R156" s="474">
        <f t="shared" si="17"/>
        <v>1432407</v>
      </c>
      <c r="S156" s="475">
        <f t="shared" si="20"/>
        <v>127893504</v>
      </c>
      <c r="T156" s="479"/>
      <c r="U156" s="479"/>
      <c r="V156" s="479"/>
      <c r="W156" s="479"/>
      <c r="X156" s="479"/>
      <c r="Y156" s="479"/>
      <c r="Z156" s="479"/>
      <c r="AA156" s="479"/>
      <c r="AB156" s="479"/>
      <c r="AC156" s="479"/>
      <c r="AD156" s="479"/>
      <c r="AE156" s="479"/>
      <c r="AF156" s="479"/>
      <c r="AG156" s="479"/>
    </row>
    <row r="157" spans="1:33" x14ac:dyDescent="0.2">
      <c r="A157" s="462">
        <f t="shared" si="18"/>
        <v>2033</v>
      </c>
      <c r="B157" s="462">
        <f t="shared" si="19"/>
        <v>2</v>
      </c>
      <c r="C157" s="467">
        <f t="shared" si="12"/>
        <v>48611</v>
      </c>
      <c r="E157" s="473">
        <v>62219111</v>
      </c>
      <c r="F157" s="474">
        <v>28340986</v>
      </c>
      <c r="G157" s="474">
        <v>1883007</v>
      </c>
      <c r="H157" s="474">
        <v>2584920</v>
      </c>
      <c r="I157" s="474">
        <v>145836</v>
      </c>
      <c r="J157" s="474">
        <v>261689</v>
      </c>
      <c r="K157" s="474">
        <v>20641</v>
      </c>
      <c r="L157" s="474">
        <v>4936790</v>
      </c>
      <c r="M157" s="474">
        <v>18273362</v>
      </c>
      <c r="N157" s="474">
        <f t="shared" si="13"/>
        <v>92609581</v>
      </c>
      <c r="O157" s="474">
        <f t="shared" si="14"/>
        <v>2846609</v>
      </c>
      <c r="P157" s="474">
        <f t="shared" si="15"/>
        <v>23210152</v>
      </c>
      <c r="Q157" s="474">
        <f t="shared" si="16"/>
        <v>118666342</v>
      </c>
      <c r="R157" s="474">
        <f t="shared" si="17"/>
        <v>1344117</v>
      </c>
      <c r="S157" s="475">
        <f t="shared" si="20"/>
        <v>120010459</v>
      </c>
      <c r="T157" s="479"/>
      <c r="U157" s="479"/>
      <c r="V157" s="479"/>
      <c r="W157" s="479"/>
      <c r="X157" s="479"/>
      <c r="Y157" s="479"/>
      <c r="Z157" s="479"/>
      <c r="AA157" s="479"/>
      <c r="AB157" s="479"/>
      <c r="AC157" s="479"/>
      <c r="AD157" s="479"/>
      <c r="AE157" s="479"/>
      <c r="AF157" s="479"/>
      <c r="AG157" s="479"/>
    </row>
    <row r="158" spans="1:33" x14ac:dyDescent="0.2">
      <c r="A158" s="462">
        <f t="shared" si="18"/>
        <v>2033</v>
      </c>
      <c r="B158" s="462">
        <f t="shared" si="19"/>
        <v>3</v>
      </c>
      <c r="C158" s="467">
        <f t="shared" si="12"/>
        <v>48639</v>
      </c>
      <c r="E158" s="473">
        <v>57245461</v>
      </c>
      <c r="F158" s="474">
        <v>25884658</v>
      </c>
      <c r="G158" s="474">
        <v>1753070</v>
      </c>
      <c r="H158" s="474">
        <v>2498417</v>
      </c>
      <c r="I158" s="474">
        <v>143806</v>
      </c>
      <c r="J158" s="474">
        <v>278684</v>
      </c>
      <c r="K158" s="474">
        <v>22123</v>
      </c>
      <c r="L158" s="474">
        <v>4357496</v>
      </c>
      <c r="M158" s="474">
        <v>15097902</v>
      </c>
      <c r="N158" s="474">
        <f t="shared" si="13"/>
        <v>85049118</v>
      </c>
      <c r="O158" s="474">
        <f t="shared" si="14"/>
        <v>2777101</v>
      </c>
      <c r="P158" s="474">
        <f t="shared" si="15"/>
        <v>19455398</v>
      </c>
      <c r="Q158" s="474">
        <f t="shared" si="16"/>
        <v>107281617</v>
      </c>
      <c r="R158" s="474">
        <f t="shared" si="17"/>
        <v>1215164</v>
      </c>
      <c r="S158" s="475">
        <f t="shared" si="20"/>
        <v>108496781</v>
      </c>
      <c r="T158" s="479"/>
      <c r="U158" s="479"/>
      <c r="V158" s="479"/>
      <c r="W158" s="479"/>
      <c r="X158" s="479"/>
      <c r="Y158" s="479"/>
      <c r="Z158" s="479"/>
      <c r="AA158" s="479"/>
      <c r="AB158" s="479"/>
      <c r="AC158" s="479"/>
      <c r="AD158" s="479"/>
      <c r="AE158" s="479"/>
      <c r="AF158" s="479"/>
      <c r="AG158" s="479"/>
    </row>
    <row r="159" spans="1:33" x14ac:dyDescent="0.2">
      <c r="A159" s="462">
        <f t="shared" si="18"/>
        <v>2033</v>
      </c>
      <c r="B159" s="462">
        <f t="shared" si="19"/>
        <v>4</v>
      </c>
      <c r="C159" s="467">
        <f t="shared" si="12"/>
        <v>48670</v>
      </c>
      <c r="E159" s="473">
        <v>40275041</v>
      </c>
      <c r="F159" s="474">
        <v>19016819</v>
      </c>
      <c r="G159" s="474">
        <v>1375154</v>
      </c>
      <c r="H159" s="474">
        <v>2017252</v>
      </c>
      <c r="I159" s="474">
        <v>120677</v>
      </c>
      <c r="J159" s="474">
        <v>263722</v>
      </c>
      <c r="K159" s="474">
        <v>21042</v>
      </c>
      <c r="L159" s="474">
        <v>4420159</v>
      </c>
      <c r="M159" s="474">
        <v>16383433</v>
      </c>
      <c r="N159" s="474">
        <f t="shared" si="13"/>
        <v>60808733</v>
      </c>
      <c r="O159" s="474">
        <f t="shared" si="14"/>
        <v>2280974</v>
      </c>
      <c r="P159" s="474">
        <f t="shared" si="15"/>
        <v>20803592</v>
      </c>
      <c r="Q159" s="474">
        <f t="shared" si="16"/>
        <v>83893299</v>
      </c>
      <c r="R159" s="474">
        <f t="shared" si="17"/>
        <v>950248</v>
      </c>
      <c r="S159" s="475">
        <f t="shared" si="20"/>
        <v>84843547</v>
      </c>
      <c r="T159" s="479"/>
      <c r="U159" s="479"/>
      <c r="V159" s="479"/>
      <c r="W159" s="479"/>
      <c r="X159" s="479"/>
      <c r="Y159" s="479"/>
      <c r="Z159" s="479"/>
      <c r="AA159" s="479"/>
      <c r="AB159" s="479"/>
      <c r="AC159" s="479"/>
      <c r="AD159" s="479"/>
      <c r="AE159" s="479"/>
      <c r="AF159" s="479"/>
      <c r="AG159" s="479"/>
    </row>
    <row r="160" spans="1:33" x14ac:dyDescent="0.2">
      <c r="A160" s="462">
        <f t="shared" si="18"/>
        <v>2033</v>
      </c>
      <c r="B160" s="462">
        <f t="shared" si="19"/>
        <v>5</v>
      </c>
      <c r="C160" s="467">
        <f t="shared" si="12"/>
        <v>48700</v>
      </c>
      <c r="E160" s="473">
        <v>23525729</v>
      </c>
      <c r="F160" s="474">
        <v>14676455</v>
      </c>
      <c r="G160" s="474">
        <v>924357</v>
      </c>
      <c r="H160" s="474">
        <v>2071636</v>
      </c>
      <c r="I160" s="474">
        <v>127426</v>
      </c>
      <c r="J160" s="474">
        <v>244329</v>
      </c>
      <c r="K160" s="474">
        <v>19556</v>
      </c>
      <c r="L160" s="474">
        <v>3909334</v>
      </c>
      <c r="M160" s="474">
        <v>19549114</v>
      </c>
      <c r="N160" s="474">
        <f t="shared" si="13"/>
        <v>39273523</v>
      </c>
      <c r="O160" s="474">
        <f t="shared" si="14"/>
        <v>2315965</v>
      </c>
      <c r="P160" s="474">
        <f t="shared" si="15"/>
        <v>23458448</v>
      </c>
      <c r="Q160" s="474">
        <f t="shared" si="16"/>
        <v>65047936</v>
      </c>
      <c r="R160" s="474">
        <f t="shared" si="17"/>
        <v>736789</v>
      </c>
      <c r="S160" s="475">
        <f t="shared" si="20"/>
        <v>65784725</v>
      </c>
      <c r="T160" s="479"/>
      <c r="U160" s="479"/>
      <c r="V160" s="479"/>
      <c r="W160" s="479"/>
      <c r="X160" s="479"/>
      <c r="Y160" s="479"/>
      <c r="Z160" s="479"/>
      <c r="AA160" s="479"/>
      <c r="AB160" s="479"/>
      <c r="AC160" s="479"/>
      <c r="AD160" s="479"/>
      <c r="AE160" s="479"/>
      <c r="AF160" s="479"/>
      <c r="AG160" s="479"/>
    </row>
    <row r="161" spans="1:33" x14ac:dyDescent="0.2">
      <c r="A161" s="462">
        <f t="shared" si="18"/>
        <v>2033</v>
      </c>
      <c r="B161" s="462">
        <f t="shared" si="19"/>
        <v>6</v>
      </c>
      <c r="C161" s="467">
        <f t="shared" si="12"/>
        <v>48731</v>
      </c>
      <c r="E161" s="473">
        <v>16319308</v>
      </c>
      <c r="F161" s="474">
        <v>12242985</v>
      </c>
      <c r="G161" s="474">
        <v>732285</v>
      </c>
      <c r="H161" s="474">
        <v>1757160</v>
      </c>
      <c r="I161" s="474">
        <v>114953</v>
      </c>
      <c r="J161" s="474">
        <v>289569</v>
      </c>
      <c r="K161" s="474">
        <v>19140</v>
      </c>
      <c r="L161" s="474">
        <v>4011280</v>
      </c>
      <c r="M161" s="474">
        <v>19802683</v>
      </c>
      <c r="N161" s="474">
        <f t="shared" si="13"/>
        <v>29428671</v>
      </c>
      <c r="O161" s="474">
        <f t="shared" si="14"/>
        <v>2046729</v>
      </c>
      <c r="P161" s="474">
        <f t="shared" si="15"/>
        <v>23813963</v>
      </c>
      <c r="Q161" s="474">
        <f t="shared" si="16"/>
        <v>55289363</v>
      </c>
      <c r="R161" s="474">
        <f t="shared" si="17"/>
        <v>626255</v>
      </c>
      <c r="S161" s="475">
        <f t="shared" si="20"/>
        <v>55915618</v>
      </c>
      <c r="T161" s="479"/>
      <c r="U161" s="479"/>
      <c r="V161" s="479"/>
      <c r="W161" s="479"/>
      <c r="X161" s="479"/>
      <c r="Y161" s="479"/>
      <c r="Z161" s="479"/>
      <c r="AA161" s="479"/>
      <c r="AB161" s="479"/>
      <c r="AC161" s="479"/>
      <c r="AD161" s="479"/>
      <c r="AE161" s="479"/>
      <c r="AF161" s="479"/>
      <c r="AG161" s="479"/>
    </row>
    <row r="162" spans="1:33" x14ac:dyDescent="0.2">
      <c r="A162" s="462">
        <f t="shared" si="18"/>
        <v>2033</v>
      </c>
      <c r="B162" s="462">
        <f t="shared" si="19"/>
        <v>7</v>
      </c>
      <c r="C162" s="467">
        <f t="shared" si="12"/>
        <v>48761</v>
      </c>
      <c r="E162" s="473">
        <v>12735145</v>
      </c>
      <c r="F162" s="474">
        <v>10515118</v>
      </c>
      <c r="G162" s="474">
        <v>611574</v>
      </c>
      <c r="H162" s="474">
        <v>1764582</v>
      </c>
      <c r="I162" s="474">
        <v>122057</v>
      </c>
      <c r="J162" s="474">
        <v>295251</v>
      </c>
      <c r="K162" s="474">
        <v>18109</v>
      </c>
      <c r="L162" s="474">
        <v>3470106</v>
      </c>
      <c r="M162" s="474">
        <v>19889443</v>
      </c>
      <c r="N162" s="474">
        <f t="shared" si="13"/>
        <v>24002003</v>
      </c>
      <c r="O162" s="474">
        <f t="shared" si="14"/>
        <v>2059833</v>
      </c>
      <c r="P162" s="474">
        <f t="shared" si="15"/>
        <v>23359549</v>
      </c>
      <c r="Q162" s="474">
        <f t="shared" si="16"/>
        <v>49421385</v>
      </c>
      <c r="R162" s="474">
        <f t="shared" si="17"/>
        <v>559789</v>
      </c>
      <c r="S162" s="475">
        <f t="shared" si="20"/>
        <v>49981174</v>
      </c>
      <c r="T162" s="479"/>
      <c r="U162" s="479"/>
      <c r="V162" s="479"/>
      <c r="W162" s="479"/>
      <c r="X162" s="479"/>
      <c r="Y162" s="479"/>
      <c r="Z162" s="479"/>
      <c r="AA162" s="479"/>
      <c r="AB162" s="479"/>
      <c r="AC162" s="479"/>
      <c r="AD162" s="479"/>
      <c r="AE162" s="479"/>
      <c r="AF162" s="479"/>
      <c r="AG162" s="479"/>
    </row>
    <row r="163" spans="1:33" x14ac:dyDescent="0.2">
      <c r="A163" s="462">
        <f t="shared" si="18"/>
        <v>2033</v>
      </c>
      <c r="B163" s="462">
        <f t="shared" si="19"/>
        <v>8</v>
      </c>
      <c r="C163" s="467">
        <f t="shared" si="12"/>
        <v>48792</v>
      </c>
      <c r="E163" s="473">
        <v>12413879</v>
      </c>
      <c r="F163" s="474">
        <v>11548645</v>
      </c>
      <c r="G163" s="474">
        <v>692490</v>
      </c>
      <c r="H163" s="474">
        <v>1873411</v>
      </c>
      <c r="I163" s="474">
        <v>129739</v>
      </c>
      <c r="J163" s="474">
        <v>301543</v>
      </c>
      <c r="K163" s="474">
        <v>18443</v>
      </c>
      <c r="L163" s="474">
        <v>3526751</v>
      </c>
      <c r="M163" s="474">
        <v>18990076</v>
      </c>
      <c r="N163" s="474">
        <f t="shared" si="13"/>
        <v>24803196</v>
      </c>
      <c r="O163" s="474">
        <f t="shared" si="14"/>
        <v>2174954</v>
      </c>
      <c r="P163" s="474">
        <f t="shared" si="15"/>
        <v>22516827</v>
      </c>
      <c r="Q163" s="474">
        <f t="shared" si="16"/>
        <v>49494977</v>
      </c>
      <c r="R163" s="474">
        <f t="shared" si="17"/>
        <v>560623</v>
      </c>
      <c r="S163" s="475">
        <f t="shared" si="20"/>
        <v>50055600</v>
      </c>
      <c r="T163" s="479"/>
      <c r="U163" s="479"/>
      <c r="V163" s="479"/>
      <c r="W163" s="479"/>
      <c r="X163" s="479"/>
      <c r="Y163" s="479"/>
      <c r="Z163" s="479"/>
      <c r="AA163" s="479"/>
      <c r="AB163" s="479"/>
      <c r="AC163" s="479"/>
      <c r="AD163" s="479"/>
      <c r="AE163" s="479"/>
      <c r="AF163" s="479"/>
      <c r="AG163" s="479"/>
    </row>
    <row r="164" spans="1:33" x14ac:dyDescent="0.2">
      <c r="A164" s="462">
        <f t="shared" si="18"/>
        <v>2033</v>
      </c>
      <c r="B164" s="462">
        <f t="shared" si="19"/>
        <v>9</v>
      </c>
      <c r="C164" s="467">
        <f t="shared" ref="C164:C227" si="21">DATE(A164,B164,1)</f>
        <v>48823</v>
      </c>
      <c r="E164" s="473">
        <v>15762582</v>
      </c>
      <c r="F164" s="474">
        <v>13993731</v>
      </c>
      <c r="G164" s="474">
        <v>986179</v>
      </c>
      <c r="H164" s="474">
        <v>1741829</v>
      </c>
      <c r="I164" s="474">
        <v>115293</v>
      </c>
      <c r="J164" s="474">
        <v>231074</v>
      </c>
      <c r="K164" s="474">
        <v>16735</v>
      </c>
      <c r="L164" s="474">
        <v>3652182</v>
      </c>
      <c r="M164" s="474">
        <v>20520293</v>
      </c>
      <c r="N164" s="474">
        <f t="shared" ref="N164:N227" si="22">SUM(E164:G164,I164,K164)</f>
        <v>30874520</v>
      </c>
      <c r="O164" s="474">
        <f t="shared" ref="O164:O227" si="23">SUM(H164,J164)</f>
        <v>1972903</v>
      </c>
      <c r="P164" s="474">
        <f t="shared" ref="P164:P227" si="24">SUM(L164:M164)</f>
        <v>24172475</v>
      </c>
      <c r="Q164" s="474">
        <f t="shared" ref="Q164:Q227" si="25">SUM(N164:P164)</f>
        <v>57019898</v>
      </c>
      <c r="R164" s="474">
        <f t="shared" ref="R164:R227" si="26">S164-Q164</f>
        <v>645856</v>
      </c>
      <c r="S164" s="475">
        <f t="shared" si="20"/>
        <v>57665754</v>
      </c>
      <c r="T164" s="479"/>
      <c r="U164" s="479"/>
      <c r="V164" s="479"/>
      <c r="W164" s="479"/>
      <c r="X164" s="479"/>
      <c r="Y164" s="479"/>
      <c r="Z164" s="479"/>
      <c r="AA164" s="479"/>
      <c r="AB164" s="479"/>
      <c r="AC164" s="479"/>
      <c r="AD164" s="479"/>
      <c r="AE164" s="479"/>
      <c r="AF164" s="479"/>
      <c r="AG164" s="479"/>
    </row>
    <row r="165" spans="1:33" x14ac:dyDescent="0.2">
      <c r="A165" s="462">
        <f t="shared" ref="A165:A228" si="27">IF(B165=1,A164+1,A164)</f>
        <v>2033</v>
      </c>
      <c r="B165" s="462">
        <f t="shared" ref="B165:B228" si="28">IF(B164=12,1,B164+1)</f>
        <v>10</v>
      </c>
      <c r="C165" s="467">
        <f t="shared" si="21"/>
        <v>48853</v>
      </c>
      <c r="E165" s="473">
        <v>32445832</v>
      </c>
      <c r="F165" s="474">
        <v>23373090</v>
      </c>
      <c r="G165" s="474">
        <v>1077723</v>
      </c>
      <c r="H165" s="474">
        <v>2450743</v>
      </c>
      <c r="I165" s="474">
        <v>148308</v>
      </c>
      <c r="J165" s="474">
        <v>242316</v>
      </c>
      <c r="K165" s="474">
        <v>19507</v>
      </c>
      <c r="L165" s="474">
        <v>3393924</v>
      </c>
      <c r="M165" s="474">
        <v>15796476</v>
      </c>
      <c r="N165" s="474">
        <f t="shared" si="22"/>
        <v>57064460</v>
      </c>
      <c r="O165" s="474">
        <f t="shared" si="23"/>
        <v>2693059</v>
      </c>
      <c r="P165" s="474">
        <f t="shared" si="24"/>
        <v>19190400</v>
      </c>
      <c r="Q165" s="474">
        <f t="shared" si="25"/>
        <v>78947919</v>
      </c>
      <c r="R165" s="474">
        <f t="shared" si="26"/>
        <v>894232</v>
      </c>
      <c r="S165" s="475">
        <f t="shared" ref="S165:S228" si="29">ROUND(Q165/(1-0.0112), 0)</f>
        <v>79842151</v>
      </c>
      <c r="T165" s="479"/>
      <c r="U165" s="479"/>
      <c r="V165" s="479"/>
      <c r="W165" s="479"/>
      <c r="X165" s="479"/>
      <c r="Y165" s="479"/>
      <c r="Z165" s="479"/>
      <c r="AA165" s="479"/>
      <c r="AB165" s="479"/>
      <c r="AC165" s="479"/>
      <c r="AD165" s="479"/>
      <c r="AE165" s="479"/>
      <c r="AF165" s="479"/>
      <c r="AG165" s="479"/>
    </row>
    <row r="166" spans="1:33" x14ac:dyDescent="0.2">
      <c r="A166" s="462">
        <f t="shared" si="27"/>
        <v>2033</v>
      </c>
      <c r="B166" s="462">
        <f t="shared" si="28"/>
        <v>11</v>
      </c>
      <c r="C166" s="467">
        <f t="shared" si="21"/>
        <v>48884</v>
      </c>
      <c r="E166" s="473">
        <v>53287684</v>
      </c>
      <c r="F166" s="474">
        <v>30956531</v>
      </c>
      <c r="G166" s="474">
        <v>1776500</v>
      </c>
      <c r="H166" s="474">
        <v>2562896</v>
      </c>
      <c r="I166" s="474">
        <v>147963</v>
      </c>
      <c r="J166" s="474">
        <v>270137</v>
      </c>
      <c r="K166" s="474">
        <v>20774</v>
      </c>
      <c r="L166" s="474">
        <v>4182740</v>
      </c>
      <c r="M166" s="474">
        <v>16649505</v>
      </c>
      <c r="N166" s="474">
        <f t="shared" si="22"/>
        <v>86189452</v>
      </c>
      <c r="O166" s="474">
        <f t="shared" si="23"/>
        <v>2833033</v>
      </c>
      <c r="P166" s="474">
        <f t="shared" si="24"/>
        <v>20832245</v>
      </c>
      <c r="Q166" s="474">
        <f t="shared" si="25"/>
        <v>109854730</v>
      </c>
      <c r="R166" s="474">
        <f t="shared" si="26"/>
        <v>1244309</v>
      </c>
      <c r="S166" s="475">
        <f t="shared" si="29"/>
        <v>111099039</v>
      </c>
      <c r="T166" s="479"/>
      <c r="U166" s="479"/>
      <c r="V166" s="479"/>
      <c r="W166" s="479"/>
      <c r="X166" s="479"/>
      <c r="Y166" s="479"/>
      <c r="Z166" s="479"/>
      <c r="AA166" s="479"/>
      <c r="AB166" s="479"/>
      <c r="AC166" s="479"/>
      <c r="AD166" s="479"/>
      <c r="AE166" s="479"/>
      <c r="AF166" s="479"/>
      <c r="AG166" s="479"/>
    </row>
    <row r="167" spans="1:33" x14ac:dyDescent="0.2">
      <c r="A167" s="462">
        <f t="shared" si="27"/>
        <v>2033</v>
      </c>
      <c r="B167" s="462">
        <f t="shared" si="28"/>
        <v>12</v>
      </c>
      <c r="C167" s="467">
        <f t="shared" si="21"/>
        <v>48914</v>
      </c>
      <c r="E167" s="473">
        <v>71026629</v>
      </c>
      <c r="F167" s="474">
        <v>35819842</v>
      </c>
      <c r="G167" s="474">
        <v>2268343</v>
      </c>
      <c r="H167" s="474">
        <v>3185346</v>
      </c>
      <c r="I167" s="474">
        <v>178232</v>
      </c>
      <c r="J167" s="474">
        <v>303883</v>
      </c>
      <c r="K167" s="474">
        <v>22736</v>
      </c>
      <c r="L167" s="474">
        <v>4499396</v>
      </c>
      <c r="M167" s="474">
        <v>16958741</v>
      </c>
      <c r="N167" s="474">
        <f t="shared" si="22"/>
        <v>109315782</v>
      </c>
      <c r="O167" s="474">
        <f t="shared" si="23"/>
        <v>3489229</v>
      </c>
      <c r="P167" s="474">
        <f t="shared" si="24"/>
        <v>21458137</v>
      </c>
      <c r="Q167" s="474">
        <f t="shared" si="25"/>
        <v>134263148</v>
      </c>
      <c r="R167" s="474">
        <f t="shared" si="26"/>
        <v>1520780</v>
      </c>
      <c r="S167" s="475">
        <f t="shared" si="29"/>
        <v>135783928</v>
      </c>
      <c r="T167" s="479"/>
      <c r="U167" s="479"/>
      <c r="V167" s="479"/>
      <c r="W167" s="479"/>
      <c r="X167" s="479"/>
      <c r="Y167" s="479"/>
      <c r="Z167" s="479"/>
      <c r="AA167" s="479"/>
      <c r="AB167" s="479"/>
      <c r="AC167" s="479"/>
      <c r="AD167" s="479"/>
      <c r="AE167" s="479"/>
      <c r="AF167" s="479"/>
      <c r="AG167" s="479"/>
    </row>
    <row r="168" spans="1:33" x14ac:dyDescent="0.2">
      <c r="A168" s="462">
        <f t="shared" si="27"/>
        <v>2034</v>
      </c>
      <c r="B168" s="462">
        <f t="shared" si="28"/>
        <v>1</v>
      </c>
      <c r="C168" s="467">
        <f t="shared" si="21"/>
        <v>48945</v>
      </c>
      <c r="E168" s="473">
        <v>70296903</v>
      </c>
      <c r="F168" s="474">
        <v>30748120</v>
      </c>
      <c r="G168" s="474">
        <v>1975469</v>
      </c>
      <c r="H168" s="474">
        <v>2529995</v>
      </c>
      <c r="I168" s="474">
        <v>142100</v>
      </c>
      <c r="J168" s="474">
        <v>273037</v>
      </c>
      <c r="K168" s="474">
        <v>21215</v>
      </c>
      <c r="L168" s="474">
        <v>4324087</v>
      </c>
      <c r="M168" s="474">
        <v>14849153</v>
      </c>
      <c r="N168" s="474">
        <f t="shared" si="22"/>
        <v>103183807</v>
      </c>
      <c r="O168" s="474">
        <f t="shared" si="23"/>
        <v>2803032</v>
      </c>
      <c r="P168" s="474">
        <f t="shared" si="24"/>
        <v>19173240</v>
      </c>
      <c r="Q168" s="474">
        <f t="shared" si="25"/>
        <v>125160079</v>
      </c>
      <c r="R168" s="474">
        <f t="shared" si="26"/>
        <v>1417671</v>
      </c>
      <c r="S168" s="475">
        <f t="shared" si="29"/>
        <v>126577750</v>
      </c>
      <c r="T168" s="479"/>
      <c r="U168" s="479"/>
      <c r="V168" s="479"/>
      <c r="W168" s="479"/>
      <c r="X168" s="479"/>
      <c r="Y168" s="479"/>
      <c r="Z168" s="479"/>
      <c r="AA168" s="479"/>
      <c r="AB168" s="479"/>
      <c r="AC168" s="479"/>
      <c r="AD168" s="479"/>
      <c r="AE168" s="479"/>
      <c r="AF168" s="479"/>
      <c r="AG168" s="479"/>
    </row>
    <row r="169" spans="1:33" x14ac:dyDescent="0.2">
      <c r="A169" s="462">
        <f t="shared" si="27"/>
        <v>2034</v>
      </c>
      <c r="B169" s="462">
        <f t="shared" si="28"/>
        <v>2</v>
      </c>
      <c r="C169" s="467">
        <f t="shared" si="21"/>
        <v>48976</v>
      </c>
      <c r="E169" s="473">
        <v>61127086</v>
      </c>
      <c r="F169" s="474">
        <v>28034007</v>
      </c>
      <c r="G169" s="474">
        <v>1838365</v>
      </c>
      <c r="H169" s="474">
        <v>2483441</v>
      </c>
      <c r="I169" s="474">
        <v>140412</v>
      </c>
      <c r="J169" s="474">
        <v>258036</v>
      </c>
      <c r="K169" s="474">
        <v>20628</v>
      </c>
      <c r="L169" s="474">
        <v>4950255</v>
      </c>
      <c r="M169" s="474">
        <v>18167296</v>
      </c>
      <c r="N169" s="474">
        <f t="shared" si="22"/>
        <v>91160498</v>
      </c>
      <c r="O169" s="474">
        <f t="shared" si="23"/>
        <v>2741477</v>
      </c>
      <c r="P169" s="474">
        <f t="shared" si="24"/>
        <v>23117551</v>
      </c>
      <c r="Q169" s="474">
        <f t="shared" si="25"/>
        <v>117019526</v>
      </c>
      <c r="R169" s="474">
        <f t="shared" si="26"/>
        <v>1325464</v>
      </c>
      <c r="S169" s="475">
        <f t="shared" si="29"/>
        <v>118344990</v>
      </c>
      <c r="T169" s="479"/>
      <c r="U169" s="479"/>
      <c r="V169" s="479"/>
      <c r="W169" s="479"/>
      <c r="X169" s="479"/>
      <c r="Y169" s="479"/>
      <c r="Z169" s="479"/>
      <c r="AA169" s="479"/>
      <c r="AB169" s="479"/>
      <c r="AC169" s="479"/>
      <c r="AD169" s="479"/>
      <c r="AE169" s="479"/>
      <c r="AF169" s="479"/>
      <c r="AG169" s="479"/>
    </row>
    <row r="170" spans="1:33" x14ac:dyDescent="0.2">
      <c r="A170" s="462">
        <f t="shared" si="27"/>
        <v>2034</v>
      </c>
      <c r="B170" s="462">
        <f t="shared" si="28"/>
        <v>3</v>
      </c>
      <c r="C170" s="467">
        <f t="shared" si="21"/>
        <v>49004</v>
      </c>
      <c r="E170" s="473">
        <v>55961315</v>
      </c>
      <c r="F170" s="474">
        <v>25633002</v>
      </c>
      <c r="G170" s="474">
        <v>1703079</v>
      </c>
      <c r="H170" s="474">
        <v>2398648</v>
      </c>
      <c r="I170" s="474">
        <v>138397</v>
      </c>
      <c r="J170" s="474">
        <v>274737</v>
      </c>
      <c r="K170" s="474">
        <v>22102</v>
      </c>
      <c r="L170" s="474">
        <v>4367007</v>
      </c>
      <c r="M170" s="474">
        <v>15016665</v>
      </c>
      <c r="N170" s="474">
        <f t="shared" si="22"/>
        <v>83457895</v>
      </c>
      <c r="O170" s="474">
        <f t="shared" si="23"/>
        <v>2673385</v>
      </c>
      <c r="P170" s="474">
        <f t="shared" si="24"/>
        <v>19383672</v>
      </c>
      <c r="Q170" s="474">
        <f t="shared" si="25"/>
        <v>105514952</v>
      </c>
      <c r="R170" s="474">
        <f t="shared" si="26"/>
        <v>1195153</v>
      </c>
      <c r="S170" s="475">
        <f t="shared" si="29"/>
        <v>106710105</v>
      </c>
      <c r="T170" s="479"/>
      <c r="U170" s="479"/>
      <c r="V170" s="479"/>
      <c r="W170" s="479"/>
      <c r="X170" s="479"/>
      <c r="Y170" s="479"/>
      <c r="Z170" s="479"/>
      <c r="AA170" s="479"/>
      <c r="AB170" s="479"/>
      <c r="AC170" s="479"/>
      <c r="AD170" s="479"/>
      <c r="AE170" s="479"/>
      <c r="AF170" s="479"/>
      <c r="AG170" s="479"/>
    </row>
    <row r="171" spans="1:33" x14ac:dyDescent="0.2">
      <c r="A171" s="462">
        <f t="shared" si="27"/>
        <v>2034</v>
      </c>
      <c r="B171" s="462">
        <f t="shared" si="28"/>
        <v>4</v>
      </c>
      <c r="C171" s="467">
        <f t="shared" si="21"/>
        <v>49035</v>
      </c>
      <c r="E171" s="473">
        <v>39646047</v>
      </c>
      <c r="F171" s="474">
        <v>18938480</v>
      </c>
      <c r="G171" s="474">
        <v>1336410</v>
      </c>
      <c r="H171" s="474">
        <v>1941002</v>
      </c>
      <c r="I171" s="474">
        <v>116306</v>
      </c>
      <c r="J171" s="474">
        <v>260276</v>
      </c>
      <c r="K171" s="474">
        <v>21035</v>
      </c>
      <c r="L171" s="474">
        <v>4441622</v>
      </c>
      <c r="M171" s="474">
        <v>16309148</v>
      </c>
      <c r="N171" s="474">
        <f t="shared" si="22"/>
        <v>60058278</v>
      </c>
      <c r="O171" s="474">
        <f t="shared" si="23"/>
        <v>2201278</v>
      </c>
      <c r="P171" s="474">
        <f t="shared" si="24"/>
        <v>20750770</v>
      </c>
      <c r="Q171" s="474">
        <f t="shared" si="25"/>
        <v>83010326</v>
      </c>
      <c r="R171" s="474">
        <f t="shared" si="26"/>
        <v>940246</v>
      </c>
      <c r="S171" s="475">
        <f t="shared" si="29"/>
        <v>83950572</v>
      </c>
      <c r="T171" s="479"/>
      <c r="U171" s="479"/>
      <c r="V171" s="479"/>
      <c r="W171" s="479"/>
      <c r="X171" s="479"/>
      <c r="Y171" s="479"/>
      <c r="Z171" s="479"/>
      <c r="AA171" s="479"/>
      <c r="AB171" s="479"/>
      <c r="AC171" s="479"/>
      <c r="AD171" s="479"/>
      <c r="AE171" s="479"/>
      <c r="AF171" s="479"/>
      <c r="AG171" s="479"/>
    </row>
    <row r="172" spans="1:33" x14ac:dyDescent="0.2">
      <c r="A172" s="462">
        <f t="shared" si="27"/>
        <v>2034</v>
      </c>
      <c r="B172" s="462">
        <f t="shared" si="28"/>
        <v>5</v>
      </c>
      <c r="C172" s="467">
        <f t="shared" si="21"/>
        <v>49065</v>
      </c>
      <c r="E172" s="473">
        <v>23295724</v>
      </c>
      <c r="F172" s="474">
        <v>14685547</v>
      </c>
      <c r="G172" s="474">
        <v>897728</v>
      </c>
      <c r="H172" s="474">
        <v>1998002</v>
      </c>
      <c r="I172" s="474">
        <v>122950</v>
      </c>
      <c r="J172" s="474">
        <v>241433</v>
      </c>
      <c r="K172" s="474">
        <v>19555</v>
      </c>
      <c r="L172" s="474">
        <v>3942384</v>
      </c>
      <c r="M172" s="474">
        <v>19482491</v>
      </c>
      <c r="N172" s="474">
        <f t="shared" si="22"/>
        <v>39021504</v>
      </c>
      <c r="O172" s="474">
        <f t="shared" si="23"/>
        <v>2239435</v>
      </c>
      <c r="P172" s="474">
        <f t="shared" si="24"/>
        <v>23424875</v>
      </c>
      <c r="Q172" s="474">
        <f t="shared" si="25"/>
        <v>64685814</v>
      </c>
      <c r="R172" s="474">
        <f t="shared" si="26"/>
        <v>732687</v>
      </c>
      <c r="S172" s="475">
        <f t="shared" si="29"/>
        <v>65418501</v>
      </c>
      <c r="T172" s="479"/>
      <c r="U172" s="479"/>
      <c r="V172" s="479"/>
      <c r="W172" s="479"/>
      <c r="X172" s="479"/>
      <c r="Y172" s="479"/>
      <c r="Z172" s="479"/>
      <c r="AA172" s="479"/>
      <c r="AB172" s="479"/>
      <c r="AC172" s="479"/>
      <c r="AD172" s="479"/>
      <c r="AE172" s="479"/>
      <c r="AF172" s="479"/>
      <c r="AG172" s="479"/>
    </row>
    <row r="173" spans="1:33" x14ac:dyDescent="0.2">
      <c r="A173" s="462">
        <f t="shared" si="27"/>
        <v>2034</v>
      </c>
      <c r="B173" s="462">
        <f t="shared" si="28"/>
        <v>6</v>
      </c>
      <c r="C173" s="467">
        <f t="shared" si="21"/>
        <v>49096</v>
      </c>
      <c r="E173" s="473">
        <v>16158704</v>
      </c>
      <c r="F173" s="474">
        <v>12256775</v>
      </c>
      <c r="G173" s="474">
        <v>707298</v>
      </c>
      <c r="H173" s="474">
        <v>1695704</v>
      </c>
      <c r="I173" s="474">
        <v>110866</v>
      </c>
      <c r="J173" s="474">
        <v>286898</v>
      </c>
      <c r="K173" s="474">
        <v>19135</v>
      </c>
      <c r="L173" s="474">
        <v>4051302</v>
      </c>
      <c r="M173" s="474">
        <v>19739686</v>
      </c>
      <c r="N173" s="474">
        <f t="shared" si="22"/>
        <v>29252778</v>
      </c>
      <c r="O173" s="474">
        <f t="shared" si="23"/>
        <v>1982602</v>
      </c>
      <c r="P173" s="474">
        <f t="shared" si="24"/>
        <v>23790988</v>
      </c>
      <c r="Q173" s="474">
        <f t="shared" si="25"/>
        <v>55026368</v>
      </c>
      <c r="R173" s="474">
        <f t="shared" si="26"/>
        <v>623276</v>
      </c>
      <c r="S173" s="475">
        <f t="shared" si="29"/>
        <v>55649644</v>
      </c>
      <c r="T173" s="479"/>
      <c r="U173" s="479"/>
      <c r="V173" s="479"/>
      <c r="W173" s="479"/>
      <c r="X173" s="479"/>
      <c r="Y173" s="479"/>
      <c r="Z173" s="479"/>
      <c r="AA173" s="479"/>
      <c r="AB173" s="479"/>
      <c r="AC173" s="479"/>
      <c r="AD173" s="479"/>
      <c r="AE173" s="479"/>
      <c r="AF173" s="479"/>
      <c r="AG173" s="479"/>
    </row>
    <row r="174" spans="1:33" x14ac:dyDescent="0.2">
      <c r="A174" s="462">
        <f t="shared" si="27"/>
        <v>2034</v>
      </c>
      <c r="B174" s="462">
        <f t="shared" si="28"/>
        <v>7</v>
      </c>
      <c r="C174" s="467">
        <f t="shared" si="21"/>
        <v>49126</v>
      </c>
      <c r="E174" s="473">
        <v>12625262</v>
      </c>
      <c r="F174" s="474">
        <v>10545288</v>
      </c>
      <c r="G174" s="474">
        <v>591126</v>
      </c>
      <c r="H174" s="474">
        <v>1702609</v>
      </c>
      <c r="I174" s="474">
        <v>117683</v>
      </c>
      <c r="J174" s="474">
        <v>292946</v>
      </c>
      <c r="K174" s="474">
        <v>18106</v>
      </c>
      <c r="L174" s="474">
        <v>3512854</v>
      </c>
      <c r="M174" s="474">
        <v>19837105</v>
      </c>
      <c r="N174" s="474">
        <f t="shared" si="22"/>
        <v>23897465</v>
      </c>
      <c r="O174" s="474">
        <f t="shared" si="23"/>
        <v>1995555</v>
      </c>
      <c r="P174" s="474">
        <f t="shared" si="24"/>
        <v>23349959</v>
      </c>
      <c r="Q174" s="474">
        <f t="shared" si="25"/>
        <v>49242979</v>
      </c>
      <c r="R174" s="474">
        <f t="shared" si="26"/>
        <v>557768</v>
      </c>
      <c r="S174" s="475">
        <f t="shared" si="29"/>
        <v>49800747</v>
      </c>
      <c r="T174" s="479"/>
      <c r="U174" s="479"/>
      <c r="V174" s="479"/>
      <c r="W174" s="479"/>
      <c r="X174" s="479"/>
      <c r="Y174" s="479"/>
      <c r="Z174" s="479"/>
      <c r="AA174" s="479"/>
      <c r="AB174" s="479"/>
      <c r="AC174" s="479"/>
      <c r="AD174" s="479"/>
      <c r="AE174" s="479"/>
      <c r="AF174" s="479"/>
      <c r="AG174" s="479"/>
    </row>
    <row r="175" spans="1:33" x14ac:dyDescent="0.2">
      <c r="A175" s="462">
        <f t="shared" si="27"/>
        <v>2034</v>
      </c>
      <c r="B175" s="462">
        <f t="shared" si="28"/>
        <v>8</v>
      </c>
      <c r="C175" s="467">
        <f t="shared" si="21"/>
        <v>49157</v>
      </c>
      <c r="E175" s="473">
        <v>12320480</v>
      </c>
      <c r="F175" s="474">
        <v>11585648</v>
      </c>
      <c r="G175" s="474">
        <v>672134</v>
      </c>
      <c r="H175" s="474">
        <v>1807405</v>
      </c>
      <c r="I175" s="474">
        <v>125069</v>
      </c>
      <c r="J175" s="474">
        <v>299614</v>
      </c>
      <c r="K175" s="474">
        <v>18440</v>
      </c>
      <c r="L175" s="474">
        <v>3581288</v>
      </c>
      <c r="M175" s="474">
        <v>18945067</v>
      </c>
      <c r="N175" s="474">
        <f t="shared" si="22"/>
        <v>24721771</v>
      </c>
      <c r="O175" s="474">
        <f t="shared" si="23"/>
        <v>2107019</v>
      </c>
      <c r="P175" s="474">
        <f t="shared" si="24"/>
        <v>22526355</v>
      </c>
      <c r="Q175" s="474">
        <f t="shared" si="25"/>
        <v>49355145</v>
      </c>
      <c r="R175" s="474">
        <f t="shared" si="26"/>
        <v>559039</v>
      </c>
      <c r="S175" s="475">
        <f t="shared" si="29"/>
        <v>49914184</v>
      </c>
      <c r="T175" s="479"/>
      <c r="U175" s="479"/>
      <c r="V175" s="479"/>
      <c r="W175" s="479"/>
      <c r="X175" s="479"/>
      <c r="Y175" s="479"/>
      <c r="Z175" s="479"/>
      <c r="AA175" s="479"/>
      <c r="AB175" s="479"/>
      <c r="AC175" s="479"/>
      <c r="AD175" s="479"/>
      <c r="AE175" s="479"/>
      <c r="AF175" s="479"/>
      <c r="AG175" s="479"/>
    </row>
    <row r="176" spans="1:33" x14ac:dyDescent="0.2">
      <c r="A176" s="462">
        <f t="shared" si="27"/>
        <v>2034</v>
      </c>
      <c r="B176" s="462">
        <f t="shared" si="28"/>
        <v>9</v>
      </c>
      <c r="C176" s="467">
        <f t="shared" si="21"/>
        <v>49188</v>
      </c>
      <c r="E176" s="473">
        <v>15575128</v>
      </c>
      <c r="F176" s="474">
        <v>14019223</v>
      </c>
      <c r="G176" s="474">
        <v>964487</v>
      </c>
      <c r="H176" s="474">
        <v>1678543</v>
      </c>
      <c r="I176" s="474">
        <v>111048</v>
      </c>
      <c r="J176" s="474">
        <v>229598</v>
      </c>
      <c r="K176" s="474">
        <v>16728</v>
      </c>
      <c r="L176" s="474">
        <v>3711428</v>
      </c>
      <c r="M176" s="474">
        <v>20479545</v>
      </c>
      <c r="N176" s="474">
        <f t="shared" si="22"/>
        <v>30686614</v>
      </c>
      <c r="O176" s="474">
        <f t="shared" si="23"/>
        <v>1908141</v>
      </c>
      <c r="P176" s="474">
        <f t="shared" si="24"/>
        <v>24190973</v>
      </c>
      <c r="Q176" s="474">
        <f t="shared" si="25"/>
        <v>56785728</v>
      </c>
      <c r="R176" s="474">
        <f t="shared" si="26"/>
        <v>643204</v>
      </c>
      <c r="S176" s="475">
        <f t="shared" si="29"/>
        <v>57428932</v>
      </c>
      <c r="T176" s="479"/>
      <c r="U176" s="479"/>
      <c r="V176" s="479"/>
      <c r="W176" s="479"/>
      <c r="X176" s="479"/>
      <c r="Y176" s="479"/>
      <c r="Z176" s="479"/>
      <c r="AA176" s="479"/>
      <c r="AB176" s="479"/>
      <c r="AC176" s="479"/>
      <c r="AD176" s="479"/>
      <c r="AE176" s="479"/>
      <c r="AF176" s="479"/>
      <c r="AG176" s="479"/>
    </row>
    <row r="177" spans="1:33" x14ac:dyDescent="0.2">
      <c r="A177" s="462">
        <f t="shared" si="27"/>
        <v>2034</v>
      </c>
      <c r="B177" s="462">
        <f t="shared" si="28"/>
        <v>10</v>
      </c>
      <c r="C177" s="467">
        <f t="shared" si="21"/>
        <v>49218</v>
      </c>
      <c r="E177" s="473">
        <v>32073036</v>
      </c>
      <c r="F177" s="474">
        <v>23461733</v>
      </c>
      <c r="G177" s="474">
        <v>1061648</v>
      </c>
      <c r="H177" s="474">
        <v>2359404</v>
      </c>
      <c r="I177" s="474">
        <v>142814</v>
      </c>
      <c r="J177" s="474">
        <v>241004</v>
      </c>
      <c r="K177" s="474">
        <v>19500</v>
      </c>
      <c r="L177" s="474">
        <v>3459710</v>
      </c>
      <c r="M177" s="474">
        <v>15770413</v>
      </c>
      <c r="N177" s="474">
        <f t="shared" si="22"/>
        <v>56758731</v>
      </c>
      <c r="O177" s="474">
        <f t="shared" si="23"/>
        <v>2600408</v>
      </c>
      <c r="P177" s="474">
        <f t="shared" si="24"/>
        <v>19230123</v>
      </c>
      <c r="Q177" s="474">
        <f t="shared" si="25"/>
        <v>78589262</v>
      </c>
      <c r="R177" s="474">
        <f t="shared" si="26"/>
        <v>890170</v>
      </c>
      <c r="S177" s="475">
        <f t="shared" si="29"/>
        <v>79479432</v>
      </c>
      <c r="T177" s="479"/>
      <c r="U177" s="479"/>
      <c r="V177" s="479"/>
      <c r="W177" s="479"/>
      <c r="X177" s="479"/>
      <c r="Y177" s="479"/>
      <c r="Z177" s="479"/>
      <c r="AA177" s="479"/>
      <c r="AB177" s="479"/>
      <c r="AC177" s="479"/>
      <c r="AD177" s="479"/>
      <c r="AE177" s="479"/>
      <c r="AF177" s="479"/>
      <c r="AG177" s="479"/>
    </row>
    <row r="178" spans="1:33" x14ac:dyDescent="0.2">
      <c r="A178" s="462">
        <f t="shared" si="27"/>
        <v>2034</v>
      </c>
      <c r="B178" s="462">
        <f t="shared" si="28"/>
        <v>11</v>
      </c>
      <c r="C178" s="467">
        <f t="shared" si="21"/>
        <v>49249</v>
      </c>
      <c r="E178" s="473">
        <v>52969096</v>
      </c>
      <c r="F178" s="474">
        <v>31088486</v>
      </c>
      <c r="G178" s="474">
        <v>1759684</v>
      </c>
      <c r="H178" s="474">
        <v>2467374</v>
      </c>
      <c r="I178" s="474">
        <v>142503</v>
      </c>
      <c r="J178" s="474">
        <v>269439</v>
      </c>
      <c r="K178" s="474">
        <v>20776</v>
      </c>
      <c r="L178" s="474">
        <v>4264347</v>
      </c>
      <c r="M178" s="474">
        <v>16637776</v>
      </c>
      <c r="N178" s="474">
        <f t="shared" si="22"/>
        <v>85980545</v>
      </c>
      <c r="O178" s="474">
        <f t="shared" si="23"/>
        <v>2736813</v>
      </c>
      <c r="P178" s="474">
        <f t="shared" si="24"/>
        <v>20902123</v>
      </c>
      <c r="Q178" s="474">
        <f t="shared" si="25"/>
        <v>109619481</v>
      </c>
      <c r="R178" s="474">
        <f t="shared" si="26"/>
        <v>1241645</v>
      </c>
      <c r="S178" s="475">
        <f t="shared" si="29"/>
        <v>110861126</v>
      </c>
      <c r="T178" s="479"/>
      <c r="U178" s="479"/>
      <c r="V178" s="479"/>
      <c r="W178" s="479"/>
      <c r="X178" s="479"/>
      <c r="Y178" s="479"/>
      <c r="Z178" s="479"/>
      <c r="AA178" s="479"/>
      <c r="AB178" s="479"/>
      <c r="AC178" s="479"/>
      <c r="AD178" s="479"/>
      <c r="AE178" s="479"/>
      <c r="AF178" s="479"/>
      <c r="AG178" s="479"/>
    </row>
    <row r="179" spans="1:33" x14ac:dyDescent="0.2">
      <c r="A179" s="462">
        <f t="shared" si="27"/>
        <v>2034</v>
      </c>
      <c r="B179" s="462">
        <f t="shared" si="28"/>
        <v>12</v>
      </c>
      <c r="C179" s="467">
        <f t="shared" si="21"/>
        <v>49279</v>
      </c>
      <c r="E179" s="473">
        <v>70839238</v>
      </c>
      <c r="F179" s="474">
        <v>35996372</v>
      </c>
      <c r="G179" s="474">
        <v>2254178</v>
      </c>
      <c r="H179" s="474">
        <v>3067462</v>
      </c>
      <c r="I179" s="474">
        <v>171662</v>
      </c>
      <c r="J179" s="474">
        <v>303614</v>
      </c>
      <c r="K179" s="474">
        <v>22743</v>
      </c>
      <c r="L179" s="474">
        <v>4587064</v>
      </c>
      <c r="M179" s="474">
        <v>16947721</v>
      </c>
      <c r="N179" s="474">
        <f t="shared" si="22"/>
        <v>109284193</v>
      </c>
      <c r="O179" s="474">
        <f t="shared" si="23"/>
        <v>3371076</v>
      </c>
      <c r="P179" s="474">
        <f t="shared" si="24"/>
        <v>21534785</v>
      </c>
      <c r="Q179" s="474">
        <f t="shared" si="25"/>
        <v>134190054</v>
      </c>
      <c r="R179" s="474">
        <f t="shared" si="26"/>
        <v>1519952</v>
      </c>
      <c r="S179" s="475">
        <f t="shared" si="29"/>
        <v>135710006</v>
      </c>
      <c r="T179" s="479"/>
      <c r="U179" s="479"/>
      <c r="V179" s="479"/>
      <c r="W179" s="479"/>
      <c r="X179" s="479"/>
      <c r="Y179" s="479"/>
      <c r="Z179" s="479"/>
      <c r="AA179" s="479"/>
      <c r="AB179" s="479"/>
      <c r="AC179" s="479"/>
      <c r="AD179" s="479"/>
      <c r="AE179" s="479"/>
      <c r="AF179" s="479"/>
      <c r="AG179" s="479"/>
    </row>
    <row r="180" spans="1:33" x14ac:dyDescent="0.2">
      <c r="A180" s="462">
        <f t="shared" si="27"/>
        <v>2035</v>
      </c>
      <c r="B180" s="462">
        <f t="shared" si="28"/>
        <v>1</v>
      </c>
      <c r="C180" s="467">
        <f t="shared" si="21"/>
        <v>49310</v>
      </c>
      <c r="E180" s="473">
        <v>69741961</v>
      </c>
      <c r="F180" s="474">
        <v>30670842</v>
      </c>
      <c r="G180" s="474">
        <v>1957058</v>
      </c>
      <c r="H180" s="474">
        <v>2430400</v>
      </c>
      <c r="I180" s="474">
        <v>136636</v>
      </c>
      <c r="J180" s="474">
        <v>272612</v>
      </c>
      <c r="K180" s="474">
        <v>21212</v>
      </c>
      <c r="L180" s="474">
        <v>4410664</v>
      </c>
      <c r="M180" s="474">
        <v>14829132</v>
      </c>
      <c r="N180" s="474">
        <f t="shared" si="22"/>
        <v>102527709</v>
      </c>
      <c r="O180" s="474">
        <f t="shared" si="23"/>
        <v>2703012</v>
      </c>
      <c r="P180" s="474">
        <f t="shared" si="24"/>
        <v>19239796</v>
      </c>
      <c r="Q180" s="474">
        <f t="shared" si="25"/>
        <v>124470517</v>
      </c>
      <c r="R180" s="474">
        <f t="shared" si="26"/>
        <v>1409860</v>
      </c>
      <c r="S180" s="475">
        <f t="shared" si="29"/>
        <v>125880377</v>
      </c>
      <c r="T180" s="479"/>
      <c r="U180" s="479"/>
      <c r="V180" s="479"/>
      <c r="W180" s="479"/>
      <c r="X180" s="479"/>
      <c r="Y180" s="479"/>
      <c r="Z180" s="479"/>
      <c r="AA180" s="479"/>
      <c r="AB180" s="479"/>
      <c r="AC180" s="479"/>
      <c r="AD180" s="479"/>
      <c r="AE180" s="479"/>
      <c r="AF180" s="479"/>
      <c r="AG180" s="479"/>
    </row>
    <row r="181" spans="1:33" x14ac:dyDescent="0.2">
      <c r="A181" s="462">
        <f t="shared" si="27"/>
        <v>2035</v>
      </c>
      <c r="B181" s="462">
        <f t="shared" si="28"/>
        <v>2</v>
      </c>
      <c r="C181" s="467">
        <f t="shared" si="21"/>
        <v>49341</v>
      </c>
      <c r="E181" s="473">
        <v>59809627</v>
      </c>
      <c r="F181" s="474">
        <v>27748840</v>
      </c>
      <c r="G181" s="474">
        <v>1805794</v>
      </c>
      <c r="H181" s="474">
        <v>2378031</v>
      </c>
      <c r="I181" s="474">
        <v>134763</v>
      </c>
      <c r="J181" s="474">
        <v>257181</v>
      </c>
      <c r="K181" s="474">
        <v>20602</v>
      </c>
      <c r="L181" s="474">
        <v>5020821</v>
      </c>
      <c r="M181" s="474">
        <v>18129984</v>
      </c>
      <c r="N181" s="474">
        <f t="shared" si="22"/>
        <v>89519626</v>
      </c>
      <c r="O181" s="474">
        <f t="shared" si="23"/>
        <v>2635212</v>
      </c>
      <c r="P181" s="474">
        <f t="shared" si="24"/>
        <v>23150805</v>
      </c>
      <c r="Q181" s="474">
        <f t="shared" si="25"/>
        <v>115305643</v>
      </c>
      <c r="R181" s="474">
        <f t="shared" si="26"/>
        <v>1306051</v>
      </c>
      <c r="S181" s="475">
        <f t="shared" si="29"/>
        <v>116611694</v>
      </c>
      <c r="T181" s="479"/>
      <c r="U181" s="479"/>
      <c r="V181" s="479"/>
      <c r="W181" s="479"/>
      <c r="X181" s="479"/>
      <c r="Y181" s="479"/>
      <c r="Z181" s="479"/>
      <c r="AA181" s="479"/>
      <c r="AB181" s="479"/>
      <c r="AC181" s="479"/>
      <c r="AD181" s="479"/>
      <c r="AE181" s="479"/>
      <c r="AF181" s="479"/>
      <c r="AG181" s="479"/>
    </row>
    <row r="182" spans="1:33" x14ac:dyDescent="0.2">
      <c r="A182" s="462">
        <f t="shared" si="27"/>
        <v>2035</v>
      </c>
      <c r="B182" s="462">
        <f t="shared" si="28"/>
        <v>3</v>
      </c>
      <c r="C182" s="467">
        <f t="shared" si="21"/>
        <v>49369</v>
      </c>
      <c r="E182" s="473">
        <v>54916598</v>
      </c>
      <c r="F182" s="474">
        <v>25605555</v>
      </c>
      <c r="G182" s="474">
        <v>1673273</v>
      </c>
      <c r="H182" s="474">
        <v>2301143</v>
      </c>
      <c r="I182" s="474">
        <v>132980</v>
      </c>
      <c r="J182" s="474">
        <v>274001</v>
      </c>
      <c r="K182" s="474">
        <v>22087</v>
      </c>
      <c r="L182" s="474">
        <v>4435638</v>
      </c>
      <c r="M182" s="474">
        <v>15003516</v>
      </c>
      <c r="N182" s="474">
        <f t="shared" si="22"/>
        <v>82350493</v>
      </c>
      <c r="O182" s="474">
        <f t="shared" si="23"/>
        <v>2575144</v>
      </c>
      <c r="P182" s="474">
        <f t="shared" si="24"/>
        <v>19439154</v>
      </c>
      <c r="Q182" s="474">
        <f t="shared" si="25"/>
        <v>104364791</v>
      </c>
      <c r="R182" s="474">
        <f t="shared" si="26"/>
        <v>1182125</v>
      </c>
      <c r="S182" s="475">
        <f t="shared" si="29"/>
        <v>105546916</v>
      </c>
      <c r="T182" s="479"/>
      <c r="U182" s="479"/>
      <c r="V182" s="479"/>
      <c r="W182" s="479"/>
      <c r="X182" s="479"/>
      <c r="Y182" s="479"/>
      <c r="Z182" s="479"/>
      <c r="AA182" s="479"/>
      <c r="AB182" s="479"/>
      <c r="AC182" s="479"/>
      <c r="AD182" s="479"/>
      <c r="AE182" s="479"/>
      <c r="AF182" s="479"/>
      <c r="AG182" s="479"/>
    </row>
    <row r="183" spans="1:33" x14ac:dyDescent="0.2">
      <c r="A183" s="462">
        <f t="shared" si="27"/>
        <v>2035</v>
      </c>
      <c r="B183" s="462">
        <f t="shared" si="28"/>
        <v>4</v>
      </c>
      <c r="C183" s="467">
        <f t="shared" si="21"/>
        <v>49400</v>
      </c>
      <c r="E183" s="473">
        <v>39495033</v>
      </c>
      <c r="F183" s="474">
        <v>19027862</v>
      </c>
      <c r="G183" s="474">
        <v>1324465</v>
      </c>
      <c r="H183" s="474">
        <v>1868785</v>
      </c>
      <c r="I183" s="474">
        <v>111980</v>
      </c>
      <c r="J183" s="474">
        <v>259841</v>
      </c>
      <c r="K183" s="474">
        <v>21039</v>
      </c>
      <c r="L183" s="474">
        <v>4530027</v>
      </c>
      <c r="M183" s="474">
        <v>16296143</v>
      </c>
      <c r="N183" s="474">
        <f t="shared" si="22"/>
        <v>59980379</v>
      </c>
      <c r="O183" s="474">
        <f t="shared" si="23"/>
        <v>2128626</v>
      </c>
      <c r="P183" s="474">
        <f t="shared" si="24"/>
        <v>20826170</v>
      </c>
      <c r="Q183" s="474">
        <f t="shared" si="25"/>
        <v>82935175</v>
      </c>
      <c r="R183" s="474">
        <f t="shared" si="26"/>
        <v>939395</v>
      </c>
      <c r="S183" s="475">
        <f t="shared" si="29"/>
        <v>83874570</v>
      </c>
      <c r="T183" s="479"/>
      <c r="U183" s="479"/>
      <c r="V183" s="479"/>
      <c r="W183" s="479"/>
      <c r="X183" s="479"/>
      <c r="Y183" s="479"/>
      <c r="Z183" s="479"/>
      <c r="AA183" s="479"/>
      <c r="AB183" s="479"/>
      <c r="AC183" s="479"/>
      <c r="AD183" s="479"/>
      <c r="AE183" s="479"/>
      <c r="AF183" s="479"/>
      <c r="AG183" s="479"/>
    </row>
    <row r="184" spans="1:33" x14ac:dyDescent="0.2">
      <c r="A184" s="462">
        <f t="shared" si="27"/>
        <v>2035</v>
      </c>
      <c r="B184" s="462">
        <f t="shared" si="28"/>
        <v>5</v>
      </c>
      <c r="C184" s="467">
        <f t="shared" si="21"/>
        <v>49430</v>
      </c>
      <c r="E184" s="473">
        <v>23216528</v>
      </c>
      <c r="F184" s="474">
        <v>14756565</v>
      </c>
      <c r="G184" s="474">
        <v>890457</v>
      </c>
      <c r="H184" s="474">
        <v>1925596</v>
      </c>
      <c r="I184" s="474">
        <v>118406</v>
      </c>
      <c r="J184" s="474">
        <v>240984</v>
      </c>
      <c r="K184" s="474">
        <v>19556</v>
      </c>
      <c r="L184" s="474">
        <v>4027111</v>
      </c>
      <c r="M184" s="474">
        <v>19466245</v>
      </c>
      <c r="N184" s="474">
        <f t="shared" si="22"/>
        <v>39001512</v>
      </c>
      <c r="O184" s="474">
        <f t="shared" si="23"/>
        <v>2166580</v>
      </c>
      <c r="P184" s="474">
        <f t="shared" si="24"/>
        <v>23493356</v>
      </c>
      <c r="Q184" s="474">
        <f t="shared" si="25"/>
        <v>64661448</v>
      </c>
      <c r="R184" s="474">
        <f t="shared" si="26"/>
        <v>732411</v>
      </c>
      <c r="S184" s="475">
        <f t="shared" si="29"/>
        <v>65393859</v>
      </c>
      <c r="T184" s="479"/>
      <c r="U184" s="479"/>
      <c r="V184" s="479"/>
      <c r="W184" s="479"/>
      <c r="X184" s="479"/>
      <c r="Y184" s="479"/>
      <c r="Z184" s="479"/>
      <c r="AA184" s="479"/>
      <c r="AB184" s="479"/>
      <c r="AC184" s="479"/>
      <c r="AD184" s="479"/>
      <c r="AE184" s="479"/>
      <c r="AF184" s="479"/>
      <c r="AG184" s="479"/>
    </row>
    <row r="185" spans="1:33" x14ac:dyDescent="0.2">
      <c r="A185" s="462">
        <f t="shared" si="27"/>
        <v>2035</v>
      </c>
      <c r="B185" s="462">
        <f t="shared" si="28"/>
        <v>6</v>
      </c>
      <c r="C185" s="467">
        <f t="shared" si="21"/>
        <v>49461</v>
      </c>
      <c r="E185" s="473">
        <v>16040288</v>
      </c>
      <c r="F185" s="474">
        <v>12309933</v>
      </c>
      <c r="G185" s="474">
        <v>699130</v>
      </c>
      <c r="H185" s="474">
        <v>1633888</v>
      </c>
      <c r="I185" s="474">
        <v>106680</v>
      </c>
      <c r="J185" s="474">
        <v>286381</v>
      </c>
      <c r="K185" s="474">
        <v>19131</v>
      </c>
      <c r="L185" s="474">
        <v>4137850</v>
      </c>
      <c r="M185" s="474">
        <v>19719855</v>
      </c>
      <c r="N185" s="474">
        <f t="shared" si="22"/>
        <v>29175162</v>
      </c>
      <c r="O185" s="474">
        <f t="shared" si="23"/>
        <v>1920269</v>
      </c>
      <c r="P185" s="474">
        <f t="shared" si="24"/>
        <v>23857705</v>
      </c>
      <c r="Q185" s="474">
        <f t="shared" si="25"/>
        <v>54953136</v>
      </c>
      <c r="R185" s="474">
        <f t="shared" si="26"/>
        <v>622447</v>
      </c>
      <c r="S185" s="475">
        <f t="shared" si="29"/>
        <v>55575583</v>
      </c>
      <c r="T185" s="479"/>
      <c r="U185" s="479"/>
      <c r="V185" s="479"/>
      <c r="W185" s="479"/>
      <c r="X185" s="479"/>
      <c r="Y185" s="479"/>
      <c r="Z185" s="479"/>
      <c r="AA185" s="479"/>
      <c r="AB185" s="479"/>
      <c r="AC185" s="479"/>
      <c r="AD185" s="479"/>
      <c r="AE185" s="479"/>
      <c r="AF185" s="479"/>
      <c r="AG185" s="479"/>
    </row>
    <row r="186" spans="1:33" x14ac:dyDescent="0.2">
      <c r="A186" s="462">
        <f t="shared" si="27"/>
        <v>2035</v>
      </c>
      <c r="B186" s="462">
        <f t="shared" si="28"/>
        <v>7</v>
      </c>
      <c r="C186" s="467">
        <f t="shared" si="21"/>
        <v>49491</v>
      </c>
      <c r="E186" s="473">
        <v>12537364</v>
      </c>
      <c r="F186" s="474">
        <v>10605909</v>
      </c>
      <c r="G186" s="474">
        <v>584475</v>
      </c>
      <c r="H186" s="474">
        <v>1640427</v>
      </c>
      <c r="I186" s="474">
        <v>113214</v>
      </c>
      <c r="J186" s="474">
        <v>292450</v>
      </c>
      <c r="K186" s="474">
        <v>18104</v>
      </c>
      <c r="L186" s="474">
        <v>3591939</v>
      </c>
      <c r="M186" s="474">
        <v>19820084</v>
      </c>
      <c r="N186" s="474">
        <f t="shared" si="22"/>
        <v>23859066</v>
      </c>
      <c r="O186" s="474">
        <f t="shared" si="23"/>
        <v>1932877</v>
      </c>
      <c r="P186" s="474">
        <f t="shared" si="24"/>
        <v>23412023</v>
      </c>
      <c r="Q186" s="474">
        <f t="shared" si="25"/>
        <v>49203966</v>
      </c>
      <c r="R186" s="474">
        <f t="shared" si="26"/>
        <v>557326</v>
      </c>
      <c r="S186" s="475">
        <f t="shared" si="29"/>
        <v>49761292</v>
      </c>
      <c r="T186" s="479"/>
      <c r="U186" s="479"/>
      <c r="V186" s="479"/>
      <c r="W186" s="479"/>
      <c r="X186" s="479"/>
      <c r="Y186" s="479"/>
      <c r="Z186" s="479"/>
      <c r="AA186" s="479"/>
      <c r="AB186" s="479"/>
      <c r="AC186" s="479"/>
      <c r="AD186" s="479"/>
      <c r="AE186" s="479"/>
      <c r="AF186" s="479"/>
      <c r="AG186" s="479"/>
    </row>
    <row r="187" spans="1:33" x14ac:dyDescent="0.2">
      <c r="A187" s="462">
        <f t="shared" si="27"/>
        <v>2035</v>
      </c>
      <c r="B187" s="462">
        <f t="shared" si="28"/>
        <v>8</v>
      </c>
      <c r="C187" s="467">
        <f t="shared" si="21"/>
        <v>49522</v>
      </c>
      <c r="E187" s="473">
        <v>12247928</v>
      </c>
      <c r="F187" s="474">
        <v>11632300</v>
      </c>
      <c r="G187" s="474">
        <v>664014</v>
      </c>
      <c r="H187" s="474">
        <v>1740766</v>
      </c>
      <c r="I187" s="474">
        <v>120280</v>
      </c>
      <c r="J187" s="474">
        <v>299123</v>
      </c>
      <c r="K187" s="474">
        <v>18438</v>
      </c>
      <c r="L187" s="474">
        <v>3667140</v>
      </c>
      <c r="M187" s="474">
        <v>18927700</v>
      </c>
      <c r="N187" s="474">
        <f t="shared" si="22"/>
        <v>24682960</v>
      </c>
      <c r="O187" s="474">
        <f t="shared" si="23"/>
        <v>2039889</v>
      </c>
      <c r="P187" s="474">
        <f t="shared" si="24"/>
        <v>22594840</v>
      </c>
      <c r="Q187" s="474">
        <f t="shared" si="25"/>
        <v>49317689</v>
      </c>
      <c r="R187" s="474">
        <f t="shared" si="26"/>
        <v>558615</v>
      </c>
      <c r="S187" s="475">
        <f t="shared" si="29"/>
        <v>49876304</v>
      </c>
      <c r="T187" s="479"/>
      <c r="U187" s="479"/>
      <c r="V187" s="479"/>
      <c r="W187" s="479"/>
      <c r="X187" s="479"/>
      <c r="Y187" s="479"/>
      <c r="Z187" s="479"/>
      <c r="AA187" s="479"/>
      <c r="AB187" s="479"/>
      <c r="AC187" s="479"/>
      <c r="AD187" s="479"/>
      <c r="AE187" s="479"/>
      <c r="AF187" s="479"/>
      <c r="AG187" s="479"/>
    </row>
    <row r="188" spans="1:33" x14ac:dyDescent="0.2">
      <c r="A188" s="462">
        <f t="shared" si="27"/>
        <v>2035</v>
      </c>
      <c r="B188" s="462">
        <f t="shared" si="28"/>
        <v>9</v>
      </c>
      <c r="C188" s="467">
        <f t="shared" si="21"/>
        <v>49553</v>
      </c>
      <c r="E188" s="473">
        <v>15337600</v>
      </c>
      <c r="F188" s="474">
        <v>13991212</v>
      </c>
      <c r="G188" s="474">
        <v>949807</v>
      </c>
      <c r="H188" s="474">
        <v>1612841</v>
      </c>
      <c r="I188" s="474">
        <v>106629</v>
      </c>
      <c r="J188" s="474">
        <v>229010</v>
      </c>
      <c r="K188" s="474">
        <v>16714</v>
      </c>
      <c r="L188" s="474">
        <v>3792094</v>
      </c>
      <c r="M188" s="474">
        <v>20451244</v>
      </c>
      <c r="N188" s="474">
        <f t="shared" si="22"/>
        <v>30401962</v>
      </c>
      <c r="O188" s="474">
        <f t="shared" si="23"/>
        <v>1841851</v>
      </c>
      <c r="P188" s="474">
        <f t="shared" si="24"/>
        <v>24243338</v>
      </c>
      <c r="Q188" s="474">
        <f t="shared" si="25"/>
        <v>56487151</v>
      </c>
      <c r="R188" s="474">
        <f t="shared" si="26"/>
        <v>639822</v>
      </c>
      <c r="S188" s="475">
        <f t="shared" si="29"/>
        <v>57126973</v>
      </c>
      <c r="T188" s="479"/>
      <c r="U188" s="479"/>
      <c r="V188" s="479"/>
      <c r="W188" s="479"/>
      <c r="X188" s="479"/>
      <c r="Y188" s="479"/>
      <c r="Z188" s="479"/>
      <c r="AA188" s="479"/>
      <c r="AB188" s="479"/>
      <c r="AC188" s="479"/>
      <c r="AD188" s="479"/>
      <c r="AE188" s="479"/>
      <c r="AF188" s="479"/>
      <c r="AG188" s="479"/>
    </row>
    <row r="189" spans="1:33" x14ac:dyDescent="0.2">
      <c r="A189" s="462">
        <f t="shared" si="27"/>
        <v>2035</v>
      </c>
      <c r="B189" s="462">
        <f t="shared" si="28"/>
        <v>10</v>
      </c>
      <c r="C189" s="467">
        <f t="shared" si="21"/>
        <v>49583</v>
      </c>
      <c r="E189" s="473">
        <v>31449025</v>
      </c>
      <c r="F189" s="474">
        <v>23384337</v>
      </c>
      <c r="G189" s="474">
        <v>1045293</v>
      </c>
      <c r="H189" s="474">
        <v>2261589</v>
      </c>
      <c r="I189" s="474">
        <v>136973</v>
      </c>
      <c r="J189" s="474">
        <v>240252</v>
      </c>
      <c r="K189" s="474">
        <v>19480</v>
      </c>
      <c r="L189" s="474">
        <v>3532235</v>
      </c>
      <c r="M189" s="474">
        <v>15744497</v>
      </c>
      <c r="N189" s="474">
        <f t="shared" si="22"/>
        <v>56035108</v>
      </c>
      <c r="O189" s="474">
        <f t="shared" si="23"/>
        <v>2501841</v>
      </c>
      <c r="P189" s="474">
        <f t="shared" si="24"/>
        <v>19276732</v>
      </c>
      <c r="Q189" s="474">
        <f t="shared" si="25"/>
        <v>77813681</v>
      </c>
      <c r="R189" s="474">
        <f t="shared" si="26"/>
        <v>881385</v>
      </c>
      <c r="S189" s="475">
        <f t="shared" si="29"/>
        <v>78695066</v>
      </c>
      <c r="T189" s="479"/>
      <c r="U189" s="479"/>
      <c r="V189" s="479"/>
      <c r="W189" s="479"/>
      <c r="X189" s="479"/>
      <c r="Y189" s="479"/>
      <c r="Z189" s="479"/>
      <c r="AA189" s="479"/>
      <c r="AB189" s="479"/>
      <c r="AC189" s="479"/>
      <c r="AD189" s="479"/>
      <c r="AE189" s="479"/>
      <c r="AF189" s="479"/>
      <c r="AG189" s="479"/>
    </row>
    <row r="190" spans="1:33" x14ac:dyDescent="0.2">
      <c r="A190" s="462">
        <f t="shared" si="27"/>
        <v>2035</v>
      </c>
      <c r="B190" s="462">
        <f t="shared" si="28"/>
        <v>11</v>
      </c>
      <c r="C190" s="467">
        <f t="shared" si="21"/>
        <v>49614</v>
      </c>
      <c r="E190" s="473">
        <v>52184896</v>
      </c>
      <c r="F190" s="474">
        <v>31077079</v>
      </c>
      <c r="G190" s="474">
        <v>1735911</v>
      </c>
      <c r="H190" s="474">
        <v>2365272</v>
      </c>
      <c r="I190" s="474">
        <v>136720</v>
      </c>
      <c r="J190" s="474">
        <v>268845</v>
      </c>
      <c r="K190" s="474">
        <v>20761</v>
      </c>
      <c r="L190" s="474">
        <v>4340127</v>
      </c>
      <c r="M190" s="474">
        <v>16614511</v>
      </c>
      <c r="N190" s="474">
        <f t="shared" si="22"/>
        <v>85155367</v>
      </c>
      <c r="O190" s="474">
        <f t="shared" si="23"/>
        <v>2634117</v>
      </c>
      <c r="P190" s="474">
        <f t="shared" si="24"/>
        <v>20954638</v>
      </c>
      <c r="Q190" s="474">
        <f t="shared" si="25"/>
        <v>108744122</v>
      </c>
      <c r="R190" s="474">
        <f t="shared" si="26"/>
        <v>1231730</v>
      </c>
      <c r="S190" s="475">
        <f t="shared" si="29"/>
        <v>109975852</v>
      </c>
      <c r="T190" s="479"/>
      <c r="U190" s="479"/>
      <c r="V190" s="479"/>
      <c r="W190" s="479"/>
      <c r="X190" s="479"/>
      <c r="Y190" s="479"/>
      <c r="Z190" s="479"/>
      <c r="AA190" s="479"/>
      <c r="AB190" s="479"/>
      <c r="AC190" s="479"/>
      <c r="AD190" s="479"/>
      <c r="AE190" s="479"/>
      <c r="AF190" s="479"/>
      <c r="AG190" s="479"/>
    </row>
    <row r="191" spans="1:33" x14ac:dyDescent="0.2">
      <c r="A191" s="462">
        <f t="shared" si="27"/>
        <v>2035</v>
      </c>
      <c r="B191" s="462">
        <f t="shared" si="28"/>
        <v>12</v>
      </c>
      <c r="C191" s="467">
        <f t="shared" si="21"/>
        <v>49644</v>
      </c>
      <c r="E191" s="473">
        <v>70288231</v>
      </c>
      <c r="F191" s="474">
        <v>36109144</v>
      </c>
      <c r="G191" s="474">
        <v>2233152</v>
      </c>
      <c r="H191" s="474">
        <v>2945993</v>
      </c>
      <c r="I191" s="474">
        <v>164871</v>
      </c>
      <c r="J191" s="474">
        <v>303307</v>
      </c>
      <c r="K191" s="474">
        <v>22743</v>
      </c>
      <c r="L191" s="474">
        <v>4660626</v>
      </c>
      <c r="M191" s="474">
        <v>16934933</v>
      </c>
      <c r="N191" s="474">
        <f t="shared" si="22"/>
        <v>108818141</v>
      </c>
      <c r="O191" s="474">
        <f t="shared" si="23"/>
        <v>3249300</v>
      </c>
      <c r="P191" s="474">
        <f t="shared" si="24"/>
        <v>21595559</v>
      </c>
      <c r="Q191" s="474">
        <f t="shared" si="25"/>
        <v>133663000</v>
      </c>
      <c r="R191" s="474">
        <f t="shared" si="26"/>
        <v>1513982</v>
      </c>
      <c r="S191" s="475">
        <f t="shared" si="29"/>
        <v>135176982</v>
      </c>
      <c r="T191" s="479"/>
      <c r="U191" s="479"/>
      <c r="V191" s="479"/>
      <c r="W191" s="479"/>
      <c r="X191" s="479"/>
      <c r="Y191" s="479"/>
      <c r="Z191" s="479"/>
      <c r="AA191" s="479"/>
      <c r="AB191" s="479"/>
      <c r="AC191" s="479"/>
      <c r="AD191" s="479"/>
      <c r="AE191" s="479"/>
      <c r="AF191" s="479"/>
      <c r="AG191" s="479"/>
    </row>
    <row r="192" spans="1:33" x14ac:dyDescent="0.2">
      <c r="A192" s="462">
        <f t="shared" si="27"/>
        <v>2036</v>
      </c>
      <c r="B192" s="462">
        <f t="shared" si="28"/>
        <v>1</v>
      </c>
      <c r="C192" s="467">
        <f t="shared" si="21"/>
        <v>49675</v>
      </c>
      <c r="E192" s="473">
        <v>69476877</v>
      </c>
      <c r="F192" s="474">
        <v>31023678</v>
      </c>
      <c r="G192" s="474">
        <v>1950773</v>
      </c>
      <c r="H192" s="474">
        <v>2354334</v>
      </c>
      <c r="I192" s="474">
        <v>132340</v>
      </c>
      <c r="J192" s="474">
        <v>273484</v>
      </c>
      <c r="K192" s="474">
        <v>21297</v>
      </c>
      <c r="L192" s="474">
        <v>4611076</v>
      </c>
      <c r="M192" s="474">
        <v>15209979</v>
      </c>
      <c r="N192" s="474">
        <f t="shared" si="22"/>
        <v>102604965</v>
      </c>
      <c r="O192" s="474">
        <f t="shared" si="23"/>
        <v>2627818</v>
      </c>
      <c r="P192" s="474">
        <f t="shared" si="24"/>
        <v>19821055</v>
      </c>
      <c r="Q192" s="474">
        <f t="shared" si="25"/>
        <v>125053838</v>
      </c>
      <c r="R192" s="474">
        <f t="shared" si="26"/>
        <v>1416467</v>
      </c>
      <c r="S192" s="475">
        <f t="shared" si="29"/>
        <v>126470305</v>
      </c>
      <c r="T192" s="479"/>
      <c r="U192" s="479"/>
      <c r="V192" s="479"/>
      <c r="W192" s="479"/>
      <c r="X192" s="479"/>
      <c r="Y192" s="479"/>
      <c r="Z192" s="479"/>
      <c r="AA192" s="479"/>
      <c r="AB192" s="479"/>
      <c r="AC192" s="479"/>
      <c r="AD192" s="479"/>
      <c r="AE192" s="479"/>
      <c r="AF192" s="479"/>
      <c r="AG192" s="479"/>
    </row>
    <row r="193" spans="1:33" x14ac:dyDescent="0.2">
      <c r="A193" s="462">
        <f t="shared" si="27"/>
        <v>2036</v>
      </c>
      <c r="B193" s="462">
        <f t="shared" si="28"/>
        <v>2</v>
      </c>
      <c r="C193" s="467">
        <f t="shared" si="21"/>
        <v>49706</v>
      </c>
      <c r="E193" s="473">
        <v>60411831</v>
      </c>
      <c r="F193" s="474">
        <v>28178957</v>
      </c>
      <c r="G193" s="474">
        <v>1817454</v>
      </c>
      <c r="H193" s="474">
        <v>2320163</v>
      </c>
      <c r="I193" s="474">
        <v>131569</v>
      </c>
      <c r="J193" s="474">
        <v>262048</v>
      </c>
      <c r="K193" s="474">
        <v>20973</v>
      </c>
      <c r="L193" s="474">
        <v>5077107</v>
      </c>
      <c r="M193" s="474">
        <v>18160769</v>
      </c>
      <c r="N193" s="474">
        <f t="shared" si="22"/>
        <v>90560784</v>
      </c>
      <c r="O193" s="474">
        <f t="shared" si="23"/>
        <v>2582211</v>
      </c>
      <c r="P193" s="474">
        <f t="shared" si="24"/>
        <v>23237876</v>
      </c>
      <c r="Q193" s="474">
        <f t="shared" si="25"/>
        <v>116380871</v>
      </c>
      <c r="R193" s="474">
        <f t="shared" si="26"/>
        <v>1318230</v>
      </c>
      <c r="S193" s="475">
        <f t="shared" si="29"/>
        <v>117699101</v>
      </c>
      <c r="T193" s="479"/>
      <c r="U193" s="479"/>
      <c r="V193" s="479"/>
      <c r="W193" s="479"/>
      <c r="X193" s="479"/>
      <c r="Y193" s="479"/>
      <c r="Z193" s="479"/>
      <c r="AA193" s="479"/>
      <c r="AB193" s="479"/>
      <c r="AC193" s="479"/>
      <c r="AD193" s="479"/>
      <c r="AE193" s="479"/>
      <c r="AF193" s="479"/>
      <c r="AG193" s="479"/>
    </row>
    <row r="194" spans="1:33" x14ac:dyDescent="0.2">
      <c r="A194" s="462">
        <f t="shared" si="27"/>
        <v>2036</v>
      </c>
      <c r="B194" s="462">
        <f t="shared" si="28"/>
        <v>3</v>
      </c>
      <c r="C194" s="467">
        <f t="shared" si="21"/>
        <v>49735</v>
      </c>
      <c r="E194" s="473">
        <v>55194545</v>
      </c>
      <c r="F194" s="474">
        <v>25768125</v>
      </c>
      <c r="G194" s="474">
        <v>1680862</v>
      </c>
      <c r="H194" s="474">
        <v>2224785</v>
      </c>
      <c r="I194" s="474">
        <v>128658</v>
      </c>
      <c r="J194" s="474">
        <v>276716</v>
      </c>
      <c r="K194" s="474">
        <v>22311</v>
      </c>
      <c r="L194" s="474">
        <v>4533189</v>
      </c>
      <c r="M194" s="474">
        <v>14973504</v>
      </c>
      <c r="N194" s="474">
        <f t="shared" si="22"/>
        <v>82794501</v>
      </c>
      <c r="O194" s="474">
        <f t="shared" si="23"/>
        <v>2501501</v>
      </c>
      <c r="P194" s="474">
        <f t="shared" si="24"/>
        <v>19506693</v>
      </c>
      <c r="Q194" s="474">
        <f t="shared" si="25"/>
        <v>104802695</v>
      </c>
      <c r="R194" s="474">
        <f t="shared" si="26"/>
        <v>1187086</v>
      </c>
      <c r="S194" s="475">
        <f t="shared" si="29"/>
        <v>105989781</v>
      </c>
      <c r="T194" s="479"/>
      <c r="U194" s="479"/>
      <c r="V194" s="479"/>
      <c r="W194" s="479"/>
      <c r="X194" s="479"/>
      <c r="Y194" s="479"/>
      <c r="Z194" s="479"/>
      <c r="AA194" s="479"/>
      <c r="AB194" s="479"/>
      <c r="AC194" s="479"/>
      <c r="AD194" s="479"/>
      <c r="AE194" s="479"/>
      <c r="AF194" s="479"/>
      <c r="AG194" s="479"/>
    </row>
    <row r="195" spans="1:33" x14ac:dyDescent="0.2">
      <c r="A195" s="462">
        <f t="shared" si="27"/>
        <v>2036</v>
      </c>
      <c r="B195" s="462">
        <f t="shared" si="28"/>
        <v>4</v>
      </c>
      <c r="C195" s="467">
        <f t="shared" si="21"/>
        <v>49766</v>
      </c>
      <c r="E195" s="473">
        <v>38982514</v>
      </c>
      <c r="F195" s="474">
        <v>19039215</v>
      </c>
      <c r="G195" s="474">
        <v>1305448</v>
      </c>
      <c r="H195" s="474">
        <v>1791989</v>
      </c>
      <c r="I195" s="474">
        <v>107386</v>
      </c>
      <c r="J195" s="474">
        <v>259230</v>
      </c>
      <c r="K195" s="474">
        <v>21027</v>
      </c>
      <c r="L195" s="474">
        <v>4602935</v>
      </c>
      <c r="M195" s="474">
        <v>16277587</v>
      </c>
      <c r="N195" s="474">
        <f t="shared" si="22"/>
        <v>59455590</v>
      </c>
      <c r="O195" s="474">
        <f t="shared" si="23"/>
        <v>2051219</v>
      </c>
      <c r="P195" s="474">
        <f t="shared" si="24"/>
        <v>20880522</v>
      </c>
      <c r="Q195" s="474">
        <f t="shared" si="25"/>
        <v>82387331</v>
      </c>
      <c r="R195" s="474">
        <f t="shared" si="26"/>
        <v>933190</v>
      </c>
      <c r="S195" s="475">
        <f t="shared" si="29"/>
        <v>83320521</v>
      </c>
      <c r="T195" s="479"/>
      <c r="U195" s="479"/>
      <c r="V195" s="479"/>
      <c r="W195" s="479"/>
      <c r="X195" s="479"/>
      <c r="Y195" s="479"/>
      <c r="Z195" s="479"/>
      <c r="AA195" s="479"/>
      <c r="AB195" s="479"/>
      <c r="AC195" s="479"/>
      <c r="AD195" s="479"/>
      <c r="AE195" s="479"/>
      <c r="AF195" s="479"/>
      <c r="AG195" s="479"/>
    </row>
    <row r="196" spans="1:33" x14ac:dyDescent="0.2">
      <c r="A196" s="462">
        <f t="shared" si="27"/>
        <v>2036</v>
      </c>
      <c r="B196" s="462">
        <f t="shared" si="28"/>
        <v>5</v>
      </c>
      <c r="C196" s="467">
        <f t="shared" si="21"/>
        <v>49796</v>
      </c>
      <c r="E196" s="473">
        <v>23028950</v>
      </c>
      <c r="F196" s="474">
        <v>14785200</v>
      </c>
      <c r="G196" s="474">
        <v>880251</v>
      </c>
      <c r="H196" s="474">
        <v>1849849</v>
      </c>
      <c r="I196" s="474">
        <v>113623</v>
      </c>
      <c r="J196" s="474">
        <v>240474</v>
      </c>
      <c r="K196" s="474">
        <v>19548</v>
      </c>
      <c r="L196" s="474">
        <v>4099981</v>
      </c>
      <c r="M196" s="474">
        <v>19446057</v>
      </c>
      <c r="N196" s="474">
        <f t="shared" si="22"/>
        <v>38827572</v>
      </c>
      <c r="O196" s="474">
        <f t="shared" si="23"/>
        <v>2090323</v>
      </c>
      <c r="P196" s="474">
        <f t="shared" si="24"/>
        <v>23546038</v>
      </c>
      <c r="Q196" s="474">
        <f t="shared" si="25"/>
        <v>64463933</v>
      </c>
      <c r="R196" s="474">
        <f t="shared" si="26"/>
        <v>730174</v>
      </c>
      <c r="S196" s="475">
        <f t="shared" si="29"/>
        <v>65194107</v>
      </c>
      <c r="T196" s="479"/>
      <c r="U196" s="479"/>
      <c r="V196" s="479"/>
      <c r="W196" s="479"/>
      <c r="X196" s="479"/>
      <c r="Y196" s="479"/>
      <c r="Z196" s="479"/>
      <c r="AA196" s="479"/>
      <c r="AB196" s="479"/>
      <c r="AC196" s="479"/>
      <c r="AD196" s="479"/>
      <c r="AE196" s="479"/>
      <c r="AF196" s="479"/>
      <c r="AG196" s="479"/>
    </row>
    <row r="197" spans="1:33" x14ac:dyDescent="0.2">
      <c r="A197" s="462">
        <f t="shared" si="27"/>
        <v>2036</v>
      </c>
      <c r="B197" s="462">
        <f t="shared" si="28"/>
        <v>6</v>
      </c>
      <c r="C197" s="467">
        <f t="shared" si="21"/>
        <v>49827</v>
      </c>
      <c r="E197" s="473">
        <v>15862120</v>
      </c>
      <c r="F197" s="474">
        <v>12337612</v>
      </c>
      <c r="G197" s="474">
        <v>689649</v>
      </c>
      <c r="H197" s="474">
        <v>1570174</v>
      </c>
      <c r="I197" s="474">
        <v>102317</v>
      </c>
      <c r="J197" s="474">
        <v>285850</v>
      </c>
      <c r="K197" s="474">
        <v>19121</v>
      </c>
      <c r="L197" s="474">
        <v>4213121</v>
      </c>
      <c r="M197" s="474">
        <v>19697790</v>
      </c>
      <c r="N197" s="474">
        <f t="shared" si="22"/>
        <v>29010819</v>
      </c>
      <c r="O197" s="474">
        <f t="shared" si="23"/>
        <v>1856024</v>
      </c>
      <c r="P197" s="474">
        <f t="shared" si="24"/>
        <v>23910911</v>
      </c>
      <c r="Q197" s="474">
        <f t="shared" si="25"/>
        <v>54777754</v>
      </c>
      <c r="R197" s="474">
        <f t="shared" si="26"/>
        <v>620460</v>
      </c>
      <c r="S197" s="475">
        <f t="shared" si="29"/>
        <v>55398214</v>
      </c>
      <c r="T197" s="479"/>
      <c r="U197" s="479"/>
      <c r="V197" s="479"/>
      <c r="W197" s="479"/>
      <c r="X197" s="479"/>
      <c r="Y197" s="479"/>
      <c r="Z197" s="479"/>
      <c r="AA197" s="479"/>
      <c r="AB197" s="479"/>
      <c r="AC197" s="479"/>
      <c r="AD197" s="479"/>
      <c r="AE197" s="479"/>
      <c r="AF197" s="479"/>
      <c r="AG197" s="479"/>
    </row>
    <row r="198" spans="1:33" x14ac:dyDescent="0.2">
      <c r="A198" s="462">
        <f t="shared" si="27"/>
        <v>2036</v>
      </c>
      <c r="B198" s="462">
        <f t="shared" si="28"/>
        <v>7</v>
      </c>
      <c r="C198" s="467">
        <f t="shared" si="21"/>
        <v>49857</v>
      </c>
      <c r="E198" s="473">
        <v>12434068</v>
      </c>
      <c r="F198" s="474">
        <v>10651276</v>
      </c>
      <c r="G198" s="474">
        <v>577151</v>
      </c>
      <c r="H198" s="474">
        <v>1576946</v>
      </c>
      <c r="I198" s="474">
        <v>108594</v>
      </c>
      <c r="J198" s="474">
        <v>291986</v>
      </c>
      <c r="K198" s="474">
        <v>18099</v>
      </c>
      <c r="L198" s="474">
        <v>3661944</v>
      </c>
      <c r="M198" s="474">
        <v>19801894</v>
      </c>
      <c r="N198" s="474">
        <f t="shared" si="22"/>
        <v>23789188</v>
      </c>
      <c r="O198" s="474">
        <f t="shared" si="23"/>
        <v>1868932</v>
      </c>
      <c r="P198" s="474">
        <f t="shared" si="24"/>
        <v>23463838</v>
      </c>
      <c r="Q198" s="474">
        <f t="shared" si="25"/>
        <v>49121958</v>
      </c>
      <c r="R198" s="474">
        <f t="shared" si="26"/>
        <v>556398</v>
      </c>
      <c r="S198" s="475">
        <f t="shared" si="29"/>
        <v>49678356</v>
      </c>
      <c r="T198" s="479"/>
      <c r="U198" s="479"/>
      <c r="V198" s="479"/>
      <c r="W198" s="479"/>
      <c r="X198" s="479"/>
      <c r="Y198" s="479"/>
      <c r="Z198" s="479"/>
      <c r="AA198" s="479"/>
      <c r="AB198" s="479"/>
      <c r="AC198" s="479"/>
      <c r="AD198" s="479"/>
      <c r="AE198" s="479"/>
      <c r="AF198" s="479"/>
      <c r="AG198" s="479"/>
    </row>
    <row r="199" spans="1:33" x14ac:dyDescent="0.2">
      <c r="A199" s="462">
        <f t="shared" si="27"/>
        <v>2036</v>
      </c>
      <c r="B199" s="462">
        <f t="shared" si="28"/>
        <v>8</v>
      </c>
      <c r="C199" s="467">
        <f t="shared" si="21"/>
        <v>49888</v>
      </c>
      <c r="E199" s="473">
        <v>12197192</v>
      </c>
      <c r="F199" s="474">
        <v>11690177</v>
      </c>
      <c r="G199" s="474">
        <v>656271</v>
      </c>
      <c r="H199" s="474">
        <v>1673383</v>
      </c>
      <c r="I199" s="474">
        <v>115410</v>
      </c>
      <c r="J199" s="474">
        <v>298702</v>
      </c>
      <c r="K199" s="474">
        <v>18437</v>
      </c>
      <c r="L199" s="474">
        <v>3745261</v>
      </c>
      <c r="M199" s="474">
        <v>18911203</v>
      </c>
      <c r="N199" s="474">
        <f t="shared" si="22"/>
        <v>24677487</v>
      </c>
      <c r="O199" s="474">
        <f t="shared" si="23"/>
        <v>1972085</v>
      </c>
      <c r="P199" s="474">
        <f t="shared" si="24"/>
        <v>22656464</v>
      </c>
      <c r="Q199" s="474">
        <f t="shared" si="25"/>
        <v>49306036</v>
      </c>
      <c r="R199" s="474">
        <f t="shared" si="26"/>
        <v>558483</v>
      </c>
      <c r="S199" s="475">
        <f t="shared" si="29"/>
        <v>49864519</v>
      </c>
      <c r="T199" s="479"/>
      <c r="U199" s="479"/>
      <c r="V199" s="479"/>
      <c r="W199" s="479"/>
      <c r="X199" s="479"/>
      <c r="Y199" s="479"/>
      <c r="Z199" s="479"/>
      <c r="AA199" s="479"/>
      <c r="AB199" s="479"/>
      <c r="AC199" s="479"/>
      <c r="AD199" s="479"/>
      <c r="AE199" s="479"/>
      <c r="AF199" s="479"/>
      <c r="AG199" s="479"/>
    </row>
    <row r="200" spans="1:33" x14ac:dyDescent="0.2">
      <c r="A200" s="462">
        <f t="shared" si="27"/>
        <v>2036</v>
      </c>
      <c r="B200" s="462">
        <f t="shared" si="28"/>
        <v>9</v>
      </c>
      <c r="C200" s="467">
        <f t="shared" si="21"/>
        <v>49919</v>
      </c>
      <c r="E200" s="473">
        <v>15228490</v>
      </c>
      <c r="F200" s="474">
        <v>14022712</v>
      </c>
      <c r="G200" s="474">
        <v>938591</v>
      </c>
      <c r="H200" s="474">
        <v>1548936</v>
      </c>
      <c r="I200" s="474">
        <v>102266</v>
      </c>
      <c r="J200" s="474">
        <v>228600</v>
      </c>
      <c r="K200" s="474">
        <v>16711</v>
      </c>
      <c r="L200" s="474">
        <v>3869293</v>
      </c>
      <c r="M200" s="474">
        <v>20430743</v>
      </c>
      <c r="N200" s="474">
        <f t="shared" si="22"/>
        <v>30308770</v>
      </c>
      <c r="O200" s="474">
        <f t="shared" si="23"/>
        <v>1777536</v>
      </c>
      <c r="P200" s="474">
        <f t="shared" si="24"/>
        <v>24300036</v>
      </c>
      <c r="Q200" s="474">
        <f t="shared" si="25"/>
        <v>56386342</v>
      </c>
      <c r="R200" s="474">
        <f t="shared" si="26"/>
        <v>638680</v>
      </c>
      <c r="S200" s="475">
        <f t="shared" si="29"/>
        <v>57025022</v>
      </c>
      <c r="T200" s="479"/>
      <c r="U200" s="479"/>
      <c r="V200" s="479"/>
      <c r="W200" s="479"/>
      <c r="X200" s="479"/>
      <c r="Y200" s="479"/>
      <c r="Z200" s="479"/>
      <c r="AA200" s="479"/>
      <c r="AB200" s="479"/>
      <c r="AC200" s="479"/>
      <c r="AD200" s="479"/>
      <c r="AE200" s="479"/>
      <c r="AF200" s="479"/>
      <c r="AG200" s="479"/>
    </row>
    <row r="201" spans="1:33" x14ac:dyDescent="0.2">
      <c r="A201" s="462">
        <f t="shared" si="27"/>
        <v>2036</v>
      </c>
      <c r="B201" s="462">
        <f t="shared" si="28"/>
        <v>10</v>
      </c>
      <c r="C201" s="467">
        <f t="shared" si="21"/>
        <v>49949</v>
      </c>
      <c r="E201" s="473">
        <v>30985026</v>
      </c>
      <c r="F201" s="474">
        <v>23365292</v>
      </c>
      <c r="G201" s="474">
        <v>1031013</v>
      </c>
      <c r="H201" s="474">
        <v>2166757</v>
      </c>
      <c r="I201" s="474">
        <v>131197</v>
      </c>
      <c r="J201" s="474">
        <v>239669</v>
      </c>
      <c r="K201" s="474">
        <v>19469</v>
      </c>
      <c r="L201" s="474">
        <v>3604352</v>
      </c>
      <c r="M201" s="474">
        <v>15719711</v>
      </c>
      <c r="N201" s="474">
        <f t="shared" si="22"/>
        <v>55531997</v>
      </c>
      <c r="O201" s="474">
        <f t="shared" si="23"/>
        <v>2406426</v>
      </c>
      <c r="P201" s="474">
        <f t="shared" si="24"/>
        <v>19324063</v>
      </c>
      <c r="Q201" s="474">
        <f t="shared" si="25"/>
        <v>77262486</v>
      </c>
      <c r="R201" s="474">
        <f t="shared" si="26"/>
        <v>875141</v>
      </c>
      <c r="S201" s="475">
        <f t="shared" si="29"/>
        <v>78137627</v>
      </c>
      <c r="T201" s="479"/>
      <c r="U201" s="479"/>
      <c r="V201" s="479"/>
      <c r="W201" s="479"/>
      <c r="X201" s="479"/>
      <c r="Y201" s="479"/>
      <c r="Z201" s="479"/>
      <c r="AA201" s="479"/>
      <c r="AB201" s="479"/>
      <c r="AC201" s="479"/>
      <c r="AD201" s="479"/>
      <c r="AE201" s="479"/>
      <c r="AF201" s="479"/>
      <c r="AG201" s="479"/>
    </row>
    <row r="202" spans="1:33" x14ac:dyDescent="0.2">
      <c r="A202" s="462">
        <f t="shared" si="27"/>
        <v>2036</v>
      </c>
      <c r="B202" s="462">
        <f t="shared" si="28"/>
        <v>11</v>
      </c>
      <c r="C202" s="467">
        <f t="shared" si="21"/>
        <v>49980</v>
      </c>
      <c r="E202" s="473">
        <v>51528694</v>
      </c>
      <c r="F202" s="474">
        <v>31131782</v>
      </c>
      <c r="G202" s="474">
        <v>1714690</v>
      </c>
      <c r="H202" s="474">
        <v>2264894</v>
      </c>
      <c r="I202" s="474">
        <v>130915</v>
      </c>
      <c r="J202" s="474">
        <v>268344</v>
      </c>
      <c r="K202" s="474">
        <v>20751</v>
      </c>
      <c r="L202" s="474">
        <v>4412537</v>
      </c>
      <c r="M202" s="474">
        <v>16594807</v>
      </c>
      <c r="N202" s="474">
        <f t="shared" si="22"/>
        <v>84526832</v>
      </c>
      <c r="O202" s="474">
        <f t="shared" si="23"/>
        <v>2533238</v>
      </c>
      <c r="P202" s="474">
        <f t="shared" si="24"/>
        <v>21007344</v>
      </c>
      <c r="Q202" s="474">
        <f t="shared" si="25"/>
        <v>108067414</v>
      </c>
      <c r="R202" s="474">
        <f t="shared" si="26"/>
        <v>1224065</v>
      </c>
      <c r="S202" s="475">
        <f t="shared" si="29"/>
        <v>109291479</v>
      </c>
      <c r="T202" s="479"/>
      <c r="U202" s="479"/>
      <c r="V202" s="479"/>
      <c r="W202" s="479"/>
      <c r="X202" s="479"/>
      <c r="Y202" s="479"/>
      <c r="Z202" s="479"/>
      <c r="AA202" s="479"/>
      <c r="AB202" s="479"/>
      <c r="AC202" s="479"/>
      <c r="AD202" s="479"/>
      <c r="AE202" s="479"/>
      <c r="AF202" s="479"/>
      <c r="AG202" s="479"/>
    </row>
    <row r="203" spans="1:33" x14ac:dyDescent="0.2">
      <c r="A203" s="462">
        <f t="shared" si="27"/>
        <v>2036</v>
      </c>
      <c r="B203" s="462">
        <f t="shared" si="28"/>
        <v>12</v>
      </c>
      <c r="C203" s="467">
        <f t="shared" si="21"/>
        <v>50010</v>
      </c>
      <c r="E203" s="473">
        <v>69465457</v>
      </c>
      <c r="F203" s="474">
        <v>36296630</v>
      </c>
      <c r="G203" s="474">
        <v>2208758</v>
      </c>
      <c r="H203" s="474">
        <v>2820345</v>
      </c>
      <c r="I203" s="474">
        <v>157811</v>
      </c>
      <c r="J203" s="474">
        <v>302781</v>
      </c>
      <c r="K203" s="474">
        <v>22731</v>
      </c>
      <c r="L203" s="474">
        <v>4743654</v>
      </c>
      <c r="M203" s="474">
        <v>16907237</v>
      </c>
      <c r="N203" s="474">
        <f t="shared" si="22"/>
        <v>108151387</v>
      </c>
      <c r="O203" s="474">
        <f t="shared" si="23"/>
        <v>3123126</v>
      </c>
      <c r="P203" s="474">
        <f t="shared" si="24"/>
        <v>21650891</v>
      </c>
      <c r="Q203" s="474">
        <f t="shared" si="25"/>
        <v>132925404</v>
      </c>
      <c r="R203" s="474">
        <f t="shared" si="26"/>
        <v>1505628</v>
      </c>
      <c r="S203" s="475">
        <f t="shared" si="29"/>
        <v>134431032</v>
      </c>
      <c r="T203" s="479"/>
      <c r="U203" s="479"/>
      <c r="V203" s="479"/>
      <c r="W203" s="479"/>
      <c r="X203" s="479"/>
      <c r="Y203" s="479"/>
      <c r="Z203" s="479"/>
      <c r="AA203" s="479"/>
      <c r="AB203" s="479"/>
      <c r="AC203" s="479"/>
      <c r="AD203" s="479"/>
      <c r="AE203" s="479"/>
      <c r="AF203" s="479"/>
      <c r="AG203" s="479"/>
    </row>
    <row r="204" spans="1:33" x14ac:dyDescent="0.2">
      <c r="A204" s="462">
        <f t="shared" si="27"/>
        <v>2037</v>
      </c>
      <c r="B204" s="462">
        <f t="shared" si="28"/>
        <v>1</v>
      </c>
      <c r="C204" s="467">
        <f t="shared" si="21"/>
        <v>50041</v>
      </c>
      <c r="E204" s="473">
        <v>68660482</v>
      </c>
      <c r="F204" s="474">
        <v>30762146</v>
      </c>
      <c r="G204" s="474">
        <v>1920121</v>
      </c>
      <c r="H204" s="474">
        <v>2235652</v>
      </c>
      <c r="I204" s="474">
        <v>125581</v>
      </c>
      <c r="J204" s="474">
        <v>271754</v>
      </c>
      <c r="K204" s="474">
        <v>21209</v>
      </c>
      <c r="L204" s="474">
        <v>4577987</v>
      </c>
      <c r="M204" s="474">
        <v>14796525</v>
      </c>
      <c r="N204" s="474">
        <f t="shared" si="22"/>
        <v>101489539</v>
      </c>
      <c r="O204" s="474">
        <f t="shared" si="23"/>
        <v>2507406</v>
      </c>
      <c r="P204" s="474">
        <f t="shared" si="24"/>
        <v>19374512</v>
      </c>
      <c r="Q204" s="474">
        <f t="shared" si="25"/>
        <v>123371457</v>
      </c>
      <c r="R204" s="474">
        <f t="shared" si="26"/>
        <v>1397411</v>
      </c>
      <c r="S204" s="475">
        <f t="shared" si="29"/>
        <v>124768868</v>
      </c>
      <c r="T204" s="479"/>
      <c r="U204" s="479"/>
      <c r="V204" s="479"/>
      <c r="W204" s="479"/>
      <c r="X204" s="479"/>
      <c r="Y204" s="479"/>
      <c r="Z204" s="479"/>
      <c r="AA204" s="479"/>
      <c r="AB204" s="479"/>
      <c r="AC204" s="479"/>
      <c r="AD204" s="479"/>
      <c r="AE204" s="479"/>
      <c r="AF204" s="479"/>
      <c r="AG204" s="479"/>
    </row>
    <row r="205" spans="1:33" x14ac:dyDescent="0.2">
      <c r="A205" s="462">
        <f t="shared" si="27"/>
        <v>2037</v>
      </c>
      <c r="B205" s="462">
        <f t="shared" si="28"/>
        <v>2</v>
      </c>
      <c r="C205" s="467">
        <f t="shared" si="21"/>
        <v>50072</v>
      </c>
      <c r="E205" s="473">
        <v>58513941</v>
      </c>
      <c r="F205" s="474">
        <v>27469467</v>
      </c>
      <c r="G205" s="474">
        <v>1762192</v>
      </c>
      <c r="H205" s="474">
        <v>2179398</v>
      </c>
      <c r="I205" s="474">
        <v>123563</v>
      </c>
      <c r="J205" s="474">
        <v>255902</v>
      </c>
      <c r="K205" s="474">
        <v>20580</v>
      </c>
      <c r="L205" s="474">
        <v>5180944</v>
      </c>
      <c r="M205" s="474">
        <v>18072832</v>
      </c>
      <c r="N205" s="474">
        <f t="shared" si="22"/>
        <v>87889743</v>
      </c>
      <c r="O205" s="474">
        <f t="shared" si="23"/>
        <v>2435300</v>
      </c>
      <c r="P205" s="474">
        <f t="shared" si="24"/>
        <v>23253776</v>
      </c>
      <c r="Q205" s="474">
        <f t="shared" si="25"/>
        <v>113578819</v>
      </c>
      <c r="R205" s="474">
        <f t="shared" si="26"/>
        <v>1286491</v>
      </c>
      <c r="S205" s="475">
        <f t="shared" si="29"/>
        <v>114865310</v>
      </c>
      <c r="T205" s="479"/>
      <c r="U205" s="479"/>
      <c r="V205" s="479"/>
      <c r="W205" s="479"/>
      <c r="X205" s="479"/>
      <c r="Y205" s="479"/>
      <c r="Z205" s="479"/>
      <c r="AA205" s="479"/>
      <c r="AB205" s="479"/>
      <c r="AC205" s="479"/>
      <c r="AD205" s="479"/>
      <c r="AE205" s="479"/>
      <c r="AF205" s="479"/>
      <c r="AG205" s="479"/>
    </row>
    <row r="206" spans="1:33" x14ac:dyDescent="0.2">
      <c r="A206" s="462">
        <f t="shared" si="27"/>
        <v>2037</v>
      </c>
      <c r="B206" s="462">
        <f t="shared" si="28"/>
        <v>3</v>
      </c>
      <c r="C206" s="467">
        <f t="shared" si="21"/>
        <v>50100</v>
      </c>
      <c r="E206" s="473">
        <v>53040270</v>
      </c>
      <c r="F206" s="474">
        <v>25355977</v>
      </c>
      <c r="G206" s="474">
        <v>1619989</v>
      </c>
      <c r="H206" s="474">
        <v>2104647</v>
      </c>
      <c r="I206" s="474">
        <v>121755</v>
      </c>
      <c r="J206" s="474">
        <v>272264</v>
      </c>
      <c r="K206" s="474">
        <v>22042</v>
      </c>
      <c r="L206" s="474">
        <v>4576235</v>
      </c>
      <c r="M206" s="474">
        <v>14950514</v>
      </c>
      <c r="N206" s="474">
        <f t="shared" si="22"/>
        <v>80160033</v>
      </c>
      <c r="O206" s="474">
        <f t="shared" si="23"/>
        <v>2376911</v>
      </c>
      <c r="P206" s="474">
        <f t="shared" si="24"/>
        <v>19526749</v>
      </c>
      <c r="Q206" s="474">
        <f t="shared" si="25"/>
        <v>102063693</v>
      </c>
      <c r="R206" s="474">
        <f t="shared" si="26"/>
        <v>1156061</v>
      </c>
      <c r="S206" s="475">
        <f t="shared" si="29"/>
        <v>103219754</v>
      </c>
      <c r="T206" s="479"/>
      <c r="U206" s="479"/>
      <c r="V206" s="479"/>
      <c r="W206" s="479"/>
      <c r="X206" s="479"/>
      <c r="Y206" s="479"/>
      <c r="Z206" s="479"/>
      <c r="AA206" s="479"/>
      <c r="AB206" s="479"/>
      <c r="AC206" s="479"/>
      <c r="AD206" s="479"/>
      <c r="AE206" s="479"/>
      <c r="AF206" s="479"/>
      <c r="AG206" s="479"/>
    </row>
    <row r="207" spans="1:33" x14ac:dyDescent="0.2">
      <c r="A207" s="462">
        <f t="shared" si="27"/>
        <v>2037</v>
      </c>
      <c r="B207" s="462">
        <f t="shared" si="28"/>
        <v>4</v>
      </c>
      <c r="C207" s="467">
        <f t="shared" si="21"/>
        <v>50131</v>
      </c>
      <c r="E207" s="473">
        <v>38444955</v>
      </c>
      <c r="F207" s="474">
        <v>19003159</v>
      </c>
      <c r="G207" s="474">
        <v>1284462</v>
      </c>
      <c r="H207" s="474">
        <v>1714433</v>
      </c>
      <c r="I207" s="474">
        <v>102681</v>
      </c>
      <c r="J207" s="474">
        <v>258431</v>
      </c>
      <c r="K207" s="474">
        <v>21014</v>
      </c>
      <c r="L207" s="474">
        <v>4683756</v>
      </c>
      <c r="M207" s="474">
        <v>16254098</v>
      </c>
      <c r="N207" s="474">
        <f t="shared" si="22"/>
        <v>58856271</v>
      </c>
      <c r="O207" s="474">
        <f t="shared" si="23"/>
        <v>1972864</v>
      </c>
      <c r="P207" s="474">
        <f t="shared" si="24"/>
        <v>20937854</v>
      </c>
      <c r="Q207" s="474">
        <f t="shared" si="25"/>
        <v>81766989</v>
      </c>
      <c r="R207" s="474">
        <f t="shared" si="26"/>
        <v>926163</v>
      </c>
      <c r="S207" s="475">
        <f t="shared" si="29"/>
        <v>82693152</v>
      </c>
      <c r="T207" s="479"/>
      <c r="U207" s="479"/>
      <c r="V207" s="479"/>
      <c r="W207" s="479"/>
      <c r="X207" s="479"/>
      <c r="Y207" s="479"/>
      <c r="Z207" s="479"/>
      <c r="AA207" s="479"/>
      <c r="AB207" s="479"/>
      <c r="AC207" s="479"/>
      <c r="AD207" s="479"/>
      <c r="AE207" s="479"/>
      <c r="AF207" s="479"/>
      <c r="AG207" s="479"/>
    </row>
    <row r="208" spans="1:33" x14ac:dyDescent="0.2">
      <c r="A208" s="462">
        <f t="shared" si="27"/>
        <v>2037</v>
      </c>
      <c r="B208" s="462">
        <f t="shared" si="28"/>
        <v>5</v>
      </c>
      <c r="C208" s="467">
        <f t="shared" si="21"/>
        <v>50161</v>
      </c>
      <c r="E208" s="473">
        <v>22774650</v>
      </c>
      <c r="F208" s="474">
        <v>14791078</v>
      </c>
      <c r="G208" s="474">
        <v>867334</v>
      </c>
      <c r="H208" s="474">
        <v>1772316</v>
      </c>
      <c r="I208" s="474">
        <v>108684</v>
      </c>
      <c r="J208" s="474">
        <v>239720</v>
      </c>
      <c r="K208" s="474">
        <v>19535</v>
      </c>
      <c r="L208" s="474">
        <v>4182574</v>
      </c>
      <c r="M208" s="474">
        <v>19420022</v>
      </c>
      <c r="N208" s="474">
        <f t="shared" si="22"/>
        <v>38561281</v>
      </c>
      <c r="O208" s="474">
        <f t="shared" si="23"/>
        <v>2012036</v>
      </c>
      <c r="P208" s="474">
        <f t="shared" si="24"/>
        <v>23602596</v>
      </c>
      <c r="Q208" s="474">
        <f t="shared" si="25"/>
        <v>64175913</v>
      </c>
      <c r="R208" s="474">
        <f t="shared" si="26"/>
        <v>726912</v>
      </c>
      <c r="S208" s="475">
        <f t="shared" si="29"/>
        <v>64902825</v>
      </c>
      <c r="T208" s="479"/>
      <c r="U208" s="479"/>
      <c r="V208" s="479"/>
      <c r="W208" s="479"/>
      <c r="X208" s="479"/>
      <c r="Y208" s="479"/>
      <c r="Z208" s="479"/>
      <c r="AA208" s="479"/>
      <c r="AB208" s="479"/>
      <c r="AC208" s="479"/>
      <c r="AD208" s="479"/>
      <c r="AE208" s="479"/>
      <c r="AF208" s="479"/>
      <c r="AG208" s="479"/>
    </row>
    <row r="209" spans="1:33" x14ac:dyDescent="0.2">
      <c r="A209" s="462">
        <f t="shared" si="27"/>
        <v>2037</v>
      </c>
      <c r="B209" s="462">
        <f t="shared" si="28"/>
        <v>6</v>
      </c>
      <c r="C209" s="467">
        <f t="shared" si="21"/>
        <v>50192</v>
      </c>
      <c r="E209" s="473">
        <v>15703872</v>
      </c>
      <c r="F209" s="474">
        <v>12371244</v>
      </c>
      <c r="G209" s="474">
        <v>679720</v>
      </c>
      <c r="H209" s="474">
        <v>1505906</v>
      </c>
      <c r="I209" s="474">
        <v>97877</v>
      </c>
      <c r="J209" s="474">
        <v>285161</v>
      </c>
      <c r="K209" s="474">
        <v>19111</v>
      </c>
      <c r="L209" s="474">
        <v>4299836</v>
      </c>
      <c r="M209" s="474">
        <v>19675199</v>
      </c>
      <c r="N209" s="474">
        <f t="shared" si="22"/>
        <v>28871824</v>
      </c>
      <c r="O209" s="474">
        <f t="shared" si="23"/>
        <v>1791067</v>
      </c>
      <c r="P209" s="474">
        <f t="shared" si="24"/>
        <v>23975035</v>
      </c>
      <c r="Q209" s="474">
        <f t="shared" si="25"/>
        <v>54637926</v>
      </c>
      <c r="R209" s="474">
        <f t="shared" si="26"/>
        <v>618876</v>
      </c>
      <c r="S209" s="475">
        <f t="shared" si="29"/>
        <v>55256802</v>
      </c>
      <c r="T209" s="479"/>
      <c r="U209" s="479"/>
      <c r="V209" s="479"/>
      <c r="W209" s="479"/>
      <c r="X209" s="479"/>
      <c r="Y209" s="479"/>
      <c r="Z209" s="479"/>
      <c r="AA209" s="479"/>
      <c r="AB209" s="479"/>
      <c r="AC209" s="479"/>
      <c r="AD209" s="479"/>
      <c r="AE209" s="479"/>
      <c r="AF209" s="479"/>
      <c r="AG209" s="479"/>
    </row>
    <row r="210" spans="1:33" x14ac:dyDescent="0.2">
      <c r="A210" s="462">
        <f t="shared" si="27"/>
        <v>2037</v>
      </c>
      <c r="B210" s="462">
        <f t="shared" si="28"/>
        <v>7</v>
      </c>
      <c r="C210" s="467">
        <f t="shared" si="21"/>
        <v>50222</v>
      </c>
      <c r="E210" s="473">
        <v>12369200</v>
      </c>
      <c r="F210" s="474">
        <v>10691130</v>
      </c>
      <c r="G210" s="474">
        <v>569642</v>
      </c>
      <c r="H210" s="474">
        <v>1513835</v>
      </c>
      <c r="I210" s="474">
        <v>103909</v>
      </c>
      <c r="J210" s="474">
        <v>291381</v>
      </c>
      <c r="K210" s="474">
        <v>18095</v>
      </c>
      <c r="L210" s="474">
        <v>3746125</v>
      </c>
      <c r="M210" s="474">
        <v>19780780</v>
      </c>
      <c r="N210" s="474">
        <f t="shared" si="22"/>
        <v>23751976</v>
      </c>
      <c r="O210" s="474">
        <f t="shared" si="23"/>
        <v>1805216</v>
      </c>
      <c r="P210" s="474">
        <f t="shared" si="24"/>
        <v>23526905</v>
      </c>
      <c r="Q210" s="474">
        <f t="shared" si="25"/>
        <v>49084097</v>
      </c>
      <c r="R210" s="474">
        <f t="shared" si="26"/>
        <v>555969</v>
      </c>
      <c r="S210" s="475">
        <f t="shared" si="29"/>
        <v>49640066</v>
      </c>
      <c r="T210" s="479"/>
      <c r="U210" s="479"/>
      <c r="V210" s="479"/>
      <c r="W210" s="479"/>
      <c r="X210" s="479"/>
      <c r="Y210" s="479"/>
      <c r="Z210" s="479"/>
      <c r="AA210" s="479"/>
      <c r="AB210" s="479"/>
      <c r="AC210" s="479"/>
      <c r="AD210" s="479"/>
      <c r="AE210" s="479"/>
      <c r="AF210" s="479"/>
      <c r="AG210" s="479"/>
    </row>
    <row r="211" spans="1:33" x14ac:dyDescent="0.2">
      <c r="A211" s="462">
        <f t="shared" si="27"/>
        <v>2037</v>
      </c>
      <c r="B211" s="462">
        <f t="shared" si="28"/>
        <v>8</v>
      </c>
      <c r="C211" s="467">
        <f t="shared" si="21"/>
        <v>50253</v>
      </c>
      <c r="E211" s="473">
        <v>12113504</v>
      </c>
      <c r="F211" s="474">
        <v>11726908</v>
      </c>
      <c r="G211" s="474">
        <v>647461</v>
      </c>
      <c r="H211" s="474">
        <v>1606162</v>
      </c>
      <c r="I211" s="474">
        <v>110380</v>
      </c>
      <c r="J211" s="474">
        <v>298073</v>
      </c>
      <c r="K211" s="474">
        <v>18430</v>
      </c>
      <c r="L211" s="474">
        <v>3835172</v>
      </c>
      <c r="M211" s="474">
        <v>18887061</v>
      </c>
      <c r="N211" s="474">
        <f t="shared" si="22"/>
        <v>24616683</v>
      </c>
      <c r="O211" s="474">
        <f t="shared" si="23"/>
        <v>1904235</v>
      </c>
      <c r="P211" s="474">
        <f t="shared" si="24"/>
        <v>22722233</v>
      </c>
      <c r="Q211" s="474">
        <f t="shared" si="25"/>
        <v>49243151</v>
      </c>
      <c r="R211" s="474">
        <f t="shared" si="26"/>
        <v>557770</v>
      </c>
      <c r="S211" s="475">
        <f t="shared" si="29"/>
        <v>49800921</v>
      </c>
      <c r="T211" s="479"/>
      <c r="U211" s="479"/>
      <c r="V211" s="479"/>
      <c r="W211" s="479"/>
      <c r="X211" s="479"/>
      <c r="Y211" s="479"/>
      <c r="Z211" s="479"/>
      <c r="AA211" s="479"/>
      <c r="AB211" s="479"/>
      <c r="AC211" s="479"/>
      <c r="AD211" s="479"/>
      <c r="AE211" s="479"/>
      <c r="AF211" s="479"/>
      <c r="AG211" s="479"/>
    </row>
    <row r="212" spans="1:33" x14ac:dyDescent="0.2">
      <c r="A212" s="462">
        <f t="shared" si="27"/>
        <v>2037</v>
      </c>
      <c r="B212" s="462">
        <f t="shared" si="28"/>
        <v>9</v>
      </c>
      <c r="C212" s="467">
        <f t="shared" si="21"/>
        <v>50284</v>
      </c>
      <c r="E212" s="473">
        <v>14992014</v>
      </c>
      <c r="F212" s="474">
        <v>14007909</v>
      </c>
      <c r="G212" s="474">
        <v>924274</v>
      </c>
      <c r="H212" s="474">
        <v>1483659</v>
      </c>
      <c r="I212" s="474">
        <v>97695</v>
      </c>
      <c r="J212" s="474">
        <v>227924</v>
      </c>
      <c r="K212" s="474">
        <v>16696</v>
      </c>
      <c r="L212" s="474">
        <v>3952902</v>
      </c>
      <c r="M212" s="474">
        <v>20400529</v>
      </c>
      <c r="N212" s="474">
        <f t="shared" si="22"/>
        <v>30038588</v>
      </c>
      <c r="O212" s="474">
        <f t="shared" si="23"/>
        <v>1711583</v>
      </c>
      <c r="P212" s="474">
        <f t="shared" si="24"/>
        <v>24353431</v>
      </c>
      <c r="Q212" s="474">
        <f t="shared" si="25"/>
        <v>56103602</v>
      </c>
      <c r="R212" s="474">
        <f t="shared" si="26"/>
        <v>635478</v>
      </c>
      <c r="S212" s="475">
        <f t="shared" si="29"/>
        <v>56739080</v>
      </c>
      <c r="T212" s="479"/>
      <c r="U212" s="479"/>
      <c r="V212" s="479"/>
      <c r="W212" s="479"/>
      <c r="X212" s="479"/>
      <c r="Y212" s="479"/>
      <c r="Z212" s="479"/>
      <c r="AA212" s="479"/>
      <c r="AB212" s="479"/>
      <c r="AC212" s="479"/>
      <c r="AD212" s="479"/>
      <c r="AE212" s="479"/>
      <c r="AF212" s="479"/>
      <c r="AG212" s="479"/>
    </row>
    <row r="213" spans="1:33" x14ac:dyDescent="0.2">
      <c r="A213" s="462">
        <f t="shared" si="27"/>
        <v>2037</v>
      </c>
      <c r="B213" s="462">
        <f t="shared" si="28"/>
        <v>10</v>
      </c>
      <c r="C213" s="467">
        <f t="shared" si="21"/>
        <v>50314</v>
      </c>
      <c r="E213" s="473">
        <v>30348895</v>
      </c>
      <c r="F213" s="474">
        <v>23281959</v>
      </c>
      <c r="G213" s="474">
        <v>1013915</v>
      </c>
      <c r="H213" s="474">
        <v>2069556</v>
      </c>
      <c r="I213" s="474">
        <v>125183</v>
      </c>
      <c r="J213" s="474">
        <v>238795</v>
      </c>
      <c r="K213" s="474">
        <v>19447</v>
      </c>
      <c r="L213" s="474">
        <v>3682047</v>
      </c>
      <c r="M213" s="474">
        <v>15687964</v>
      </c>
      <c r="N213" s="474">
        <f t="shared" si="22"/>
        <v>54789399</v>
      </c>
      <c r="O213" s="474">
        <f t="shared" si="23"/>
        <v>2308351</v>
      </c>
      <c r="P213" s="474">
        <f t="shared" si="24"/>
        <v>19370011</v>
      </c>
      <c r="Q213" s="474">
        <f t="shared" si="25"/>
        <v>76467761</v>
      </c>
      <c r="R213" s="474">
        <f t="shared" si="26"/>
        <v>866140</v>
      </c>
      <c r="S213" s="475">
        <f t="shared" si="29"/>
        <v>77333901</v>
      </c>
      <c r="T213" s="479"/>
      <c r="U213" s="479"/>
      <c r="V213" s="479"/>
      <c r="W213" s="479"/>
      <c r="X213" s="479"/>
      <c r="Y213" s="479"/>
      <c r="Z213" s="479"/>
      <c r="AA213" s="479"/>
      <c r="AB213" s="479"/>
      <c r="AC213" s="479"/>
      <c r="AD213" s="479"/>
      <c r="AE213" s="479"/>
      <c r="AF213" s="479"/>
      <c r="AG213" s="479"/>
    </row>
    <row r="214" spans="1:33" x14ac:dyDescent="0.2">
      <c r="A214" s="462">
        <f t="shared" si="27"/>
        <v>2037</v>
      </c>
      <c r="B214" s="462">
        <f t="shared" si="28"/>
        <v>11</v>
      </c>
      <c r="C214" s="467">
        <f t="shared" si="21"/>
        <v>50345</v>
      </c>
      <c r="E214" s="473">
        <v>50552228</v>
      </c>
      <c r="F214" s="474">
        <v>30894646</v>
      </c>
      <c r="G214" s="474">
        <v>1685150</v>
      </c>
      <c r="H214" s="474">
        <v>2158758</v>
      </c>
      <c r="I214" s="474">
        <v>124818</v>
      </c>
      <c r="J214" s="474">
        <v>267533</v>
      </c>
      <c r="K214" s="474">
        <v>20727</v>
      </c>
      <c r="L214" s="474">
        <v>4489085</v>
      </c>
      <c r="M214" s="474">
        <v>16563907</v>
      </c>
      <c r="N214" s="474">
        <f t="shared" si="22"/>
        <v>83277569</v>
      </c>
      <c r="O214" s="474">
        <f t="shared" si="23"/>
        <v>2426291</v>
      </c>
      <c r="P214" s="474">
        <f t="shared" si="24"/>
        <v>21052992</v>
      </c>
      <c r="Q214" s="474">
        <f t="shared" si="25"/>
        <v>106756852</v>
      </c>
      <c r="R214" s="474">
        <f t="shared" si="26"/>
        <v>1209220</v>
      </c>
      <c r="S214" s="475">
        <f t="shared" si="29"/>
        <v>107966072</v>
      </c>
      <c r="T214" s="479"/>
      <c r="U214" s="479"/>
      <c r="V214" s="479"/>
      <c r="W214" s="479"/>
      <c r="X214" s="479"/>
      <c r="Y214" s="479"/>
      <c r="Z214" s="479"/>
      <c r="AA214" s="479"/>
      <c r="AB214" s="479"/>
      <c r="AC214" s="479"/>
      <c r="AD214" s="479"/>
      <c r="AE214" s="479"/>
      <c r="AF214" s="479"/>
      <c r="AG214" s="479"/>
    </row>
    <row r="215" spans="1:33" x14ac:dyDescent="0.2">
      <c r="A215" s="462">
        <f t="shared" si="27"/>
        <v>2037</v>
      </c>
      <c r="B215" s="462">
        <f t="shared" si="28"/>
        <v>12</v>
      </c>
      <c r="C215" s="467">
        <f t="shared" si="21"/>
        <v>50375</v>
      </c>
      <c r="E215" s="473">
        <v>68292802</v>
      </c>
      <c r="F215" s="474">
        <v>35961029</v>
      </c>
      <c r="G215" s="474">
        <v>2170795</v>
      </c>
      <c r="H215" s="474">
        <v>2687035</v>
      </c>
      <c r="I215" s="474">
        <v>150428</v>
      </c>
      <c r="J215" s="474">
        <v>302035</v>
      </c>
      <c r="K215" s="474">
        <v>22707</v>
      </c>
      <c r="L215" s="474">
        <v>4817920</v>
      </c>
      <c r="M215" s="474">
        <v>16876780</v>
      </c>
      <c r="N215" s="474">
        <f t="shared" si="22"/>
        <v>106597761</v>
      </c>
      <c r="O215" s="474">
        <f t="shared" si="23"/>
        <v>2989070</v>
      </c>
      <c r="P215" s="474">
        <f t="shared" si="24"/>
        <v>21694700</v>
      </c>
      <c r="Q215" s="474">
        <f t="shared" si="25"/>
        <v>131281531</v>
      </c>
      <c r="R215" s="474">
        <f t="shared" si="26"/>
        <v>1487008</v>
      </c>
      <c r="S215" s="475">
        <f t="shared" si="29"/>
        <v>132768539</v>
      </c>
      <c r="T215" s="479"/>
      <c r="U215" s="479"/>
      <c r="V215" s="479"/>
      <c r="W215" s="479"/>
      <c r="X215" s="479"/>
      <c r="Y215" s="479"/>
      <c r="Z215" s="479"/>
      <c r="AA215" s="479"/>
      <c r="AB215" s="479"/>
      <c r="AC215" s="479"/>
      <c r="AD215" s="479"/>
      <c r="AE215" s="479"/>
      <c r="AF215" s="479"/>
      <c r="AG215" s="479"/>
    </row>
    <row r="216" spans="1:33" x14ac:dyDescent="0.2">
      <c r="A216" s="462">
        <f t="shared" si="27"/>
        <v>2038</v>
      </c>
      <c r="B216" s="462">
        <f t="shared" si="28"/>
        <v>1</v>
      </c>
      <c r="C216" s="467">
        <f t="shared" si="21"/>
        <v>50406</v>
      </c>
      <c r="E216" s="473">
        <v>67465692</v>
      </c>
      <c r="F216" s="474">
        <v>30502858</v>
      </c>
      <c r="G216" s="474">
        <v>1887094</v>
      </c>
      <c r="H216" s="474">
        <v>2130676</v>
      </c>
      <c r="I216" s="474">
        <v>119682</v>
      </c>
      <c r="J216" s="474">
        <v>270949</v>
      </c>
      <c r="K216" s="474">
        <v>21187</v>
      </c>
      <c r="L216" s="474">
        <v>4655883</v>
      </c>
      <c r="M216" s="474">
        <v>14766775</v>
      </c>
      <c r="N216" s="474">
        <f t="shared" si="22"/>
        <v>99996513</v>
      </c>
      <c r="O216" s="474">
        <f t="shared" si="23"/>
        <v>2401625</v>
      </c>
      <c r="P216" s="474">
        <f t="shared" si="24"/>
        <v>19422658</v>
      </c>
      <c r="Q216" s="474">
        <f t="shared" si="25"/>
        <v>121820796</v>
      </c>
      <c r="R216" s="474">
        <f t="shared" si="26"/>
        <v>1379847</v>
      </c>
      <c r="S216" s="475">
        <f t="shared" si="29"/>
        <v>123200643</v>
      </c>
      <c r="T216" s="479"/>
      <c r="U216" s="479"/>
      <c r="V216" s="479"/>
      <c r="W216" s="479"/>
      <c r="X216" s="479"/>
      <c r="Y216" s="479"/>
      <c r="Z216" s="479"/>
      <c r="AA216" s="479"/>
      <c r="AB216" s="479"/>
      <c r="AC216" s="479"/>
      <c r="AD216" s="479"/>
      <c r="AE216" s="479"/>
      <c r="AF216" s="479"/>
      <c r="AG216" s="479"/>
    </row>
    <row r="217" spans="1:33" x14ac:dyDescent="0.2">
      <c r="A217" s="462">
        <f t="shared" si="27"/>
        <v>2038</v>
      </c>
      <c r="B217" s="462">
        <f t="shared" si="28"/>
        <v>2</v>
      </c>
      <c r="C217" s="467">
        <f t="shared" si="21"/>
        <v>50437</v>
      </c>
      <c r="E217" s="473">
        <v>57265755</v>
      </c>
      <c r="F217" s="474">
        <v>27186136</v>
      </c>
      <c r="G217" s="474">
        <v>1728183</v>
      </c>
      <c r="H217" s="474">
        <v>2075538</v>
      </c>
      <c r="I217" s="474">
        <v>117691</v>
      </c>
      <c r="J217" s="474">
        <v>254956</v>
      </c>
      <c r="K217" s="474">
        <v>20552</v>
      </c>
      <c r="L217" s="474">
        <v>5253464</v>
      </c>
      <c r="M217" s="474">
        <v>18034711</v>
      </c>
      <c r="N217" s="474">
        <f t="shared" si="22"/>
        <v>86318317</v>
      </c>
      <c r="O217" s="474">
        <f t="shared" si="23"/>
        <v>2330494</v>
      </c>
      <c r="P217" s="474">
        <f t="shared" si="24"/>
        <v>23288175</v>
      </c>
      <c r="Q217" s="474">
        <f t="shared" si="25"/>
        <v>111936986</v>
      </c>
      <c r="R217" s="474">
        <f t="shared" si="26"/>
        <v>1267895</v>
      </c>
      <c r="S217" s="475">
        <f t="shared" si="29"/>
        <v>113204881</v>
      </c>
      <c r="T217" s="479"/>
      <c r="U217" s="479"/>
      <c r="V217" s="479"/>
      <c r="W217" s="479"/>
      <c r="X217" s="479"/>
      <c r="Y217" s="479"/>
      <c r="Z217" s="479"/>
      <c r="AA217" s="479"/>
      <c r="AB217" s="479"/>
      <c r="AC217" s="479"/>
      <c r="AD217" s="479"/>
      <c r="AE217" s="479"/>
      <c r="AF217" s="479"/>
      <c r="AG217" s="479"/>
    </row>
    <row r="218" spans="1:33" x14ac:dyDescent="0.2">
      <c r="A218" s="462">
        <f t="shared" si="27"/>
        <v>2038</v>
      </c>
      <c r="B218" s="462">
        <f t="shared" si="28"/>
        <v>3</v>
      </c>
      <c r="C218" s="467">
        <f t="shared" si="21"/>
        <v>50465</v>
      </c>
      <c r="E218" s="473">
        <v>51711596</v>
      </c>
      <c r="F218" s="474">
        <v>25058435</v>
      </c>
      <c r="G218" s="474">
        <v>1585357</v>
      </c>
      <c r="H218" s="474">
        <v>2003044</v>
      </c>
      <c r="I218" s="474">
        <v>115910</v>
      </c>
      <c r="J218" s="474">
        <v>271196</v>
      </c>
      <c r="K218" s="474">
        <v>22010</v>
      </c>
      <c r="L218" s="474">
        <v>4644529</v>
      </c>
      <c r="M218" s="474">
        <v>14917820</v>
      </c>
      <c r="N218" s="474">
        <f t="shared" si="22"/>
        <v>78493308</v>
      </c>
      <c r="O218" s="474">
        <f t="shared" si="23"/>
        <v>2274240</v>
      </c>
      <c r="P218" s="474">
        <f t="shared" si="24"/>
        <v>19562349</v>
      </c>
      <c r="Q218" s="474">
        <f t="shared" si="25"/>
        <v>100329897</v>
      </c>
      <c r="R218" s="474">
        <f t="shared" si="26"/>
        <v>1136423</v>
      </c>
      <c r="S218" s="475">
        <f t="shared" si="29"/>
        <v>101466320</v>
      </c>
      <c r="T218" s="479"/>
      <c r="U218" s="479"/>
      <c r="V218" s="479"/>
      <c r="W218" s="479"/>
      <c r="X218" s="479"/>
      <c r="Y218" s="479"/>
      <c r="Z218" s="479"/>
      <c r="AA218" s="479"/>
      <c r="AB218" s="479"/>
      <c r="AC218" s="479"/>
      <c r="AD218" s="479"/>
      <c r="AE218" s="479"/>
      <c r="AF218" s="479"/>
      <c r="AG218" s="479"/>
    </row>
    <row r="219" spans="1:33" x14ac:dyDescent="0.2">
      <c r="A219" s="462">
        <f t="shared" si="27"/>
        <v>2038</v>
      </c>
      <c r="B219" s="462">
        <f t="shared" si="28"/>
        <v>4</v>
      </c>
      <c r="C219" s="467">
        <f t="shared" si="21"/>
        <v>50496</v>
      </c>
      <c r="E219" s="473">
        <v>37260953</v>
      </c>
      <c r="F219" s="474">
        <v>18742535</v>
      </c>
      <c r="G219" s="474">
        <v>1252621</v>
      </c>
      <c r="H219" s="474">
        <v>1630957</v>
      </c>
      <c r="I219" s="474">
        <v>97682</v>
      </c>
      <c r="J219" s="474">
        <v>257289</v>
      </c>
      <c r="K219" s="474">
        <v>20975</v>
      </c>
      <c r="L219" s="474">
        <v>4754473</v>
      </c>
      <c r="M219" s="474">
        <v>16214317</v>
      </c>
      <c r="N219" s="474">
        <f t="shared" si="22"/>
        <v>57374766</v>
      </c>
      <c r="O219" s="474">
        <f t="shared" si="23"/>
        <v>1888246</v>
      </c>
      <c r="P219" s="474">
        <f t="shared" si="24"/>
        <v>20968790</v>
      </c>
      <c r="Q219" s="474">
        <f t="shared" si="25"/>
        <v>80231802</v>
      </c>
      <c r="R219" s="474">
        <f t="shared" si="26"/>
        <v>908774</v>
      </c>
      <c r="S219" s="475">
        <f t="shared" si="29"/>
        <v>81140576</v>
      </c>
      <c r="T219" s="479"/>
      <c r="U219" s="479"/>
      <c r="V219" s="479"/>
      <c r="W219" s="479"/>
      <c r="X219" s="479"/>
      <c r="Y219" s="479"/>
      <c r="Z219" s="479"/>
      <c r="AA219" s="479"/>
      <c r="AB219" s="479"/>
      <c r="AC219" s="479"/>
      <c r="AD219" s="479"/>
      <c r="AE219" s="479"/>
      <c r="AF219" s="479"/>
      <c r="AG219" s="479"/>
    </row>
    <row r="220" spans="1:33" x14ac:dyDescent="0.2">
      <c r="A220" s="462">
        <f t="shared" si="27"/>
        <v>2038</v>
      </c>
      <c r="B220" s="462">
        <f t="shared" si="28"/>
        <v>5</v>
      </c>
      <c r="C220" s="467">
        <f t="shared" si="21"/>
        <v>50526</v>
      </c>
      <c r="E220" s="473">
        <v>22096462</v>
      </c>
      <c r="F220" s="474">
        <v>14690151</v>
      </c>
      <c r="G220" s="474">
        <v>845307</v>
      </c>
      <c r="H220" s="474">
        <v>1689125</v>
      </c>
      <c r="I220" s="474">
        <v>103422</v>
      </c>
      <c r="J220" s="474">
        <v>238744</v>
      </c>
      <c r="K220" s="474">
        <v>19503</v>
      </c>
      <c r="L220" s="474">
        <v>4250706</v>
      </c>
      <c r="M220" s="474">
        <v>19387721</v>
      </c>
      <c r="N220" s="474">
        <f t="shared" si="22"/>
        <v>37754845</v>
      </c>
      <c r="O220" s="474">
        <f t="shared" si="23"/>
        <v>1927869</v>
      </c>
      <c r="P220" s="474">
        <f t="shared" si="24"/>
        <v>23638427</v>
      </c>
      <c r="Q220" s="474">
        <f t="shared" si="25"/>
        <v>63321141</v>
      </c>
      <c r="R220" s="474">
        <f t="shared" si="26"/>
        <v>717230</v>
      </c>
      <c r="S220" s="475">
        <f t="shared" si="29"/>
        <v>64038371</v>
      </c>
      <c r="T220" s="479"/>
      <c r="U220" s="479"/>
      <c r="V220" s="479"/>
      <c r="W220" s="479"/>
      <c r="X220" s="479"/>
      <c r="Y220" s="479"/>
      <c r="Z220" s="479"/>
      <c r="AA220" s="479"/>
      <c r="AB220" s="479"/>
      <c r="AC220" s="479"/>
      <c r="AD220" s="479"/>
      <c r="AE220" s="479"/>
      <c r="AF220" s="479"/>
      <c r="AG220" s="479"/>
    </row>
    <row r="221" spans="1:33" x14ac:dyDescent="0.2">
      <c r="A221" s="462">
        <f t="shared" si="27"/>
        <v>2038</v>
      </c>
      <c r="B221" s="462">
        <f t="shared" si="28"/>
        <v>6</v>
      </c>
      <c r="C221" s="467">
        <f t="shared" si="21"/>
        <v>50557</v>
      </c>
      <c r="E221" s="473">
        <v>15388619</v>
      </c>
      <c r="F221" s="474">
        <v>12369633</v>
      </c>
      <c r="G221" s="474">
        <v>667803</v>
      </c>
      <c r="H221" s="474">
        <v>1440502</v>
      </c>
      <c r="I221" s="474">
        <v>93294</v>
      </c>
      <c r="J221" s="474">
        <v>284400</v>
      </c>
      <c r="K221" s="474">
        <v>19092</v>
      </c>
      <c r="L221" s="474">
        <v>4379018</v>
      </c>
      <c r="M221" s="474">
        <v>19649658</v>
      </c>
      <c r="N221" s="474">
        <f t="shared" si="22"/>
        <v>28538441</v>
      </c>
      <c r="O221" s="474">
        <f t="shared" si="23"/>
        <v>1724902</v>
      </c>
      <c r="P221" s="474">
        <f t="shared" si="24"/>
        <v>24028676</v>
      </c>
      <c r="Q221" s="474">
        <f t="shared" si="25"/>
        <v>54292019</v>
      </c>
      <c r="R221" s="474">
        <f t="shared" si="26"/>
        <v>614958</v>
      </c>
      <c r="S221" s="475">
        <f t="shared" si="29"/>
        <v>54906977</v>
      </c>
      <c r="T221" s="479"/>
      <c r="U221" s="479"/>
      <c r="V221" s="479"/>
      <c r="W221" s="479"/>
      <c r="X221" s="479"/>
      <c r="Y221" s="479"/>
      <c r="Z221" s="479"/>
      <c r="AA221" s="479"/>
      <c r="AB221" s="479"/>
      <c r="AC221" s="479"/>
      <c r="AD221" s="479"/>
      <c r="AE221" s="479"/>
      <c r="AF221" s="479"/>
      <c r="AG221" s="479"/>
    </row>
    <row r="222" spans="1:33" x14ac:dyDescent="0.2">
      <c r="A222" s="462">
        <f t="shared" si="27"/>
        <v>2038</v>
      </c>
      <c r="B222" s="462">
        <f t="shared" si="28"/>
        <v>7</v>
      </c>
      <c r="C222" s="467">
        <f t="shared" si="21"/>
        <v>50587</v>
      </c>
      <c r="E222" s="473">
        <v>12230400</v>
      </c>
      <c r="F222" s="474">
        <v>10721152</v>
      </c>
      <c r="G222" s="474">
        <v>562398</v>
      </c>
      <c r="H222" s="474">
        <v>1450290</v>
      </c>
      <c r="I222" s="474">
        <v>99162</v>
      </c>
      <c r="J222" s="474">
        <v>290788</v>
      </c>
      <c r="K222" s="474">
        <v>18089</v>
      </c>
      <c r="L222" s="474">
        <v>3826804</v>
      </c>
      <c r="M222" s="474">
        <v>19761035</v>
      </c>
      <c r="N222" s="474">
        <f t="shared" si="22"/>
        <v>23631201</v>
      </c>
      <c r="O222" s="474">
        <f t="shared" si="23"/>
        <v>1741078</v>
      </c>
      <c r="P222" s="474">
        <f t="shared" si="24"/>
        <v>23587839</v>
      </c>
      <c r="Q222" s="474">
        <f t="shared" si="25"/>
        <v>48960118</v>
      </c>
      <c r="R222" s="474">
        <f t="shared" si="26"/>
        <v>554564</v>
      </c>
      <c r="S222" s="475">
        <f t="shared" si="29"/>
        <v>49514682</v>
      </c>
      <c r="T222" s="479"/>
      <c r="U222" s="479"/>
      <c r="V222" s="479"/>
      <c r="W222" s="479"/>
      <c r="X222" s="479"/>
      <c r="Y222" s="479"/>
      <c r="Z222" s="479"/>
      <c r="AA222" s="479"/>
      <c r="AB222" s="479"/>
      <c r="AC222" s="479"/>
      <c r="AD222" s="479"/>
      <c r="AE222" s="479"/>
      <c r="AF222" s="479"/>
      <c r="AG222" s="479"/>
    </row>
    <row r="223" spans="1:33" x14ac:dyDescent="0.2">
      <c r="A223" s="462">
        <f t="shared" si="27"/>
        <v>2038</v>
      </c>
      <c r="B223" s="462">
        <f t="shared" si="28"/>
        <v>8</v>
      </c>
      <c r="C223" s="467">
        <f t="shared" si="21"/>
        <v>50618</v>
      </c>
      <c r="E223" s="473">
        <v>12031850</v>
      </c>
      <c r="F223" s="474">
        <v>11768772</v>
      </c>
      <c r="G223" s="474">
        <v>639995</v>
      </c>
      <c r="H223" s="474">
        <v>1538895</v>
      </c>
      <c r="I223" s="474">
        <v>105388</v>
      </c>
      <c r="J223" s="474">
        <v>297537</v>
      </c>
      <c r="K223" s="474">
        <v>18428</v>
      </c>
      <c r="L223" s="474">
        <v>3925920</v>
      </c>
      <c r="M223" s="474">
        <v>18869029</v>
      </c>
      <c r="N223" s="474">
        <f t="shared" si="22"/>
        <v>24564433</v>
      </c>
      <c r="O223" s="474">
        <f t="shared" si="23"/>
        <v>1836432</v>
      </c>
      <c r="P223" s="474">
        <f t="shared" si="24"/>
        <v>22794949</v>
      </c>
      <c r="Q223" s="474">
        <f t="shared" si="25"/>
        <v>49195814</v>
      </c>
      <c r="R223" s="474">
        <f t="shared" si="26"/>
        <v>557234</v>
      </c>
      <c r="S223" s="475">
        <f t="shared" si="29"/>
        <v>49753048</v>
      </c>
      <c r="T223" s="479"/>
      <c r="U223" s="479"/>
      <c r="V223" s="479"/>
      <c r="W223" s="479"/>
      <c r="X223" s="479"/>
      <c r="Y223" s="479"/>
      <c r="Z223" s="479"/>
      <c r="AA223" s="479"/>
      <c r="AB223" s="479"/>
      <c r="AC223" s="479"/>
      <c r="AD223" s="479"/>
      <c r="AE223" s="479"/>
      <c r="AF223" s="479"/>
      <c r="AG223" s="479"/>
    </row>
    <row r="224" spans="1:33" x14ac:dyDescent="0.2">
      <c r="A224" s="462">
        <f t="shared" si="27"/>
        <v>2038</v>
      </c>
      <c r="B224" s="462">
        <f t="shared" si="28"/>
        <v>9</v>
      </c>
      <c r="C224" s="467">
        <f t="shared" si="21"/>
        <v>50649</v>
      </c>
      <c r="E224" s="473">
        <v>14968093</v>
      </c>
      <c r="F224" s="474">
        <v>14089922</v>
      </c>
      <c r="G224" s="474">
        <v>916705</v>
      </c>
      <c r="H224" s="474">
        <v>1421906</v>
      </c>
      <c r="I224" s="474">
        <v>93320</v>
      </c>
      <c r="J224" s="474">
        <v>227527</v>
      </c>
      <c r="K224" s="474">
        <v>16701</v>
      </c>
      <c r="L224" s="474">
        <v>4045746</v>
      </c>
      <c r="M224" s="474">
        <v>20387421</v>
      </c>
      <c r="N224" s="474">
        <f t="shared" si="22"/>
        <v>30084741</v>
      </c>
      <c r="O224" s="474">
        <f t="shared" si="23"/>
        <v>1649433</v>
      </c>
      <c r="P224" s="474">
        <f t="shared" si="24"/>
        <v>24433167</v>
      </c>
      <c r="Q224" s="474">
        <f t="shared" si="25"/>
        <v>56167341</v>
      </c>
      <c r="R224" s="474">
        <f t="shared" si="26"/>
        <v>636200</v>
      </c>
      <c r="S224" s="475">
        <f t="shared" si="29"/>
        <v>56803541</v>
      </c>
      <c r="T224" s="479"/>
      <c r="U224" s="479"/>
      <c r="V224" s="479"/>
      <c r="W224" s="479"/>
      <c r="X224" s="479"/>
      <c r="Y224" s="479"/>
      <c r="Z224" s="479"/>
      <c r="AA224" s="479"/>
      <c r="AB224" s="479"/>
      <c r="AC224" s="479"/>
      <c r="AD224" s="479"/>
      <c r="AE224" s="479"/>
      <c r="AF224" s="479"/>
      <c r="AG224" s="479"/>
    </row>
    <row r="225" spans="1:33" x14ac:dyDescent="0.2">
      <c r="A225" s="462">
        <f t="shared" si="27"/>
        <v>2038</v>
      </c>
      <c r="B225" s="462">
        <f t="shared" si="28"/>
        <v>10</v>
      </c>
      <c r="C225" s="467">
        <f t="shared" si="21"/>
        <v>50679</v>
      </c>
      <c r="E225" s="473">
        <v>29926583</v>
      </c>
      <c r="F225" s="474">
        <v>23209191</v>
      </c>
      <c r="G225" s="474">
        <v>1000218</v>
      </c>
      <c r="H225" s="474">
        <v>1976549</v>
      </c>
      <c r="I225" s="474">
        <v>119383</v>
      </c>
      <c r="J225" s="474">
        <v>238174</v>
      </c>
      <c r="K225" s="474">
        <v>19442</v>
      </c>
      <c r="L225" s="474">
        <v>3771249</v>
      </c>
      <c r="M225" s="474">
        <v>15659978</v>
      </c>
      <c r="N225" s="474">
        <f t="shared" si="22"/>
        <v>54274817</v>
      </c>
      <c r="O225" s="474">
        <f t="shared" si="23"/>
        <v>2214723</v>
      </c>
      <c r="P225" s="474">
        <f t="shared" si="24"/>
        <v>19431227</v>
      </c>
      <c r="Q225" s="474">
        <f t="shared" si="25"/>
        <v>75920767</v>
      </c>
      <c r="R225" s="474">
        <f t="shared" si="26"/>
        <v>859944</v>
      </c>
      <c r="S225" s="475">
        <f t="shared" si="29"/>
        <v>76780711</v>
      </c>
      <c r="T225" s="479"/>
      <c r="U225" s="479"/>
      <c r="V225" s="479"/>
      <c r="W225" s="479"/>
      <c r="X225" s="479"/>
      <c r="Y225" s="479"/>
      <c r="Z225" s="479"/>
      <c r="AA225" s="479"/>
      <c r="AB225" s="479"/>
      <c r="AC225" s="479"/>
      <c r="AD225" s="479"/>
      <c r="AE225" s="479"/>
      <c r="AF225" s="479"/>
      <c r="AG225" s="479"/>
    </row>
    <row r="226" spans="1:33" x14ac:dyDescent="0.2">
      <c r="A226" s="462">
        <f t="shared" si="27"/>
        <v>2038</v>
      </c>
      <c r="B226" s="462">
        <f t="shared" si="28"/>
        <v>11</v>
      </c>
      <c r="C226" s="467">
        <f t="shared" si="21"/>
        <v>50710</v>
      </c>
      <c r="E226" s="473">
        <v>49098679</v>
      </c>
      <c r="F226" s="474">
        <v>30516611</v>
      </c>
      <c r="G226" s="474">
        <v>1646911</v>
      </c>
      <c r="H226" s="474">
        <v>2049887</v>
      </c>
      <c r="I226" s="474">
        <v>118616</v>
      </c>
      <c r="J226" s="474">
        <v>266634</v>
      </c>
      <c r="K226" s="474">
        <v>20696</v>
      </c>
      <c r="L226" s="474">
        <v>4562526</v>
      </c>
      <c r="M226" s="474">
        <v>16523111</v>
      </c>
      <c r="N226" s="474">
        <f t="shared" si="22"/>
        <v>81401513</v>
      </c>
      <c r="O226" s="474">
        <f t="shared" si="23"/>
        <v>2316521</v>
      </c>
      <c r="P226" s="474">
        <f t="shared" si="24"/>
        <v>21085637</v>
      </c>
      <c r="Q226" s="474">
        <f t="shared" si="25"/>
        <v>104803671</v>
      </c>
      <c r="R226" s="474">
        <f t="shared" si="26"/>
        <v>1187097</v>
      </c>
      <c r="S226" s="475">
        <f t="shared" si="29"/>
        <v>105990768</v>
      </c>
      <c r="T226" s="479"/>
      <c r="U226" s="479"/>
      <c r="V226" s="479"/>
      <c r="W226" s="479"/>
      <c r="X226" s="479"/>
      <c r="Y226" s="479"/>
      <c r="Z226" s="479"/>
      <c r="AA226" s="479"/>
      <c r="AB226" s="479"/>
      <c r="AC226" s="479"/>
      <c r="AD226" s="479"/>
      <c r="AE226" s="479"/>
      <c r="AF226" s="479"/>
      <c r="AG226" s="479"/>
    </row>
    <row r="227" spans="1:33" x14ac:dyDescent="0.2">
      <c r="A227" s="462">
        <f t="shared" si="27"/>
        <v>2038</v>
      </c>
      <c r="B227" s="462">
        <f t="shared" si="28"/>
        <v>12</v>
      </c>
      <c r="C227" s="467">
        <f t="shared" si="21"/>
        <v>50740</v>
      </c>
      <c r="E227" s="473">
        <v>67204884</v>
      </c>
      <c r="F227" s="474">
        <v>35828692</v>
      </c>
      <c r="G227" s="474">
        <v>2136694</v>
      </c>
      <c r="H227" s="474">
        <v>2559324</v>
      </c>
      <c r="I227" s="474">
        <v>143181</v>
      </c>
      <c r="J227" s="474">
        <v>301448</v>
      </c>
      <c r="K227" s="474">
        <v>22691</v>
      </c>
      <c r="L227" s="474">
        <v>4892370</v>
      </c>
      <c r="M227" s="474">
        <v>16862520</v>
      </c>
      <c r="N227" s="474">
        <f t="shared" si="22"/>
        <v>105336142</v>
      </c>
      <c r="O227" s="474">
        <f t="shared" si="23"/>
        <v>2860772</v>
      </c>
      <c r="P227" s="474">
        <f t="shared" si="24"/>
        <v>21754890</v>
      </c>
      <c r="Q227" s="474">
        <f t="shared" si="25"/>
        <v>129951804</v>
      </c>
      <c r="R227" s="474">
        <f t="shared" si="26"/>
        <v>1471946</v>
      </c>
      <c r="S227" s="475">
        <f t="shared" si="29"/>
        <v>131423750</v>
      </c>
      <c r="T227" s="479"/>
      <c r="U227" s="479"/>
      <c r="V227" s="479"/>
      <c r="W227" s="479"/>
      <c r="X227" s="479"/>
      <c r="Y227" s="479"/>
      <c r="Z227" s="479"/>
      <c r="AA227" s="479"/>
      <c r="AB227" s="479"/>
      <c r="AC227" s="479"/>
      <c r="AD227" s="479"/>
      <c r="AE227" s="479"/>
      <c r="AF227" s="479"/>
      <c r="AG227" s="479"/>
    </row>
    <row r="228" spans="1:33" x14ac:dyDescent="0.2">
      <c r="A228" s="462">
        <f t="shared" si="27"/>
        <v>2039</v>
      </c>
      <c r="B228" s="462">
        <f t="shared" si="28"/>
        <v>1</v>
      </c>
      <c r="C228" s="467">
        <f t="shared" ref="C228:C291" si="30">DATE(A228,B228,1)</f>
        <v>50771</v>
      </c>
      <c r="E228" s="473">
        <v>67176529</v>
      </c>
      <c r="F228" s="474">
        <v>30632038</v>
      </c>
      <c r="G228" s="474">
        <v>1874082</v>
      </c>
      <c r="H228" s="474">
        <v>2036911</v>
      </c>
      <c r="I228" s="474">
        <v>114115</v>
      </c>
      <c r="J228" s="474">
        <v>270632</v>
      </c>
      <c r="K228" s="474">
        <v>21192</v>
      </c>
      <c r="L228" s="474">
        <v>4750706</v>
      </c>
      <c r="M228" s="474">
        <v>14751564</v>
      </c>
      <c r="N228" s="474">
        <f t="shared" ref="N228:N291" si="31">SUM(E228:G228,I228,K228)</f>
        <v>99817956</v>
      </c>
      <c r="O228" s="474">
        <f t="shared" ref="O228:O291" si="32">SUM(H228,J228)</f>
        <v>2307543</v>
      </c>
      <c r="P228" s="474">
        <f t="shared" ref="P228:P291" si="33">SUM(L228:M228)</f>
        <v>19502270</v>
      </c>
      <c r="Q228" s="474">
        <f t="shared" ref="Q228:Q263" si="34">SUM(N228:P228)</f>
        <v>121627769</v>
      </c>
      <c r="R228" s="474">
        <f t="shared" ref="R228:R291" si="35">S228-Q228</f>
        <v>1377661</v>
      </c>
      <c r="S228" s="475">
        <f t="shared" si="29"/>
        <v>123005430</v>
      </c>
      <c r="T228" s="479"/>
      <c r="U228" s="479"/>
      <c r="V228" s="479"/>
      <c r="W228" s="479"/>
      <c r="X228" s="479"/>
      <c r="Y228" s="479"/>
      <c r="Z228" s="479"/>
      <c r="AA228" s="479"/>
      <c r="AB228" s="479"/>
      <c r="AC228" s="479"/>
      <c r="AD228" s="479"/>
      <c r="AE228" s="479"/>
      <c r="AF228" s="479"/>
      <c r="AG228" s="479"/>
    </row>
    <row r="229" spans="1:33" x14ac:dyDescent="0.2">
      <c r="A229" s="462">
        <f t="shared" ref="A229:A286" si="36">IF(B229=1,A228+1,A228)</f>
        <v>2039</v>
      </c>
      <c r="B229" s="462">
        <f t="shared" ref="B229:B292" si="37">IF(B228=12,1,B228+1)</f>
        <v>2</v>
      </c>
      <c r="C229" s="467">
        <f t="shared" si="30"/>
        <v>50802</v>
      </c>
      <c r="E229" s="473">
        <v>56806235</v>
      </c>
      <c r="F229" s="474">
        <v>27203574</v>
      </c>
      <c r="G229" s="474">
        <v>1712278</v>
      </c>
      <c r="H229" s="474">
        <v>1982691</v>
      </c>
      <c r="I229" s="474">
        <v>112155</v>
      </c>
      <c r="J229" s="474">
        <v>254487</v>
      </c>
      <c r="K229" s="474">
        <v>20551</v>
      </c>
      <c r="L229" s="474">
        <v>5344802</v>
      </c>
      <c r="M229" s="474">
        <v>18013991</v>
      </c>
      <c r="N229" s="474">
        <f t="shared" si="31"/>
        <v>85854793</v>
      </c>
      <c r="O229" s="474">
        <f t="shared" si="32"/>
        <v>2237178</v>
      </c>
      <c r="P229" s="474">
        <f t="shared" si="33"/>
        <v>23358793</v>
      </c>
      <c r="Q229" s="474">
        <f t="shared" si="34"/>
        <v>111450764</v>
      </c>
      <c r="R229" s="474">
        <f t="shared" si="35"/>
        <v>1262387</v>
      </c>
      <c r="S229" s="475">
        <f t="shared" ref="S229:S292" si="38">ROUND(Q229/(1-0.0112), 0)</f>
        <v>112713151</v>
      </c>
      <c r="T229" s="479"/>
      <c r="U229" s="479"/>
      <c r="V229" s="479"/>
      <c r="W229" s="479"/>
      <c r="X229" s="479"/>
      <c r="Y229" s="479"/>
      <c r="Z229" s="479"/>
      <c r="AA229" s="479"/>
      <c r="AB229" s="479"/>
      <c r="AC229" s="479"/>
      <c r="AD229" s="479"/>
      <c r="AE229" s="479"/>
      <c r="AF229" s="479"/>
      <c r="AG229" s="479"/>
    </row>
    <row r="230" spans="1:33" x14ac:dyDescent="0.2">
      <c r="A230" s="462">
        <f t="shared" si="36"/>
        <v>2039</v>
      </c>
      <c r="B230" s="462">
        <f t="shared" si="37"/>
        <v>3</v>
      </c>
      <c r="C230" s="467">
        <f t="shared" si="30"/>
        <v>50830</v>
      </c>
      <c r="E230" s="473">
        <v>51273380</v>
      </c>
      <c r="F230" s="474">
        <v>25031608</v>
      </c>
      <c r="G230" s="474">
        <v>1567817</v>
      </c>
      <c r="H230" s="474">
        <v>1912366</v>
      </c>
      <c r="I230" s="474">
        <v>110405</v>
      </c>
      <c r="J230" s="474">
        <v>270646</v>
      </c>
      <c r="K230" s="474">
        <v>22006</v>
      </c>
      <c r="L230" s="474">
        <v>4730874</v>
      </c>
      <c r="M230" s="474">
        <v>14900339</v>
      </c>
      <c r="N230" s="474">
        <f t="shared" si="31"/>
        <v>78005216</v>
      </c>
      <c r="O230" s="474">
        <f t="shared" si="32"/>
        <v>2183012</v>
      </c>
      <c r="P230" s="474">
        <f t="shared" si="33"/>
        <v>19631213</v>
      </c>
      <c r="Q230" s="474">
        <f t="shared" si="34"/>
        <v>99819441</v>
      </c>
      <c r="R230" s="474">
        <f t="shared" si="35"/>
        <v>1130641</v>
      </c>
      <c r="S230" s="475">
        <f t="shared" si="38"/>
        <v>100950082</v>
      </c>
      <c r="T230" s="479"/>
      <c r="U230" s="479"/>
      <c r="V230" s="479"/>
      <c r="W230" s="479"/>
      <c r="X230" s="479"/>
      <c r="Y230" s="479"/>
      <c r="Z230" s="479"/>
      <c r="AA230" s="479"/>
      <c r="AB230" s="479"/>
      <c r="AC230" s="479"/>
      <c r="AD230" s="479"/>
      <c r="AE230" s="479"/>
      <c r="AF230" s="479"/>
      <c r="AG230" s="479"/>
    </row>
    <row r="231" spans="1:33" x14ac:dyDescent="0.2">
      <c r="A231" s="462">
        <f t="shared" si="36"/>
        <v>2039</v>
      </c>
      <c r="B231" s="462">
        <f t="shared" si="37"/>
        <v>4</v>
      </c>
      <c r="C231" s="467">
        <f t="shared" si="30"/>
        <v>50861</v>
      </c>
      <c r="E231" s="473">
        <v>36997808</v>
      </c>
      <c r="F231" s="474">
        <v>18781309</v>
      </c>
      <c r="G231" s="474">
        <v>1239451</v>
      </c>
      <c r="H231" s="474">
        <v>1558255</v>
      </c>
      <c r="I231" s="474">
        <v>93066</v>
      </c>
      <c r="J231" s="474">
        <v>256788</v>
      </c>
      <c r="K231" s="474">
        <v>20974</v>
      </c>
      <c r="L231" s="474">
        <v>4847546</v>
      </c>
      <c r="M231" s="474">
        <v>16196733</v>
      </c>
      <c r="N231" s="474">
        <f t="shared" si="31"/>
        <v>57132608</v>
      </c>
      <c r="O231" s="474">
        <f t="shared" si="32"/>
        <v>1815043</v>
      </c>
      <c r="P231" s="474">
        <f t="shared" si="33"/>
        <v>21044279</v>
      </c>
      <c r="Q231" s="474">
        <f t="shared" si="34"/>
        <v>79991930</v>
      </c>
      <c r="R231" s="474">
        <f t="shared" si="35"/>
        <v>906057</v>
      </c>
      <c r="S231" s="475">
        <f t="shared" si="38"/>
        <v>80897987</v>
      </c>
      <c r="T231" s="479"/>
      <c r="U231" s="479"/>
      <c r="V231" s="479"/>
      <c r="W231" s="479"/>
      <c r="X231" s="479"/>
      <c r="Y231" s="479"/>
      <c r="Z231" s="479"/>
      <c r="AA231" s="479"/>
      <c r="AB231" s="479"/>
      <c r="AC231" s="479"/>
      <c r="AD231" s="479"/>
      <c r="AE231" s="479"/>
      <c r="AF231" s="479"/>
      <c r="AG231" s="479"/>
    </row>
    <row r="232" spans="1:33" x14ac:dyDescent="0.2">
      <c r="A232" s="462">
        <f t="shared" si="36"/>
        <v>2039</v>
      </c>
      <c r="B232" s="462">
        <f t="shared" si="37"/>
        <v>5</v>
      </c>
      <c r="C232" s="467">
        <f t="shared" si="30"/>
        <v>50891</v>
      </c>
      <c r="E232" s="473">
        <v>21937514</v>
      </c>
      <c r="F232" s="474">
        <v>14735742</v>
      </c>
      <c r="G232" s="474">
        <v>837023</v>
      </c>
      <c r="H232" s="474">
        <v>1615190</v>
      </c>
      <c r="I232" s="474">
        <v>98568</v>
      </c>
      <c r="J232" s="474">
        <v>238258</v>
      </c>
      <c r="K232" s="474">
        <v>19501</v>
      </c>
      <c r="L232" s="474">
        <v>4339093</v>
      </c>
      <c r="M232" s="474">
        <v>19369926</v>
      </c>
      <c r="N232" s="474">
        <f t="shared" si="31"/>
        <v>37628348</v>
      </c>
      <c r="O232" s="474">
        <f t="shared" si="32"/>
        <v>1853448</v>
      </c>
      <c r="P232" s="474">
        <f t="shared" si="33"/>
        <v>23709019</v>
      </c>
      <c r="Q232" s="474">
        <f t="shared" si="34"/>
        <v>63190815</v>
      </c>
      <c r="R232" s="474">
        <f t="shared" si="35"/>
        <v>715754</v>
      </c>
      <c r="S232" s="475">
        <f t="shared" si="38"/>
        <v>63906569</v>
      </c>
      <c r="T232" s="479"/>
      <c r="U232" s="479"/>
      <c r="V232" s="479"/>
      <c r="W232" s="479"/>
      <c r="X232" s="479"/>
      <c r="Y232" s="479"/>
      <c r="Z232" s="479"/>
      <c r="AA232" s="479"/>
      <c r="AB232" s="479"/>
      <c r="AC232" s="479"/>
      <c r="AD232" s="479"/>
      <c r="AE232" s="479"/>
      <c r="AF232" s="479"/>
      <c r="AG232" s="479"/>
    </row>
    <row r="233" spans="1:33" x14ac:dyDescent="0.2">
      <c r="A233" s="462">
        <f t="shared" si="36"/>
        <v>2039</v>
      </c>
      <c r="B233" s="462">
        <f t="shared" si="37"/>
        <v>6</v>
      </c>
      <c r="C233" s="467">
        <f t="shared" si="30"/>
        <v>50922</v>
      </c>
      <c r="E233" s="473">
        <v>15258544</v>
      </c>
      <c r="F233" s="474">
        <v>12399193</v>
      </c>
      <c r="G233" s="474">
        <v>659773</v>
      </c>
      <c r="H233" s="474">
        <v>1377689</v>
      </c>
      <c r="I233" s="474">
        <v>88878</v>
      </c>
      <c r="J233" s="474">
        <v>283911</v>
      </c>
      <c r="K233" s="474">
        <v>19090</v>
      </c>
      <c r="L233" s="474">
        <v>4472038</v>
      </c>
      <c r="M233" s="474">
        <v>19631438</v>
      </c>
      <c r="N233" s="474">
        <f t="shared" si="31"/>
        <v>28425478</v>
      </c>
      <c r="O233" s="474">
        <f t="shared" si="32"/>
        <v>1661600</v>
      </c>
      <c r="P233" s="474">
        <f t="shared" si="33"/>
        <v>24103476</v>
      </c>
      <c r="Q233" s="474">
        <f t="shared" si="34"/>
        <v>54190554</v>
      </c>
      <c r="R233" s="474">
        <f t="shared" si="35"/>
        <v>613809</v>
      </c>
      <c r="S233" s="475">
        <f t="shared" si="38"/>
        <v>54804363</v>
      </c>
      <c r="T233" s="479"/>
      <c r="U233" s="479"/>
      <c r="V233" s="479"/>
      <c r="W233" s="479"/>
      <c r="X233" s="479"/>
      <c r="Y233" s="479"/>
      <c r="Z233" s="479"/>
      <c r="AA233" s="479"/>
      <c r="AB233" s="479"/>
      <c r="AC233" s="479"/>
      <c r="AD233" s="479"/>
      <c r="AE233" s="479"/>
      <c r="AF233" s="479"/>
      <c r="AG233" s="479"/>
    </row>
    <row r="234" spans="1:33" x14ac:dyDescent="0.2">
      <c r="A234" s="462">
        <f t="shared" si="36"/>
        <v>2039</v>
      </c>
      <c r="B234" s="462">
        <f t="shared" si="37"/>
        <v>7</v>
      </c>
      <c r="C234" s="467">
        <f t="shared" si="30"/>
        <v>50952</v>
      </c>
      <c r="E234" s="473">
        <v>12135125</v>
      </c>
      <c r="F234" s="474">
        <v>10754645</v>
      </c>
      <c r="G234" s="474">
        <v>555555</v>
      </c>
      <c r="H234" s="474">
        <v>1386982</v>
      </c>
      <c r="I234" s="474">
        <v>94436</v>
      </c>
      <c r="J234" s="474">
        <v>290323</v>
      </c>
      <c r="K234" s="474">
        <v>18088</v>
      </c>
      <c r="L234" s="474">
        <v>3913370</v>
      </c>
      <c r="M234" s="474">
        <v>19743308</v>
      </c>
      <c r="N234" s="474">
        <f t="shared" si="31"/>
        <v>23557849</v>
      </c>
      <c r="O234" s="474">
        <f t="shared" si="32"/>
        <v>1677305</v>
      </c>
      <c r="P234" s="474">
        <f t="shared" si="33"/>
        <v>23656678</v>
      </c>
      <c r="Q234" s="474">
        <f t="shared" si="34"/>
        <v>48891832</v>
      </c>
      <c r="R234" s="474">
        <f t="shared" si="35"/>
        <v>553791</v>
      </c>
      <c r="S234" s="475">
        <f t="shared" si="38"/>
        <v>49445623</v>
      </c>
      <c r="T234" s="479"/>
      <c r="U234" s="479"/>
      <c r="V234" s="479"/>
      <c r="W234" s="479"/>
      <c r="X234" s="479"/>
      <c r="Y234" s="479"/>
      <c r="Z234" s="479"/>
      <c r="AA234" s="479"/>
      <c r="AB234" s="479"/>
      <c r="AC234" s="479"/>
      <c r="AD234" s="479"/>
      <c r="AE234" s="479"/>
      <c r="AF234" s="479"/>
      <c r="AG234" s="479"/>
    </row>
    <row r="235" spans="1:33" x14ac:dyDescent="0.2">
      <c r="A235" s="462">
        <f t="shared" si="36"/>
        <v>2039</v>
      </c>
      <c r="B235" s="462">
        <f t="shared" si="37"/>
        <v>8</v>
      </c>
      <c r="C235" s="467">
        <f t="shared" si="30"/>
        <v>50983</v>
      </c>
      <c r="E235" s="473">
        <v>11931971</v>
      </c>
      <c r="F235" s="474">
        <v>11793544</v>
      </c>
      <c r="G235" s="474">
        <v>631868</v>
      </c>
      <c r="H235" s="474">
        <v>1471031</v>
      </c>
      <c r="I235" s="474">
        <v>100312</v>
      </c>
      <c r="J235" s="474">
        <v>297056</v>
      </c>
      <c r="K235" s="474">
        <v>18425</v>
      </c>
      <c r="L235" s="474">
        <v>4018022</v>
      </c>
      <c r="M235" s="474">
        <v>18850181</v>
      </c>
      <c r="N235" s="474">
        <f t="shared" si="31"/>
        <v>24476120</v>
      </c>
      <c r="O235" s="474">
        <f t="shared" si="32"/>
        <v>1768087</v>
      </c>
      <c r="P235" s="474">
        <f t="shared" si="33"/>
        <v>22868203</v>
      </c>
      <c r="Q235" s="474">
        <f t="shared" si="34"/>
        <v>49112410</v>
      </c>
      <c r="R235" s="474">
        <f t="shared" si="35"/>
        <v>556289</v>
      </c>
      <c r="S235" s="475">
        <f t="shared" si="38"/>
        <v>49668699</v>
      </c>
      <c r="T235" s="479"/>
      <c r="U235" s="479"/>
      <c r="V235" s="479"/>
      <c r="W235" s="479"/>
      <c r="X235" s="479"/>
      <c r="Y235" s="479"/>
      <c r="Z235" s="479"/>
      <c r="AA235" s="479"/>
      <c r="AB235" s="479"/>
      <c r="AC235" s="479"/>
      <c r="AD235" s="479"/>
      <c r="AE235" s="479"/>
      <c r="AF235" s="479"/>
      <c r="AG235" s="479"/>
    </row>
    <row r="236" spans="1:33" x14ac:dyDescent="0.2">
      <c r="A236" s="462">
        <f t="shared" si="36"/>
        <v>2039</v>
      </c>
      <c r="B236" s="462">
        <f t="shared" si="37"/>
        <v>9</v>
      </c>
      <c r="C236" s="467">
        <f t="shared" si="30"/>
        <v>51014</v>
      </c>
      <c r="E236" s="473">
        <v>14749234</v>
      </c>
      <c r="F236" s="474">
        <v>14091251</v>
      </c>
      <c r="G236" s="474">
        <v>904062</v>
      </c>
      <c r="H236" s="474">
        <v>1357172</v>
      </c>
      <c r="I236" s="474">
        <v>88740</v>
      </c>
      <c r="J236" s="474">
        <v>227010</v>
      </c>
      <c r="K236" s="474">
        <v>16691</v>
      </c>
      <c r="L236" s="474">
        <v>4133061</v>
      </c>
      <c r="M236" s="474">
        <v>20362223</v>
      </c>
      <c r="N236" s="474">
        <f t="shared" si="31"/>
        <v>29849978</v>
      </c>
      <c r="O236" s="474">
        <f t="shared" si="32"/>
        <v>1584182</v>
      </c>
      <c r="P236" s="474">
        <f t="shared" si="33"/>
        <v>24495284</v>
      </c>
      <c r="Q236" s="474">
        <f t="shared" si="34"/>
        <v>55929444</v>
      </c>
      <c r="R236" s="474">
        <f t="shared" si="35"/>
        <v>633505</v>
      </c>
      <c r="S236" s="475">
        <f t="shared" si="38"/>
        <v>56562949</v>
      </c>
      <c r="T236" s="479"/>
      <c r="U236" s="479"/>
      <c r="V236" s="479"/>
      <c r="W236" s="479"/>
      <c r="X236" s="479"/>
      <c r="Y236" s="479"/>
      <c r="Z236" s="479"/>
      <c r="AA236" s="479"/>
      <c r="AB236" s="479"/>
      <c r="AC236" s="479"/>
      <c r="AD236" s="479"/>
      <c r="AE236" s="479"/>
      <c r="AF236" s="479"/>
      <c r="AG236" s="479"/>
    </row>
    <row r="237" spans="1:33" x14ac:dyDescent="0.2">
      <c r="A237" s="462">
        <f t="shared" si="36"/>
        <v>2039</v>
      </c>
      <c r="B237" s="462">
        <f t="shared" si="37"/>
        <v>10</v>
      </c>
      <c r="C237" s="467">
        <f t="shared" si="30"/>
        <v>51044</v>
      </c>
      <c r="E237" s="473">
        <v>29369532</v>
      </c>
      <c r="F237" s="474">
        <v>23152178</v>
      </c>
      <c r="G237" s="474">
        <v>985586</v>
      </c>
      <c r="H237" s="474">
        <v>1882136</v>
      </c>
      <c r="I237" s="474">
        <v>113417</v>
      </c>
      <c r="J237" s="474">
        <v>237526</v>
      </c>
      <c r="K237" s="474">
        <v>19428</v>
      </c>
      <c r="L237" s="474">
        <v>3853393</v>
      </c>
      <c r="M237" s="474">
        <v>15636080</v>
      </c>
      <c r="N237" s="474">
        <f t="shared" si="31"/>
        <v>53640141</v>
      </c>
      <c r="O237" s="474">
        <f t="shared" si="32"/>
        <v>2119662</v>
      </c>
      <c r="P237" s="474">
        <f t="shared" si="33"/>
        <v>19489473</v>
      </c>
      <c r="Q237" s="474">
        <f t="shared" si="34"/>
        <v>75249276</v>
      </c>
      <c r="R237" s="474">
        <f t="shared" si="35"/>
        <v>852338</v>
      </c>
      <c r="S237" s="475">
        <f t="shared" si="38"/>
        <v>76101614</v>
      </c>
      <c r="T237" s="479"/>
      <c r="U237" s="479"/>
      <c r="V237" s="479"/>
      <c r="W237" s="479"/>
      <c r="X237" s="479"/>
      <c r="Y237" s="479"/>
      <c r="Z237" s="479"/>
      <c r="AA237" s="479"/>
      <c r="AB237" s="479"/>
      <c r="AC237" s="479"/>
      <c r="AD237" s="479"/>
      <c r="AE237" s="479"/>
      <c r="AF237" s="479"/>
      <c r="AG237" s="479"/>
    </row>
    <row r="238" spans="1:33" x14ac:dyDescent="0.2">
      <c r="A238" s="462">
        <f t="shared" si="36"/>
        <v>2039</v>
      </c>
      <c r="B238" s="462">
        <f t="shared" si="37"/>
        <v>11</v>
      </c>
      <c r="C238" s="467">
        <f t="shared" si="30"/>
        <v>51075</v>
      </c>
      <c r="E238" s="473">
        <v>48363886</v>
      </c>
      <c r="F238" s="474">
        <v>30437070</v>
      </c>
      <c r="G238" s="474">
        <v>1623875</v>
      </c>
      <c r="H238" s="474">
        <v>1949583</v>
      </c>
      <c r="I238" s="474">
        <v>112652</v>
      </c>
      <c r="J238" s="474">
        <v>266081</v>
      </c>
      <c r="K238" s="474">
        <v>20684</v>
      </c>
      <c r="L238" s="474">
        <v>4647348</v>
      </c>
      <c r="M238" s="474">
        <v>16501226</v>
      </c>
      <c r="N238" s="474">
        <f t="shared" si="31"/>
        <v>80558167</v>
      </c>
      <c r="O238" s="474">
        <f t="shared" si="32"/>
        <v>2215664</v>
      </c>
      <c r="P238" s="474">
        <f t="shared" si="33"/>
        <v>21148574</v>
      </c>
      <c r="Q238" s="474">
        <f t="shared" si="34"/>
        <v>103922405</v>
      </c>
      <c r="R238" s="474">
        <f t="shared" si="35"/>
        <v>1177115</v>
      </c>
      <c r="S238" s="475">
        <f t="shared" si="38"/>
        <v>105099520</v>
      </c>
      <c r="T238" s="479"/>
      <c r="U238" s="479"/>
      <c r="V238" s="479"/>
      <c r="W238" s="479"/>
      <c r="X238" s="479"/>
      <c r="Y238" s="479"/>
      <c r="Z238" s="479"/>
      <c r="AA238" s="479"/>
      <c r="AB238" s="479"/>
      <c r="AC238" s="479"/>
      <c r="AD238" s="479"/>
      <c r="AE238" s="479"/>
      <c r="AF238" s="479"/>
      <c r="AG238" s="479"/>
    </row>
    <row r="239" spans="1:33" x14ac:dyDescent="0.2">
      <c r="A239" s="462">
        <f t="shared" si="36"/>
        <v>2039</v>
      </c>
      <c r="B239" s="462">
        <f t="shared" si="37"/>
        <v>12</v>
      </c>
      <c r="C239" s="467">
        <f t="shared" si="30"/>
        <v>51105</v>
      </c>
      <c r="E239" s="473">
        <v>66453154</v>
      </c>
      <c r="F239" s="474">
        <v>35872167</v>
      </c>
      <c r="G239" s="474">
        <v>2112505</v>
      </c>
      <c r="H239" s="474">
        <v>2434909</v>
      </c>
      <c r="I239" s="474">
        <v>135996</v>
      </c>
      <c r="J239" s="474">
        <v>300973</v>
      </c>
      <c r="K239" s="474">
        <v>22681</v>
      </c>
      <c r="L239" s="474">
        <v>4977295</v>
      </c>
      <c r="M239" s="474">
        <v>16841692</v>
      </c>
      <c r="N239" s="474">
        <f t="shared" si="31"/>
        <v>104596503</v>
      </c>
      <c r="O239" s="474">
        <f t="shared" si="32"/>
        <v>2735882</v>
      </c>
      <c r="P239" s="474">
        <f t="shared" si="33"/>
        <v>21818987</v>
      </c>
      <c r="Q239" s="474">
        <f t="shared" si="34"/>
        <v>129151372</v>
      </c>
      <c r="R239" s="474">
        <f t="shared" si="35"/>
        <v>1462880</v>
      </c>
      <c r="S239" s="475">
        <f t="shared" si="38"/>
        <v>130614252</v>
      </c>
      <c r="T239" s="479"/>
      <c r="U239" s="479"/>
      <c r="V239" s="479"/>
      <c r="W239" s="479"/>
      <c r="X239" s="479"/>
      <c r="Y239" s="479"/>
      <c r="Z239" s="479"/>
      <c r="AA239" s="479"/>
      <c r="AB239" s="479"/>
      <c r="AC239" s="479"/>
      <c r="AD239" s="479"/>
      <c r="AE239" s="479"/>
      <c r="AF239" s="479"/>
      <c r="AG239" s="479"/>
    </row>
    <row r="240" spans="1:33" x14ac:dyDescent="0.2">
      <c r="A240" s="462">
        <f t="shared" si="36"/>
        <v>2040</v>
      </c>
      <c r="B240" s="462">
        <f t="shared" si="37"/>
        <v>1</v>
      </c>
      <c r="C240" s="467">
        <f t="shared" si="30"/>
        <v>51136</v>
      </c>
      <c r="E240" s="473">
        <v>66440574</v>
      </c>
      <c r="F240" s="474">
        <v>30893776</v>
      </c>
      <c r="G240" s="474">
        <v>1860283</v>
      </c>
      <c r="H240" s="474">
        <v>1954985</v>
      </c>
      <c r="I240" s="474">
        <v>109284</v>
      </c>
      <c r="J240" s="474">
        <v>271263</v>
      </c>
      <c r="K240" s="474">
        <v>21265</v>
      </c>
      <c r="L240" s="474">
        <v>4958406</v>
      </c>
      <c r="M240" s="474">
        <v>15126378</v>
      </c>
      <c r="N240" s="474">
        <f t="shared" si="31"/>
        <v>99325182</v>
      </c>
      <c r="O240" s="474">
        <f t="shared" si="32"/>
        <v>2226248</v>
      </c>
      <c r="P240" s="474">
        <f t="shared" si="33"/>
        <v>20084784</v>
      </c>
      <c r="Q240" s="474">
        <f t="shared" si="34"/>
        <v>121636214</v>
      </c>
      <c r="R240" s="474">
        <f t="shared" si="35"/>
        <v>1377756</v>
      </c>
      <c r="S240" s="475">
        <f t="shared" si="38"/>
        <v>123013970</v>
      </c>
      <c r="T240" s="479"/>
      <c r="U240" s="479"/>
      <c r="V240" s="479"/>
      <c r="W240" s="479"/>
      <c r="X240" s="479"/>
      <c r="Y240" s="479"/>
      <c r="Z240" s="479"/>
      <c r="AA240" s="479"/>
      <c r="AB240" s="479"/>
      <c r="AC240" s="479"/>
      <c r="AD240" s="479"/>
      <c r="AE240" s="479"/>
      <c r="AF240" s="479"/>
      <c r="AG240" s="479"/>
    </row>
    <row r="241" spans="1:33" x14ac:dyDescent="0.2">
      <c r="A241" s="462">
        <f t="shared" si="36"/>
        <v>2040</v>
      </c>
      <c r="B241" s="462">
        <f t="shared" si="37"/>
        <v>2</v>
      </c>
      <c r="C241" s="467">
        <f t="shared" si="30"/>
        <v>51167</v>
      </c>
      <c r="E241" s="473">
        <v>57096403</v>
      </c>
      <c r="F241" s="474">
        <v>27595773</v>
      </c>
      <c r="G241" s="474">
        <v>1718839</v>
      </c>
      <c r="H241" s="474">
        <v>1919193</v>
      </c>
      <c r="I241" s="474">
        <v>108357</v>
      </c>
      <c r="J241" s="474">
        <v>259206</v>
      </c>
      <c r="K241" s="474">
        <v>20917</v>
      </c>
      <c r="L241" s="474">
        <v>5410566</v>
      </c>
      <c r="M241" s="474">
        <v>18042091</v>
      </c>
      <c r="N241" s="474">
        <f t="shared" si="31"/>
        <v>86540289</v>
      </c>
      <c r="O241" s="474">
        <f t="shared" si="32"/>
        <v>2178399</v>
      </c>
      <c r="P241" s="474">
        <f t="shared" si="33"/>
        <v>23452657</v>
      </c>
      <c r="Q241" s="474">
        <f t="shared" si="34"/>
        <v>112171345</v>
      </c>
      <c r="R241" s="474">
        <f t="shared" si="35"/>
        <v>1270549</v>
      </c>
      <c r="S241" s="475">
        <f t="shared" si="38"/>
        <v>113441894</v>
      </c>
      <c r="T241" s="479"/>
      <c r="U241" s="479"/>
      <c r="V241" s="479"/>
      <c r="W241" s="479"/>
      <c r="X241" s="479"/>
      <c r="Y241" s="479"/>
      <c r="Z241" s="479"/>
      <c r="AA241" s="479"/>
      <c r="AB241" s="479"/>
      <c r="AC241" s="479"/>
      <c r="AD241" s="479"/>
      <c r="AE241" s="479"/>
      <c r="AF241" s="479"/>
      <c r="AG241" s="479"/>
    </row>
    <row r="242" spans="1:33" x14ac:dyDescent="0.2">
      <c r="A242" s="462">
        <f t="shared" si="36"/>
        <v>2040</v>
      </c>
      <c r="B242" s="462">
        <f t="shared" si="37"/>
        <v>3</v>
      </c>
      <c r="C242" s="467">
        <f t="shared" si="30"/>
        <v>51196</v>
      </c>
      <c r="E242" s="473">
        <v>51609644</v>
      </c>
      <c r="F242" s="474">
        <v>25243696</v>
      </c>
      <c r="G242" s="474">
        <v>1575430</v>
      </c>
      <c r="H242" s="474">
        <v>1836808</v>
      </c>
      <c r="I242" s="474">
        <v>105785</v>
      </c>
      <c r="J242" s="474">
        <v>273392</v>
      </c>
      <c r="K242" s="474">
        <v>22237</v>
      </c>
      <c r="L242" s="474">
        <v>4843536</v>
      </c>
      <c r="M242" s="474">
        <v>14876515</v>
      </c>
      <c r="N242" s="474">
        <f t="shared" si="31"/>
        <v>78556792</v>
      </c>
      <c r="O242" s="474">
        <f t="shared" si="32"/>
        <v>2110200</v>
      </c>
      <c r="P242" s="474">
        <f t="shared" si="33"/>
        <v>19720051</v>
      </c>
      <c r="Q242" s="474">
        <f t="shared" si="34"/>
        <v>100387043</v>
      </c>
      <c r="R242" s="474">
        <f t="shared" si="35"/>
        <v>1137070</v>
      </c>
      <c r="S242" s="475">
        <f t="shared" si="38"/>
        <v>101524113</v>
      </c>
      <c r="T242" s="479"/>
      <c r="U242" s="479"/>
      <c r="V242" s="479"/>
      <c r="W242" s="479"/>
      <c r="X242" s="479"/>
      <c r="Y242" s="479"/>
      <c r="Z242" s="479"/>
      <c r="AA242" s="479"/>
      <c r="AB242" s="479"/>
      <c r="AC242" s="479"/>
      <c r="AD242" s="479"/>
      <c r="AE242" s="479"/>
      <c r="AF242" s="479"/>
      <c r="AG242" s="479"/>
    </row>
    <row r="243" spans="1:33" x14ac:dyDescent="0.2">
      <c r="A243" s="462">
        <f t="shared" si="36"/>
        <v>2040</v>
      </c>
      <c r="B243" s="462">
        <f t="shared" si="37"/>
        <v>4</v>
      </c>
      <c r="C243" s="467">
        <f t="shared" si="30"/>
        <v>51227</v>
      </c>
      <c r="E243" s="473">
        <v>36663507</v>
      </c>
      <c r="F243" s="474">
        <v>18832027</v>
      </c>
      <c r="G243" s="474">
        <v>1225096</v>
      </c>
      <c r="H243" s="474">
        <v>1485294</v>
      </c>
      <c r="I243" s="474">
        <v>88405</v>
      </c>
      <c r="J243" s="474">
        <v>256248</v>
      </c>
      <c r="K243" s="474">
        <v>20972</v>
      </c>
      <c r="L243" s="474">
        <v>4941487</v>
      </c>
      <c r="M243" s="474">
        <v>16181461</v>
      </c>
      <c r="N243" s="474">
        <f t="shared" si="31"/>
        <v>56830007</v>
      </c>
      <c r="O243" s="474">
        <f t="shared" si="32"/>
        <v>1741542</v>
      </c>
      <c r="P243" s="474">
        <f t="shared" si="33"/>
        <v>21122948</v>
      </c>
      <c r="Q243" s="474">
        <f t="shared" si="34"/>
        <v>79694497</v>
      </c>
      <c r="R243" s="474">
        <f t="shared" si="35"/>
        <v>902688</v>
      </c>
      <c r="S243" s="475">
        <f t="shared" si="38"/>
        <v>80597185</v>
      </c>
      <c r="T243" s="479"/>
      <c r="U243" s="479"/>
      <c r="V243" s="479"/>
      <c r="W243" s="479"/>
      <c r="X243" s="479"/>
      <c r="Y243" s="479"/>
      <c r="Z243" s="479"/>
      <c r="AA243" s="479"/>
      <c r="AB243" s="479"/>
      <c r="AC243" s="479"/>
      <c r="AD243" s="479"/>
      <c r="AE243" s="479"/>
      <c r="AF243" s="479"/>
      <c r="AG243" s="479"/>
    </row>
    <row r="244" spans="1:33" x14ac:dyDescent="0.2">
      <c r="A244" s="462">
        <f t="shared" si="36"/>
        <v>2040</v>
      </c>
      <c r="B244" s="462">
        <f t="shared" si="37"/>
        <v>5</v>
      </c>
      <c r="C244" s="467">
        <f t="shared" si="30"/>
        <v>51257</v>
      </c>
      <c r="E244" s="473">
        <v>21831867</v>
      </c>
      <c r="F244" s="474">
        <v>14789214</v>
      </c>
      <c r="G244" s="474">
        <v>829694</v>
      </c>
      <c r="H244" s="474">
        <v>1541806</v>
      </c>
      <c r="I244" s="474">
        <v>93702</v>
      </c>
      <c r="J244" s="474">
        <v>237813</v>
      </c>
      <c r="K244" s="474">
        <v>19503</v>
      </c>
      <c r="L244" s="474">
        <v>4430189</v>
      </c>
      <c r="M244" s="474">
        <v>19354850</v>
      </c>
      <c r="N244" s="474">
        <f t="shared" si="31"/>
        <v>37563980</v>
      </c>
      <c r="O244" s="474">
        <f t="shared" si="32"/>
        <v>1779619</v>
      </c>
      <c r="P244" s="474">
        <f t="shared" si="33"/>
        <v>23785039</v>
      </c>
      <c r="Q244" s="474">
        <f t="shared" si="34"/>
        <v>63128638</v>
      </c>
      <c r="R244" s="474">
        <f t="shared" si="35"/>
        <v>715049</v>
      </c>
      <c r="S244" s="475">
        <f t="shared" si="38"/>
        <v>63843687</v>
      </c>
      <c r="T244" s="479"/>
      <c r="U244" s="479"/>
      <c r="V244" s="479"/>
      <c r="W244" s="479"/>
      <c r="X244" s="479"/>
      <c r="Y244" s="479"/>
      <c r="Z244" s="479"/>
      <c r="AA244" s="479"/>
      <c r="AB244" s="479"/>
      <c r="AC244" s="479"/>
      <c r="AD244" s="479"/>
      <c r="AE244" s="479"/>
      <c r="AF244" s="479"/>
      <c r="AG244" s="479"/>
    </row>
    <row r="245" spans="1:33" x14ac:dyDescent="0.2">
      <c r="A245" s="462">
        <f t="shared" si="36"/>
        <v>2040</v>
      </c>
      <c r="B245" s="462">
        <f t="shared" si="37"/>
        <v>6</v>
      </c>
      <c r="C245" s="467">
        <f t="shared" si="30"/>
        <v>51288</v>
      </c>
      <c r="E245" s="473">
        <v>15141002</v>
      </c>
      <c r="F245" s="474">
        <v>12434933</v>
      </c>
      <c r="G245" s="474">
        <v>652048</v>
      </c>
      <c r="H245" s="474">
        <v>1314967</v>
      </c>
      <c r="I245" s="474">
        <v>84443</v>
      </c>
      <c r="J245" s="474">
        <v>283418</v>
      </c>
      <c r="K245" s="474">
        <v>19089</v>
      </c>
      <c r="L245" s="474">
        <v>4567927</v>
      </c>
      <c r="M245" s="474">
        <v>19614222</v>
      </c>
      <c r="N245" s="474">
        <f t="shared" si="31"/>
        <v>28331515</v>
      </c>
      <c r="O245" s="474">
        <f t="shared" si="32"/>
        <v>1598385</v>
      </c>
      <c r="P245" s="474">
        <f t="shared" si="33"/>
        <v>24182149</v>
      </c>
      <c r="Q245" s="474">
        <f t="shared" si="34"/>
        <v>54112049</v>
      </c>
      <c r="R245" s="474">
        <f t="shared" si="35"/>
        <v>612920</v>
      </c>
      <c r="S245" s="475">
        <f t="shared" si="38"/>
        <v>54724969</v>
      </c>
      <c r="T245" s="479"/>
      <c r="U245" s="479"/>
      <c r="V245" s="479"/>
      <c r="W245" s="479"/>
      <c r="X245" s="479"/>
      <c r="Y245" s="479"/>
      <c r="Z245" s="479"/>
      <c r="AA245" s="479"/>
      <c r="AB245" s="479"/>
      <c r="AC245" s="479"/>
      <c r="AD245" s="479"/>
      <c r="AE245" s="479"/>
      <c r="AF245" s="479"/>
      <c r="AG245" s="479"/>
    </row>
    <row r="246" spans="1:33" x14ac:dyDescent="0.2">
      <c r="A246" s="462">
        <f t="shared" si="36"/>
        <v>2040</v>
      </c>
      <c r="B246" s="462">
        <f t="shared" si="37"/>
        <v>7</v>
      </c>
      <c r="C246" s="467">
        <f t="shared" si="30"/>
        <v>51318</v>
      </c>
      <c r="E246" s="473">
        <v>12016192</v>
      </c>
      <c r="F246" s="474">
        <v>10786673</v>
      </c>
      <c r="G246" s="474">
        <v>548653</v>
      </c>
      <c r="H246" s="474">
        <v>1323498</v>
      </c>
      <c r="I246" s="474">
        <v>89671</v>
      </c>
      <c r="J246" s="474">
        <v>289828</v>
      </c>
      <c r="K246" s="474">
        <v>18085</v>
      </c>
      <c r="L246" s="474">
        <v>4000547</v>
      </c>
      <c r="M246" s="474">
        <v>19725619</v>
      </c>
      <c r="N246" s="474">
        <f t="shared" si="31"/>
        <v>23459274</v>
      </c>
      <c r="O246" s="474">
        <f t="shared" si="32"/>
        <v>1613326</v>
      </c>
      <c r="P246" s="474">
        <f t="shared" si="33"/>
        <v>23726166</v>
      </c>
      <c r="Q246" s="474">
        <f t="shared" si="34"/>
        <v>48798766</v>
      </c>
      <c r="R246" s="474">
        <f t="shared" si="35"/>
        <v>552737</v>
      </c>
      <c r="S246" s="475">
        <f t="shared" si="38"/>
        <v>49351503</v>
      </c>
      <c r="T246" s="479"/>
      <c r="U246" s="479"/>
      <c r="V246" s="479"/>
      <c r="W246" s="479"/>
      <c r="X246" s="479"/>
      <c r="Y246" s="479"/>
      <c r="Z246" s="479"/>
      <c r="AA246" s="479"/>
      <c r="AB246" s="479"/>
      <c r="AC246" s="479"/>
      <c r="AD246" s="479"/>
      <c r="AE246" s="479"/>
      <c r="AF246" s="479"/>
      <c r="AG246" s="479"/>
    </row>
    <row r="247" spans="1:33" x14ac:dyDescent="0.2">
      <c r="A247" s="462">
        <f t="shared" si="36"/>
        <v>2040</v>
      </c>
      <c r="B247" s="462">
        <f t="shared" si="37"/>
        <v>8</v>
      </c>
      <c r="C247" s="467">
        <f t="shared" si="30"/>
        <v>51349</v>
      </c>
      <c r="E247" s="473">
        <v>11788406</v>
      </c>
      <c r="F247" s="474">
        <v>11799923</v>
      </c>
      <c r="G247" s="474">
        <v>623113</v>
      </c>
      <c r="H247" s="474">
        <v>1402641</v>
      </c>
      <c r="I247" s="474">
        <v>95177</v>
      </c>
      <c r="J247" s="474">
        <v>296543</v>
      </c>
      <c r="K247" s="474">
        <v>18420</v>
      </c>
      <c r="L247" s="474">
        <v>4110295</v>
      </c>
      <c r="M247" s="474">
        <v>18831174</v>
      </c>
      <c r="N247" s="474">
        <f t="shared" si="31"/>
        <v>24325039</v>
      </c>
      <c r="O247" s="474">
        <f t="shared" si="32"/>
        <v>1699184</v>
      </c>
      <c r="P247" s="474">
        <f t="shared" si="33"/>
        <v>22941469</v>
      </c>
      <c r="Q247" s="474">
        <f t="shared" si="34"/>
        <v>48965692</v>
      </c>
      <c r="R247" s="474">
        <f t="shared" si="35"/>
        <v>554628</v>
      </c>
      <c r="S247" s="475">
        <f t="shared" si="38"/>
        <v>49520320</v>
      </c>
      <c r="T247" s="479"/>
      <c r="U247" s="479"/>
      <c r="V247" s="479"/>
      <c r="W247" s="479"/>
      <c r="X247" s="479"/>
      <c r="Y247" s="479"/>
      <c r="Z247" s="479"/>
      <c r="AA247" s="479"/>
      <c r="AB247" s="479"/>
      <c r="AC247" s="479"/>
      <c r="AD247" s="479"/>
      <c r="AE247" s="479"/>
      <c r="AF247" s="479"/>
      <c r="AG247" s="479"/>
    </row>
    <row r="248" spans="1:33" x14ac:dyDescent="0.2">
      <c r="A248" s="462">
        <f t="shared" si="36"/>
        <v>2040</v>
      </c>
      <c r="B248" s="462">
        <f t="shared" si="37"/>
        <v>9</v>
      </c>
      <c r="C248" s="467">
        <f t="shared" si="30"/>
        <v>51380</v>
      </c>
      <c r="E248" s="473">
        <v>14532176</v>
      </c>
      <c r="F248" s="474">
        <v>14098584</v>
      </c>
      <c r="G248" s="474">
        <v>892209</v>
      </c>
      <c r="H248" s="474">
        <v>1292644</v>
      </c>
      <c r="I248" s="474">
        <v>84133</v>
      </c>
      <c r="J248" s="474">
        <v>226490</v>
      </c>
      <c r="K248" s="474">
        <v>16682</v>
      </c>
      <c r="L248" s="474">
        <v>4221596</v>
      </c>
      <c r="M248" s="474">
        <v>20339665</v>
      </c>
      <c r="N248" s="474">
        <f t="shared" si="31"/>
        <v>29623784</v>
      </c>
      <c r="O248" s="474">
        <f t="shared" si="32"/>
        <v>1519134</v>
      </c>
      <c r="P248" s="474">
        <f t="shared" si="33"/>
        <v>24561261</v>
      </c>
      <c r="Q248" s="474">
        <f t="shared" si="34"/>
        <v>55704179</v>
      </c>
      <c r="R248" s="474">
        <f t="shared" si="35"/>
        <v>630953</v>
      </c>
      <c r="S248" s="475">
        <f t="shared" si="38"/>
        <v>56335132</v>
      </c>
      <c r="T248" s="479"/>
      <c r="U248" s="479"/>
      <c r="V248" s="479"/>
      <c r="W248" s="479"/>
      <c r="X248" s="479"/>
      <c r="Y248" s="479"/>
      <c r="Z248" s="479"/>
      <c r="AA248" s="479"/>
      <c r="AB248" s="479"/>
      <c r="AC248" s="479"/>
      <c r="AD248" s="479"/>
      <c r="AE248" s="479"/>
      <c r="AF248" s="479"/>
      <c r="AG248" s="479"/>
    </row>
    <row r="249" spans="1:33" x14ac:dyDescent="0.2">
      <c r="A249" s="462">
        <f t="shared" si="36"/>
        <v>2040</v>
      </c>
      <c r="B249" s="462">
        <f t="shared" si="37"/>
        <v>10</v>
      </c>
      <c r="C249" s="467">
        <f t="shared" si="30"/>
        <v>51410</v>
      </c>
      <c r="E249" s="473">
        <v>28943281</v>
      </c>
      <c r="F249" s="474">
        <v>23154150</v>
      </c>
      <c r="G249" s="474">
        <v>973986</v>
      </c>
      <c r="H249" s="474">
        <v>1790374</v>
      </c>
      <c r="I249" s="474">
        <v>107506</v>
      </c>
      <c r="J249" s="474">
        <v>236939</v>
      </c>
      <c r="K249" s="474">
        <v>19418</v>
      </c>
      <c r="L249" s="474">
        <v>3939352</v>
      </c>
      <c r="M249" s="474">
        <v>15617673</v>
      </c>
      <c r="N249" s="474">
        <f t="shared" si="31"/>
        <v>53198341</v>
      </c>
      <c r="O249" s="474">
        <f t="shared" si="32"/>
        <v>2027313</v>
      </c>
      <c r="P249" s="474">
        <f t="shared" si="33"/>
        <v>19557025</v>
      </c>
      <c r="Q249" s="474">
        <f t="shared" si="34"/>
        <v>74782679</v>
      </c>
      <c r="R249" s="474">
        <f t="shared" si="35"/>
        <v>847053</v>
      </c>
      <c r="S249" s="475">
        <f t="shared" si="38"/>
        <v>75629732</v>
      </c>
      <c r="T249" s="479"/>
      <c r="U249" s="479"/>
      <c r="V249" s="479"/>
      <c r="W249" s="479"/>
      <c r="X249" s="479"/>
      <c r="Y249" s="479"/>
      <c r="Z249" s="479"/>
      <c r="AA249" s="479"/>
      <c r="AB249" s="479"/>
      <c r="AC249" s="479"/>
      <c r="AD249" s="479"/>
      <c r="AE249" s="479"/>
      <c r="AF249" s="479"/>
      <c r="AG249" s="479"/>
    </row>
    <row r="250" spans="1:33" x14ac:dyDescent="0.2">
      <c r="A250" s="462">
        <f t="shared" si="36"/>
        <v>2040</v>
      </c>
      <c r="B250" s="462">
        <f t="shared" si="37"/>
        <v>11</v>
      </c>
      <c r="C250" s="467">
        <f t="shared" si="30"/>
        <v>51441</v>
      </c>
      <c r="E250" s="473">
        <v>47554741</v>
      </c>
      <c r="F250" s="474">
        <v>30298545</v>
      </c>
      <c r="G250" s="474">
        <v>1600038</v>
      </c>
      <c r="H250" s="474">
        <v>1848894</v>
      </c>
      <c r="I250" s="474">
        <v>106650</v>
      </c>
      <c r="J250" s="474">
        <v>265521</v>
      </c>
      <c r="K250" s="474">
        <v>20671</v>
      </c>
      <c r="L250" s="474">
        <v>4733607</v>
      </c>
      <c r="M250" s="474">
        <v>16475150</v>
      </c>
      <c r="N250" s="474">
        <f t="shared" si="31"/>
        <v>79580645</v>
      </c>
      <c r="O250" s="474">
        <f t="shared" si="32"/>
        <v>2114415</v>
      </c>
      <c r="P250" s="474">
        <f t="shared" si="33"/>
        <v>21208757</v>
      </c>
      <c r="Q250" s="474">
        <f t="shared" si="34"/>
        <v>102903817</v>
      </c>
      <c r="R250" s="474">
        <f t="shared" si="35"/>
        <v>1165577</v>
      </c>
      <c r="S250" s="475">
        <f t="shared" si="38"/>
        <v>104069394</v>
      </c>
      <c r="T250" s="479"/>
      <c r="U250" s="479"/>
      <c r="V250" s="479"/>
      <c r="W250" s="479"/>
      <c r="X250" s="479"/>
      <c r="Y250" s="479"/>
      <c r="Z250" s="479"/>
      <c r="AA250" s="479"/>
      <c r="AB250" s="479"/>
      <c r="AC250" s="479"/>
      <c r="AD250" s="479"/>
      <c r="AE250" s="479"/>
      <c r="AF250" s="479"/>
      <c r="AG250" s="479"/>
    </row>
    <row r="251" spans="1:33" x14ac:dyDescent="0.2">
      <c r="A251" s="462">
        <f t="shared" si="36"/>
        <v>2040</v>
      </c>
      <c r="B251" s="462">
        <f t="shared" si="37"/>
        <v>12</v>
      </c>
      <c r="C251" s="467">
        <f t="shared" si="30"/>
        <v>51471</v>
      </c>
      <c r="E251" s="473">
        <v>65526429</v>
      </c>
      <c r="F251" s="474">
        <v>35687578</v>
      </c>
      <c r="G251" s="474">
        <v>2082931</v>
      </c>
      <c r="H251" s="474">
        <v>2309856</v>
      </c>
      <c r="I251" s="474">
        <v>128758</v>
      </c>
      <c r="J251" s="474">
        <v>300502</v>
      </c>
      <c r="K251" s="474">
        <v>22671</v>
      </c>
      <c r="L251" s="474">
        <v>5064030</v>
      </c>
      <c r="M251" s="474">
        <v>16825761</v>
      </c>
      <c r="N251" s="474">
        <f t="shared" si="31"/>
        <v>103448367</v>
      </c>
      <c r="O251" s="474">
        <f t="shared" si="32"/>
        <v>2610358</v>
      </c>
      <c r="P251" s="474">
        <f t="shared" si="33"/>
        <v>21889791</v>
      </c>
      <c r="Q251" s="474">
        <f t="shared" si="34"/>
        <v>127948516</v>
      </c>
      <c r="R251" s="474">
        <f t="shared" si="35"/>
        <v>1449255</v>
      </c>
      <c r="S251" s="475">
        <f t="shared" si="38"/>
        <v>129397771</v>
      </c>
      <c r="T251" s="479"/>
      <c r="U251" s="479"/>
      <c r="V251" s="479"/>
      <c r="W251" s="479"/>
      <c r="X251" s="479"/>
      <c r="Y251" s="479"/>
      <c r="Z251" s="479"/>
      <c r="AA251" s="479"/>
      <c r="AB251" s="479"/>
      <c r="AC251" s="479"/>
      <c r="AD251" s="479"/>
      <c r="AE251" s="479"/>
      <c r="AF251" s="479"/>
      <c r="AG251" s="479"/>
    </row>
    <row r="252" spans="1:33" x14ac:dyDescent="0.2">
      <c r="A252" s="462">
        <f t="shared" si="36"/>
        <v>2041</v>
      </c>
      <c r="B252" s="462">
        <f t="shared" si="37"/>
        <v>1</v>
      </c>
      <c r="C252" s="467">
        <f t="shared" si="30"/>
        <v>51502</v>
      </c>
      <c r="E252" s="473">
        <v>65493502</v>
      </c>
      <c r="F252" s="474">
        <v>30477952</v>
      </c>
      <c r="G252" s="474">
        <v>1829076</v>
      </c>
      <c r="H252" s="474">
        <v>1840374</v>
      </c>
      <c r="I252" s="474">
        <v>102549</v>
      </c>
      <c r="J252" s="474">
        <v>269509</v>
      </c>
      <c r="K252" s="474">
        <v>21172</v>
      </c>
      <c r="L252" s="474">
        <v>4932389</v>
      </c>
      <c r="M252" s="474">
        <v>14709036</v>
      </c>
      <c r="N252" s="474">
        <f t="shared" si="31"/>
        <v>97924251</v>
      </c>
      <c r="O252" s="474">
        <f t="shared" si="32"/>
        <v>2109883</v>
      </c>
      <c r="P252" s="474">
        <f t="shared" si="33"/>
        <v>19641425</v>
      </c>
      <c r="Q252" s="474">
        <f t="shared" si="34"/>
        <v>119675559</v>
      </c>
      <c r="R252" s="474">
        <f t="shared" si="35"/>
        <v>1355548</v>
      </c>
      <c r="S252" s="475">
        <f t="shared" si="38"/>
        <v>121031107</v>
      </c>
      <c r="T252" s="479"/>
      <c r="U252" s="479"/>
      <c r="V252" s="479"/>
      <c r="W252" s="479"/>
      <c r="X252" s="479"/>
      <c r="Y252" s="479"/>
      <c r="Z252" s="479"/>
      <c r="AA252" s="479"/>
      <c r="AB252" s="479"/>
      <c r="AC252" s="479"/>
      <c r="AD252" s="479"/>
      <c r="AE252" s="479"/>
      <c r="AF252" s="479"/>
      <c r="AG252" s="479"/>
    </row>
    <row r="253" spans="1:33" x14ac:dyDescent="0.2">
      <c r="A253" s="462">
        <f t="shared" si="36"/>
        <v>2041</v>
      </c>
      <c r="B253" s="462">
        <f t="shared" si="37"/>
        <v>2</v>
      </c>
      <c r="C253" s="467">
        <f t="shared" si="30"/>
        <v>51533</v>
      </c>
      <c r="E253" s="473">
        <v>55161317</v>
      </c>
      <c r="F253" s="474">
        <v>26946011</v>
      </c>
      <c r="G253" s="474">
        <v>1664461</v>
      </c>
      <c r="H253" s="474">
        <v>1789540</v>
      </c>
      <c r="I253" s="474">
        <v>100696</v>
      </c>
      <c r="J253" s="474">
        <v>253154</v>
      </c>
      <c r="K253" s="474">
        <v>20525</v>
      </c>
      <c r="L253" s="474">
        <v>5517557</v>
      </c>
      <c r="M253" s="474">
        <v>17966611</v>
      </c>
      <c r="N253" s="474">
        <f t="shared" si="31"/>
        <v>83893010</v>
      </c>
      <c r="O253" s="474">
        <f t="shared" si="32"/>
        <v>2042694</v>
      </c>
      <c r="P253" s="474">
        <f t="shared" si="33"/>
        <v>23484168</v>
      </c>
      <c r="Q253" s="474">
        <f t="shared" si="34"/>
        <v>109419872</v>
      </c>
      <c r="R253" s="474">
        <f t="shared" si="35"/>
        <v>1239384</v>
      </c>
      <c r="S253" s="475">
        <f t="shared" si="38"/>
        <v>110659256</v>
      </c>
      <c r="T253" s="479"/>
      <c r="U253" s="479"/>
      <c r="V253" s="479"/>
      <c r="W253" s="479"/>
      <c r="X253" s="479"/>
      <c r="Y253" s="479"/>
      <c r="Z253" s="479"/>
      <c r="AA253" s="479"/>
      <c r="AB253" s="479"/>
      <c r="AC253" s="479"/>
      <c r="AD253" s="479"/>
      <c r="AE253" s="479"/>
      <c r="AF253" s="479"/>
      <c r="AG253" s="479"/>
    </row>
    <row r="254" spans="1:33" x14ac:dyDescent="0.2">
      <c r="A254" s="462">
        <f t="shared" si="36"/>
        <v>2041</v>
      </c>
      <c r="B254" s="462">
        <f t="shared" si="37"/>
        <v>3</v>
      </c>
      <c r="C254" s="467">
        <f t="shared" si="30"/>
        <v>51561</v>
      </c>
      <c r="E254" s="473">
        <v>50020771</v>
      </c>
      <c r="F254" s="474">
        <v>24976410</v>
      </c>
      <c r="G254" s="474">
        <v>1526462</v>
      </c>
      <c r="H254" s="474">
        <v>1728387</v>
      </c>
      <c r="I254" s="474">
        <v>99184</v>
      </c>
      <c r="J254" s="474">
        <v>269318</v>
      </c>
      <c r="K254" s="474">
        <v>21987</v>
      </c>
      <c r="L254" s="474">
        <v>4903404</v>
      </c>
      <c r="M254" s="474">
        <v>14865599</v>
      </c>
      <c r="N254" s="474">
        <f t="shared" si="31"/>
        <v>76644814</v>
      </c>
      <c r="O254" s="474">
        <f t="shared" si="32"/>
        <v>1997705</v>
      </c>
      <c r="P254" s="474">
        <f t="shared" si="33"/>
        <v>19769003</v>
      </c>
      <c r="Q254" s="474">
        <f t="shared" si="34"/>
        <v>98411522</v>
      </c>
      <c r="R254" s="474">
        <f t="shared" si="35"/>
        <v>1114694</v>
      </c>
      <c r="S254" s="475">
        <f t="shared" si="38"/>
        <v>99526216</v>
      </c>
      <c r="T254" s="479"/>
      <c r="U254" s="479"/>
      <c r="V254" s="479"/>
      <c r="W254" s="479"/>
      <c r="X254" s="479"/>
      <c r="Y254" s="479"/>
      <c r="Z254" s="479"/>
      <c r="AA254" s="479"/>
      <c r="AB254" s="479"/>
      <c r="AC254" s="479"/>
      <c r="AD254" s="479"/>
      <c r="AE254" s="479"/>
      <c r="AF254" s="479"/>
      <c r="AG254" s="479"/>
    </row>
    <row r="255" spans="1:33" x14ac:dyDescent="0.2">
      <c r="A255" s="462">
        <f t="shared" si="36"/>
        <v>2041</v>
      </c>
      <c r="B255" s="462">
        <f t="shared" si="37"/>
        <v>4</v>
      </c>
      <c r="C255" s="467">
        <f t="shared" si="30"/>
        <v>51592</v>
      </c>
      <c r="E255" s="473">
        <v>36351961</v>
      </c>
      <c r="F255" s="474">
        <v>18869530</v>
      </c>
      <c r="G255" s="474">
        <v>1212039</v>
      </c>
      <c r="H255" s="474">
        <v>1412600</v>
      </c>
      <c r="I255" s="474">
        <v>83713</v>
      </c>
      <c r="J255" s="474">
        <v>255682</v>
      </c>
      <c r="K255" s="474">
        <v>20967</v>
      </c>
      <c r="L255" s="474">
        <v>5037694</v>
      </c>
      <c r="M255" s="474">
        <v>16165442</v>
      </c>
      <c r="N255" s="474">
        <f t="shared" si="31"/>
        <v>56538210</v>
      </c>
      <c r="O255" s="474">
        <f t="shared" si="32"/>
        <v>1668282</v>
      </c>
      <c r="P255" s="474">
        <f t="shared" si="33"/>
        <v>21203136</v>
      </c>
      <c r="Q255" s="474">
        <f t="shared" si="34"/>
        <v>79409628</v>
      </c>
      <c r="R255" s="474">
        <f t="shared" si="35"/>
        <v>899462</v>
      </c>
      <c r="S255" s="475">
        <f t="shared" si="38"/>
        <v>80309090</v>
      </c>
      <c r="T255" s="479"/>
      <c r="U255" s="479"/>
      <c r="V255" s="479"/>
      <c r="W255" s="479"/>
      <c r="X255" s="479"/>
      <c r="Y255" s="479"/>
      <c r="Z255" s="479"/>
      <c r="AA255" s="479"/>
      <c r="AB255" s="479"/>
      <c r="AC255" s="479"/>
      <c r="AD255" s="479"/>
      <c r="AE255" s="479"/>
      <c r="AF255" s="479"/>
      <c r="AG255" s="479"/>
    </row>
    <row r="256" spans="1:33" x14ac:dyDescent="0.2">
      <c r="A256" s="462">
        <f t="shared" si="36"/>
        <v>2041</v>
      </c>
      <c r="B256" s="462">
        <f t="shared" si="37"/>
        <v>5</v>
      </c>
      <c r="C256" s="467">
        <f t="shared" si="30"/>
        <v>51622</v>
      </c>
      <c r="E256" s="473">
        <v>21635594</v>
      </c>
      <c r="F256" s="474">
        <v>14828073</v>
      </c>
      <c r="G256" s="474">
        <v>820204</v>
      </c>
      <c r="H256" s="474">
        <v>1467090</v>
      </c>
      <c r="I256" s="474">
        <v>88726</v>
      </c>
      <c r="J256" s="474">
        <v>237286</v>
      </c>
      <c r="K256" s="474">
        <v>19500</v>
      </c>
      <c r="L256" s="474">
        <v>4522858</v>
      </c>
      <c r="M256" s="474">
        <v>19339603</v>
      </c>
      <c r="N256" s="474">
        <f t="shared" si="31"/>
        <v>37392097</v>
      </c>
      <c r="O256" s="474">
        <f t="shared" si="32"/>
        <v>1704376</v>
      </c>
      <c r="P256" s="474">
        <f t="shared" si="33"/>
        <v>23862461</v>
      </c>
      <c r="Q256" s="474">
        <f t="shared" si="34"/>
        <v>62958934</v>
      </c>
      <c r="R256" s="474">
        <f t="shared" si="35"/>
        <v>713127</v>
      </c>
      <c r="S256" s="475">
        <f t="shared" si="38"/>
        <v>63672061</v>
      </c>
      <c r="T256" s="479"/>
      <c r="U256" s="479"/>
      <c r="V256" s="479"/>
      <c r="W256" s="479"/>
      <c r="X256" s="479"/>
      <c r="Y256" s="479"/>
      <c r="Z256" s="479"/>
      <c r="AA256" s="479"/>
      <c r="AB256" s="479"/>
      <c r="AC256" s="479"/>
      <c r="AD256" s="479"/>
      <c r="AE256" s="479"/>
      <c r="AF256" s="479"/>
      <c r="AG256" s="479"/>
    </row>
    <row r="257" spans="1:33" x14ac:dyDescent="0.2">
      <c r="A257" s="462">
        <f t="shared" si="36"/>
        <v>2041</v>
      </c>
      <c r="B257" s="462">
        <f t="shared" si="37"/>
        <v>6</v>
      </c>
      <c r="C257" s="467">
        <f t="shared" si="30"/>
        <v>51653</v>
      </c>
      <c r="E257" s="473">
        <v>15006916</v>
      </c>
      <c r="F257" s="474">
        <v>12486716</v>
      </c>
      <c r="G257" s="474">
        <v>644381</v>
      </c>
      <c r="H257" s="474">
        <v>1251931</v>
      </c>
      <c r="I257" s="474">
        <v>79960</v>
      </c>
      <c r="J257" s="474">
        <v>282914</v>
      </c>
      <c r="K257" s="474">
        <v>19087</v>
      </c>
      <c r="L257" s="474">
        <v>4667262</v>
      </c>
      <c r="M257" s="474">
        <v>19600140</v>
      </c>
      <c r="N257" s="474">
        <f t="shared" si="31"/>
        <v>28237060</v>
      </c>
      <c r="O257" s="474">
        <f t="shared" si="32"/>
        <v>1534845</v>
      </c>
      <c r="P257" s="474">
        <f t="shared" si="33"/>
        <v>24267402</v>
      </c>
      <c r="Q257" s="474">
        <f t="shared" si="34"/>
        <v>54039307</v>
      </c>
      <c r="R257" s="474">
        <f t="shared" si="35"/>
        <v>612096</v>
      </c>
      <c r="S257" s="475">
        <f t="shared" si="38"/>
        <v>54651403</v>
      </c>
      <c r="T257" s="479"/>
      <c r="U257" s="479"/>
      <c r="V257" s="479"/>
      <c r="W257" s="479"/>
      <c r="X257" s="479"/>
      <c r="Y257" s="479"/>
      <c r="Z257" s="479"/>
      <c r="AA257" s="479"/>
      <c r="AB257" s="479"/>
      <c r="AC257" s="479"/>
      <c r="AD257" s="479"/>
      <c r="AE257" s="479"/>
      <c r="AF257" s="479"/>
      <c r="AG257" s="479"/>
    </row>
    <row r="258" spans="1:33" x14ac:dyDescent="0.2">
      <c r="A258" s="462">
        <f t="shared" si="36"/>
        <v>2041</v>
      </c>
      <c r="B258" s="462">
        <f t="shared" si="37"/>
        <v>7</v>
      </c>
      <c r="C258" s="467">
        <f t="shared" si="30"/>
        <v>51683</v>
      </c>
      <c r="E258" s="473">
        <v>11910897</v>
      </c>
      <c r="F258" s="474">
        <v>10836689</v>
      </c>
      <c r="G258" s="474">
        <v>542295</v>
      </c>
      <c r="H258" s="474">
        <v>1260192</v>
      </c>
      <c r="I258" s="474">
        <v>84882</v>
      </c>
      <c r="J258" s="474">
        <v>289337</v>
      </c>
      <c r="K258" s="474">
        <v>18084</v>
      </c>
      <c r="L258" s="474">
        <v>4093814</v>
      </c>
      <c r="M258" s="474">
        <v>19711438</v>
      </c>
      <c r="N258" s="474">
        <f t="shared" si="31"/>
        <v>23392847</v>
      </c>
      <c r="O258" s="474">
        <f t="shared" si="32"/>
        <v>1549529</v>
      </c>
      <c r="P258" s="474">
        <f t="shared" si="33"/>
        <v>23805252</v>
      </c>
      <c r="Q258" s="474">
        <f t="shared" si="34"/>
        <v>48747628</v>
      </c>
      <c r="R258" s="474">
        <f t="shared" si="35"/>
        <v>552158</v>
      </c>
      <c r="S258" s="475">
        <f t="shared" si="38"/>
        <v>49299786</v>
      </c>
      <c r="T258" s="479"/>
      <c r="U258" s="479"/>
      <c r="V258" s="479"/>
      <c r="W258" s="479"/>
      <c r="X258" s="479"/>
      <c r="Y258" s="479"/>
      <c r="Z258" s="479"/>
      <c r="AA258" s="479"/>
      <c r="AB258" s="479"/>
      <c r="AC258" s="479"/>
      <c r="AD258" s="479"/>
      <c r="AE258" s="479"/>
      <c r="AF258" s="479"/>
      <c r="AG258" s="479"/>
    </row>
    <row r="259" spans="1:33" x14ac:dyDescent="0.2">
      <c r="A259" s="462">
        <f t="shared" si="36"/>
        <v>2041</v>
      </c>
      <c r="B259" s="462">
        <f t="shared" si="37"/>
        <v>8</v>
      </c>
      <c r="C259" s="467">
        <f t="shared" si="30"/>
        <v>51714</v>
      </c>
      <c r="E259" s="473">
        <v>11677998</v>
      </c>
      <c r="F259" s="474">
        <v>11842812</v>
      </c>
      <c r="G259" s="474">
        <v>615173</v>
      </c>
      <c r="H259" s="474">
        <v>1334998</v>
      </c>
      <c r="I259" s="474">
        <v>90039</v>
      </c>
      <c r="J259" s="474">
        <v>296040</v>
      </c>
      <c r="K259" s="474">
        <v>18416</v>
      </c>
      <c r="L259" s="474">
        <v>4208760</v>
      </c>
      <c r="M259" s="474">
        <v>18815937</v>
      </c>
      <c r="N259" s="474">
        <f t="shared" si="31"/>
        <v>24244438</v>
      </c>
      <c r="O259" s="474">
        <f t="shared" si="32"/>
        <v>1631038</v>
      </c>
      <c r="P259" s="474">
        <f t="shared" si="33"/>
        <v>23024697</v>
      </c>
      <c r="Q259" s="474">
        <f t="shared" si="34"/>
        <v>48900173</v>
      </c>
      <c r="R259" s="474">
        <f t="shared" si="35"/>
        <v>553885</v>
      </c>
      <c r="S259" s="475">
        <f t="shared" si="38"/>
        <v>49454058</v>
      </c>
      <c r="T259" s="479"/>
      <c r="U259" s="479"/>
      <c r="V259" s="479"/>
      <c r="W259" s="479"/>
      <c r="X259" s="479"/>
      <c r="Y259" s="479"/>
      <c r="Z259" s="479"/>
      <c r="AA259" s="479"/>
      <c r="AB259" s="479"/>
      <c r="AC259" s="479"/>
      <c r="AD259" s="479"/>
      <c r="AE259" s="479"/>
      <c r="AF259" s="479"/>
      <c r="AG259" s="479"/>
    </row>
    <row r="260" spans="1:33" x14ac:dyDescent="0.2">
      <c r="A260" s="462">
        <f t="shared" si="36"/>
        <v>2041</v>
      </c>
      <c r="B260" s="462">
        <f t="shared" si="37"/>
        <v>9</v>
      </c>
      <c r="C260" s="467">
        <f t="shared" si="30"/>
        <v>51745</v>
      </c>
      <c r="E260" s="473">
        <v>14368291</v>
      </c>
      <c r="F260" s="474">
        <v>14127408</v>
      </c>
      <c r="G260" s="474">
        <v>881181</v>
      </c>
      <c r="H260" s="474">
        <v>1228792</v>
      </c>
      <c r="I260" s="474">
        <v>79539</v>
      </c>
      <c r="J260" s="474">
        <v>226014</v>
      </c>
      <c r="K260" s="474">
        <v>16676</v>
      </c>
      <c r="L260" s="474">
        <v>4317450</v>
      </c>
      <c r="M260" s="474">
        <v>20322457</v>
      </c>
      <c r="N260" s="474">
        <f t="shared" si="31"/>
        <v>29473095</v>
      </c>
      <c r="O260" s="474">
        <f t="shared" si="32"/>
        <v>1454806</v>
      </c>
      <c r="P260" s="474">
        <f t="shared" si="33"/>
        <v>24639907</v>
      </c>
      <c r="Q260" s="474">
        <f t="shared" si="34"/>
        <v>55567808</v>
      </c>
      <c r="R260" s="474">
        <f t="shared" si="35"/>
        <v>629409</v>
      </c>
      <c r="S260" s="475">
        <f t="shared" si="38"/>
        <v>56197217</v>
      </c>
      <c r="T260" s="479"/>
      <c r="U260" s="479"/>
      <c r="V260" s="479"/>
      <c r="W260" s="479"/>
      <c r="X260" s="479"/>
      <c r="Y260" s="479"/>
      <c r="Z260" s="479"/>
      <c r="AA260" s="479"/>
      <c r="AB260" s="479"/>
      <c r="AC260" s="479"/>
      <c r="AD260" s="479"/>
      <c r="AE260" s="479"/>
      <c r="AF260" s="479"/>
      <c r="AG260" s="479"/>
    </row>
    <row r="261" spans="1:33" x14ac:dyDescent="0.2">
      <c r="A261" s="462">
        <f t="shared" si="36"/>
        <v>2041</v>
      </c>
      <c r="B261" s="462">
        <f t="shared" si="37"/>
        <v>10</v>
      </c>
      <c r="C261" s="467">
        <f t="shared" si="30"/>
        <v>51775</v>
      </c>
      <c r="E261" s="473">
        <v>28525728</v>
      </c>
      <c r="F261" s="474">
        <v>23163778</v>
      </c>
      <c r="G261" s="474">
        <v>961620</v>
      </c>
      <c r="H261" s="474">
        <v>1698366</v>
      </c>
      <c r="I261" s="474">
        <v>101546</v>
      </c>
      <c r="J261" s="474">
        <v>236328</v>
      </c>
      <c r="K261" s="474">
        <v>19408</v>
      </c>
      <c r="L261" s="474">
        <v>4031988</v>
      </c>
      <c r="M261" s="474">
        <v>15598285</v>
      </c>
      <c r="N261" s="474">
        <f t="shared" si="31"/>
        <v>52772080</v>
      </c>
      <c r="O261" s="474">
        <f t="shared" si="32"/>
        <v>1934694</v>
      </c>
      <c r="P261" s="474">
        <f t="shared" si="33"/>
        <v>19630273</v>
      </c>
      <c r="Q261" s="474">
        <f t="shared" si="34"/>
        <v>74337047</v>
      </c>
      <c r="R261" s="474">
        <f t="shared" si="35"/>
        <v>842005</v>
      </c>
      <c r="S261" s="475">
        <f t="shared" si="38"/>
        <v>75179052</v>
      </c>
      <c r="T261" s="479"/>
      <c r="U261" s="479"/>
      <c r="V261" s="479"/>
      <c r="W261" s="479"/>
      <c r="X261" s="479"/>
      <c r="Y261" s="479"/>
      <c r="Z261" s="479"/>
      <c r="AA261" s="479"/>
      <c r="AB261" s="479"/>
      <c r="AC261" s="479"/>
      <c r="AD261" s="479"/>
      <c r="AE261" s="479"/>
      <c r="AF261" s="479"/>
      <c r="AG261" s="479"/>
    </row>
    <row r="262" spans="1:33" x14ac:dyDescent="0.2">
      <c r="A262" s="462">
        <f t="shared" si="36"/>
        <v>2041</v>
      </c>
      <c r="B262" s="462">
        <f t="shared" si="37"/>
        <v>11</v>
      </c>
      <c r="C262" s="467">
        <f t="shared" si="30"/>
        <v>51806</v>
      </c>
      <c r="E262" s="473">
        <v>47086985</v>
      </c>
      <c r="F262" s="474">
        <v>30363673</v>
      </c>
      <c r="G262" s="474">
        <v>1582647</v>
      </c>
      <c r="H262" s="474">
        <v>1751974</v>
      </c>
      <c r="I262" s="474">
        <v>100719</v>
      </c>
      <c r="J262" s="474">
        <v>265068</v>
      </c>
      <c r="K262" s="474">
        <v>20665</v>
      </c>
      <c r="L262" s="474">
        <v>4828850</v>
      </c>
      <c r="M262" s="474">
        <v>16462259</v>
      </c>
      <c r="N262" s="474">
        <f t="shared" si="31"/>
        <v>79154689</v>
      </c>
      <c r="O262" s="474">
        <f t="shared" si="32"/>
        <v>2017042</v>
      </c>
      <c r="P262" s="474">
        <f t="shared" si="33"/>
        <v>21291109</v>
      </c>
      <c r="Q262" s="474">
        <f t="shared" si="34"/>
        <v>102462840</v>
      </c>
      <c r="R262" s="474">
        <f t="shared" si="35"/>
        <v>1160582</v>
      </c>
      <c r="S262" s="475">
        <f t="shared" si="38"/>
        <v>103623422</v>
      </c>
      <c r="T262" s="479"/>
      <c r="U262" s="479"/>
      <c r="V262" s="479"/>
      <c r="W262" s="479"/>
      <c r="X262" s="479"/>
      <c r="Y262" s="479"/>
      <c r="Z262" s="479"/>
      <c r="AA262" s="479"/>
      <c r="AB262" s="479"/>
      <c r="AC262" s="479"/>
      <c r="AD262" s="479"/>
      <c r="AE262" s="479"/>
      <c r="AF262" s="479"/>
      <c r="AG262" s="479"/>
    </row>
    <row r="263" spans="1:33" x14ac:dyDescent="0.2">
      <c r="A263" s="462">
        <f t="shared" si="36"/>
        <v>2041</v>
      </c>
      <c r="B263" s="462">
        <f t="shared" si="37"/>
        <v>12</v>
      </c>
      <c r="C263" s="467">
        <f t="shared" si="30"/>
        <v>51836</v>
      </c>
      <c r="E263" s="473">
        <v>65509754</v>
      </c>
      <c r="F263" s="474">
        <v>35914773</v>
      </c>
      <c r="G263" s="474">
        <v>2072390</v>
      </c>
      <c r="H263" s="474">
        <v>2193258</v>
      </c>
      <c r="I263" s="474">
        <v>121743</v>
      </c>
      <c r="J263" s="474">
        <v>300297</v>
      </c>
      <c r="K263" s="474">
        <v>22682</v>
      </c>
      <c r="L263" s="474">
        <v>5169827</v>
      </c>
      <c r="M263" s="474">
        <v>16823752</v>
      </c>
      <c r="N263" s="474">
        <f t="shared" si="31"/>
        <v>103641342</v>
      </c>
      <c r="O263" s="474">
        <f t="shared" si="32"/>
        <v>2493555</v>
      </c>
      <c r="P263" s="474">
        <f t="shared" si="33"/>
        <v>21993579</v>
      </c>
      <c r="Q263" s="474">
        <f t="shared" si="34"/>
        <v>128128476</v>
      </c>
      <c r="R263" s="474">
        <f t="shared" si="35"/>
        <v>1451293</v>
      </c>
      <c r="S263" s="475">
        <f t="shared" si="38"/>
        <v>129579769</v>
      </c>
      <c r="T263" s="479"/>
      <c r="U263" s="479"/>
      <c r="V263" s="479"/>
      <c r="W263" s="479"/>
      <c r="X263" s="479"/>
      <c r="Y263" s="479"/>
      <c r="Z263" s="479"/>
      <c r="AA263" s="479"/>
      <c r="AB263" s="479"/>
      <c r="AC263" s="479"/>
      <c r="AD263" s="479"/>
      <c r="AE263" s="479"/>
      <c r="AF263" s="479"/>
      <c r="AG263" s="479"/>
    </row>
    <row r="264" spans="1:33" x14ac:dyDescent="0.2">
      <c r="A264" s="462">
        <f t="shared" si="36"/>
        <v>2042</v>
      </c>
      <c r="B264" s="462">
        <f t="shared" si="37"/>
        <v>1</v>
      </c>
      <c r="C264" s="467">
        <f t="shared" si="30"/>
        <v>51867</v>
      </c>
      <c r="E264" s="473">
        <v>65710217</v>
      </c>
      <c r="F264" s="474">
        <v>30653605</v>
      </c>
      <c r="G264" s="474">
        <v>1823377</v>
      </c>
      <c r="H264" s="474">
        <v>1749792</v>
      </c>
      <c r="I264" s="474">
        <v>96960</v>
      </c>
      <c r="J264" s="474">
        <v>269195</v>
      </c>
      <c r="K264" s="474">
        <v>21189</v>
      </c>
      <c r="L264" s="474">
        <v>5047420</v>
      </c>
      <c r="M264" s="474">
        <v>14703801</v>
      </c>
      <c r="N264" s="474">
        <f t="shared" si="31"/>
        <v>98305348</v>
      </c>
      <c r="O264" s="474">
        <f t="shared" si="32"/>
        <v>2018987</v>
      </c>
      <c r="P264" s="474">
        <f t="shared" si="33"/>
        <v>19751221</v>
      </c>
      <c r="Q264" s="474">
        <f t="shared" ref="Q264:Q287" si="39">SUM(N264:P264)</f>
        <v>120075556</v>
      </c>
      <c r="R264" s="474">
        <f t="shared" si="35"/>
        <v>1360079</v>
      </c>
      <c r="S264" s="475">
        <f t="shared" si="38"/>
        <v>121435635</v>
      </c>
      <c r="T264" s="479"/>
      <c r="U264" s="479"/>
      <c r="V264" s="479"/>
      <c r="W264" s="479"/>
      <c r="X264" s="479"/>
      <c r="Y264" s="479"/>
      <c r="Z264" s="479"/>
      <c r="AA264" s="479"/>
      <c r="AB264" s="479"/>
      <c r="AC264" s="479"/>
      <c r="AD264" s="479"/>
      <c r="AE264" s="479"/>
      <c r="AF264" s="479"/>
      <c r="AG264" s="479"/>
    </row>
    <row r="265" spans="1:33" x14ac:dyDescent="0.2">
      <c r="A265" s="462">
        <f t="shared" si="36"/>
        <v>2042</v>
      </c>
      <c r="B265" s="462">
        <f t="shared" si="37"/>
        <v>2</v>
      </c>
      <c r="C265" s="467">
        <f t="shared" si="30"/>
        <v>51898</v>
      </c>
      <c r="E265" s="473">
        <v>54769023</v>
      </c>
      <c r="F265" s="474">
        <v>26899986</v>
      </c>
      <c r="G265" s="474">
        <v>1649431</v>
      </c>
      <c r="H265" s="474">
        <v>1696411</v>
      </c>
      <c r="I265" s="474">
        <v>95011</v>
      </c>
      <c r="J265" s="474">
        <v>252425</v>
      </c>
      <c r="K265" s="474">
        <v>20522</v>
      </c>
      <c r="L265" s="474">
        <v>5623243</v>
      </c>
      <c r="M265" s="474">
        <v>17944470</v>
      </c>
      <c r="N265" s="474">
        <f t="shared" si="31"/>
        <v>83433973</v>
      </c>
      <c r="O265" s="474">
        <f t="shared" si="32"/>
        <v>1948836</v>
      </c>
      <c r="P265" s="474">
        <f t="shared" si="33"/>
        <v>23567713</v>
      </c>
      <c r="Q265" s="474">
        <f t="shared" si="39"/>
        <v>108950522</v>
      </c>
      <c r="R265" s="474">
        <f t="shared" si="35"/>
        <v>1234067</v>
      </c>
      <c r="S265" s="475">
        <f t="shared" si="38"/>
        <v>110184589</v>
      </c>
      <c r="T265" s="479"/>
      <c r="U265" s="479"/>
      <c r="V265" s="479"/>
      <c r="W265" s="479"/>
      <c r="X265" s="479"/>
      <c r="Y265" s="479"/>
      <c r="Z265" s="479"/>
      <c r="AA265" s="479"/>
      <c r="AB265" s="479"/>
      <c r="AC265" s="479"/>
      <c r="AD265" s="479"/>
      <c r="AE265" s="479"/>
      <c r="AF265" s="479"/>
      <c r="AG265" s="479"/>
    </row>
    <row r="266" spans="1:33" x14ac:dyDescent="0.2">
      <c r="A266" s="462">
        <f t="shared" si="36"/>
        <v>2042</v>
      </c>
      <c r="B266" s="462">
        <f t="shared" si="37"/>
        <v>3</v>
      </c>
      <c r="C266" s="467">
        <f t="shared" si="30"/>
        <v>51926</v>
      </c>
      <c r="E266" s="473">
        <v>49251013</v>
      </c>
      <c r="F266" s="474">
        <v>24911604</v>
      </c>
      <c r="G266" s="474">
        <v>1504602</v>
      </c>
      <c r="H266" s="474">
        <v>1636835</v>
      </c>
      <c r="I266" s="474">
        <v>93518</v>
      </c>
      <c r="J266" s="474">
        <v>268367</v>
      </c>
      <c r="K266" s="474">
        <v>21975</v>
      </c>
      <c r="L266" s="474">
        <v>4995460</v>
      </c>
      <c r="M266" s="474">
        <v>14850418</v>
      </c>
      <c r="N266" s="474">
        <f t="shared" si="31"/>
        <v>75782712</v>
      </c>
      <c r="O266" s="474">
        <f t="shared" si="32"/>
        <v>1905202</v>
      </c>
      <c r="P266" s="474">
        <f t="shared" si="33"/>
        <v>19845878</v>
      </c>
      <c r="Q266" s="474">
        <f t="shared" si="39"/>
        <v>97533792</v>
      </c>
      <c r="R266" s="474">
        <f t="shared" si="35"/>
        <v>1104752</v>
      </c>
      <c r="S266" s="475">
        <f t="shared" si="38"/>
        <v>98638544</v>
      </c>
      <c r="T266" s="479"/>
      <c r="U266" s="479"/>
      <c r="V266" s="479"/>
      <c r="W266" s="479"/>
      <c r="X266" s="479"/>
      <c r="Y266" s="479"/>
      <c r="Z266" s="479"/>
      <c r="AA266" s="479"/>
      <c r="AB266" s="479"/>
      <c r="AC266" s="479"/>
      <c r="AD266" s="479"/>
      <c r="AE266" s="479"/>
      <c r="AF266" s="479"/>
      <c r="AG266" s="479"/>
    </row>
    <row r="267" spans="1:33" x14ac:dyDescent="0.2">
      <c r="A267" s="462">
        <f t="shared" si="36"/>
        <v>2042</v>
      </c>
      <c r="B267" s="462">
        <f t="shared" si="37"/>
        <v>4</v>
      </c>
      <c r="C267" s="467">
        <f t="shared" si="30"/>
        <v>51957</v>
      </c>
      <c r="E267" s="473">
        <v>36003671</v>
      </c>
      <c r="F267" s="474">
        <v>18890017</v>
      </c>
      <c r="G267" s="474">
        <v>1197063</v>
      </c>
      <c r="H267" s="474">
        <v>1339689</v>
      </c>
      <c r="I267" s="474">
        <v>78957</v>
      </c>
      <c r="J267" s="474">
        <v>254893</v>
      </c>
      <c r="K267" s="474">
        <v>20964</v>
      </c>
      <c r="L267" s="474">
        <v>5140805</v>
      </c>
      <c r="M267" s="474">
        <v>16151517</v>
      </c>
      <c r="N267" s="474">
        <f t="shared" si="31"/>
        <v>56190672</v>
      </c>
      <c r="O267" s="474">
        <f t="shared" si="32"/>
        <v>1594582</v>
      </c>
      <c r="P267" s="474">
        <f t="shared" si="33"/>
        <v>21292322</v>
      </c>
      <c r="Q267" s="474">
        <f t="shared" si="39"/>
        <v>79077576</v>
      </c>
      <c r="R267" s="474">
        <f t="shared" si="35"/>
        <v>895701</v>
      </c>
      <c r="S267" s="475">
        <f t="shared" si="38"/>
        <v>79973277</v>
      </c>
      <c r="T267" s="479"/>
      <c r="U267" s="479"/>
      <c r="V267" s="479"/>
      <c r="W267" s="479"/>
      <c r="X267" s="479"/>
      <c r="Y267" s="479"/>
      <c r="Z267" s="479"/>
      <c r="AA267" s="479"/>
      <c r="AB267" s="479"/>
      <c r="AC267" s="479"/>
      <c r="AD267" s="479"/>
      <c r="AE267" s="479"/>
      <c r="AF267" s="479"/>
      <c r="AG267" s="479"/>
    </row>
    <row r="268" spans="1:33" x14ac:dyDescent="0.2">
      <c r="A268" s="462">
        <f t="shared" si="36"/>
        <v>2042</v>
      </c>
      <c r="B268" s="462">
        <f t="shared" si="37"/>
        <v>5</v>
      </c>
      <c r="C268" s="467">
        <f t="shared" si="30"/>
        <v>51987</v>
      </c>
      <c r="E268" s="473">
        <v>21425044</v>
      </c>
      <c r="F268" s="474">
        <v>14852750</v>
      </c>
      <c r="G268" s="474">
        <v>810663</v>
      </c>
      <c r="H268" s="474">
        <v>1392322</v>
      </c>
      <c r="I268" s="474">
        <v>83681</v>
      </c>
      <c r="J268" s="474">
        <v>236481</v>
      </c>
      <c r="K268" s="474">
        <v>19493</v>
      </c>
      <c r="L268" s="474">
        <v>4620937</v>
      </c>
      <c r="M268" s="474">
        <v>19322499</v>
      </c>
      <c r="N268" s="474">
        <f t="shared" si="31"/>
        <v>37191631</v>
      </c>
      <c r="O268" s="474">
        <f t="shared" si="32"/>
        <v>1628803</v>
      </c>
      <c r="P268" s="474">
        <f t="shared" si="33"/>
        <v>23943436</v>
      </c>
      <c r="Q268" s="474">
        <f t="shared" si="39"/>
        <v>62763870</v>
      </c>
      <c r="R268" s="474">
        <f t="shared" si="35"/>
        <v>710918</v>
      </c>
      <c r="S268" s="475">
        <f t="shared" si="38"/>
        <v>63474788</v>
      </c>
      <c r="T268" s="479"/>
      <c r="U268" s="479"/>
      <c r="V268" s="479"/>
      <c r="W268" s="479"/>
      <c r="X268" s="479"/>
      <c r="Y268" s="479"/>
      <c r="Z268" s="479"/>
      <c r="AA268" s="479"/>
      <c r="AB268" s="479"/>
      <c r="AC268" s="479"/>
      <c r="AD268" s="479"/>
      <c r="AE268" s="479"/>
      <c r="AF268" s="479"/>
      <c r="AG268" s="479"/>
    </row>
    <row r="269" spans="1:33" x14ac:dyDescent="0.2">
      <c r="A269" s="462">
        <f t="shared" si="36"/>
        <v>2042</v>
      </c>
      <c r="B269" s="462">
        <f t="shared" si="37"/>
        <v>6</v>
      </c>
      <c r="C269" s="467">
        <f t="shared" si="30"/>
        <v>52018</v>
      </c>
      <c r="E269" s="473">
        <v>14820673</v>
      </c>
      <c r="F269" s="474">
        <v>12533443</v>
      </c>
      <c r="G269" s="474">
        <v>636999</v>
      </c>
      <c r="H269" s="474">
        <v>1188620</v>
      </c>
      <c r="I269" s="474">
        <v>75409</v>
      </c>
      <c r="J269" s="474">
        <v>282124</v>
      </c>
      <c r="K269" s="474">
        <v>19083</v>
      </c>
      <c r="L269" s="474">
        <v>4770109</v>
      </c>
      <c r="M269" s="474">
        <v>19586158</v>
      </c>
      <c r="N269" s="474">
        <f t="shared" si="31"/>
        <v>28085607</v>
      </c>
      <c r="O269" s="474">
        <f t="shared" si="32"/>
        <v>1470744</v>
      </c>
      <c r="P269" s="474">
        <f t="shared" si="33"/>
        <v>24356267</v>
      </c>
      <c r="Q269" s="474">
        <f t="shared" si="39"/>
        <v>53912618</v>
      </c>
      <c r="R269" s="474">
        <f t="shared" si="35"/>
        <v>610661</v>
      </c>
      <c r="S269" s="475">
        <f t="shared" si="38"/>
        <v>54523279</v>
      </c>
      <c r="T269" s="479"/>
      <c r="U269" s="479"/>
      <c r="V269" s="479"/>
      <c r="W269" s="479"/>
      <c r="X269" s="479"/>
      <c r="Y269" s="479"/>
      <c r="Z269" s="479"/>
      <c r="AA269" s="479"/>
      <c r="AB269" s="479"/>
      <c r="AC269" s="479"/>
      <c r="AD269" s="479"/>
      <c r="AE269" s="479"/>
      <c r="AF269" s="479"/>
      <c r="AG269" s="479"/>
    </row>
    <row r="270" spans="1:33" x14ac:dyDescent="0.2">
      <c r="A270" s="462">
        <f t="shared" si="36"/>
        <v>2042</v>
      </c>
      <c r="B270" s="462">
        <f t="shared" si="37"/>
        <v>7</v>
      </c>
      <c r="C270" s="467">
        <f t="shared" si="30"/>
        <v>52048</v>
      </c>
      <c r="E270" s="473">
        <v>11785082</v>
      </c>
      <c r="F270" s="474">
        <v>10886376</v>
      </c>
      <c r="G270" s="474">
        <v>536154</v>
      </c>
      <c r="H270" s="474">
        <v>1196774</v>
      </c>
      <c r="I270" s="474">
        <v>80044</v>
      </c>
      <c r="J270" s="474">
        <v>288599</v>
      </c>
      <c r="K270" s="474">
        <v>18083</v>
      </c>
      <c r="L270" s="474">
        <v>4191605</v>
      </c>
      <c r="M270" s="474">
        <v>19697489</v>
      </c>
      <c r="N270" s="474">
        <f t="shared" si="31"/>
        <v>23305739</v>
      </c>
      <c r="O270" s="474">
        <f t="shared" si="32"/>
        <v>1485373</v>
      </c>
      <c r="P270" s="474">
        <f t="shared" si="33"/>
        <v>23889094</v>
      </c>
      <c r="Q270" s="474">
        <f t="shared" si="39"/>
        <v>48680206</v>
      </c>
      <c r="R270" s="474">
        <f t="shared" si="35"/>
        <v>551394</v>
      </c>
      <c r="S270" s="475">
        <f t="shared" si="38"/>
        <v>49231600</v>
      </c>
      <c r="T270" s="479"/>
      <c r="U270" s="479"/>
      <c r="V270" s="479"/>
      <c r="W270" s="479"/>
      <c r="X270" s="479"/>
      <c r="Y270" s="479"/>
      <c r="Z270" s="479"/>
      <c r="AA270" s="479"/>
      <c r="AB270" s="479"/>
      <c r="AC270" s="479"/>
      <c r="AD270" s="479"/>
      <c r="AE270" s="479"/>
      <c r="AF270" s="479"/>
      <c r="AG270" s="479"/>
    </row>
    <row r="271" spans="1:33" x14ac:dyDescent="0.2">
      <c r="A271" s="462">
        <f t="shared" si="36"/>
        <v>2042</v>
      </c>
      <c r="B271" s="462">
        <f t="shared" si="37"/>
        <v>8</v>
      </c>
      <c r="C271" s="467">
        <f t="shared" si="30"/>
        <v>52079</v>
      </c>
      <c r="E271" s="473">
        <v>11549459</v>
      </c>
      <c r="F271" s="474">
        <v>11887101</v>
      </c>
      <c r="G271" s="474">
        <v>607819</v>
      </c>
      <c r="H271" s="474">
        <v>1267094</v>
      </c>
      <c r="I271" s="474">
        <v>84855</v>
      </c>
      <c r="J271" s="474">
        <v>295291</v>
      </c>
      <c r="K271" s="474">
        <v>18413</v>
      </c>
      <c r="L271" s="474">
        <v>4313267</v>
      </c>
      <c r="M271" s="474">
        <v>18800846</v>
      </c>
      <c r="N271" s="474">
        <f t="shared" si="31"/>
        <v>24147647</v>
      </c>
      <c r="O271" s="474">
        <f t="shared" si="32"/>
        <v>1562385</v>
      </c>
      <c r="P271" s="474">
        <f t="shared" si="33"/>
        <v>23114113</v>
      </c>
      <c r="Q271" s="474">
        <f t="shared" si="39"/>
        <v>48824145</v>
      </c>
      <c r="R271" s="474">
        <f t="shared" si="35"/>
        <v>553024</v>
      </c>
      <c r="S271" s="475">
        <f t="shared" si="38"/>
        <v>49377169</v>
      </c>
      <c r="T271" s="479"/>
      <c r="U271" s="479"/>
      <c r="V271" s="479"/>
      <c r="W271" s="479"/>
      <c r="X271" s="479"/>
      <c r="Y271" s="479"/>
      <c r="Z271" s="479"/>
      <c r="AA271" s="479"/>
      <c r="AB271" s="479"/>
      <c r="AC271" s="479"/>
      <c r="AD271" s="479"/>
      <c r="AE271" s="479"/>
      <c r="AF271" s="479"/>
      <c r="AG271" s="479"/>
    </row>
    <row r="272" spans="1:33" x14ac:dyDescent="0.2">
      <c r="A272" s="462">
        <f t="shared" si="36"/>
        <v>2042</v>
      </c>
      <c r="B272" s="462">
        <f t="shared" si="37"/>
        <v>9</v>
      </c>
      <c r="C272" s="467">
        <f t="shared" si="30"/>
        <v>52110</v>
      </c>
      <c r="E272" s="473">
        <v>14155835</v>
      </c>
      <c r="F272" s="474">
        <v>14148486</v>
      </c>
      <c r="G272" s="474">
        <v>869750</v>
      </c>
      <c r="H272" s="474">
        <v>1164564</v>
      </c>
      <c r="I272" s="474">
        <v>74884</v>
      </c>
      <c r="J272" s="474">
        <v>225261</v>
      </c>
      <c r="K272" s="474">
        <v>16668</v>
      </c>
      <c r="L272" s="474">
        <v>4417680</v>
      </c>
      <c r="M272" s="474">
        <v>20301799</v>
      </c>
      <c r="N272" s="474">
        <f t="shared" si="31"/>
        <v>29265623</v>
      </c>
      <c r="O272" s="474">
        <f t="shared" si="32"/>
        <v>1389825</v>
      </c>
      <c r="P272" s="474">
        <f t="shared" si="33"/>
        <v>24719479</v>
      </c>
      <c r="Q272" s="474">
        <f t="shared" si="39"/>
        <v>55374927</v>
      </c>
      <c r="R272" s="474">
        <f t="shared" si="35"/>
        <v>627224</v>
      </c>
      <c r="S272" s="475">
        <f t="shared" si="38"/>
        <v>56002151</v>
      </c>
      <c r="T272" s="479"/>
      <c r="U272" s="479"/>
      <c r="V272" s="479"/>
      <c r="W272" s="479"/>
      <c r="X272" s="479"/>
      <c r="Y272" s="479"/>
      <c r="Z272" s="479"/>
      <c r="AA272" s="479"/>
      <c r="AB272" s="479"/>
      <c r="AC272" s="479"/>
      <c r="AD272" s="479"/>
      <c r="AE272" s="479"/>
      <c r="AF272" s="479"/>
      <c r="AG272" s="479"/>
    </row>
    <row r="273" spans="1:33" x14ac:dyDescent="0.2">
      <c r="A273" s="462">
        <f t="shared" si="36"/>
        <v>2042</v>
      </c>
      <c r="B273" s="462">
        <f t="shared" si="37"/>
        <v>10</v>
      </c>
      <c r="C273" s="467">
        <f t="shared" si="30"/>
        <v>52140</v>
      </c>
      <c r="E273" s="473">
        <v>28069571</v>
      </c>
      <c r="F273" s="474">
        <v>23178003</v>
      </c>
      <c r="G273" s="474">
        <v>948725</v>
      </c>
      <c r="H273" s="474">
        <v>1606461</v>
      </c>
      <c r="I273" s="474">
        <v>95532</v>
      </c>
      <c r="J273" s="474">
        <v>235460</v>
      </c>
      <c r="K273" s="474">
        <v>19398</v>
      </c>
      <c r="L273" s="474">
        <v>4127725</v>
      </c>
      <c r="M273" s="474">
        <v>15580130</v>
      </c>
      <c r="N273" s="474">
        <f t="shared" si="31"/>
        <v>52311229</v>
      </c>
      <c r="O273" s="474">
        <f t="shared" si="32"/>
        <v>1841921</v>
      </c>
      <c r="P273" s="474">
        <f t="shared" si="33"/>
        <v>19707855</v>
      </c>
      <c r="Q273" s="474">
        <f t="shared" si="39"/>
        <v>73861005</v>
      </c>
      <c r="R273" s="474">
        <f t="shared" si="35"/>
        <v>836613</v>
      </c>
      <c r="S273" s="475">
        <f t="shared" si="38"/>
        <v>74697618</v>
      </c>
      <c r="T273" s="479"/>
      <c r="U273" s="479"/>
      <c r="V273" s="479"/>
      <c r="W273" s="479"/>
      <c r="X273" s="479"/>
      <c r="Y273" s="479"/>
      <c r="Z273" s="479"/>
      <c r="AA273" s="479"/>
      <c r="AB273" s="479"/>
      <c r="AC273" s="479"/>
      <c r="AD273" s="479"/>
      <c r="AE273" s="479"/>
      <c r="AF273" s="479"/>
      <c r="AG273" s="479"/>
    </row>
    <row r="274" spans="1:33" x14ac:dyDescent="0.2">
      <c r="A274" s="462">
        <f t="shared" si="36"/>
        <v>2042</v>
      </c>
      <c r="B274" s="462">
        <f t="shared" si="37"/>
        <v>11</v>
      </c>
      <c r="C274" s="467">
        <f t="shared" si="30"/>
        <v>52171</v>
      </c>
      <c r="E274" s="473">
        <v>46865822</v>
      </c>
      <c r="F274" s="474">
        <v>30536610</v>
      </c>
      <c r="G274" s="474">
        <v>1568207</v>
      </c>
      <c r="H274" s="474">
        <v>1657407</v>
      </c>
      <c r="I274" s="474">
        <v>94820</v>
      </c>
      <c r="J274" s="474">
        <v>264553</v>
      </c>
      <c r="K274" s="474">
        <v>20667</v>
      </c>
      <c r="L274" s="474">
        <v>4933299</v>
      </c>
      <c r="M274" s="474">
        <v>16454803</v>
      </c>
      <c r="N274" s="474">
        <f t="shared" si="31"/>
        <v>79086126</v>
      </c>
      <c r="O274" s="474">
        <f t="shared" si="32"/>
        <v>1921960</v>
      </c>
      <c r="P274" s="474">
        <f t="shared" si="33"/>
        <v>21388102</v>
      </c>
      <c r="Q274" s="474">
        <f t="shared" si="39"/>
        <v>102396188</v>
      </c>
      <c r="R274" s="474">
        <f t="shared" si="35"/>
        <v>1159827</v>
      </c>
      <c r="S274" s="475">
        <f t="shared" si="38"/>
        <v>103556015</v>
      </c>
      <c r="T274" s="479"/>
      <c r="U274" s="479"/>
      <c r="V274" s="479"/>
      <c r="W274" s="479"/>
      <c r="X274" s="479"/>
      <c r="Y274" s="479"/>
      <c r="Z274" s="479"/>
      <c r="AA274" s="479"/>
      <c r="AB274" s="479"/>
      <c r="AC274" s="479"/>
      <c r="AD274" s="479"/>
      <c r="AE274" s="479"/>
      <c r="AF274" s="479"/>
      <c r="AG274" s="479"/>
    </row>
    <row r="275" spans="1:33" x14ac:dyDescent="0.2">
      <c r="A275" s="462">
        <f t="shared" si="36"/>
        <v>2042</v>
      </c>
      <c r="B275" s="462">
        <f t="shared" si="37"/>
        <v>12</v>
      </c>
      <c r="C275" s="467">
        <f t="shared" si="30"/>
        <v>52201</v>
      </c>
      <c r="E275" s="473">
        <v>64720296</v>
      </c>
      <c r="F275" s="474">
        <v>35890097</v>
      </c>
      <c r="G275" s="474">
        <v>2045206</v>
      </c>
      <c r="H275" s="474">
        <v>2066636</v>
      </c>
      <c r="I275" s="474">
        <v>114332</v>
      </c>
      <c r="J275" s="474">
        <v>299743</v>
      </c>
      <c r="K275" s="474">
        <v>22666</v>
      </c>
      <c r="L275" s="474">
        <v>5262449</v>
      </c>
      <c r="M275" s="474">
        <v>16789491</v>
      </c>
      <c r="N275" s="474">
        <f t="shared" si="31"/>
        <v>102792597</v>
      </c>
      <c r="O275" s="474">
        <f t="shared" si="32"/>
        <v>2366379</v>
      </c>
      <c r="P275" s="474">
        <f t="shared" si="33"/>
        <v>22051940</v>
      </c>
      <c r="Q275" s="474">
        <f t="shared" si="39"/>
        <v>127210916</v>
      </c>
      <c r="R275" s="474">
        <f t="shared" si="35"/>
        <v>1440900</v>
      </c>
      <c r="S275" s="475">
        <f t="shared" si="38"/>
        <v>128651816</v>
      </c>
      <c r="T275" s="479"/>
      <c r="U275" s="479"/>
      <c r="V275" s="479"/>
      <c r="W275" s="479"/>
      <c r="X275" s="479"/>
      <c r="Y275" s="479"/>
      <c r="Z275" s="479"/>
      <c r="AA275" s="479"/>
      <c r="AB275" s="479"/>
      <c r="AC275" s="479"/>
      <c r="AD275" s="479"/>
      <c r="AE275" s="479"/>
      <c r="AF275" s="479"/>
      <c r="AG275" s="479"/>
    </row>
    <row r="276" spans="1:33" x14ac:dyDescent="0.2">
      <c r="A276" s="462">
        <f t="shared" si="36"/>
        <v>2043</v>
      </c>
      <c r="B276" s="462">
        <f t="shared" si="37"/>
        <v>1</v>
      </c>
      <c r="C276" s="467">
        <f t="shared" si="30"/>
        <v>52232</v>
      </c>
      <c r="E276" s="473">
        <v>64199046</v>
      </c>
      <c r="F276" s="474">
        <v>30346455</v>
      </c>
      <c r="G276" s="474">
        <v>1784251</v>
      </c>
      <c r="H276" s="474">
        <v>1645723</v>
      </c>
      <c r="I276" s="474">
        <v>90862</v>
      </c>
      <c r="J276" s="474">
        <v>268460</v>
      </c>
      <c r="K276" s="474">
        <v>21156</v>
      </c>
      <c r="L276" s="474">
        <v>5127744</v>
      </c>
      <c r="M276" s="474">
        <v>14676847</v>
      </c>
      <c r="N276" s="474">
        <f t="shared" si="31"/>
        <v>96441770</v>
      </c>
      <c r="O276" s="474">
        <f t="shared" si="32"/>
        <v>1914183</v>
      </c>
      <c r="P276" s="474">
        <f t="shared" si="33"/>
        <v>19804591</v>
      </c>
      <c r="Q276" s="474">
        <f t="shared" si="39"/>
        <v>118160544</v>
      </c>
      <c r="R276" s="474">
        <f t="shared" si="35"/>
        <v>1338388</v>
      </c>
      <c r="S276" s="475">
        <f t="shared" si="38"/>
        <v>119498932</v>
      </c>
      <c r="T276" s="479"/>
      <c r="U276" s="479"/>
      <c r="V276" s="479"/>
      <c r="W276" s="479"/>
      <c r="X276" s="479"/>
      <c r="Y276" s="479"/>
      <c r="Z276" s="479"/>
      <c r="AA276" s="479"/>
      <c r="AB276" s="479"/>
      <c r="AC276" s="479"/>
      <c r="AD276" s="479"/>
      <c r="AE276" s="479"/>
      <c r="AF276" s="479"/>
      <c r="AG276" s="479"/>
    </row>
    <row r="277" spans="1:33" x14ac:dyDescent="0.2">
      <c r="A277" s="462">
        <f t="shared" si="36"/>
        <v>2043</v>
      </c>
      <c r="B277" s="462">
        <f t="shared" si="37"/>
        <v>2</v>
      </c>
      <c r="C277" s="467">
        <f t="shared" si="30"/>
        <v>52263</v>
      </c>
      <c r="E277" s="473">
        <v>53714214</v>
      </c>
      <c r="F277" s="474">
        <v>26757296</v>
      </c>
      <c r="G277" s="474">
        <v>1618892</v>
      </c>
      <c r="H277" s="474">
        <v>1597809</v>
      </c>
      <c r="I277" s="474">
        <v>89086</v>
      </c>
      <c r="J277" s="474">
        <v>251795</v>
      </c>
      <c r="K277" s="474">
        <v>20498</v>
      </c>
      <c r="L277" s="474">
        <v>5705942</v>
      </c>
      <c r="M277" s="474">
        <v>17917616</v>
      </c>
      <c r="N277" s="474">
        <f t="shared" si="31"/>
        <v>82199986</v>
      </c>
      <c r="O277" s="474">
        <f t="shared" si="32"/>
        <v>1849604</v>
      </c>
      <c r="P277" s="474">
        <f t="shared" si="33"/>
        <v>23623558</v>
      </c>
      <c r="Q277" s="474">
        <f t="shared" si="39"/>
        <v>107673148</v>
      </c>
      <c r="R277" s="474">
        <f t="shared" si="35"/>
        <v>1219599</v>
      </c>
      <c r="S277" s="475">
        <f t="shared" si="38"/>
        <v>108892747</v>
      </c>
      <c r="T277" s="479"/>
      <c r="U277" s="479"/>
      <c r="V277" s="479"/>
      <c r="W277" s="479"/>
      <c r="X277" s="479"/>
      <c r="Y277" s="479"/>
      <c r="Z277" s="479"/>
      <c r="AA277" s="479"/>
      <c r="AB277" s="479"/>
      <c r="AC277" s="479"/>
      <c r="AD277" s="479"/>
      <c r="AE277" s="479"/>
      <c r="AF277" s="479"/>
      <c r="AG277" s="479"/>
    </row>
    <row r="278" spans="1:33" x14ac:dyDescent="0.2">
      <c r="A278" s="462">
        <f t="shared" si="36"/>
        <v>2043</v>
      </c>
      <c r="B278" s="462">
        <f t="shared" si="37"/>
        <v>3</v>
      </c>
      <c r="C278" s="467">
        <f t="shared" si="30"/>
        <v>52291</v>
      </c>
      <c r="E278" s="473">
        <v>48446959</v>
      </c>
      <c r="F278" s="474">
        <v>24857811</v>
      </c>
      <c r="G278" s="474">
        <v>1480330</v>
      </c>
      <c r="H278" s="474">
        <v>1543848</v>
      </c>
      <c r="I278" s="474">
        <v>87749</v>
      </c>
      <c r="J278" s="474">
        <v>267825</v>
      </c>
      <c r="K278" s="474">
        <v>21958</v>
      </c>
      <c r="L278" s="474">
        <v>5080696</v>
      </c>
      <c r="M278" s="474">
        <v>14832319</v>
      </c>
      <c r="N278" s="474">
        <f t="shared" si="31"/>
        <v>74894807</v>
      </c>
      <c r="O278" s="474">
        <f t="shared" si="32"/>
        <v>1811673</v>
      </c>
      <c r="P278" s="474">
        <f t="shared" si="33"/>
        <v>19913015</v>
      </c>
      <c r="Q278" s="474">
        <f t="shared" si="39"/>
        <v>96619495</v>
      </c>
      <c r="R278" s="474">
        <f t="shared" si="35"/>
        <v>1094396</v>
      </c>
      <c r="S278" s="475">
        <f t="shared" si="38"/>
        <v>97713891</v>
      </c>
      <c r="T278" s="479"/>
      <c r="U278" s="479"/>
      <c r="V278" s="479"/>
      <c r="W278" s="479"/>
      <c r="X278" s="479"/>
      <c r="Y278" s="479"/>
      <c r="Z278" s="479"/>
      <c r="AA278" s="479"/>
      <c r="AB278" s="479"/>
      <c r="AC278" s="479"/>
      <c r="AD278" s="479"/>
      <c r="AE278" s="479"/>
      <c r="AF278" s="479"/>
      <c r="AG278" s="479"/>
    </row>
    <row r="279" spans="1:33" x14ac:dyDescent="0.2">
      <c r="A279" s="462">
        <f t="shared" si="36"/>
        <v>2043</v>
      </c>
      <c r="B279" s="462">
        <f t="shared" si="37"/>
        <v>4</v>
      </c>
      <c r="C279" s="467">
        <f t="shared" si="30"/>
        <v>52322</v>
      </c>
      <c r="E279" s="473">
        <v>35555010</v>
      </c>
      <c r="F279" s="474">
        <v>18890603</v>
      </c>
      <c r="G279" s="474">
        <v>1179994</v>
      </c>
      <c r="H279" s="474">
        <v>1265218</v>
      </c>
      <c r="I279" s="474">
        <v>74111</v>
      </c>
      <c r="J279" s="474">
        <v>254465</v>
      </c>
      <c r="K279" s="474">
        <v>20955</v>
      </c>
      <c r="L279" s="474">
        <v>5236601</v>
      </c>
      <c r="M279" s="474">
        <v>16133276</v>
      </c>
      <c r="N279" s="474">
        <f t="shared" si="31"/>
        <v>55720673</v>
      </c>
      <c r="O279" s="474">
        <f t="shared" si="32"/>
        <v>1519683</v>
      </c>
      <c r="P279" s="474">
        <f t="shared" si="33"/>
        <v>21369877</v>
      </c>
      <c r="Q279" s="474">
        <f t="shared" si="39"/>
        <v>78610233</v>
      </c>
      <c r="R279" s="474">
        <f t="shared" si="35"/>
        <v>890407</v>
      </c>
      <c r="S279" s="475">
        <f t="shared" si="38"/>
        <v>79500640</v>
      </c>
      <c r="T279" s="479"/>
      <c r="U279" s="479"/>
      <c r="V279" s="479"/>
      <c r="W279" s="479"/>
      <c r="X279" s="479"/>
      <c r="Y279" s="479"/>
      <c r="Z279" s="479"/>
      <c r="AA279" s="479"/>
      <c r="AB279" s="479"/>
      <c r="AC279" s="479"/>
      <c r="AD279" s="479"/>
      <c r="AE279" s="479"/>
      <c r="AF279" s="479"/>
      <c r="AG279" s="479"/>
    </row>
    <row r="280" spans="1:33" x14ac:dyDescent="0.2">
      <c r="A280" s="462">
        <f t="shared" si="36"/>
        <v>2043</v>
      </c>
      <c r="B280" s="462">
        <f t="shared" si="37"/>
        <v>5</v>
      </c>
      <c r="C280" s="467">
        <f t="shared" si="30"/>
        <v>52352</v>
      </c>
      <c r="E280" s="473">
        <v>21145304</v>
      </c>
      <c r="F280" s="474">
        <v>14862503</v>
      </c>
      <c r="G280" s="474">
        <v>798724</v>
      </c>
      <c r="H280" s="474">
        <v>1315922</v>
      </c>
      <c r="I280" s="474">
        <v>78536</v>
      </c>
      <c r="J280" s="474">
        <v>236069</v>
      </c>
      <c r="K280" s="474">
        <v>19482</v>
      </c>
      <c r="L280" s="474">
        <v>4712483</v>
      </c>
      <c r="M280" s="474">
        <v>19303825</v>
      </c>
      <c r="N280" s="474">
        <f t="shared" si="31"/>
        <v>36904549</v>
      </c>
      <c r="O280" s="474">
        <f t="shared" si="32"/>
        <v>1551991</v>
      </c>
      <c r="P280" s="474">
        <f t="shared" si="33"/>
        <v>24016308</v>
      </c>
      <c r="Q280" s="474">
        <f t="shared" si="39"/>
        <v>62472848</v>
      </c>
      <c r="R280" s="474">
        <f t="shared" si="35"/>
        <v>707621</v>
      </c>
      <c r="S280" s="475">
        <f t="shared" si="38"/>
        <v>63180469</v>
      </c>
      <c r="T280" s="479"/>
      <c r="U280" s="479"/>
      <c r="V280" s="479"/>
      <c r="W280" s="479"/>
      <c r="X280" s="479"/>
      <c r="Y280" s="479"/>
      <c r="Z280" s="479"/>
      <c r="AA280" s="479"/>
      <c r="AB280" s="479"/>
      <c r="AC280" s="479"/>
      <c r="AD280" s="479"/>
      <c r="AE280" s="479"/>
      <c r="AF280" s="479"/>
      <c r="AG280" s="479"/>
    </row>
    <row r="281" spans="1:33" x14ac:dyDescent="0.2">
      <c r="A281" s="462">
        <f t="shared" si="36"/>
        <v>2043</v>
      </c>
      <c r="B281" s="462">
        <f t="shared" si="37"/>
        <v>6</v>
      </c>
      <c r="C281" s="467">
        <f t="shared" si="30"/>
        <v>52383</v>
      </c>
      <c r="E281" s="473">
        <v>14628631</v>
      </c>
      <c r="F281" s="474">
        <v>12577963</v>
      </c>
      <c r="G281" s="474">
        <v>627772</v>
      </c>
      <c r="H281" s="474">
        <v>1124503</v>
      </c>
      <c r="I281" s="474">
        <v>70774</v>
      </c>
      <c r="J281" s="474">
        <v>281790</v>
      </c>
      <c r="K281" s="474">
        <v>19076</v>
      </c>
      <c r="L281" s="474">
        <v>4867405</v>
      </c>
      <c r="M281" s="474">
        <v>19570869</v>
      </c>
      <c r="N281" s="474">
        <f t="shared" si="31"/>
        <v>27924216</v>
      </c>
      <c r="O281" s="474">
        <f t="shared" si="32"/>
        <v>1406293</v>
      </c>
      <c r="P281" s="474">
        <f t="shared" si="33"/>
        <v>24438274</v>
      </c>
      <c r="Q281" s="474">
        <f t="shared" si="39"/>
        <v>53768783</v>
      </c>
      <c r="R281" s="474">
        <f t="shared" si="35"/>
        <v>609032</v>
      </c>
      <c r="S281" s="475">
        <f t="shared" si="38"/>
        <v>54377815</v>
      </c>
      <c r="T281" s="479"/>
      <c r="U281" s="479"/>
      <c r="V281" s="479"/>
      <c r="W281" s="479"/>
      <c r="X281" s="479"/>
      <c r="Y281" s="479"/>
      <c r="Z281" s="479"/>
      <c r="AA281" s="479"/>
      <c r="AB281" s="479"/>
      <c r="AC281" s="479"/>
      <c r="AD281" s="479"/>
      <c r="AE281" s="479"/>
      <c r="AF281" s="479"/>
      <c r="AG281" s="479"/>
    </row>
    <row r="282" spans="1:33" x14ac:dyDescent="0.2">
      <c r="A282" s="462">
        <f t="shared" si="36"/>
        <v>2043</v>
      </c>
      <c r="B282" s="462">
        <f t="shared" si="37"/>
        <v>7</v>
      </c>
      <c r="C282" s="467">
        <f t="shared" si="30"/>
        <v>52413</v>
      </c>
      <c r="E282" s="473">
        <v>11668471</v>
      </c>
      <c r="F282" s="474">
        <v>10936348</v>
      </c>
      <c r="G282" s="474">
        <v>529128</v>
      </c>
      <c r="H282" s="474">
        <v>1132755</v>
      </c>
      <c r="I282" s="474">
        <v>75121</v>
      </c>
      <c r="J282" s="474">
        <v>288323</v>
      </c>
      <c r="K282" s="474">
        <v>18080</v>
      </c>
      <c r="L282" s="474">
        <v>4284981</v>
      </c>
      <c r="M282" s="474">
        <v>19683299</v>
      </c>
      <c r="N282" s="474">
        <f t="shared" si="31"/>
        <v>23227148</v>
      </c>
      <c r="O282" s="474">
        <f t="shared" si="32"/>
        <v>1421078</v>
      </c>
      <c r="P282" s="474">
        <f t="shared" si="33"/>
        <v>23968280</v>
      </c>
      <c r="Q282" s="474">
        <f t="shared" si="39"/>
        <v>48616506</v>
      </c>
      <c r="R282" s="474">
        <f t="shared" si="35"/>
        <v>550672</v>
      </c>
      <c r="S282" s="475">
        <f t="shared" si="38"/>
        <v>49167178</v>
      </c>
      <c r="T282" s="479"/>
      <c r="U282" s="479"/>
      <c r="V282" s="479"/>
      <c r="W282" s="479"/>
      <c r="X282" s="479"/>
      <c r="Y282" s="479"/>
      <c r="Z282" s="479"/>
      <c r="AA282" s="479"/>
      <c r="AB282" s="479"/>
      <c r="AC282" s="479"/>
      <c r="AD282" s="479"/>
      <c r="AE282" s="479"/>
      <c r="AF282" s="479"/>
      <c r="AG282" s="479"/>
    </row>
    <row r="283" spans="1:33" x14ac:dyDescent="0.2">
      <c r="A283" s="462">
        <f t="shared" si="36"/>
        <v>2043</v>
      </c>
      <c r="B283" s="462">
        <f t="shared" si="37"/>
        <v>8</v>
      </c>
      <c r="C283" s="467">
        <f t="shared" si="30"/>
        <v>52444</v>
      </c>
      <c r="E283" s="473">
        <v>11415418</v>
      </c>
      <c r="F283" s="474">
        <v>11931727</v>
      </c>
      <c r="G283" s="474">
        <v>599525</v>
      </c>
      <c r="H283" s="474">
        <v>1198655</v>
      </c>
      <c r="I283" s="474">
        <v>79584</v>
      </c>
      <c r="J283" s="474">
        <v>294989</v>
      </c>
      <c r="K283" s="474">
        <v>18407</v>
      </c>
      <c r="L283" s="474">
        <v>4412439</v>
      </c>
      <c r="M283" s="474">
        <v>18784446</v>
      </c>
      <c r="N283" s="474">
        <f t="shared" si="31"/>
        <v>24044661</v>
      </c>
      <c r="O283" s="474">
        <f t="shared" si="32"/>
        <v>1493644</v>
      </c>
      <c r="P283" s="474">
        <f t="shared" si="33"/>
        <v>23196885</v>
      </c>
      <c r="Q283" s="474">
        <f t="shared" si="39"/>
        <v>48735190</v>
      </c>
      <c r="R283" s="474">
        <f t="shared" si="35"/>
        <v>552017</v>
      </c>
      <c r="S283" s="475">
        <f t="shared" si="38"/>
        <v>49287207</v>
      </c>
      <c r="T283" s="479"/>
      <c r="U283" s="479"/>
      <c r="V283" s="479"/>
      <c r="W283" s="479"/>
      <c r="X283" s="479"/>
      <c r="Y283" s="479"/>
      <c r="Z283" s="479"/>
      <c r="AA283" s="479"/>
      <c r="AB283" s="479"/>
      <c r="AC283" s="479"/>
      <c r="AD283" s="479"/>
      <c r="AE283" s="479"/>
      <c r="AF283" s="479"/>
      <c r="AG283" s="479"/>
    </row>
    <row r="284" spans="1:33" x14ac:dyDescent="0.2">
      <c r="A284" s="462">
        <f t="shared" si="36"/>
        <v>2043</v>
      </c>
      <c r="B284" s="462">
        <f t="shared" si="37"/>
        <v>9</v>
      </c>
      <c r="C284" s="467">
        <f t="shared" si="30"/>
        <v>52475</v>
      </c>
      <c r="E284" s="473">
        <v>14008040</v>
      </c>
      <c r="F284" s="474">
        <v>14210110</v>
      </c>
      <c r="G284" s="474">
        <v>859737</v>
      </c>
      <c r="H284" s="474">
        <v>1100869</v>
      </c>
      <c r="I284" s="474">
        <v>70211</v>
      </c>
      <c r="J284" s="474">
        <v>225022</v>
      </c>
      <c r="K284" s="474">
        <v>16665</v>
      </c>
      <c r="L284" s="474">
        <v>4514765</v>
      </c>
      <c r="M284" s="474">
        <v>20289053</v>
      </c>
      <c r="N284" s="474">
        <f t="shared" si="31"/>
        <v>29164763</v>
      </c>
      <c r="O284" s="474">
        <f t="shared" si="32"/>
        <v>1325891</v>
      </c>
      <c r="P284" s="474">
        <f t="shared" si="33"/>
        <v>24803818</v>
      </c>
      <c r="Q284" s="474">
        <f t="shared" si="39"/>
        <v>55294472</v>
      </c>
      <c r="R284" s="474">
        <f t="shared" si="35"/>
        <v>626313</v>
      </c>
      <c r="S284" s="475">
        <f t="shared" si="38"/>
        <v>55920785</v>
      </c>
      <c r="T284" s="479"/>
      <c r="U284" s="479"/>
      <c r="V284" s="479"/>
      <c r="W284" s="479"/>
      <c r="X284" s="479"/>
      <c r="Y284" s="479"/>
      <c r="Z284" s="479"/>
      <c r="AA284" s="479"/>
      <c r="AB284" s="479"/>
      <c r="AC284" s="479"/>
      <c r="AD284" s="479"/>
      <c r="AE284" s="479"/>
      <c r="AF284" s="479"/>
      <c r="AG284" s="479"/>
    </row>
    <row r="285" spans="1:33" x14ac:dyDescent="0.2">
      <c r="A285" s="462">
        <f t="shared" si="36"/>
        <v>2043</v>
      </c>
      <c r="B285" s="462">
        <f t="shared" si="37"/>
        <v>10</v>
      </c>
      <c r="C285" s="467">
        <f t="shared" si="30"/>
        <v>52505</v>
      </c>
      <c r="E285" s="473">
        <v>27637964</v>
      </c>
      <c r="F285" s="474">
        <v>23188219</v>
      </c>
      <c r="G285" s="474">
        <v>936362</v>
      </c>
      <c r="H285" s="474">
        <v>1514659</v>
      </c>
      <c r="I285" s="474">
        <v>89484</v>
      </c>
      <c r="J285" s="474">
        <v>235106</v>
      </c>
      <c r="K285" s="474">
        <v>19390</v>
      </c>
      <c r="L285" s="474">
        <v>4223617</v>
      </c>
      <c r="M285" s="474">
        <v>15560444</v>
      </c>
      <c r="N285" s="474">
        <f t="shared" si="31"/>
        <v>51871419</v>
      </c>
      <c r="O285" s="474">
        <f t="shared" si="32"/>
        <v>1749765</v>
      </c>
      <c r="P285" s="474">
        <f t="shared" si="33"/>
        <v>19784061</v>
      </c>
      <c r="Q285" s="474">
        <f t="shared" si="39"/>
        <v>73405245</v>
      </c>
      <c r="R285" s="474">
        <f t="shared" si="35"/>
        <v>831451</v>
      </c>
      <c r="S285" s="475">
        <f t="shared" si="38"/>
        <v>74236696</v>
      </c>
      <c r="T285" s="479"/>
      <c r="U285" s="479"/>
      <c r="V285" s="479"/>
      <c r="W285" s="479"/>
      <c r="X285" s="479"/>
      <c r="Y285" s="479"/>
      <c r="Z285" s="479"/>
      <c r="AA285" s="479"/>
      <c r="AB285" s="479"/>
      <c r="AC285" s="479"/>
      <c r="AD285" s="479"/>
      <c r="AE285" s="479"/>
      <c r="AF285" s="479"/>
      <c r="AG285" s="479"/>
    </row>
    <row r="286" spans="1:33" x14ac:dyDescent="0.2">
      <c r="A286" s="462">
        <f t="shared" si="36"/>
        <v>2043</v>
      </c>
      <c r="B286" s="462">
        <f t="shared" si="37"/>
        <v>11</v>
      </c>
      <c r="C286" s="467">
        <f t="shared" si="30"/>
        <v>52536</v>
      </c>
      <c r="E286" s="473">
        <v>45961130</v>
      </c>
      <c r="F286" s="474">
        <v>30354088</v>
      </c>
      <c r="G286" s="474">
        <v>1542334</v>
      </c>
      <c r="H286" s="474">
        <v>1556131</v>
      </c>
      <c r="I286" s="474">
        <v>88642</v>
      </c>
      <c r="J286" s="474">
        <v>264095</v>
      </c>
      <c r="K286" s="474">
        <v>20650</v>
      </c>
      <c r="L286" s="474">
        <v>5024365</v>
      </c>
      <c r="M286" s="474">
        <v>16433314</v>
      </c>
      <c r="N286" s="474">
        <f t="shared" si="31"/>
        <v>77966844</v>
      </c>
      <c r="O286" s="474">
        <f t="shared" si="32"/>
        <v>1820226</v>
      </c>
      <c r="P286" s="474">
        <f t="shared" si="33"/>
        <v>21457679</v>
      </c>
      <c r="Q286" s="474">
        <f t="shared" si="39"/>
        <v>101244749</v>
      </c>
      <c r="R286" s="474">
        <f t="shared" si="35"/>
        <v>1146785</v>
      </c>
      <c r="S286" s="475">
        <f t="shared" si="38"/>
        <v>102391534</v>
      </c>
      <c r="T286" s="479"/>
      <c r="U286" s="479"/>
      <c r="V286" s="479"/>
      <c r="W286" s="479"/>
      <c r="X286" s="479"/>
      <c r="Y286" s="479"/>
      <c r="Z286" s="479"/>
      <c r="AA286" s="479"/>
      <c r="AB286" s="479"/>
      <c r="AC286" s="479"/>
      <c r="AD286" s="479"/>
      <c r="AE286" s="479"/>
      <c r="AF286" s="479"/>
      <c r="AG286" s="479"/>
    </row>
    <row r="287" spans="1:33" x14ac:dyDescent="0.2">
      <c r="A287" s="462">
        <f>IF(B287=1,A286+1,A286)</f>
        <v>2043</v>
      </c>
      <c r="B287" s="462">
        <f t="shared" si="37"/>
        <v>12</v>
      </c>
      <c r="C287" s="467">
        <f t="shared" si="30"/>
        <v>52566</v>
      </c>
      <c r="E287" s="473">
        <v>63405345</v>
      </c>
      <c r="F287" s="474">
        <v>35600552</v>
      </c>
      <c r="G287" s="474">
        <v>2009750</v>
      </c>
      <c r="H287" s="474">
        <v>1937738</v>
      </c>
      <c r="I287" s="474">
        <v>106776</v>
      </c>
      <c r="J287" s="474">
        <v>299113</v>
      </c>
      <c r="K287" s="474">
        <v>22643</v>
      </c>
      <c r="L287" s="474">
        <v>5347524</v>
      </c>
      <c r="M287" s="474">
        <v>16765063</v>
      </c>
      <c r="N287" s="474">
        <f t="shared" si="31"/>
        <v>101145066</v>
      </c>
      <c r="O287" s="474">
        <f t="shared" si="32"/>
        <v>2236851</v>
      </c>
      <c r="P287" s="474">
        <f t="shared" si="33"/>
        <v>22112587</v>
      </c>
      <c r="Q287" s="474">
        <f t="shared" si="39"/>
        <v>125494504</v>
      </c>
      <c r="R287" s="474">
        <f t="shared" si="35"/>
        <v>1421459</v>
      </c>
      <c r="S287" s="475">
        <f t="shared" si="38"/>
        <v>126915963</v>
      </c>
      <c r="T287" s="479"/>
      <c r="U287" s="479"/>
      <c r="V287" s="479"/>
      <c r="W287" s="479"/>
      <c r="X287" s="479"/>
      <c r="Y287" s="479"/>
      <c r="Z287" s="479"/>
      <c r="AA287" s="479"/>
      <c r="AB287" s="479"/>
      <c r="AC287" s="479"/>
      <c r="AD287" s="479"/>
      <c r="AE287" s="479"/>
      <c r="AF287" s="479"/>
      <c r="AG287" s="479"/>
    </row>
    <row r="288" spans="1:33" x14ac:dyDescent="0.2">
      <c r="A288" s="462">
        <f t="shared" ref="A288:A351" si="40">IF(B288=1,A287+1,A287)</f>
        <v>2044</v>
      </c>
      <c r="B288" s="462">
        <f t="shared" si="37"/>
        <v>1</v>
      </c>
      <c r="C288" s="467">
        <f t="shared" si="30"/>
        <v>52597</v>
      </c>
      <c r="E288" s="473">
        <v>62717590</v>
      </c>
      <c r="F288" s="474">
        <v>30337970</v>
      </c>
      <c r="G288" s="474">
        <v>1757191</v>
      </c>
      <c r="H288" s="474">
        <v>1557083</v>
      </c>
      <c r="I288" s="474">
        <v>85515</v>
      </c>
      <c r="J288" s="474">
        <v>268785</v>
      </c>
      <c r="K288" s="474">
        <v>21213</v>
      </c>
      <c r="L288" s="474">
        <v>5331753</v>
      </c>
      <c r="M288" s="474">
        <v>15046361</v>
      </c>
      <c r="N288" s="474">
        <f t="shared" si="31"/>
        <v>94919479</v>
      </c>
      <c r="O288" s="474">
        <f t="shared" si="32"/>
        <v>1825868</v>
      </c>
      <c r="P288" s="474">
        <f t="shared" si="33"/>
        <v>20378114</v>
      </c>
      <c r="Q288" s="474">
        <f t="shared" ref="Q288:Q351" si="41">SUM(N288:P288)</f>
        <v>117123461</v>
      </c>
      <c r="R288" s="474">
        <f t="shared" si="35"/>
        <v>1326641</v>
      </c>
      <c r="S288" s="475">
        <f t="shared" si="38"/>
        <v>118450102</v>
      </c>
      <c r="T288" s="479"/>
      <c r="U288" s="479"/>
      <c r="V288" s="479"/>
      <c r="W288" s="479"/>
      <c r="X288" s="479"/>
      <c r="Y288" s="479"/>
      <c r="Z288" s="479"/>
      <c r="AA288" s="479"/>
      <c r="AB288" s="479"/>
      <c r="AC288" s="479"/>
      <c r="AD288" s="479"/>
      <c r="AE288" s="479"/>
      <c r="AF288" s="479"/>
      <c r="AG288" s="479"/>
    </row>
    <row r="289" spans="1:33" x14ac:dyDescent="0.2">
      <c r="A289" s="462">
        <f t="shared" si="40"/>
        <v>2044</v>
      </c>
      <c r="B289" s="462">
        <f t="shared" si="37"/>
        <v>2</v>
      </c>
      <c r="C289" s="467">
        <f t="shared" si="30"/>
        <v>52628</v>
      </c>
      <c r="E289" s="473">
        <v>53526882</v>
      </c>
      <c r="F289" s="474">
        <v>27128686</v>
      </c>
      <c r="G289" s="474">
        <v>1617068</v>
      </c>
      <c r="H289" s="474">
        <v>1526440</v>
      </c>
      <c r="I289" s="474">
        <v>84640</v>
      </c>
      <c r="J289" s="474">
        <v>256262</v>
      </c>
      <c r="K289" s="474">
        <v>20852</v>
      </c>
      <c r="L289" s="474">
        <v>5770707</v>
      </c>
      <c r="M289" s="474">
        <v>17946882</v>
      </c>
      <c r="N289" s="474">
        <f t="shared" si="31"/>
        <v>82378128</v>
      </c>
      <c r="O289" s="474">
        <f t="shared" si="32"/>
        <v>1782702</v>
      </c>
      <c r="P289" s="474">
        <f t="shared" si="33"/>
        <v>23717589</v>
      </c>
      <c r="Q289" s="474">
        <f t="shared" si="41"/>
        <v>107878419</v>
      </c>
      <c r="R289" s="474">
        <f t="shared" si="35"/>
        <v>1221924</v>
      </c>
      <c r="S289" s="475">
        <f t="shared" si="38"/>
        <v>109100343</v>
      </c>
      <c r="T289" s="479"/>
      <c r="U289" s="479"/>
      <c r="V289" s="479"/>
      <c r="W289" s="479"/>
      <c r="X289" s="479"/>
      <c r="Y289" s="479"/>
      <c r="Z289" s="479"/>
      <c r="AA289" s="479"/>
      <c r="AB289" s="479"/>
      <c r="AC289" s="479"/>
      <c r="AD289" s="479"/>
      <c r="AE289" s="479"/>
      <c r="AF289" s="479"/>
      <c r="AG289" s="479"/>
    </row>
    <row r="290" spans="1:33" x14ac:dyDescent="0.2">
      <c r="A290" s="462">
        <f t="shared" si="40"/>
        <v>2044</v>
      </c>
      <c r="B290" s="462">
        <f t="shared" si="37"/>
        <v>3</v>
      </c>
      <c r="C290" s="467">
        <f t="shared" si="30"/>
        <v>52657</v>
      </c>
      <c r="E290" s="473">
        <v>48491985</v>
      </c>
      <c r="F290" s="474">
        <v>25064324</v>
      </c>
      <c r="G290" s="474">
        <v>1484523</v>
      </c>
      <c r="H290" s="474">
        <v>1464577</v>
      </c>
      <c r="I290" s="474">
        <v>82698</v>
      </c>
      <c r="J290" s="474">
        <v>270363</v>
      </c>
      <c r="K290" s="474">
        <v>22180</v>
      </c>
      <c r="L290" s="474">
        <v>5195683</v>
      </c>
      <c r="M290" s="474">
        <v>14809807</v>
      </c>
      <c r="N290" s="474">
        <f t="shared" si="31"/>
        <v>75145710</v>
      </c>
      <c r="O290" s="474">
        <f t="shared" si="32"/>
        <v>1734940</v>
      </c>
      <c r="P290" s="474">
        <f t="shared" si="33"/>
        <v>20005490</v>
      </c>
      <c r="Q290" s="474">
        <f t="shared" si="41"/>
        <v>96886140</v>
      </c>
      <c r="R290" s="474">
        <f t="shared" si="35"/>
        <v>1097416</v>
      </c>
      <c r="S290" s="475">
        <f t="shared" si="38"/>
        <v>97983556</v>
      </c>
      <c r="T290" s="479"/>
      <c r="U290" s="479"/>
      <c r="V290" s="479"/>
      <c r="W290" s="479"/>
      <c r="X290" s="479"/>
      <c r="Y290" s="479"/>
      <c r="Z290" s="479"/>
      <c r="AA290" s="479"/>
      <c r="AB290" s="479"/>
      <c r="AC290" s="479"/>
      <c r="AD290" s="479"/>
      <c r="AE290" s="479"/>
      <c r="AF290" s="479"/>
      <c r="AG290" s="479"/>
    </row>
    <row r="291" spans="1:33" x14ac:dyDescent="0.2">
      <c r="A291" s="462">
        <f t="shared" si="40"/>
        <v>2044</v>
      </c>
      <c r="B291" s="462">
        <f t="shared" si="37"/>
        <v>4</v>
      </c>
      <c r="C291" s="467">
        <f t="shared" si="30"/>
        <v>52688</v>
      </c>
      <c r="E291" s="473">
        <v>34956736</v>
      </c>
      <c r="F291" s="474">
        <v>18866445</v>
      </c>
      <c r="G291" s="474">
        <v>1161600</v>
      </c>
      <c r="H291" s="474">
        <v>1190789</v>
      </c>
      <c r="I291" s="474">
        <v>69194</v>
      </c>
      <c r="J291" s="474">
        <v>253712</v>
      </c>
      <c r="K291" s="474">
        <v>20942</v>
      </c>
      <c r="L291" s="474">
        <v>5332463</v>
      </c>
      <c r="M291" s="474">
        <v>16117886</v>
      </c>
      <c r="N291" s="474">
        <f t="shared" si="31"/>
        <v>55074917</v>
      </c>
      <c r="O291" s="474">
        <f t="shared" si="32"/>
        <v>1444501</v>
      </c>
      <c r="P291" s="474">
        <f t="shared" si="33"/>
        <v>21450349</v>
      </c>
      <c r="Q291" s="474">
        <f t="shared" si="41"/>
        <v>77969767</v>
      </c>
      <c r="R291" s="474">
        <f t="shared" si="35"/>
        <v>883153</v>
      </c>
      <c r="S291" s="475">
        <f t="shared" si="38"/>
        <v>78852920</v>
      </c>
      <c r="T291" s="479"/>
      <c r="U291" s="479"/>
      <c r="V291" s="479"/>
      <c r="W291" s="479"/>
      <c r="X291" s="479"/>
      <c r="Y291" s="479"/>
      <c r="Z291" s="479"/>
      <c r="AA291" s="479"/>
      <c r="AB291" s="479"/>
      <c r="AC291" s="479"/>
      <c r="AD291" s="479"/>
      <c r="AE291" s="479"/>
      <c r="AF291" s="479"/>
      <c r="AG291" s="479"/>
    </row>
    <row r="292" spans="1:33" x14ac:dyDescent="0.2">
      <c r="A292" s="462">
        <f t="shared" si="40"/>
        <v>2044</v>
      </c>
      <c r="B292" s="462">
        <f t="shared" si="37"/>
        <v>5</v>
      </c>
      <c r="C292" s="467">
        <f t="shared" ref="C292:C355" si="42">DATE(A292,B292,1)</f>
        <v>52718</v>
      </c>
      <c r="E292" s="473">
        <v>20856412</v>
      </c>
      <c r="F292" s="474">
        <v>14897488</v>
      </c>
      <c r="G292" s="474">
        <v>787901</v>
      </c>
      <c r="H292" s="474">
        <v>1240488</v>
      </c>
      <c r="I292" s="474">
        <v>73353</v>
      </c>
      <c r="J292" s="474">
        <v>235419</v>
      </c>
      <c r="K292" s="474">
        <v>19473</v>
      </c>
      <c r="L292" s="474">
        <v>4805337</v>
      </c>
      <c r="M292" s="474">
        <v>19288376</v>
      </c>
      <c r="N292" s="474">
        <f t="shared" ref="N292:N355" si="43">SUM(E292:G292,I292,K292)</f>
        <v>36634627</v>
      </c>
      <c r="O292" s="474">
        <f t="shared" ref="O292:O355" si="44">SUM(H292,J292)</f>
        <v>1475907</v>
      </c>
      <c r="P292" s="474">
        <f t="shared" ref="P292:P355" si="45">SUM(L292:M292)</f>
        <v>24093713</v>
      </c>
      <c r="Q292" s="474">
        <f t="shared" si="41"/>
        <v>62204247</v>
      </c>
      <c r="R292" s="474">
        <f t="shared" ref="R292:R355" si="46">S292-Q292</f>
        <v>704579</v>
      </c>
      <c r="S292" s="475">
        <f t="shared" si="38"/>
        <v>62908826</v>
      </c>
      <c r="T292" s="479"/>
      <c r="U292" s="479"/>
      <c r="V292" s="479"/>
      <c r="W292" s="479"/>
      <c r="X292" s="479"/>
      <c r="Y292" s="479"/>
      <c r="Z292" s="479"/>
      <c r="AA292" s="479"/>
      <c r="AB292" s="479"/>
      <c r="AC292" s="479"/>
      <c r="AD292" s="479"/>
      <c r="AE292" s="479"/>
      <c r="AF292" s="479"/>
      <c r="AG292" s="479"/>
    </row>
    <row r="293" spans="1:33" x14ac:dyDescent="0.2">
      <c r="A293" s="462">
        <f t="shared" si="40"/>
        <v>2044</v>
      </c>
      <c r="B293" s="462">
        <f t="shared" ref="B293:B356" si="47">IF(B292=12,1,B292+1)</f>
        <v>6</v>
      </c>
      <c r="C293" s="467">
        <f t="shared" si="42"/>
        <v>52749</v>
      </c>
      <c r="E293" s="473">
        <v>14437026</v>
      </c>
      <c r="F293" s="474">
        <v>12629404</v>
      </c>
      <c r="G293" s="474">
        <v>619873</v>
      </c>
      <c r="H293" s="474">
        <v>1060964</v>
      </c>
      <c r="I293" s="474">
        <v>66107</v>
      </c>
      <c r="J293" s="474">
        <v>281183</v>
      </c>
      <c r="K293" s="474">
        <v>19070</v>
      </c>
      <c r="L293" s="474">
        <v>4966203</v>
      </c>
      <c r="M293" s="474">
        <v>19558226</v>
      </c>
      <c r="N293" s="474">
        <f t="shared" si="43"/>
        <v>27771480</v>
      </c>
      <c r="O293" s="474">
        <f t="shared" si="44"/>
        <v>1342147</v>
      </c>
      <c r="P293" s="474">
        <f t="shared" si="45"/>
        <v>24524429</v>
      </c>
      <c r="Q293" s="474">
        <f t="shared" si="41"/>
        <v>53638056</v>
      </c>
      <c r="R293" s="474">
        <f t="shared" si="46"/>
        <v>607551</v>
      </c>
      <c r="S293" s="475">
        <f t="shared" ref="S293:S356" si="48">ROUND(Q293/(1-0.0112), 0)</f>
        <v>54245607</v>
      </c>
      <c r="T293" s="479"/>
      <c r="U293" s="479"/>
      <c r="V293" s="479"/>
      <c r="W293" s="479"/>
      <c r="X293" s="479"/>
      <c r="Y293" s="479"/>
      <c r="Z293" s="479"/>
      <c r="AA293" s="479"/>
      <c r="AB293" s="479"/>
      <c r="AC293" s="479"/>
      <c r="AD293" s="479"/>
      <c r="AE293" s="479"/>
      <c r="AF293" s="479"/>
      <c r="AG293" s="479"/>
    </row>
    <row r="294" spans="1:33" x14ac:dyDescent="0.2">
      <c r="A294" s="462">
        <f t="shared" si="40"/>
        <v>2044</v>
      </c>
      <c r="B294" s="462">
        <f t="shared" si="47"/>
        <v>7</v>
      </c>
      <c r="C294" s="467">
        <f t="shared" si="42"/>
        <v>52779</v>
      </c>
      <c r="E294" s="473">
        <v>11550543</v>
      </c>
      <c r="F294" s="474">
        <v>10995748</v>
      </c>
      <c r="G294" s="474">
        <v>522988</v>
      </c>
      <c r="H294" s="474">
        <v>1068702</v>
      </c>
      <c r="I294" s="474">
        <v>70164</v>
      </c>
      <c r="J294" s="474">
        <v>287769</v>
      </c>
      <c r="K294" s="474">
        <v>18078</v>
      </c>
      <c r="L294" s="474">
        <v>4379229</v>
      </c>
      <c r="M294" s="474">
        <v>19672424</v>
      </c>
      <c r="N294" s="474">
        <f t="shared" si="43"/>
        <v>23157521</v>
      </c>
      <c r="O294" s="474">
        <f t="shared" si="44"/>
        <v>1356471</v>
      </c>
      <c r="P294" s="474">
        <f t="shared" si="45"/>
        <v>24051653</v>
      </c>
      <c r="Q294" s="474">
        <f t="shared" si="41"/>
        <v>48565645</v>
      </c>
      <c r="R294" s="474">
        <f t="shared" si="46"/>
        <v>550096</v>
      </c>
      <c r="S294" s="475">
        <f t="shared" si="48"/>
        <v>49115741</v>
      </c>
      <c r="T294" s="479"/>
      <c r="U294" s="479"/>
      <c r="V294" s="479"/>
      <c r="W294" s="479"/>
      <c r="X294" s="479"/>
      <c r="Y294" s="479"/>
      <c r="Z294" s="479"/>
      <c r="AA294" s="479"/>
      <c r="AB294" s="479"/>
      <c r="AC294" s="479"/>
      <c r="AD294" s="479"/>
      <c r="AE294" s="479"/>
      <c r="AF294" s="479"/>
      <c r="AG294" s="479"/>
    </row>
    <row r="295" spans="1:33" x14ac:dyDescent="0.2">
      <c r="A295" s="462">
        <f t="shared" si="40"/>
        <v>2044</v>
      </c>
      <c r="B295" s="462">
        <f t="shared" si="47"/>
        <v>8</v>
      </c>
      <c r="C295" s="467">
        <f t="shared" si="42"/>
        <v>52810</v>
      </c>
      <c r="E295" s="473">
        <v>11293950</v>
      </c>
      <c r="F295" s="474">
        <v>11984817</v>
      </c>
      <c r="G295" s="474">
        <v>592127</v>
      </c>
      <c r="H295" s="474">
        <v>1130226</v>
      </c>
      <c r="I295" s="474">
        <v>74285</v>
      </c>
      <c r="J295" s="474">
        <v>294431</v>
      </c>
      <c r="K295" s="474">
        <v>18405</v>
      </c>
      <c r="L295" s="474">
        <v>4513713</v>
      </c>
      <c r="M295" s="474">
        <v>18771903</v>
      </c>
      <c r="N295" s="474">
        <f t="shared" si="43"/>
        <v>23963584</v>
      </c>
      <c r="O295" s="474">
        <f t="shared" si="44"/>
        <v>1424657</v>
      </c>
      <c r="P295" s="474">
        <f t="shared" si="45"/>
        <v>23285616</v>
      </c>
      <c r="Q295" s="474">
        <f t="shared" si="41"/>
        <v>48673857</v>
      </c>
      <c r="R295" s="474">
        <f t="shared" si="46"/>
        <v>551322</v>
      </c>
      <c r="S295" s="475">
        <f t="shared" si="48"/>
        <v>49225179</v>
      </c>
      <c r="T295" s="479"/>
      <c r="U295" s="479"/>
      <c r="V295" s="479"/>
      <c r="W295" s="479"/>
      <c r="X295" s="479"/>
      <c r="Y295" s="479"/>
      <c r="Z295" s="479"/>
      <c r="AA295" s="479"/>
      <c r="AB295" s="479"/>
      <c r="AC295" s="479"/>
      <c r="AD295" s="479"/>
      <c r="AE295" s="479"/>
      <c r="AF295" s="479"/>
      <c r="AG295" s="479"/>
    </row>
    <row r="296" spans="1:33" x14ac:dyDescent="0.2">
      <c r="A296" s="462">
        <f t="shared" si="40"/>
        <v>2044</v>
      </c>
      <c r="B296" s="462">
        <f t="shared" si="47"/>
        <v>9</v>
      </c>
      <c r="C296" s="467">
        <f t="shared" si="42"/>
        <v>52841</v>
      </c>
      <c r="E296" s="473">
        <v>13826762</v>
      </c>
      <c r="F296" s="474">
        <v>14273976</v>
      </c>
      <c r="G296" s="474">
        <v>849734</v>
      </c>
      <c r="H296" s="474">
        <v>1037121</v>
      </c>
      <c r="I296" s="474">
        <v>65486</v>
      </c>
      <c r="J296" s="474">
        <v>224506</v>
      </c>
      <c r="K296" s="474">
        <v>16660</v>
      </c>
      <c r="L296" s="474">
        <v>4613177</v>
      </c>
      <c r="M296" s="474">
        <v>20275694</v>
      </c>
      <c r="N296" s="474">
        <f t="shared" si="43"/>
        <v>29032618</v>
      </c>
      <c r="O296" s="474">
        <f t="shared" si="44"/>
        <v>1261627</v>
      </c>
      <c r="P296" s="474">
        <f t="shared" si="45"/>
        <v>24888871</v>
      </c>
      <c r="Q296" s="474">
        <f t="shared" si="41"/>
        <v>55183116</v>
      </c>
      <c r="R296" s="474">
        <f t="shared" si="46"/>
        <v>625051</v>
      </c>
      <c r="S296" s="475">
        <f t="shared" si="48"/>
        <v>55808167</v>
      </c>
      <c r="T296" s="479"/>
      <c r="U296" s="479"/>
      <c r="V296" s="479"/>
      <c r="W296" s="479"/>
      <c r="X296" s="479"/>
      <c r="Y296" s="479"/>
      <c r="Z296" s="479"/>
      <c r="AA296" s="479"/>
      <c r="AB296" s="479"/>
      <c r="AC296" s="479"/>
      <c r="AD296" s="479"/>
      <c r="AE296" s="479"/>
      <c r="AF296" s="479"/>
      <c r="AG296" s="479"/>
    </row>
    <row r="297" spans="1:33" x14ac:dyDescent="0.2">
      <c r="A297" s="462">
        <f t="shared" si="40"/>
        <v>2044</v>
      </c>
      <c r="B297" s="462">
        <f t="shared" si="47"/>
        <v>10</v>
      </c>
      <c r="C297" s="467">
        <f t="shared" si="42"/>
        <v>52871</v>
      </c>
      <c r="E297" s="473">
        <v>27040502</v>
      </c>
      <c r="F297" s="474">
        <v>23127334</v>
      </c>
      <c r="G297" s="474">
        <v>922761</v>
      </c>
      <c r="H297" s="474">
        <v>1422453</v>
      </c>
      <c r="I297" s="474">
        <v>83341</v>
      </c>
      <c r="J297" s="474">
        <v>234421</v>
      </c>
      <c r="K297" s="474">
        <v>19379</v>
      </c>
      <c r="L297" s="474">
        <v>4317801</v>
      </c>
      <c r="M297" s="474">
        <v>15541103</v>
      </c>
      <c r="N297" s="474">
        <f t="shared" si="43"/>
        <v>51193317</v>
      </c>
      <c r="O297" s="474">
        <f t="shared" si="44"/>
        <v>1656874</v>
      </c>
      <c r="P297" s="474">
        <f t="shared" si="45"/>
        <v>19858904</v>
      </c>
      <c r="Q297" s="474">
        <f t="shared" si="41"/>
        <v>72709095</v>
      </c>
      <c r="R297" s="474">
        <f t="shared" si="46"/>
        <v>823566</v>
      </c>
      <c r="S297" s="475">
        <f t="shared" si="48"/>
        <v>73532661</v>
      </c>
      <c r="T297" s="479"/>
      <c r="U297" s="479"/>
      <c r="V297" s="479"/>
      <c r="W297" s="479"/>
      <c r="X297" s="479"/>
      <c r="Y297" s="479"/>
      <c r="Z297" s="479"/>
      <c r="AA297" s="479"/>
      <c r="AB297" s="479"/>
      <c r="AC297" s="479"/>
      <c r="AD297" s="479"/>
      <c r="AE297" s="479"/>
      <c r="AF297" s="479"/>
      <c r="AG297" s="479"/>
    </row>
    <row r="298" spans="1:33" x14ac:dyDescent="0.2">
      <c r="A298" s="462">
        <f t="shared" si="40"/>
        <v>2044</v>
      </c>
      <c r="B298" s="462">
        <f t="shared" si="47"/>
        <v>11</v>
      </c>
      <c r="C298" s="467">
        <f t="shared" si="42"/>
        <v>52902</v>
      </c>
      <c r="E298" s="473">
        <v>44524905</v>
      </c>
      <c r="F298" s="474">
        <v>30075078</v>
      </c>
      <c r="G298" s="474">
        <v>1511119</v>
      </c>
      <c r="H298" s="474">
        <v>1453869</v>
      </c>
      <c r="I298" s="474">
        <v>82375</v>
      </c>
      <c r="J298" s="474">
        <v>263303</v>
      </c>
      <c r="K298" s="474">
        <v>20625</v>
      </c>
      <c r="L298" s="474">
        <v>5111092</v>
      </c>
      <c r="M298" s="474">
        <v>16405253</v>
      </c>
      <c r="N298" s="474">
        <f t="shared" si="43"/>
        <v>76214102</v>
      </c>
      <c r="O298" s="474">
        <f t="shared" si="44"/>
        <v>1717172</v>
      </c>
      <c r="P298" s="474">
        <f t="shared" si="45"/>
        <v>21516345</v>
      </c>
      <c r="Q298" s="474">
        <f t="shared" si="41"/>
        <v>99447619</v>
      </c>
      <c r="R298" s="474">
        <f t="shared" si="46"/>
        <v>1126429</v>
      </c>
      <c r="S298" s="475">
        <f t="shared" si="48"/>
        <v>100574048</v>
      </c>
      <c r="T298" s="479"/>
      <c r="U298" s="479"/>
      <c r="V298" s="479"/>
      <c r="W298" s="479"/>
      <c r="X298" s="479"/>
      <c r="Y298" s="479"/>
      <c r="Z298" s="479"/>
      <c r="AA298" s="479"/>
      <c r="AB298" s="479"/>
      <c r="AC298" s="479"/>
      <c r="AD298" s="479"/>
      <c r="AE298" s="479"/>
      <c r="AF298" s="479"/>
      <c r="AG298" s="479"/>
    </row>
    <row r="299" spans="1:33" x14ac:dyDescent="0.2">
      <c r="A299" s="462">
        <f t="shared" si="40"/>
        <v>2044</v>
      </c>
      <c r="B299" s="462">
        <f t="shared" si="47"/>
        <v>12</v>
      </c>
      <c r="C299" s="467">
        <f t="shared" si="42"/>
        <v>52932</v>
      </c>
      <c r="E299" s="473">
        <v>61803545</v>
      </c>
      <c r="F299" s="474">
        <v>35389933</v>
      </c>
      <c r="G299" s="474">
        <v>1974950</v>
      </c>
      <c r="H299" s="474">
        <v>1808621</v>
      </c>
      <c r="I299" s="474">
        <v>99242</v>
      </c>
      <c r="J299" s="474">
        <v>298449</v>
      </c>
      <c r="K299" s="474">
        <v>22620</v>
      </c>
      <c r="L299" s="474">
        <v>5436450</v>
      </c>
      <c r="M299" s="474">
        <v>16750242</v>
      </c>
      <c r="N299" s="474">
        <f t="shared" si="43"/>
        <v>99290290</v>
      </c>
      <c r="O299" s="474">
        <f t="shared" si="44"/>
        <v>2107070</v>
      </c>
      <c r="P299" s="474">
        <f t="shared" si="45"/>
        <v>22186692</v>
      </c>
      <c r="Q299" s="474">
        <f t="shared" si="41"/>
        <v>123584052</v>
      </c>
      <c r="R299" s="474">
        <f t="shared" si="46"/>
        <v>1399819</v>
      </c>
      <c r="S299" s="475">
        <f t="shared" si="48"/>
        <v>124983871</v>
      </c>
      <c r="T299" s="479"/>
      <c r="U299" s="479"/>
      <c r="V299" s="479"/>
      <c r="W299" s="479"/>
      <c r="X299" s="479"/>
      <c r="Y299" s="479"/>
      <c r="Z299" s="479"/>
      <c r="AA299" s="479"/>
      <c r="AB299" s="479"/>
      <c r="AC299" s="479"/>
      <c r="AD299" s="479"/>
      <c r="AE299" s="479"/>
      <c r="AF299" s="479"/>
      <c r="AG299" s="479"/>
    </row>
    <row r="300" spans="1:33" x14ac:dyDescent="0.2">
      <c r="A300" s="462">
        <f t="shared" si="40"/>
        <v>2045</v>
      </c>
      <c r="B300" s="462">
        <f t="shared" si="47"/>
        <v>1</v>
      </c>
      <c r="C300" s="467">
        <f t="shared" si="42"/>
        <v>52963</v>
      </c>
      <c r="E300" s="473">
        <v>61595554</v>
      </c>
      <c r="F300" s="474">
        <v>30043736</v>
      </c>
      <c r="G300" s="474">
        <v>1729375</v>
      </c>
      <c r="H300" s="474">
        <v>1443795</v>
      </c>
      <c r="I300" s="474">
        <v>78869</v>
      </c>
      <c r="J300" s="474">
        <v>267083</v>
      </c>
      <c r="K300" s="474">
        <v>21123</v>
      </c>
      <c r="L300" s="474">
        <v>5316015</v>
      </c>
      <c r="M300" s="474">
        <v>14638984</v>
      </c>
      <c r="N300" s="474">
        <f t="shared" si="43"/>
        <v>93468657</v>
      </c>
      <c r="O300" s="474">
        <f t="shared" si="44"/>
        <v>1710878</v>
      </c>
      <c r="P300" s="474">
        <f t="shared" si="45"/>
        <v>19954999</v>
      </c>
      <c r="Q300" s="474">
        <f t="shared" si="41"/>
        <v>115134534</v>
      </c>
      <c r="R300" s="474">
        <f t="shared" si="46"/>
        <v>1304113</v>
      </c>
      <c r="S300" s="475">
        <f t="shared" si="48"/>
        <v>116438647</v>
      </c>
    </row>
    <row r="301" spans="1:33" x14ac:dyDescent="0.2">
      <c r="A301" s="462">
        <f t="shared" si="40"/>
        <v>2045</v>
      </c>
      <c r="B301" s="462">
        <f t="shared" si="47"/>
        <v>2</v>
      </c>
      <c r="C301" s="467">
        <f t="shared" si="42"/>
        <v>52994</v>
      </c>
      <c r="E301" s="473">
        <v>51482025</v>
      </c>
      <c r="F301" s="474">
        <v>26587379</v>
      </c>
      <c r="G301" s="474">
        <v>1568653</v>
      </c>
      <c r="H301" s="474">
        <v>1402437</v>
      </c>
      <c r="I301" s="474">
        <v>77296</v>
      </c>
      <c r="J301" s="474">
        <v>250271</v>
      </c>
      <c r="K301" s="474">
        <v>20464</v>
      </c>
      <c r="L301" s="474">
        <v>5890044</v>
      </c>
      <c r="M301" s="474">
        <v>17875019</v>
      </c>
      <c r="N301" s="474">
        <f t="shared" si="43"/>
        <v>79735817</v>
      </c>
      <c r="O301" s="474">
        <f t="shared" si="44"/>
        <v>1652708</v>
      </c>
      <c r="P301" s="474">
        <f t="shared" si="45"/>
        <v>23765063</v>
      </c>
      <c r="Q301" s="474">
        <f t="shared" si="41"/>
        <v>105153588</v>
      </c>
      <c r="R301" s="474">
        <f t="shared" si="46"/>
        <v>1191060</v>
      </c>
      <c r="S301" s="475">
        <f t="shared" si="48"/>
        <v>106344648</v>
      </c>
    </row>
    <row r="302" spans="1:33" x14ac:dyDescent="0.2">
      <c r="A302" s="462">
        <f t="shared" si="40"/>
        <v>2045</v>
      </c>
      <c r="B302" s="462">
        <f t="shared" si="47"/>
        <v>3</v>
      </c>
      <c r="C302" s="467">
        <f t="shared" si="42"/>
        <v>53022</v>
      </c>
      <c r="E302" s="473">
        <v>46664620</v>
      </c>
      <c r="F302" s="474">
        <v>24762267</v>
      </c>
      <c r="G302" s="474">
        <v>1435887</v>
      </c>
      <c r="H302" s="474">
        <v>1356641</v>
      </c>
      <c r="I302" s="474">
        <v>76129</v>
      </c>
      <c r="J302" s="474">
        <v>266282</v>
      </c>
      <c r="K302" s="474">
        <v>21930</v>
      </c>
      <c r="L302" s="474">
        <v>5263154</v>
      </c>
      <c r="M302" s="474">
        <v>14803271</v>
      </c>
      <c r="N302" s="474">
        <f t="shared" si="43"/>
        <v>72960833</v>
      </c>
      <c r="O302" s="474">
        <f t="shared" si="44"/>
        <v>1622923</v>
      </c>
      <c r="P302" s="474">
        <f t="shared" si="45"/>
        <v>20066425</v>
      </c>
      <c r="Q302" s="474">
        <f t="shared" si="41"/>
        <v>94650181</v>
      </c>
      <c r="R302" s="474">
        <f t="shared" si="46"/>
        <v>1072089</v>
      </c>
      <c r="S302" s="475">
        <f t="shared" si="48"/>
        <v>95722270</v>
      </c>
    </row>
    <row r="303" spans="1:33" x14ac:dyDescent="0.2">
      <c r="A303" s="462">
        <f t="shared" si="40"/>
        <v>2045</v>
      </c>
      <c r="B303" s="462">
        <f t="shared" si="47"/>
        <v>4</v>
      </c>
      <c r="C303" s="467">
        <f t="shared" si="42"/>
        <v>53053</v>
      </c>
      <c r="E303" s="473">
        <v>34487733</v>
      </c>
      <c r="F303" s="474">
        <v>18898879</v>
      </c>
      <c r="G303" s="474">
        <v>1147228</v>
      </c>
      <c r="H303" s="474">
        <v>1114421</v>
      </c>
      <c r="I303" s="474">
        <v>64301</v>
      </c>
      <c r="J303" s="474">
        <v>253081</v>
      </c>
      <c r="K303" s="474">
        <v>20935</v>
      </c>
      <c r="L303" s="474">
        <v>5437877</v>
      </c>
      <c r="M303" s="474">
        <v>16103259</v>
      </c>
      <c r="N303" s="474">
        <f t="shared" si="43"/>
        <v>54619076</v>
      </c>
      <c r="O303" s="474">
        <f t="shared" si="44"/>
        <v>1367502</v>
      </c>
      <c r="P303" s="474">
        <f t="shared" si="45"/>
        <v>21541136</v>
      </c>
      <c r="Q303" s="474">
        <f t="shared" si="41"/>
        <v>77527714</v>
      </c>
      <c r="R303" s="474">
        <f t="shared" si="46"/>
        <v>878146</v>
      </c>
      <c r="S303" s="475">
        <f t="shared" si="48"/>
        <v>78405860</v>
      </c>
    </row>
    <row r="304" spans="1:33" x14ac:dyDescent="0.2">
      <c r="A304" s="462">
        <f t="shared" si="40"/>
        <v>2045</v>
      </c>
      <c r="B304" s="462">
        <f t="shared" si="47"/>
        <v>5</v>
      </c>
      <c r="C304" s="467">
        <f t="shared" si="42"/>
        <v>53083</v>
      </c>
      <c r="E304" s="473">
        <v>20490714</v>
      </c>
      <c r="F304" s="474">
        <v>14924359</v>
      </c>
      <c r="G304" s="474">
        <v>776567</v>
      </c>
      <c r="H304" s="474">
        <v>1161699</v>
      </c>
      <c r="I304" s="474">
        <v>68112</v>
      </c>
      <c r="J304" s="474">
        <v>234754</v>
      </c>
      <c r="K304" s="474">
        <v>19460</v>
      </c>
      <c r="L304" s="474">
        <v>4903184</v>
      </c>
      <c r="M304" s="474">
        <v>19270492</v>
      </c>
      <c r="N304" s="474">
        <f t="shared" si="43"/>
        <v>36279212</v>
      </c>
      <c r="O304" s="474">
        <f t="shared" si="44"/>
        <v>1396453</v>
      </c>
      <c r="P304" s="474">
        <f t="shared" si="45"/>
        <v>24173676</v>
      </c>
      <c r="Q304" s="474">
        <f t="shared" si="41"/>
        <v>61849341</v>
      </c>
      <c r="R304" s="474">
        <f t="shared" si="46"/>
        <v>700559</v>
      </c>
      <c r="S304" s="475">
        <f t="shared" si="48"/>
        <v>62549900</v>
      </c>
    </row>
    <row r="305" spans="1:19" x14ac:dyDescent="0.2">
      <c r="A305" s="462">
        <f t="shared" si="40"/>
        <v>2045</v>
      </c>
      <c r="B305" s="462">
        <f t="shared" si="47"/>
        <v>6</v>
      </c>
      <c r="C305" s="467">
        <f t="shared" si="42"/>
        <v>53114</v>
      </c>
      <c r="E305" s="473">
        <v>14184257</v>
      </c>
      <c r="F305" s="474">
        <v>12677024</v>
      </c>
      <c r="G305" s="474">
        <v>610462</v>
      </c>
      <c r="H305" s="474">
        <v>994614</v>
      </c>
      <c r="I305" s="474">
        <v>61356</v>
      </c>
      <c r="J305" s="474">
        <v>280561</v>
      </c>
      <c r="K305" s="474">
        <v>19060</v>
      </c>
      <c r="L305" s="474">
        <v>5068342</v>
      </c>
      <c r="M305" s="474">
        <v>19543688</v>
      </c>
      <c r="N305" s="474">
        <f t="shared" si="43"/>
        <v>27552159</v>
      </c>
      <c r="O305" s="474">
        <f t="shared" si="44"/>
        <v>1275175</v>
      </c>
      <c r="P305" s="474">
        <f t="shared" si="45"/>
        <v>24612030</v>
      </c>
      <c r="Q305" s="474">
        <f t="shared" si="41"/>
        <v>53439364</v>
      </c>
      <c r="R305" s="474">
        <f t="shared" si="46"/>
        <v>605300</v>
      </c>
      <c r="S305" s="475">
        <f t="shared" si="48"/>
        <v>54044664</v>
      </c>
    </row>
    <row r="306" spans="1:19" x14ac:dyDescent="0.2">
      <c r="A306" s="462">
        <f t="shared" si="40"/>
        <v>2045</v>
      </c>
      <c r="B306" s="462">
        <f t="shared" si="47"/>
        <v>7</v>
      </c>
      <c r="C306" s="467">
        <f t="shared" si="42"/>
        <v>53144</v>
      </c>
      <c r="E306" s="473">
        <v>11404759</v>
      </c>
      <c r="F306" s="474">
        <v>11064884</v>
      </c>
      <c r="G306" s="474">
        <v>516403</v>
      </c>
      <c r="H306" s="474">
        <v>1002377</v>
      </c>
      <c r="I306" s="474">
        <v>65136</v>
      </c>
      <c r="J306" s="474">
        <v>287224</v>
      </c>
      <c r="K306" s="474">
        <v>18074</v>
      </c>
      <c r="L306" s="474">
        <v>4478042</v>
      </c>
      <c r="M306" s="474">
        <v>19660953</v>
      </c>
      <c r="N306" s="474">
        <f t="shared" si="43"/>
        <v>23069256</v>
      </c>
      <c r="O306" s="474">
        <f t="shared" si="44"/>
        <v>1289601</v>
      </c>
      <c r="P306" s="474">
        <f t="shared" si="45"/>
        <v>24138995</v>
      </c>
      <c r="Q306" s="474">
        <f t="shared" si="41"/>
        <v>48497852</v>
      </c>
      <c r="R306" s="474">
        <f t="shared" si="46"/>
        <v>549328</v>
      </c>
      <c r="S306" s="475">
        <f t="shared" si="48"/>
        <v>49047180</v>
      </c>
    </row>
    <row r="307" spans="1:19" x14ac:dyDescent="0.2">
      <c r="A307" s="462">
        <f t="shared" si="40"/>
        <v>2045</v>
      </c>
      <c r="B307" s="462">
        <f t="shared" si="47"/>
        <v>8</v>
      </c>
      <c r="C307" s="467">
        <f t="shared" si="42"/>
        <v>53175</v>
      </c>
      <c r="E307" s="473">
        <v>11166953</v>
      </c>
      <c r="F307" s="474">
        <v>12046435</v>
      </c>
      <c r="G307" s="474">
        <v>584458</v>
      </c>
      <c r="H307" s="474">
        <v>1059635</v>
      </c>
      <c r="I307" s="474">
        <v>68929</v>
      </c>
      <c r="J307" s="474">
        <v>293898</v>
      </c>
      <c r="K307" s="474">
        <v>18400</v>
      </c>
      <c r="L307" s="474">
        <v>4620802</v>
      </c>
      <c r="M307" s="474">
        <v>18759821</v>
      </c>
      <c r="N307" s="474">
        <f t="shared" si="43"/>
        <v>23885175</v>
      </c>
      <c r="O307" s="474">
        <f t="shared" si="44"/>
        <v>1353533</v>
      </c>
      <c r="P307" s="474">
        <f t="shared" si="45"/>
        <v>23380623</v>
      </c>
      <c r="Q307" s="474">
        <f t="shared" si="41"/>
        <v>48619331</v>
      </c>
      <c r="R307" s="474">
        <f t="shared" si="46"/>
        <v>550704</v>
      </c>
      <c r="S307" s="475">
        <f t="shared" si="48"/>
        <v>49170035</v>
      </c>
    </row>
    <row r="308" spans="1:19" x14ac:dyDescent="0.2">
      <c r="A308" s="462">
        <f t="shared" si="40"/>
        <v>2045</v>
      </c>
      <c r="B308" s="462">
        <f t="shared" si="47"/>
        <v>9</v>
      </c>
      <c r="C308" s="467">
        <f t="shared" si="42"/>
        <v>53206</v>
      </c>
      <c r="E308" s="473">
        <v>13568491</v>
      </c>
      <c r="F308" s="474">
        <v>14305093</v>
      </c>
      <c r="G308" s="474">
        <v>837577</v>
      </c>
      <c r="H308" s="474">
        <v>970574</v>
      </c>
      <c r="I308" s="474">
        <v>60686</v>
      </c>
      <c r="J308" s="474">
        <v>223946</v>
      </c>
      <c r="K308" s="474">
        <v>16649</v>
      </c>
      <c r="L308" s="474">
        <v>4715857</v>
      </c>
      <c r="M308" s="474">
        <v>20256423</v>
      </c>
      <c r="N308" s="474">
        <f t="shared" si="43"/>
        <v>28788496</v>
      </c>
      <c r="O308" s="474">
        <f t="shared" si="44"/>
        <v>1194520</v>
      </c>
      <c r="P308" s="474">
        <f t="shared" si="45"/>
        <v>24972280</v>
      </c>
      <c r="Q308" s="474">
        <f t="shared" si="41"/>
        <v>54955296</v>
      </c>
      <c r="R308" s="474">
        <f t="shared" si="46"/>
        <v>622471</v>
      </c>
      <c r="S308" s="475">
        <f t="shared" si="48"/>
        <v>55577767</v>
      </c>
    </row>
    <row r="309" spans="1:19" x14ac:dyDescent="0.2">
      <c r="A309" s="462">
        <f t="shared" si="40"/>
        <v>2045</v>
      </c>
      <c r="B309" s="462">
        <f t="shared" si="47"/>
        <v>10</v>
      </c>
      <c r="C309" s="467">
        <f t="shared" si="42"/>
        <v>53236</v>
      </c>
      <c r="E309" s="473">
        <v>26453098</v>
      </c>
      <c r="F309" s="474">
        <v>23163205</v>
      </c>
      <c r="G309" s="474">
        <v>910190</v>
      </c>
      <c r="H309" s="474">
        <v>1327347</v>
      </c>
      <c r="I309" s="474">
        <v>77158</v>
      </c>
      <c r="J309" s="474">
        <v>233740</v>
      </c>
      <c r="K309" s="474">
        <v>19365</v>
      </c>
      <c r="L309" s="474">
        <v>4415844</v>
      </c>
      <c r="M309" s="474">
        <v>15526236</v>
      </c>
      <c r="N309" s="474">
        <f t="shared" si="43"/>
        <v>50623016</v>
      </c>
      <c r="O309" s="474">
        <f t="shared" si="44"/>
        <v>1561087</v>
      </c>
      <c r="P309" s="474">
        <f t="shared" si="45"/>
        <v>19942080</v>
      </c>
      <c r="Q309" s="474">
        <f t="shared" si="41"/>
        <v>72126183</v>
      </c>
      <c r="R309" s="474">
        <f t="shared" si="46"/>
        <v>816963</v>
      </c>
      <c r="S309" s="475">
        <f t="shared" si="48"/>
        <v>72943146</v>
      </c>
    </row>
    <row r="310" spans="1:19" x14ac:dyDescent="0.2">
      <c r="A310" s="462">
        <f t="shared" si="40"/>
        <v>2045</v>
      </c>
      <c r="B310" s="462">
        <f t="shared" si="47"/>
        <v>11</v>
      </c>
      <c r="C310" s="467">
        <f t="shared" si="42"/>
        <v>53267</v>
      </c>
      <c r="E310" s="473">
        <v>43679064</v>
      </c>
      <c r="F310" s="474">
        <v>30121517</v>
      </c>
      <c r="G310" s="474">
        <v>1491277</v>
      </c>
      <c r="H310" s="474">
        <v>1353406</v>
      </c>
      <c r="I310" s="474">
        <v>76220</v>
      </c>
      <c r="J310" s="474">
        <v>262724</v>
      </c>
      <c r="K310" s="474">
        <v>20612</v>
      </c>
      <c r="L310" s="474">
        <v>5212242</v>
      </c>
      <c r="M310" s="474">
        <v>16387796</v>
      </c>
      <c r="N310" s="474">
        <f t="shared" si="43"/>
        <v>75388690</v>
      </c>
      <c r="O310" s="474">
        <f t="shared" si="44"/>
        <v>1616130</v>
      </c>
      <c r="P310" s="474">
        <f t="shared" si="45"/>
        <v>21600038</v>
      </c>
      <c r="Q310" s="474">
        <f t="shared" si="41"/>
        <v>98604858</v>
      </c>
      <c r="R310" s="474">
        <f t="shared" si="46"/>
        <v>1116884</v>
      </c>
      <c r="S310" s="475">
        <f t="shared" si="48"/>
        <v>99721742</v>
      </c>
    </row>
    <row r="311" spans="1:19" x14ac:dyDescent="0.2">
      <c r="A311" s="462">
        <f t="shared" si="40"/>
        <v>2045</v>
      </c>
      <c r="B311" s="462">
        <f t="shared" si="47"/>
        <v>12</v>
      </c>
      <c r="C311" s="467">
        <f t="shared" si="42"/>
        <v>53297</v>
      </c>
      <c r="E311" s="473">
        <v>60589715</v>
      </c>
      <c r="F311" s="474">
        <v>35427912</v>
      </c>
      <c r="G311" s="474">
        <v>1948038</v>
      </c>
      <c r="H311" s="474">
        <v>1682149</v>
      </c>
      <c r="I311" s="474">
        <v>91783</v>
      </c>
      <c r="J311" s="474">
        <v>297930</v>
      </c>
      <c r="K311" s="474">
        <v>22606</v>
      </c>
      <c r="L311" s="474">
        <v>5539919</v>
      </c>
      <c r="M311" s="474">
        <v>16734089</v>
      </c>
      <c r="N311" s="474">
        <f t="shared" si="43"/>
        <v>98080054</v>
      </c>
      <c r="O311" s="474">
        <f t="shared" si="44"/>
        <v>1980079</v>
      </c>
      <c r="P311" s="474">
        <f t="shared" si="45"/>
        <v>22274008</v>
      </c>
      <c r="Q311" s="474">
        <f t="shared" si="41"/>
        <v>122334141</v>
      </c>
      <c r="R311" s="474">
        <f t="shared" si="46"/>
        <v>1385662</v>
      </c>
      <c r="S311" s="475">
        <f t="shared" si="48"/>
        <v>123719803</v>
      </c>
    </row>
    <row r="312" spans="1:19" x14ac:dyDescent="0.2">
      <c r="A312" s="462">
        <f t="shared" si="40"/>
        <v>2046</v>
      </c>
      <c r="B312" s="462">
        <f t="shared" si="47"/>
        <v>1</v>
      </c>
      <c r="C312" s="467">
        <f t="shared" si="42"/>
        <v>53328</v>
      </c>
      <c r="E312" s="473">
        <v>60689878</v>
      </c>
      <c r="F312" s="474">
        <v>30118829</v>
      </c>
      <c r="G312" s="474">
        <v>1709460</v>
      </c>
      <c r="H312" s="474">
        <v>1344427</v>
      </c>
      <c r="I312" s="474">
        <v>72957</v>
      </c>
      <c r="J312" s="474">
        <v>266673</v>
      </c>
      <c r="K312" s="474">
        <v>21121</v>
      </c>
      <c r="L312" s="474">
        <v>5428920</v>
      </c>
      <c r="M312" s="474">
        <v>14632796</v>
      </c>
      <c r="N312" s="474">
        <f t="shared" si="43"/>
        <v>92612245</v>
      </c>
      <c r="O312" s="474">
        <f t="shared" si="44"/>
        <v>1611100</v>
      </c>
      <c r="P312" s="474">
        <f t="shared" si="45"/>
        <v>20061716</v>
      </c>
      <c r="Q312" s="474">
        <f t="shared" si="41"/>
        <v>114285061</v>
      </c>
      <c r="R312" s="474">
        <f t="shared" si="46"/>
        <v>1294491</v>
      </c>
      <c r="S312" s="475">
        <f t="shared" si="48"/>
        <v>115579552</v>
      </c>
    </row>
    <row r="313" spans="1:19" x14ac:dyDescent="0.2">
      <c r="A313" s="462">
        <f t="shared" si="40"/>
        <v>2046</v>
      </c>
      <c r="B313" s="462">
        <f t="shared" si="47"/>
        <v>2</v>
      </c>
      <c r="C313" s="467">
        <f t="shared" si="42"/>
        <v>53359</v>
      </c>
      <c r="E313" s="473">
        <v>50873394</v>
      </c>
      <c r="F313" s="474">
        <v>26673986</v>
      </c>
      <c r="G313" s="474">
        <v>1552861</v>
      </c>
      <c r="H313" s="474">
        <v>1305670</v>
      </c>
      <c r="I313" s="474">
        <v>71461</v>
      </c>
      <c r="J313" s="474">
        <v>249797</v>
      </c>
      <c r="K313" s="474">
        <v>20462</v>
      </c>
      <c r="L313" s="474">
        <v>6005752</v>
      </c>
      <c r="M313" s="474">
        <v>17859774</v>
      </c>
      <c r="N313" s="474">
        <f t="shared" si="43"/>
        <v>79192164</v>
      </c>
      <c r="O313" s="474">
        <f t="shared" si="44"/>
        <v>1555467</v>
      </c>
      <c r="P313" s="474">
        <f t="shared" si="45"/>
        <v>23865526</v>
      </c>
      <c r="Q313" s="474">
        <f t="shared" si="41"/>
        <v>104613157</v>
      </c>
      <c r="R313" s="474">
        <f t="shared" si="46"/>
        <v>1184939</v>
      </c>
      <c r="S313" s="475">
        <f t="shared" si="48"/>
        <v>105798096</v>
      </c>
    </row>
    <row r="314" spans="1:19" x14ac:dyDescent="0.2">
      <c r="A314" s="462">
        <f t="shared" si="40"/>
        <v>2046</v>
      </c>
      <c r="B314" s="462">
        <f t="shared" si="47"/>
        <v>3</v>
      </c>
      <c r="C314" s="467">
        <f t="shared" si="42"/>
        <v>53387</v>
      </c>
      <c r="E314" s="473">
        <v>45998805</v>
      </c>
      <c r="F314" s="474">
        <v>24823152</v>
      </c>
      <c r="G314" s="474">
        <v>1418961</v>
      </c>
      <c r="H314" s="474">
        <v>1263301</v>
      </c>
      <c r="I314" s="474">
        <v>70347</v>
      </c>
      <c r="J314" s="474">
        <v>265718</v>
      </c>
      <c r="K314" s="474">
        <v>21925</v>
      </c>
      <c r="L314" s="474">
        <v>5370780</v>
      </c>
      <c r="M314" s="474">
        <v>14792745</v>
      </c>
      <c r="N314" s="474">
        <f t="shared" si="43"/>
        <v>72333190</v>
      </c>
      <c r="O314" s="474">
        <f t="shared" si="44"/>
        <v>1529019</v>
      </c>
      <c r="P314" s="474">
        <f t="shared" si="45"/>
        <v>20163525</v>
      </c>
      <c r="Q314" s="474">
        <f t="shared" si="41"/>
        <v>94025734</v>
      </c>
      <c r="R314" s="474">
        <f t="shared" si="46"/>
        <v>1065016</v>
      </c>
      <c r="S314" s="475">
        <f t="shared" si="48"/>
        <v>95090750</v>
      </c>
    </row>
    <row r="315" spans="1:19" x14ac:dyDescent="0.2">
      <c r="A315" s="462">
        <f t="shared" si="40"/>
        <v>2046</v>
      </c>
      <c r="B315" s="462">
        <f t="shared" si="47"/>
        <v>4</v>
      </c>
      <c r="C315" s="467">
        <f t="shared" si="42"/>
        <v>53418</v>
      </c>
      <c r="E315" s="473">
        <v>34111313</v>
      </c>
      <c r="F315" s="474">
        <v>18979280</v>
      </c>
      <c r="G315" s="474">
        <v>1134721</v>
      </c>
      <c r="H315" s="474">
        <v>1039165</v>
      </c>
      <c r="I315" s="474">
        <v>59428</v>
      </c>
      <c r="J315" s="474">
        <v>252598</v>
      </c>
      <c r="K315" s="474">
        <v>20936</v>
      </c>
      <c r="L315" s="474">
        <v>5555151</v>
      </c>
      <c r="M315" s="474">
        <v>16095302</v>
      </c>
      <c r="N315" s="474">
        <f t="shared" si="43"/>
        <v>54305678</v>
      </c>
      <c r="O315" s="474">
        <f t="shared" si="44"/>
        <v>1291763</v>
      </c>
      <c r="P315" s="474">
        <f t="shared" si="45"/>
        <v>21650453</v>
      </c>
      <c r="Q315" s="474">
        <f t="shared" si="41"/>
        <v>77247894</v>
      </c>
      <c r="R315" s="474">
        <f t="shared" si="46"/>
        <v>874976</v>
      </c>
      <c r="S315" s="475">
        <f t="shared" si="48"/>
        <v>78122870</v>
      </c>
    </row>
    <row r="316" spans="1:19" x14ac:dyDescent="0.2">
      <c r="A316" s="462">
        <f t="shared" si="40"/>
        <v>2046</v>
      </c>
      <c r="B316" s="462">
        <f t="shared" si="47"/>
        <v>5</v>
      </c>
      <c r="C316" s="467">
        <f t="shared" si="42"/>
        <v>53448</v>
      </c>
      <c r="E316" s="473">
        <v>20283391</v>
      </c>
      <c r="F316" s="474">
        <v>15003399</v>
      </c>
      <c r="G316" s="474">
        <v>767942</v>
      </c>
      <c r="H316" s="474">
        <v>1084458</v>
      </c>
      <c r="I316" s="474">
        <v>62934</v>
      </c>
      <c r="J316" s="474">
        <v>234296</v>
      </c>
      <c r="K316" s="474">
        <v>19460</v>
      </c>
      <c r="L316" s="474">
        <v>5015643</v>
      </c>
      <c r="M316" s="474">
        <v>19259478</v>
      </c>
      <c r="N316" s="474">
        <f t="shared" si="43"/>
        <v>36137126</v>
      </c>
      <c r="O316" s="474">
        <f t="shared" si="44"/>
        <v>1318754</v>
      </c>
      <c r="P316" s="474">
        <f t="shared" si="45"/>
        <v>24275121</v>
      </c>
      <c r="Q316" s="474">
        <f t="shared" si="41"/>
        <v>61731001</v>
      </c>
      <c r="R316" s="474">
        <f t="shared" si="46"/>
        <v>699218</v>
      </c>
      <c r="S316" s="475">
        <f t="shared" si="48"/>
        <v>62430219</v>
      </c>
    </row>
    <row r="317" spans="1:19" x14ac:dyDescent="0.2">
      <c r="A317" s="462">
        <f t="shared" si="40"/>
        <v>2046</v>
      </c>
      <c r="B317" s="462">
        <f t="shared" si="47"/>
        <v>6</v>
      </c>
      <c r="C317" s="467">
        <f t="shared" si="42"/>
        <v>53479</v>
      </c>
      <c r="E317" s="473">
        <v>14026435</v>
      </c>
      <c r="F317" s="474">
        <v>12745975</v>
      </c>
      <c r="G317" s="474">
        <v>602714</v>
      </c>
      <c r="H317" s="474">
        <v>928948</v>
      </c>
      <c r="I317" s="474">
        <v>56637</v>
      </c>
      <c r="J317" s="474">
        <v>280078</v>
      </c>
      <c r="K317" s="474">
        <v>19058</v>
      </c>
      <c r="L317" s="474">
        <v>5185360</v>
      </c>
      <c r="M317" s="474">
        <v>19531805</v>
      </c>
      <c r="N317" s="474">
        <f t="shared" si="43"/>
        <v>27450819</v>
      </c>
      <c r="O317" s="474">
        <f t="shared" si="44"/>
        <v>1209026</v>
      </c>
      <c r="P317" s="474">
        <f t="shared" si="45"/>
        <v>24717165</v>
      </c>
      <c r="Q317" s="474">
        <f t="shared" si="41"/>
        <v>53377010</v>
      </c>
      <c r="R317" s="474">
        <f t="shared" si="46"/>
        <v>604594</v>
      </c>
      <c r="S317" s="475">
        <f t="shared" si="48"/>
        <v>53981604</v>
      </c>
    </row>
    <row r="318" spans="1:19" x14ac:dyDescent="0.2">
      <c r="A318" s="462">
        <f t="shared" si="40"/>
        <v>2046</v>
      </c>
      <c r="B318" s="462">
        <f t="shared" si="47"/>
        <v>7</v>
      </c>
      <c r="C318" s="467">
        <f t="shared" si="42"/>
        <v>53509</v>
      </c>
      <c r="E318" s="473">
        <v>11288121</v>
      </c>
      <c r="F318" s="474">
        <v>11128012</v>
      </c>
      <c r="G318" s="474">
        <v>509850</v>
      </c>
      <c r="H318" s="474">
        <v>936068</v>
      </c>
      <c r="I318" s="474">
        <v>60080</v>
      </c>
      <c r="J318" s="474">
        <v>286747</v>
      </c>
      <c r="K318" s="474">
        <v>18072</v>
      </c>
      <c r="L318" s="474">
        <v>4586403</v>
      </c>
      <c r="M318" s="474">
        <v>19649523</v>
      </c>
      <c r="N318" s="474">
        <f t="shared" si="43"/>
        <v>23004135</v>
      </c>
      <c r="O318" s="474">
        <f t="shared" si="44"/>
        <v>1222815</v>
      </c>
      <c r="P318" s="474">
        <f t="shared" si="45"/>
        <v>24235926</v>
      </c>
      <c r="Q318" s="474">
        <f t="shared" si="41"/>
        <v>48462876</v>
      </c>
      <c r="R318" s="474">
        <f t="shared" si="46"/>
        <v>548932</v>
      </c>
      <c r="S318" s="475">
        <f t="shared" si="48"/>
        <v>49011808</v>
      </c>
    </row>
    <row r="319" spans="1:19" x14ac:dyDescent="0.2">
      <c r="A319" s="462">
        <f t="shared" si="40"/>
        <v>2046</v>
      </c>
      <c r="B319" s="462">
        <f t="shared" si="47"/>
        <v>8</v>
      </c>
      <c r="C319" s="467">
        <f t="shared" si="42"/>
        <v>53540</v>
      </c>
      <c r="E319" s="473">
        <v>11029876</v>
      </c>
      <c r="F319" s="474">
        <v>12091596</v>
      </c>
      <c r="G319" s="474">
        <v>576046</v>
      </c>
      <c r="H319" s="474">
        <v>988799</v>
      </c>
      <c r="I319" s="474">
        <v>63504</v>
      </c>
      <c r="J319" s="474">
        <v>293388</v>
      </c>
      <c r="K319" s="474">
        <v>18394</v>
      </c>
      <c r="L319" s="474">
        <v>4735329</v>
      </c>
      <c r="M319" s="474">
        <v>18744600</v>
      </c>
      <c r="N319" s="474">
        <f t="shared" si="43"/>
        <v>23779416</v>
      </c>
      <c r="O319" s="474">
        <f t="shared" si="44"/>
        <v>1282187</v>
      </c>
      <c r="P319" s="474">
        <f t="shared" si="45"/>
        <v>23479929</v>
      </c>
      <c r="Q319" s="474">
        <f t="shared" si="41"/>
        <v>48541532</v>
      </c>
      <c r="R319" s="474">
        <f t="shared" si="46"/>
        <v>549823</v>
      </c>
      <c r="S319" s="475">
        <f t="shared" si="48"/>
        <v>49091355</v>
      </c>
    </row>
    <row r="320" spans="1:19" x14ac:dyDescent="0.2">
      <c r="A320" s="462">
        <f t="shared" si="40"/>
        <v>2046</v>
      </c>
      <c r="B320" s="462">
        <f t="shared" si="47"/>
        <v>9</v>
      </c>
      <c r="C320" s="467">
        <f t="shared" si="42"/>
        <v>53571</v>
      </c>
      <c r="E320" s="473">
        <v>13298424</v>
      </c>
      <c r="F320" s="474">
        <v>14320014</v>
      </c>
      <c r="G320" s="474">
        <v>824974</v>
      </c>
      <c r="H320" s="474">
        <v>903836</v>
      </c>
      <c r="I320" s="474">
        <v>55827</v>
      </c>
      <c r="J320" s="474">
        <v>223401</v>
      </c>
      <c r="K320" s="474">
        <v>16637</v>
      </c>
      <c r="L320" s="474">
        <v>4824249</v>
      </c>
      <c r="M320" s="474">
        <v>20235487</v>
      </c>
      <c r="N320" s="474">
        <f t="shared" si="43"/>
        <v>28515876</v>
      </c>
      <c r="O320" s="474">
        <f t="shared" si="44"/>
        <v>1127237</v>
      </c>
      <c r="P320" s="474">
        <f t="shared" si="45"/>
        <v>25059736</v>
      </c>
      <c r="Q320" s="474">
        <f t="shared" si="41"/>
        <v>54702849</v>
      </c>
      <c r="R320" s="474">
        <f t="shared" si="46"/>
        <v>619612</v>
      </c>
      <c r="S320" s="475">
        <f t="shared" si="48"/>
        <v>55322461</v>
      </c>
    </row>
    <row r="321" spans="1:19" x14ac:dyDescent="0.2">
      <c r="A321" s="462">
        <f t="shared" si="40"/>
        <v>2046</v>
      </c>
      <c r="B321" s="462">
        <f t="shared" si="47"/>
        <v>10</v>
      </c>
      <c r="C321" s="467">
        <f t="shared" si="42"/>
        <v>53601</v>
      </c>
      <c r="E321" s="473">
        <v>25946595</v>
      </c>
      <c r="F321" s="474">
        <v>23186454</v>
      </c>
      <c r="G321" s="474">
        <v>898516</v>
      </c>
      <c r="H321" s="474">
        <v>1232938</v>
      </c>
      <c r="I321" s="474">
        <v>70938</v>
      </c>
      <c r="J321" s="474">
        <v>233150</v>
      </c>
      <c r="K321" s="474">
        <v>19355</v>
      </c>
      <c r="L321" s="474">
        <v>4521592</v>
      </c>
      <c r="M321" s="474">
        <v>15511753</v>
      </c>
      <c r="N321" s="474">
        <f t="shared" si="43"/>
        <v>50121858</v>
      </c>
      <c r="O321" s="474">
        <f t="shared" si="44"/>
        <v>1466088</v>
      </c>
      <c r="P321" s="474">
        <f t="shared" si="45"/>
        <v>20033345</v>
      </c>
      <c r="Q321" s="474">
        <f t="shared" si="41"/>
        <v>71621291</v>
      </c>
      <c r="R321" s="474">
        <f t="shared" si="46"/>
        <v>811244</v>
      </c>
      <c r="S321" s="475">
        <f t="shared" si="48"/>
        <v>72432535</v>
      </c>
    </row>
    <row r="322" spans="1:19" x14ac:dyDescent="0.2">
      <c r="A322" s="462">
        <f t="shared" si="40"/>
        <v>2046</v>
      </c>
      <c r="B322" s="462">
        <f t="shared" si="47"/>
        <v>11</v>
      </c>
      <c r="C322" s="467">
        <f t="shared" si="42"/>
        <v>53632</v>
      </c>
      <c r="E322" s="473">
        <v>43074708</v>
      </c>
      <c r="F322" s="474">
        <v>30123608</v>
      </c>
      <c r="G322" s="474">
        <v>1474609</v>
      </c>
      <c r="H322" s="474">
        <v>1254222</v>
      </c>
      <c r="I322" s="474">
        <v>70058</v>
      </c>
      <c r="J322" s="474">
        <v>262297</v>
      </c>
      <c r="K322" s="474">
        <v>20606</v>
      </c>
      <c r="L322" s="474">
        <v>5325132</v>
      </c>
      <c r="M322" s="474">
        <v>16374508</v>
      </c>
      <c r="N322" s="474">
        <f t="shared" si="43"/>
        <v>74763589</v>
      </c>
      <c r="O322" s="474">
        <f t="shared" si="44"/>
        <v>1516519</v>
      </c>
      <c r="P322" s="474">
        <f t="shared" si="45"/>
        <v>21699640</v>
      </c>
      <c r="Q322" s="474">
        <f t="shared" si="41"/>
        <v>97979748</v>
      </c>
      <c r="R322" s="474">
        <f t="shared" si="46"/>
        <v>1109803</v>
      </c>
      <c r="S322" s="475">
        <f t="shared" si="48"/>
        <v>99089551</v>
      </c>
    </row>
    <row r="323" spans="1:19" x14ac:dyDescent="0.2">
      <c r="A323" s="462">
        <f t="shared" si="40"/>
        <v>2046</v>
      </c>
      <c r="B323" s="462">
        <f t="shared" si="47"/>
        <v>12</v>
      </c>
      <c r="C323" s="467">
        <f t="shared" si="42"/>
        <v>53662</v>
      </c>
      <c r="E323" s="473">
        <v>59843530</v>
      </c>
      <c r="F323" s="474">
        <v>35341727</v>
      </c>
      <c r="G323" s="474">
        <v>1926685</v>
      </c>
      <c r="H323" s="474">
        <v>1557345</v>
      </c>
      <c r="I323" s="474">
        <v>84320</v>
      </c>
      <c r="J323" s="474">
        <v>297601</v>
      </c>
      <c r="K323" s="474">
        <v>22603</v>
      </c>
      <c r="L323" s="474">
        <v>5648703</v>
      </c>
      <c r="M323" s="474">
        <v>16722404</v>
      </c>
      <c r="N323" s="474">
        <f t="shared" si="43"/>
        <v>97218865</v>
      </c>
      <c r="O323" s="474">
        <f t="shared" si="44"/>
        <v>1854946</v>
      </c>
      <c r="P323" s="474">
        <f t="shared" si="45"/>
        <v>22371107</v>
      </c>
      <c r="Q323" s="474">
        <f t="shared" si="41"/>
        <v>121444918</v>
      </c>
      <c r="R323" s="474">
        <f t="shared" si="46"/>
        <v>1375590</v>
      </c>
      <c r="S323" s="475">
        <f t="shared" si="48"/>
        <v>122820508</v>
      </c>
    </row>
    <row r="324" spans="1:19" x14ac:dyDescent="0.2">
      <c r="A324" s="462">
        <f t="shared" si="40"/>
        <v>2047</v>
      </c>
      <c r="B324" s="462">
        <f t="shared" si="47"/>
        <v>1</v>
      </c>
      <c r="C324" s="467">
        <f t="shared" si="42"/>
        <v>53693</v>
      </c>
      <c r="E324" s="473">
        <v>59660451</v>
      </c>
      <c r="F324" s="474">
        <v>29998921</v>
      </c>
      <c r="G324" s="474">
        <v>1687270</v>
      </c>
      <c r="H324" s="474">
        <v>1243189</v>
      </c>
      <c r="I324" s="474">
        <v>66933</v>
      </c>
      <c r="J324" s="474">
        <v>266146</v>
      </c>
      <c r="K324" s="474">
        <v>21112</v>
      </c>
      <c r="L324" s="474">
        <v>5538303</v>
      </c>
      <c r="M324" s="474">
        <v>14613775</v>
      </c>
      <c r="N324" s="474">
        <f t="shared" si="43"/>
        <v>91434687</v>
      </c>
      <c r="O324" s="474">
        <f t="shared" si="44"/>
        <v>1509335</v>
      </c>
      <c r="P324" s="474">
        <f t="shared" si="45"/>
        <v>20152078</v>
      </c>
      <c r="Q324" s="474">
        <f t="shared" si="41"/>
        <v>113096100</v>
      </c>
      <c r="R324" s="474">
        <f t="shared" si="46"/>
        <v>1281024</v>
      </c>
      <c r="S324" s="475">
        <f t="shared" si="48"/>
        <v>114377124</v>
      </c>
    </row>
    <row r="325" spans="1:19" x14ac:dyDescent="0.2">
      <c r="A325" s="462">
        <f t="shared" si="40"/>
        <v>2047</v>
      </c>
      <c r="B325" s="462">
        <f t="shared" si="47"/>
        <v>2</v>
      </c>
      <c r="C325" s="467">
        <f t="shared" si="42"/>
        <v>53724</v>
      </c>
      <c r="E325" s="473">
        <v>49899627</v>
      </c>
      <c r="F325" s="474">
        <v>26642871</v>
      </c>
      <c r="G325" s="474">
        <v>1530428</v>
      </c>
      <c r="H325" s="474">
        <v>1206982</v>
      </c>
      <c r="I325" s="474">
        <v>65512</v>
      </c>
      <c r="J325" s="474">
        <v>249148</v>
      </c>
      <c r="K325" s="474">
        <v>20450</v>
      </c>
      <c r="L325" s="474">
        <v>6109915</v>
      </c>
      <c r="M325" s="474">
        <v>17842689</v>
      </c>
      <c r="N325" s="474">
        <f t="shared" si="43"/>
        <v>78158888</v>
      </c>
      <c r="O325" s="474">
        <f t="shared" si="44"/>
        <v>1456130</v>
      </c>
      <c r="P325" s="474">
        <f t="shared" si="45"/>
        <v>23952604</v>
      </c>
      <c r="Q325" s="474">
        <f t="shared" si="41"/>
        <v>103567622</v>
      </c>
      <c r="R325" s="474">
        <f t="shared" si="46"/>
        <v>1173096</v>
      </c>
      <c r="S325" s="475">
        <f t="shared" si="48"/>
        <v>104740718</v>
      </c>
    </row>
    <row r="326" spans="1:19" x14ac:dyDescent="0.2">
      <c r="A326" s="462">
        <f t="shared" si="40"/>
        <v>2047</v>
      </c>
      <c r="B326" s="462">
        <f t="shared" si="47"/>
        <v>3</v>
      </c>
      <c r="C326" s="467">
        <f t="shared" si="42"/>
        <v>53752</v>
      </c>
      <c r="E326" s="473">
        <v>45329177</v>
      </c>
      <c r="F326" s="474">
        <v>24834350</v>
      </c>
      <c r="G326" s="474">
        <v>1401449</v>
      </c>
      <c r="H326" s="474">
        <v>1168889</v>
      </c>
      <c r="I326" s="474">
        <v>64473</v>
      </c>
      <c r="J326" s="474">
        <v>265092</v>
      </c>
      <c r="K326" s="474">
        <v>21917</v>
      </c>
      <c r="L326" s="474">
        <v>5474774</v>
      </c>
      <c r="M326" s="474">
        <v>14778111</v>
      </c>
      <c r="N326" s="474">
        <f t="shared" si="43"/>
        <v>71651366</v>
      </c>
      <c r="O326" s="474">
        <f t="shared" si="44"/>
        <v>1433981</v>
      </c>
      <c r="P326" s="474">
        <f t="shared" si="45"/>
        <v>20252885</v>
      </c>
      <c r="Q326" s="474">
        <f t="shared" si="41"/>
        <v>93338232</v>
      </c>
      <c r="R326" s="474">
        <f t="shared" si="46"/>
        <v>1057229</v>
      </c>
      <c r="S326" s="475">
        <f t="shared" si="48"/>
        <v>94395461</v>
      </c>
    </row>
    <row r="327" spans="1:19" x14ac:dyDescent="0.2">
      <c r="A327" s="462">
        <f t="shared" si="40"/>
        <v>2047</v>
      </c>
      <c r="B327" s="462">
        <f t="shared" si="47"/>
        <v>4</v>
      </c>
      <c r="C327" s="467">
        <f t="shared" si="42"/>
        <v>53783</v>
      </c>
      <c r="E327" s="473">
        <v>33580441</v>
      </c>
      <c r="F327" s="474">
        <v>18944944</v>
      </c>
      <c r="G327" s="474">
        <v>1118633</v>
      </c>
      <c r="H327" s="474">
        <v>962090</v>
      </c>
      <c r="I327" s="474">
        <v>54420</v>
      </c>
      <c r="J327" s="474">
        <v>251961</v>
      </c>
      <c r="K327" s="474">
        <v>20927</v>
      </c>
      <c r="L327" s="474">
        <v>5665406</v>
      </c>
      <c r="M327" s="474">
        <v>16078659</v>
      </c>
      <c r="N327" s="474">
        <f t="shared" si="43"/>
        <v>53719365</v>
      </c>
      <c r="O327" s="474">
        <f t="shared" si="44"/>
        <v>1214051</v>
      </c>
      <c r="P327" s="474">
        <f t="shared" si="45"/>
        <v>21744065</v>
      </c>
      <c r="Q327" s="474">
        <f t="shared" si="41"/>
        <v>76677481</v>
      </c>
      <c r="R327" s="474">
        <f t="shared" si="46"/>
        <v>868515</v>
      </c>
      <c r="S327" s="475">
        <f t="shared" si="48"/>
        <v>77545996</v>
      </c>
    </row>
    <row r="328" spans="1:19" x14ac:dyDescent="0.2">
      <c r="A328" s="462">
        <f t="shared" si="40"/>
        <v>2047</v>
      </c>
      <c r="B328" s="462">
        <f t="shared" si="47"/>
        <v>5</v>
      </c>
      <c r="C328" s="467">
        <f t="shared" si="42"/>
        <v>53813</v>
      </c>
      <c r="E328" s="473">
        <v>19920711</v>
      </c>
      <c r="F328" s="474">
        <v>15026423</v>
      </c>
      <c r="G328" s="474">
        <v>755805</v>
      </c>
      <c r="H328" s="474">
        <v>1005189</v>
      </c>
      <c r="I328" s="474">
        <v>57596</v>
      </c>
      <c r="J328" s="474">
        <v>233652</v>
      </c>
      <c r="K328" s="474">
        <v>19448</v>
      </c>
      <c r="L328" s="474">
        <v>5119244</v>
      </c>
      <c r="M328" s="474">
        <v>19242635</v>
      </c>
      <c r="N328" s="474">
        <f t="shared" si="43"/>
        <v>35779983</v>
      </c>
      <c r="O328" s="474">
        <f t="shared" si="44"/>
        <v>1238841</v>
      </c>
      <c r="P328" s="474">
        <f t="shared" si="45"/>
        <v>24361879</v>
      </c>
      <c r="Q328" s="474">
        <f t="shared" si="41"/>
        <v>61380703</v>
      </c>
      <c r="R328" s="474">
        <f t="shared" si="46"/>
        <v>695251</v>
      </c>
      <c r="S328" s="475">
        <f t="shared" si="48"/>
        <v>62075954</v>
      </c>
    </row>
    <row r="329" spans="1:19" x14ac:dyDescent="0.2">
      <c r="A329" s="462">
        <f t="shared" si="40"/>
        <v>2047</v>
      </c>
      <c r="B329" s="462">
        <f t="shared" si="47"/>
        <v>6</v>
      </c>
      <c r="C329" s="467">
        <f t="shared" si="42"/>
        <v>53844</v>
      </c>
      <c r="E329" s="473">
        <v>13783343</v>
      </c>
      <c r="F329" s="474">
        <v>12786841</v>
      </c>
      <c r="G329" s="474">
        <v>594133</v>
      </c>
      <c r="H329" s="474">
        <v>862352</v>
      </c>
      <c r="I329" s="474">
        <v>51812</v>
      </c>
      <c r="J329" s="474">
        <v>279492</v>
      </c>
      <c r="K329" s="474">
        <v>19048</v>
      </c>
      <c r="L329" s="474">
        <v>5294819</v>
      </c>
      <c r="M329" s="474">
        <v>19516567</v>
      </c>
      <c r="N329" s="474">
        <f t="shared" si="43"/>
        <v>27235177</v>
      </c>
      <c r="O329" s="474">
        <f t="shared" si="44"/>
        <v>1141844</v>
      </c>
      <c r="P329" s="474">
        <f t="shared" si="45"/>
        <v>24811386</v>
      </c>
      <c r="Q329" s="474">
        <f t="shared" si="41"/>
        <v>53188407</v>
      </c>
      <c r="R329" s="474">
        <f t="shared" si="46"/>
        <v>602458</v>
      </c>
      <c r="S329" s="475">
        <f t="shared" si="48"/>
        <v>53790865</v>
      </c>
    </row>
    <row r="330" spans="1:19" x14ac:dyDescent="0.2">
      <c r="A330" s="462">
        <f t="shared" si="40"/>
        <v>2047</v>
      </c>
      <c r="B330" s="462">
        <f t="shared" si="47"/>
        <v>7</v>
      </c>
      <c r="C330" s="467">
        <f t="shared" si="42"/>
        <v>53874</v>
      </c>
      <c r="E330" s="473">
        <v>11137598</v>
      </c>
      <c r="F330" s="474">
        <v>11177068</v>
      </c>
      <c r="G330" s="474">
        <v>502756</v>
      </c>
      <c r="H330" s="474">
        <v>869114</v>
      </c>
      <c r="I330" s="474">
        <v>54934</v>
      </c>
      <c r="J330" s="474">
        <v>286229</v>
      </c>
      <c r="K330" s="474">
        <v>18066</v>
      </c>
      <c r="L330" s="474">
        <v>4690020</v>
      </c>
      <c r="M330" s="474">
        <v>19636186</v>
      </c>
      <c r="N330" s="474">
        <f t="shared" si="43"/>
        <v>22890422</v>
      </c>
      <c r="O330" s="474">
        <f t="shared" si="44"/>
        <v>1155343</v>
      </c>
      <c r="P330" s="474">
        <f t="shared" si="45"/>
        <v>24326206</v>
      </c>
      <c r="Q330" s="474">
        <f t="shared" si="41"/>
        <v>48371971</v>
      </c>
      <c r="R330" s="474">
        <f t="shared" si="46"/>
        <v>547903</v>
      </c>
      <c r="S330" s="475">
        <f t="shared" si="48"/>
        <v>48919874</v>
      </c>
    </row>
    <row r="331" spans="1:19" x14ac:dyDescent="0.2">
      <c r="A331" s="462">
        <f t="shared" si="40"/>
        <v>2047</v>
      </c>
      <c r="B331" s="462">
        <f t="shared" si="47"/>
        <v>8</v>
      </c>
      <c r="C331" s="467">
        <f t="shared" si="42"/>
        <v>53905</v>
      </c>
      <c r="E331" s="473">
        <v>10912580</v>
      </c>
      <c r="F331" s="474">
        <v>12158489</v>
      </c>
      <c r="G331" s="474">
        <v>569007</v>
      </c>
      <c r="H331" s="474">
        <v>917627</v>
      </c>
      <c r="I331" s="474">
        <v>58048</v>
      </c>
      <c r="J331" s="474">
        <v>292901</v>
      </c>
      <c r="K331" s="474">
        <v>18391</v>
      </c>
      <c r="L331" s="474">
        <v>4848084</v>
      </c>
      <c r="M331" s="474">
        <v>18733199</v>
      </c>
      <c r="N331" s="474">
        <f t="shared" si="43"/>
        <v>23716515</v>
      </c>
      <c r="O331" s="474">
        <f t="shared" si="44"/>
        <v>1210528</v>
      </c>
      <c r="P331" s="474">
        <f t="shared" si="45"/>
        <v>23581283</v>
      </c>
      <c r="Q331" s="474">
        <f t="shared" si="41"/>
        <v>48508326</v>
      </c>
      <c r="R331" s="474">
        <f t="shared" si="46"/>
        <v>549447</v>
      </c>
      <c r="S331" s="475">
        <f t="shared" si="48"/>
        <v>49057773</v>
      </c>
    </row>
    <row r="332" spans="1:19" x14ac:dyDescent="0.2">
      <c r="A332" s="462">
        <f t="shared" si="40"/>
        <v>2047</v>
      </c>
      <c r="B332" s="462">
        <f t="shared" si="47"/>
        <v>9</v>
      </c>
      <c r="C332" s="467">
        <f t="shared" si="42"/>
        <v>53936</v>
      </c>
      <c r="E332" s="473">
        <v>13141656</v>
      </c>
      <c r="F332" s="474">
        <v>14372413</v>
      </c>
      <c r="G332" s="474">
        <v>815126</v>
      </c>
      <c r="H332" s="474">
        <v>837467</v>
      </c>
      <c r="I332" s="474">
        <v>50994</v>
      </c>
      <c r="J332" s="474">
        <v>222976</v>
      </c>
      <c r="K332" s="474">
        <v>16635</v>
      </c>
      <c r="L332" s="474">
        <v>4936508</v>
      </c>
      <c r="M332" s="474">
        <v>20224470</v>
      </c>
      <c r="N332" s="474">
        <f t="shared" si="43"/>
        <v>28396824</v>
      </c>
      <c r="O332" s="474">
        <f t="shared" si="44"/>
        <v>1060443</v>
      </c>
      <c r="P332" s="474">
        <f t="shared" si="45"/>
        <v>25160978</v>
      </c>
      <c r="Q332" s="474">
        <f t="shared" si="41"/>
        <v>54618245</v>
      </c>
      <c r="R332" s="474">
        <f t="shared" si="46"/>
        <v>618653</v>
      </c>
      <c r="S332" s="475">
        <f t="shared" si="48"/>
        <v>55236898</v>
      </c>
    </row>
    <row r="333" spans="1:19" x14ac:dyDescent="0.2">
      <c r="A333" s="462">
        <f t="shared" si="40"/>
        <v>2047</v>
      </c>
      <c r="B333" s="462">
        <f t="shared" si="47"/>
        <v>10</v>
      </c>
      <c r="C333" s="467">
        <f t="shared" si="42"/>
        <v>53966</v>
      </c>
      <c r="E333" s="473">
        <v>25513487</v>
      </c>
      <c r="F333" s="474">
        <v>23212430</v>
      </c>
      <c r="G333" s="474">
        <v>886949</v>
      </c>
      <c r="H333" s="474">
        <v>1138634</v>
      </c>
      <c r="I333" s="474">
        <v>64717</v>
      </c>
      <c r="J333" s="474">
        <v>232633</v>
      </c>
      <c r="K333" s="474">
        <v>19350</v>
      </c>
      <c r="L333" s="474">
        <v>4631551</v>
      </c>
      <c r="M333" s="474">
        <v>15497549</v>
      </c>
      <c r="N333" s="474">
        <f t="shared" si="43"/>
        <v>49696933</v>
      </c>
      <c r="O333" s="474">
        <f t="shared" si="44"/>
        <v>1371267</v>
      </c>
      <c r="P333" s="474">
        <f t="shared" si="45"/>
        <v>20129100</v>
      </c>
      <c r="Q333" s="474">
        <f t="shared" si="41"/>
        <v>71197300</v>
      </c>
      <c r="R333" s="474">
        <f t="shared" si="46"/>
        <v>806442</v>
      </c>
      <c r="S333" s="475">
        <f t="shared" si="48"/>
        <v>72003742</v>
      </c>
    </row>
    <row r="334" spans="1:19" x14ac:dyDescent="0.2">
      <c r="A334" s="462">
        <f t="shared" si="40"/>
        <v>2047</v>
      </c>
      <c r="B334" s="462">
        <f t="shared" si="47"/>
        <v>11</v>
      </c>
      <c r="C334" s="467">
        <f t="shared" si="42"/>
        <v>53997</v>
      </c>
      <c r="E334" s="473">
        <v>42556104</v>
      </c>
      <c r="F334" s="474">
        <v>30217270</v>
      </c>
      <c r="G334" s="474">
        <v>1458584</v>
      </c>
      <c r="H334" s="474">
        <v>1155531</v>
      </c>
      <c r="I334" s="474">
        <v>63875</v>
      </c>
      <c r="J334" s="474">
        <v>261931</v>
      </c>
      <c r="K334" s="474">
        <v>20605</v>
      </c>
      <c r="L334" s="474">
        <v>5437983</v>
      </c>
      <c r="M334" s="474">
        <v>16367200</v>
      </c>
      <c r="N334" s="474">
        <f t="shared" si="43"/>
        <v>74316438</v>
      </c>
      <c r="O334" s="474">
        <f t="shared" si="44"/>
        <v>1417462</v>
      </c>
      <c r="P334" s="474">
        <f t="shared" si="45"/>
        <v>21805183</v>
      </c>
      <c r="Q334" s="474">
        <f t="shared" si="41"/>
        <v>97539083</v>
      </c>
      <c r="R334" s="474">
        <f t="shared" si="46"/>
        <v>1104812</v>
      </c>
      <c r="S334" s="475">
        <f t="shared" si="48"/>
        <v>98643895</v>
      </c>
    </row>
    <row r="335" spans="1:19" x14ac:dyDescent="0.2">
      <c r="A335" s="462">
        <f t="shared" si="40"/>
        <v>2047</v>
      </c>
      <c r="B335" s="462">
        <f t="shared" si="47"/>
        <v>12</v>
      </c>
      <c r="C335" s="467">
        <f t="shared" si="42"/>
        <v>54027</v>
      </c>
      <c r="E335" s="473">
        <v>58956828</v>
      </c>
      <c r="F335" s="474">
        <v>35437167</v>
      </c>
      <c r="G335" s="474">
        <v>1903978</v>
      </c>
      <c r="H335" s="474">
        <v>1431044</v>
      </c>
      <c r="I335" s="474">
        <v>76752</v>
      </c>
      <c r="J335" s="474">
        <v>297158</v>
      </c>
      <c r="K335" s="474">
        <v>22593</v>
      </c>
      <c r="L335" s="474">
        <v>5760433</v>
      </c>
      <c r="M335" s="474">
        <v>16701834</v>
      </c>
      <c r="N335" s="474">
        <f t="shared" si="43"/>
        <v>96397318</v>
      </c>
      <c r="O335" s="474">
        <f t="shared" si="44"/>
        <v>1728202</v>
      </c>
      <c r="P335" s="474">
        <f t="shared" si="45"/>
        <v>22462267</v>
      </c>
      <c r="Q335" s="474">
        <f t="shared" si="41"/>
        <v>120587787</v>
      </c>
      <c r="R335" s="474">
        <f t="shared" si="46"/>
        <v>1365881</v>
      </c>
      <c r="S335" s="475">
        <f t="shared" si="48"/>
        <v>121953668</v>
      </c>
    </row>
    <row r="336" spans="1:19" x14ac:dyDescent="0.2">
      <c r="A336" s="462">
        <f t="shared" si="40"/>
        <v>2048</v>
      </c>
      <c r="B336" s="462">
        <f t="shared" si="47"/>
        <v>1</v>
      </c>
      <c r="C336" s="467">
        <f t="shared" si="42"/>
        <v>54058</v>
      </c>
      <c r="E336" s="473">
        <v>58370196</v>
      </c>
      <c r="F336" s="474">
        <v>30112758</v>
      </c>
      <c r="G336" s="474">
        <v>1665080</v>
      </c>
      <c r="H336" s="474">
        <v>1148955</v>
      </c>
      <c r="I336" s="474">
        <v>61318</v>
      </c>
      <c r="J336" s="474">
        <v>266614</v>
      </c>
      <c r="K336" s="474">
        <v>21174</v>
      </c>
      <c r="L336" s="474">
        <v>5762695</v>
      </c>
      <c r="M336" s="474">
        <v>14988187</v>
      </c>
      <c r="N336" s="474">
        <f t="shared" si="43"/>
        <v>90230526</v>
      </c>
      <c r="O336" s="474">
        <f t="shared" si="44"/>
        <v>1415569</v>
      </c>
      <c r="P336" s="474">
        <f t="shared" si="45"/>
        <v>20750882</v>
      </c>
      <c r="Q336" s="474">
        <f t="shared" si="41"/>
        <v>112396977</v>
      </c>
      <c r="R336" s="474">
        <f t="shared" si="46"/>
        <v>1273105</v>
      </c>
      <c r="S336" s="475">
        <f t="shared" si="48"/>
        <v>113670082</v>
      </c>
    </row>
    <row r="337" spans="1:19" x14ac:dyDescent="0.2">
      <c r="A337" s="462">
        <f t="shared" si="40"/>
        <v>2048</v>
      </c>
      <c r="B337" s="462">
        <f t="shared" si="47"/>
        <v>2</v>
      </c>
      <c r="C337" s="467">
        <f t="shared" si="42"/>
        <v>54089</v>
      </c>
      <c r="E337" s="473">
        <v>49780022</v>
      </c>
      <c r="F337" s="474">
        <v>26996764</v>
      </c>
      <c r="G337" s="474">
        <v>1529404</v>
      </c>
      <c r="H337" s="474">
        <v>1124466</v>
      </c>
      <c r="I337" s="474">
        <v>60526</v>
      </c>
      <c r="J337" s="474">
        <v>253663</v>
      </c>
      <c r="K337" s="474">
        <v>20803</v>
      </c>
      <c r="L337" s="474">
        <v>6194586</v>
      </c>
      <c r="M337" s="474">
        <v>17871949</v>
      </c>
      <c r="N337" s="474">
        <f t="shared" si="43"/>
        <v>78387519</v>
      </c>
      <c r="O337" s="474">
        <f t="shared" si="44"/>
        <v>1378129</v>
      </c>
      <c r="P337" s="474">
        <f t="shared" si="45"/>
        <v>24066535</v>
      </c>
      <c r="Q337" s="474">
        <f t="shared" si="41"/>
        <v>103832183</v>
      </c>
      <c r="R337" s="474">
        <f t="shared" si="46"/>
        <v>1176093</v>
      </c>
      <c r="S337" s="475">
        <f t="shared" si="48"/>
        <v>105008276</v>
      </c>
    </row>
    <row r="338" spans="1:19" x14ac:dyDescent="0.2">
      <c r="A338" s="462">
        <f t="shared" si="40"/>
        <v>2048</v>
      </c>
      <c r="B338" s="462">
        <f t="shared" si="47"/>
        <v>3</v>
      </c>
      <c r="C338" s="467">
        <f t="shared" si="42"/>
        <v>54118</v>
      </c>
      <c r="E338" s="473">
        <v>45345487</v>
      </c>
      <c r="F338" s="474">
        <v>25038906</v>
      </c>
      <c r="G338" s="474">
        <v>1403657</v>
      </c>
      <c r="H338" s="474">
        <v>1081966</v>
      </c>
      <c r="I338" s="474">
        <v>59056</v>
      </c>
      <c r="J338" s="474">
        <v>267709</v>
      </c>
      <c r="K338" s="474">
        <v>22140</v>
      </c>
      <c r="L338" s="474">
        <v>5605829</v>
      </c>
      <c r="M338" s="474">
        <v>14759212</v>
      </c>
      <c r="N338" s="474">
        <f t="shared" si="43"/>
        <v>71869246</v>
      </c>
      <c r="O338" s="474">
        <f t="shared" si="44"/>
        <v>1349675</v>
      </c>
      <c r="P338" s="474">
        <f t="shared" si="45"/>
        <v>20365041</v>
      </c>
      <c r="Q338" s="474">
        <f t="shared" si="41"/>
        <v>93583962</v>
      </c>
      <c r="R338" s="474">
        <f t="shared" si="46"/>
        <v>1060013</v>
      </c>
      <c r="S338" s="475">
        <f t="shared" si="48"/>
        <v>94643975</v>
      </c>
    </row>
    <row r="339" spans="1:19" x14ac:dyDescent="0.2">
      <c r="A339" s="462">
        <f t="shared" si="40"/>
        <v>2048</v>
      </c>
      <c r="B339" s="462">
        <f t="shared" si="47"/>
        <v>4</v>
      </c>
      <c r="C339" s="467">
        <f t="shared" si="42"/>
        <v>54149</v>
      </c>
      <c r="E339" s="473">
        <v>32950700</v>
      </c>
      <c r="F339" s="474">
        <v>18932131</v>
      </c>
      <c r="G339" s="474">
        <v>1099991</v>
      </c>
      <c r="H339" s="474">
        <v>884484</v>
      </c>
      <c r="I339" s="474">
        <v>49357</v>
      </c>
      <c r="J339" s="474">
        <v>251246</v>
      </c>
      <c r="K339" s="474">
        <v>20912</v>
      </c>
      <c r="L339" s="474">
        <v>5779395</v>
      </c>
      <c r="M339" s="474">
        <v>16061663</v>
      </c>
      <c r="N339" s="474">
        <f t="shared" si="43"/>
        <v>53053091</v>
      </c>
      <c r="O339" s="474">
        <f t="shared" si="44"/>
        <v>1135730</v>
      </c>
      <c r="P339" s="474">
        <f t="shared" si="45"/>
        <v>21841058</v>
      </c>
      <c r="Q339" s="474">
        <f t="shared" si="41"/>
        <v>76029879</v>
      </c>
      <c r="R339" s="474">
        <f t="shared" si="46"/>
        <v>861180</v>
      </c>
      <c r="S339" s="475">
        <f t="shared" si="48"/>
        <v>76891059</v>
      </c>
    </row>
    <row r="340" spans="1:19" x14ac:dyDescent="0.2">
      <c r="A340" s="462">
        <f t="shared" si="40"/>
        <v>2048</v>
      </c>
      <c r="B340" s="462">
        <f t="shared" si="47"/>
        <v>5</v>
      </c>
      <c r="C340" s="467">
        <f t="shared" si="42"/>
        <v>54179</v>
      </c>
      <c r="E340" s="473">
        <v>19595045</v>
      </c>
      <c r="F340" s="474">
        <v>15066247</v>
      </c>
      <c r="G340" s="474">
        <v>744262</v>
      </c>
      <c r="H340" s="474">
        <v>926071</v>
      </c>
      <c r="I340" s="474">
        <v>52224</v>
      </c>
      <c r="J340" s="474">
        <v>233010</v>
      </c>
      <c r="K340" s="474">
        <v>19434</v>
      </c>
      <c r="L340" s="474">
        <v>5226115</v>
      </c>
      <c r="M340" s="474">
        <v>19227453</v>
      </c>
      <c r="N340" s="474">
        <f t="shared" si="43"/>
        <v>35477212</v>
      </c>
      <c r="O340" s="474">
        <f t="shared" si="44"/>
        <v>1159081</v>
      </c>
      <c r="P340" s="474">
        <f t="shared" si="45"/>
        <v>24453568</v>
      </c>
      <c r="Q340" s="474">
        <f t="shared" si="41"/>
        <v>61089861</v>
      </c>
      <c r="R340" s="474">
        <f t="shared" si="46"/>
        <v>691956</v>
      </c>
      <c r="S340" s="475">
        <f t="shared" si="48"/>
        <v>61781817</v>
      </c>
    </row>
    <row r="341" spans="1:19" x14ac:dyDescent="0.2">
      <c r="A341" s="462">
        <f t="shared" si="40"/>
        <v>2048</v>
      </c>
      <c r="B341" s="462">
        <f t="shared" si="47"/>
        <v>6</v>
      </c>
      <c r="C341" s="467">
        <f t="shared" si="42"/>
        <v>54210</v>
      </c>
      <c r="E341" s="473">
        <v>13621188</v>
      </c>
      <c r="F341" s="474">
        <v>12852847</v>
      </c>
      <c r="G341" s="474">
        <v>586606</v>
      </c>
      <c r="H341" s="474">
        <v>795809</v>
      </c>
      <c r="I341" s="474">
        <v>46979</v>
      </c>
      <c r="J341" s="474">
        <v>278973</v>
      </c>
      <c r="K341" s="474">
        <v>19045</v>
      </c>
      <c r="L341" s="474">
        <v>5411127</v>
      </c>
      <c r="M341" s="474">
        <v>19507389</v>
      </c>
      <c r="N341" s="474">
        <f t="shared" si="43"/>
        <v>27126665</v>
      </c>
      <c r="O341" s="474">
        <f t="shared" si="44"/>
        <v>1074782</v>
      </c>
      <c r="P341" s="474">
        <f t="shared" si="45"/>
        <v>24918516</v>
      </c>
      <c r="Q341" s="474">
        <f t="shared" si="41"/>
        <v>53119963</v>
      </c>
      <c r="R341" s="474">
        <f t="shared" si="46"/>
        <v>601682</v>
      </c>
      <c r="S341" s="475">
        <f t="shared" si="48"/>
        <v>53721645</v>
      </c>
    </row>
    <row r="342" spans="1:19" x14ac:dyDescent="0.2">
      <c r="A342" s="462">
        <f t="shared" si="40"/>
        <v>2048</v>
      </c>
      <c r="B342" s="462">
        <f t="shared" si="47"/>
        <v>7</v>
      </c>
      <c r="C342" s="467">
        <f t="shared" si="42"/>
        <v>54240</v>
      </c>
      <c r="E342" s="473">
        <v>11050212</v>
      </c>
      <c r="F342" s="474">
        <v>11249262</v>
      </c>
      <c r="G342" s="474">
        <v>496946</v>
      </c>
      <c r="H342" s="474">
        <v>802224</v>
      </c>
      <c r="I342" s="474">
        <v>49800</v>
      </c>
      <c r="J342" s="474">
        <v>285759</v>
      </c>
      <c r="K342" s="474">
        <v>18067</v>
      </c>
      <c r="L342" s="474">
        <v>4802787</v>
      </c>
      <c r="M342" s="474">
        <v>19627265</v>
      </c>
      <c r="N342" s="474">
        <f t="shared" si="43"/>
        <v>22864287</v>
      </c>
      <c r="O342" s="474">
        <f t="shared" si="44"/>
        <v>1087983</v>
      </c>
      <c r="P342" s="474">
        <f t="shared" si="45"/>
        <v>24430052</v>
      </c>
      <c r="Q342" s="474">
        <f t="shared" si="41"/>
        <v>48382322</v>
      </c>
      <c r="R342" s="474">
        <f t="shared" si="46"/>
        <v>548020</v>
      </c>
      <c r="S342" s="475">
        <f t="shared" si="48"/>
        <v>48930342</v>
      </c>
    </row>
    <row r="343" spans="1:19" x14ac:dyDescent="0.2">
      <c r="A343" s="462">
        <f t="shared" si="40"/>
        <v>2048</v>
      </c>
      <c r="B343" s="462">
        <f t="shared" si="47"/>
        <v>8</v>
      </c>
      <c r="C343" s="467">
        <f t="shared" si="42"/>
        <v>54271</v>
      </c>
      <c r="E343" s="473">
        <v>10789794</v>
      </c>
      <c r="F343" s="474">
        <v>12202729</v>
      </c>
      <c r="G343" s="474">
        <v>561222</v>
      </c>
      <c r="H343" s="474">
        <v>846073</v>
      </c>
      <c r="I343" s="474">
        <v>52542</v>
      </c>
      <c r="J343" s="474">
        <v>292385</v>
      </c>
      <c r="K343" s="474">
        <v>18388</v>
      </c>
      <c r="L343" s="474">
        <v>4967382</v>
      </c>
      <c r="M343" s="474">
        <v>18720000</v>
      </c>
      <c r="N343" s="474">
        <f t="shared" si="43"/>
        <v>23624675</v>
      </c>
      <c r="O343" s="474">
        <f t="shared" si="44"/>
        <v>1138458</v>
      </c>
      <c r="P343" s="474">
        <f t="shared" si="45"/>
        <v>23687382</v>
      </c>
      <c r="Q343" s="474">
        <f t="shared" si="41"/>
        <v>48450515</v>
      </c>
      <c r="R343" s="474">
        <f t="shared" si="46"/>
        <v>548792</v>
      </c>
      <c r="S343" s="475">
        <f t="shared" si="48"/>
        <v>48999307</v>
      </c>
    </row>
    <row r="344" spans="1:19" x14ac:dyDescent="0.2">
      <c r="A344" s="462">
        <f t="shared" si="40"/>
        <v>2048</v>
      </c>
      <c r="B344" s="462">
        <f t="shared" si="47"/>
        <v>9</v>
      </c>
      <c r="C344" s="467">
        <f t="shared" si="42"/>
        <v>54302</v>
      </c>
      <c r="E344" s="473">
        <v>12901297</v>
      </c>
      <c r="F344" s="474">
        <v>14367223</v>
      </c>
      <c r="G344" s="474">
        <v>802396</v>
      </c>
      <c r="H344" s="474">
        <v>770191</v>
      </c>
      <c r="I344" s="474">
        <v>46066</v>
      </c>
      <c r="J344" s="474">
        <v>222418</v>
      </c>
      <c r="K344" s="474">
        <v>16624</v>
      </c>
      <c r="L344" s="474">
        <v>5049162</v>
      </c>
      <c r="M344" s="474">
        <v>20205728</v>
      </c>
      <c r="N344" s="474">
        <f t="shared" si="43"/>
        <v>28133606</v>
      </c>
      <c r="O344" s="474">
        <f t="shared" si="44"/>
        <v>992609</v>
      </c>
      <c r="P344" s="474">
        <f t="shared" si="45"/>
        <v>25254890</v>
      </c>
      <c r="Q344" s="474">
        <f t="shared" si="41"/>
        <v>54381105</v>
      </c>
      <c r="R344" s="474">
        <f t="shared" si="46"/>
        <v>615967</v>
      </c>
      <c r="S344" s="475">
        <f t="shared" si="48"/>
        <v>54997072</v>
      </c>
    </row>
    <row r="345" spans="1:19" x14ac:dyDescent="0.2">
      <c r="A345" s="462">
        <f t="shared" si="40"/>
        <v>2048</v>
      </c>
      <c r="B345" s="462">
        <f t="shared" si="47"/>
        <v>10</v>
      </c>
      <c r="C345" s="467">
        <f t="shared" si="42"/>
        <v>54332</v>
      </c>
      <c r="E345" s="473">
        <v>24817746</v>
      </c>
      <c r="F345" s="474">
        <v>23124739</v>
      </c>
      <c r="G345" s="474">
        <v>871641</v>
      </c>
      <c r="H345" s="474">
        <v>1042304</v>
      </c>
      <c r="I345" s="474">
        <v>58368</v>
      </c>
      <c r="J345" s="474">
        <v>231892</v>
      </c>
      <c r="K345" s="474">
        <v>19332</v>
      </c>
      <c r="L345" s="474">
        <v>4737500</v>
      </c>
      <c r="M345" s="474">
        <v>15476322</v>
      </c>
      <c r="N345" s="474">
        <f t="shared" si="43"/>
        <v>48891826</v>
      </c>
      <c r="O345" s="474">
        <f t="shared" si="44"/>
        <v>1274196</v>
      </c>
      <c r="P345" s="474">
        <f t="shared" si="45"/>
        <v>20213822</v>
      </c>
      <c r="Q345" s="474">
        <f t="shared" si="41"/>
        <v>70379844</v>
      </c>
      <c r="R345" s="474">
        <f t="shared" si="46"/>
        <v>797183</v>
      </c>
      <c r="S345" s="475">
        <f t="shared" si="48"/>
        <v>71177027</v>
      </c>
    </row>
    <row r="346" spans="1:19" x14ac:dyDescent="0.2">
      <c r="A346" s="462">
        <f t="shared" si="40"/>
        <v>2048</v>
      </c>
      <c r="B346" s="462">
        <f t="shared" si="47"/>
        <v>11</v>
      </c>
      <c r="C346" s="467">
        <f t="shared" si="42"/>
        <v>54363</v>
      </c>
      <c r="E346" s="473">
        <v>41364142</v>
      </c>
      <c r="F346" s="474">
        <v>30007049</v>
      </c>
      <c r="G346" s="474">
        <v>1429752</v>
      </c>
      <c r="H346" s="474">
        <v>1052796</v>
      </c>
      <c r="I346" s="474">
        <v>57523</v>
      </c>
      <c r="J346" s="474">
        <v>261214</v>
      </c>
      <c r="K346" s="474">
        <v>20582</v>
      </c>
      <c r="L346" s="474">
        <v>5542362</v>
      </c>
      <c r="M346" s="474">
        <v>16344363</v>
      </c>
      <c r="N346" s="474">
        <f t="shared" si="43"/>
        <v>72879048</v>
      </c>
      <c r="O346" s="474">
        <f t="shared" si="44"/>
        <v>1314010</v>
      </c>
      <c r="P346" s="474">
        <f t="shared" si="45"/>
        <v>21886725</v>
      </c>
      <c r="Q346" s="474">
        <f t="shared" si="41"/>
        <v>96079783</v>
      </c>
      <c r="R346" s="474">
        <f t="shared" si="46"/>
        <v>1088282</v>
      </c>
      <c r="S346" s="475">
        <f t="shared" si="48"/>
        <v>97168065</v>
      </c>
    </row>
    <row r="347" spans="1:19" x14ac:dyDescent="0.2">
      <c r="A347" s="462">
        <f t="shared" si="40"/>
        <v>2048</v>
      </c>
      <c r="B347" s="462">
        <f t="shared" si="47"/>
        <v>12</v>
      </c>
      <c r="C347" s="467">
        <f t="shared" si="42"/>
        <v>54393</v>
      </c>
      <c r="E347" s="473">
        <v>58078430</v>
      </c>
      <c r="F347" s="474">
        <v>35402993</v>
      </c>
      <c r="G347" s="474">
        <v>1878055</v>
      </c>
      <c r="H347" s="474">
        <v>1305448</v>
      </c>
      <c r="I347" s="474">
        <v>69162</v>
      </c>
      <c r="J347" s="474">
        <v>296720</v>
      </c>
      <c r="K347" s="474">
        <v>22583</v>
      </c>
      <c r="L347" s="474">
        <v>5877625</v>
      </c>
      <c r="M347" s="474">
        <v>16694162</v>
      </c>
      <c r="N347" s="474">
        <f t="shared" si="43"/>
        <v>95451223</v>
      </c>
      <c r="O347" s="474">
        <f t="shared" si="44"/>
        <v>1602168</v>
      </c>
      <c r="P347" s="474">
        <f t="shared" si="45"/>
        <v>22571787</v>
      </c>
      <c r="Q347" s="474">
        <f t="shared" si="41"/>
        <v>119625178</v>
      </c>
      <c r="R347" s="474">
        <f t="shared" si="46"/>
        <v>1354978</v>
      </c>
      <c r="S347" s="475">
        <f t="shared" si="48"/>
        <v>120980156</v>
      </c>
    </row>
    <row r="348" spans="1:19" x14ac:dyDescent="0.2">
      <c r="A348" s="462">
        <f t="shared" si="40"/>
        <v>2049</v>
      </c>
      <c r="B348" s="462">
        <f t="shared" si="47"/>
        <v>1</v>
      </c>
      <c r="C348" s="467">
        <f t="shared" si="42"/>
        <v>54424</v>
      </c>
      <c r="E348" s="473">
        <v>57912252</v>
      </c>
      <c r="F348" s="474">
        <v>29963293</v>
      </c>
      <c r="G348" s="474">
        <v>1645126</v>
      </c>
      <c r="H348" s="474">
        <v>1041792</v>
      </c>
      <c r="I348" s="474">
        <v>54785</v>
      </c>
      <c r="J348" s="474">
        <v>265116</v>
      </c>
      <c r="K348" s="474">
        <v>21094</v>
      </c>
      <c r="L348" s="474">
        <v>5776155</v>
      </c>
      <c r="M348" s="474">
        <v>14585024</v>
      </c>
      <c r="N348" s="474">
        <f t="shared" si="43"/>
        <v>89596550</v>
      </c>
      <c r="O348" s="474">
        <f t="shared" si="44"/>
        <v>1306908</v>
      </c>
      <c r="P348" s="474">
        <f t="shared" si="45"/>
        <v>20361179</v>
      </c>
      <c r="Q348" s="474">
        <f t="shared" si="41"/>
        <v>111264637</v>
      </c>
      <c r="R348" s="474">
        <f t="shared" si="46"/>
        <v>1260279</v>
      </c>
      <c r="S348" s="475">
        <f t="shared" si="48"/>
        <v>112524916</v>
      </c>
    </row>
    <row r="349" spans="1:19" x14ac:dyDescent="0.2">
      <c r="A349" s="462">
        <f t="shared" si="40"/>
        <v>2049</v>
      </c>
      <c r="B349" s="462">
        <f t="shared" si="47"/>
        <v>2</v>
      </c>
      <c r="C349" s="467">
        <f t="shared" si="42"/>
        <v>54455</v>
      </c>
      <c r="E349" s="473">
        <v>48119893</v>
      </c>
      <c r="F349" s="474">
        <v>26386714</v>
      </c>
      <c r="G349" s="474">
        <v>1484688</v>
      </c>
      <c r="H349" s="474">
        <v>1009077</v>
      </c>
      <c r="I349" s="474">
        <v>53473</v>
      </c>
      <c r="J349" s="474">
        <v>247799</v>
      </c>
      <c r="K349" s="474">
        <v>20420</v>
      </c>
      <c r="L349" s="474">
        <v>6338466</v>
      </c>
      <c r="M349" s="474">
        <v>17801008</v>
      </c>
      <c r="N349" s="474">
        <f t="shared" si="43"/>
        <v>76065188</v>
      </c>
      <c r="O349" s="474">
        <f t="shared" si="44"/>
        <v>1256876</v>
      </c>
      <c r="P349" s="474">
        <f t="shared" si="45"/>
        <v>24139474</v>
      </c>
      <c r="Q349" s="474">
        <f t="shared" si="41"/>
        <v>101461538</v>
      </c>
      <c r="R349" s="474">
        <f t="shared" si="46"/>
        <v>1149241</v>
      </c>
      <c r="S349" s="475">
        <f t="shared" si="48"/>
        <v>102610779</v>
      </c>
    </row>
    <row r="350" spans="1:19" x14ac:dyDescent="0.2">
      <c r="A350" s="462">
        <f t="shared" si="40"/>
        <v>2049</v>
      </c>
      <c r="B350" s="462">
        <f t="shared" si="47"/>
        <v>3</v>
      </c>
      <c r="C350" s="467">
        <f t="shared" si="42"/>
        <v>54483</v>
      </c>
      <c r="E350" s="473">
        <v>43476295</v>
      </c>
      <c r="F350" s="474">
        <v>24650418</v>
      </c>
      <c r="G350" s="474">
        <v>1353923</v>
      </c>
      <c r="H350" s="474">
        <v>977482</v>
      </c>
      <c r="I350" s="474">
        <v>52518</v>
      </c>
      <c r="J350" s="474">
        <v>263543</v>
      </c>
      <c r="K350" s="474">
        <v>21881</v>
      </c>
      <c r="L350" s="474">
        <v>5691422</v>
      </c>
      <c r="M350" s="474">
        <v>14743565</v>
      </c>
      <c r="N350" s="474">
        <f t="shared" si="43"/>
        <v>69555035</v>
      </c>
      <c r="O350" s="474">
        <f t="shared" si="44"/>
        <v>1241025</v>
      </c>
      <c r="P350" s="474">
        <f t="shared" si="45"/>
        <v>20434987</v>
      </c>
      <c r="Q350" s="474">
        <f t="shared" si="41"/>
        <v>91231047</v>
      </c>
      <c r="R350" s="474">
        <f t="shared" si="46"/>
        <v>1033361</v>
      </c>
      <c r="S350" s="475">
        <f t="shared" si="48"/>
        <v>92264408</v>
      </c>
    </row>
    <row r="351" spans="1:19" x14ac:dyDescent="0.2">
      <c r="A351" s="462">
        <f t="shared" si="40"/>
        <v>2049</v>
      </c>
      <c r="B351" s="462">
        <f t="shared" si="47"/>
        <v>4</v>
      </c>
      <c r="C351" s="467">
        <f t="shared" si="42"/>
        <v>54514</v>
      </c>
      <c r="E351" s="473">
        <v>32283824</v>
      </c>
      <c r="F351" s="474">
        <v>18911865</v>
      </c>
      <c r="G351" s="474">
        <v>1081238</v>
      </c>
      <c r="H351" s="474">
        <v>807320</v>
      </c>
      <c r="I351" s="474">
        <v>44276</v>
      </c>
      <c r="J351" s="474">
        <v>250493</v>
      </c>
      <c r="K351" s="474">
        <v>20893</v>
      </c>
      <c r="L351" s="474">
        <v>5898048</v>
      </c>
      <c r="M351" s="474">
        <v>16041375</v>
      </c>
      <c r="N351" s="474">
        <f t="shared" si="43"/>
        <v>52342096</v>
      </c>
      <c r="O351" s="474">
        <f t="shared" si="44"/>
        <v>1057813</v>
      </c>
      <c r="P351" s="474">
        <f t="shared" si="45"/>
        <v>21939423</v>
      </c>
      <c r="Q351" s="474">
        <f t="shared" si="41"/>
        <v>75339332</v>
      </c>
      <c r="R351" s="474">
        <f t="shared" si="46"/>
        <v>853358</v>
      </c>
      <c r="S351" s="475">
        <f t="shared" si="48"/>
        <v>76192690</v>
      </c>
    </row>
    <row r="352" spans="1:19" x14ac:dyDescent="0.2">
      <c r="A352" s="462">
        <f t="shared" ref="A352:A371" si="49">IF(B352=1,A351+1,A351)</f>
        <v>2049</v>
      </c>
      <c r="B352" s="462">
        <f t="shared" si="47"/>
        <v>5</v>
      </c>
      <c r="C352" s="467">
        <f t="shared" si="42"/>
        <v>54544</v>
      </c>
      <c r="E352" s="473">
        <v>19315144</v>
      </c>
      <c r="F352" s="474">
        <v>15102057</v>
      </c>
      <c r="G352" s="474">
        <v>733064</v>
      </c>
      <c r="H352" s="474">
        <v>847415</v>
      </c>
      <c r="I352" s="474">
        <v>46842</v>
      </c>
      <c r="J352" s="474">
        <v>232445</v>
      </c>
      <c r="K352" s="474">
        <v>19427</v>
      </c>
      <c r="L352" s="474">
        <v>5342856</v>
      </c>
      <c r="M352" s="474">
        <v>19214516</v>
      </c>
      <c r="N352" s="474">
        <f t="shared" si="43"/>
        <v>35216534</v>
      </c>
      <c r="O352" s="474">
        <f t="shared" si="44"/>
        <v>1079860</v>
      </c>
      <c r="P352" s="474">
        <f t="shared" si="45"/>
        <v>24557372</v>
      </c>
      <c r="Q352" s="474">
        <f t="shared" ref="Q352:Q371" si="50">SUM(N352:P352)</f>
        <v>60853766</v>
      </c>
      <c r="R352" s="474">
        <f t="shared" si="46"/>
        <v>689282</v>
      </c>
      <c r="S352" s="475">
        <f t="shared" si="48"/>
        <v>61543048</v>
      </c>
    </row>
    <row r="353" spans="1:19" x14ac:dyDescent="0.2">
      <c r="A353" s="462">
        <f t="shared" si="49"/>
        <v>2049</v>
      </c>
      <c r="B353" s="462">
        <f t="shared" si="47"/>
        <v>6</v>
      </c>
      <c r="C353" s="467">
        <f t="shared" si="42"/>
        <v>54575</v>
      </c>
      <c r="E353" s="473">
        <v>13473485</v>
      </c>
      <c r="F353" s="474">
        <v>12914716</v>
      </c>
      <c r="G353" s="474">
        <v>578808</v>
      </c>
      <c r="H353" s="474">
        <v>729583</v>
      </c>
      <c r="I353" s="474">
        <v>42124</v>
      </c>
      <c r="J353" s="474">
        <v>278465</v>
      </c>
      <c r="K353" s="474">
        <v>19041</v>
      </c>
      <c r="L353" s="474">
        <v>5540739</v>
      </c>
      <c r="M353" s="474">
        <v>19493995</v>
      </c>
      <c r="N353" s="474">
        <f t="shared" si="43"/>
        <v>27028174</v>
      </c>
      <c r="O353" s="474">
        <f t="shared" si="44"/>
        <v>1008048</v>
      </c>
      <c r="P353" s="474">
        <f t="shared" si="45"/>
        <v>25034734</v>
      </c>
      <c r="Q353" s="474">
        <f t="shared" si="50"/>
        <v>53070956</v>
      </c>
      <c r="R353" s="474">
        <f t="shared" si="46"/>
        <v>601127</v>
      </c>
      <c r="S353" s="475">
        <f t="shared" si="48"/>
        <v>53672083</v>
      </c>
    </row>
    <row r="354" spans="1:19" x14ac:dyDescent="0.2">
      <c r="A354" s="462">
        <f t="shared" si="49"/>
        <v>2049</v>
      </c>
      <c r="B354" s="462">
        <f t="shared" si="47"/>
        <v>7</v>
      </c>
      <c r="C354" s="467">
        <f t="shared" si="42"/>
        <v>54605</v>
      </c>
      <c r="E354" s="473">
        <v>10933626</v>
      </c>
      <c r="F354" s="474">
        <v>11310565</v>
      </c>
      <c r="G354" s="474">
        <v>490462</v>
      </c>
      <c r="H354" s="474">
        <v>735506</v>
      </c>
      <c r="I354" s="474">
        <v>44613</v>
      </c>
      <c r="J354" s="474">
        <v>285276</v>
      </c>
      <c r="K354" s="474">
        <v>18064</v>
      </c>
      <c r="L354" s="474">
        <v>4922999</v>
      </c>
      <c r="M354" s="474">
        <v>19614360</v>
      </c>
      <c r="N354" s="474">
        <f t="shared" si="43"/>
        <v>22797330</v>
      </c>
      <c r="O354" s="474">
        <f t="shared" si="44"/>
        <v>1020782</v>
      </c>
      <c r="P354" s="474">
        <f t="shared" si="45"/>
        <v>24537359</v>
      </c>
      <c r="Q354" s="474">
        <f t="shared" si="50"/>
        <v>48355471</v>
      </c>
      <c r="R354" s="474">
        <f t="shared" si="46"/>
        <v>547716</v>
      </c>
      <c r="S354" s="475">
        <f t="shared" si="48"/>
        <v>48903187</v>
      </c>
    </row>
    <row r="355" spans="1:19" x14ac:dyDescent="0.2">
      <c r="A355" s="462">
        <f t="shared" si="49"/>
        <v>2049</v>
      </c>
      <c r="B355" s="462">
        <f t="shared" si="47"/>
        <v>8</v>
      </c>
      <c r="C355" s="467">
        <f t="shared" si="42"/>
        <v>54636</v>
      </c>
      <c r="E355" s="473">
        <v>10665606</v>
      </c>
      <c r="F355" s="474">
        <v>12253708</v>
      </c>
      <c r="G355" s="474">
        <v>553328</v>
      </c>
      <c r="H355" s="474">
        <v>774961</v>
      </c>
      <c r="I355" s="474">
        <v>47003</v>
      </c>
      <c r="J355" s="474">
        <v>291894</v>
      </c>
      <c r="K355" s="474">
        <v>18383</v>
      </c>
      <c r="L355" s="474">
        <v>5095469</v>
      </c>
      <c r="M355" s="474">
        <v>18705273</v>
      </c>
      <c r="N355" s="474">
        <f t="shared" si="43"/>
        <v>23538028</v>
      </c>
      <c r="O355" s="474">
        <f t="shared" si="44"/>
        <v>1066855</v>
      </c>
      <c r="P355" s="474">
        <f t="shared" si="45"/>
        <v>23800742</v>
      </c>
      <c r="Q355" s="474">
        <f t="shared" si="50"/>
        <v>48405625</v>
      </c>
      <c r="R355" s="474">
        <f t="shared" si="46"/>
        <v>548284</v>
      </c>
      <c r="S355" s="475">
        <f t="shared" si="48"/>
        <v>48953909</v>
      </c>
    </row>
    <row r="356" spans="1:19" x14ac:dyDescent="0.2">
      <c r="A356" s="462">
        <f t="shared" si="49"/>
        <v>2049</v>
      </c>
      <c r="B356" s="462">
        <f t="shared" si="47"/>
        <v>9</v>
      </c>
      <c r="C356" s="467">
        <f t="shared" ref="C356:C371" si="51">DATE(A356,B356,1)</f>
        <v>54667</v>
      </c>
      <c r="E356" s="473">
        <v>12678903</v>
      </c>
      <c r="F356" s="474">
        <v>14383677</v>
      </c>
      <c r="G356" s="474">
        <v>790282</v>
      </c>
      <c r="H356" s="474">
        <v>703636</v>
      </c>
      <c r="I356" s="474">
        <v>41138</v>
      </c>
      <c r="J356" s="474">
        <v>221910</v>
      </c>
      <c r="K356" s="474">
        <v>16615</v>
      </c>
      <c r="L356" s="474">
        <v>5172591</v>
      </c>
      <c r="M356" s="474">
        <v>20186407</v>
      </c>
      <c r="N356" s="474">
        <f t="shared" ref="N356:N371" si="52">SUM(E356:G356,I356,K356)</f>
        <v>27910615</v>
      </c>
      <c r="O356" s="474">
        <f t="shared" ref="O356:O371" si="53">SUM(H356,J356)</f>
        <v>925546</v>
      </c>
      <c r="P356" s="474">
        <f t="shared" ref="P356:P371" si="54">SUM(L356:M356)</f>
        <v>25358998</v>
      </c>
      <c r="Q356" s="474">
        <f t="shared" si="50"/>
        <v>54195159</v>
      </c>
      <c r="R356" s="474">
        <f t="shared" ref="R356:R371" si="55">S356-Q356</f>
        <v>613861</v>
      </c>
      <c r="S356" s="475">
        <f t="shared" si="48"/>
        <v>54809020</v>
      </c>
    </row>
    <row r="357" spans="1:19" x14ac:dyDescent="0.2">
      <c r="A357" s="462">
        <f t="shared" si="49"/>
        <v>2049</v>
      </c>
      <c r="B357" s="462">
        <f t="shared" ref="B357:B371" si="56">IF(B356=12,1,B356+1)</f>
        <v>10</v>
      </c>
      <c r="C357" s="467">
        <f t="shared" si="51"/>
        <v>54697</v>
      </c>
      <c r="E357" s="473">
        <v>24299998</v>
      </c>
      <c r="F357" s="474">
        <v>23117548</v>
      </c>
      <c r="G357" s="474">
        <v>858512</v>
      </c>
      <c r="H357" s="474">
        <v>947794</v>
      </c>
      <c r="I357" s="474">
        <v>52034</v>
      </c>
      <c r="J357" s="474">
        <v>231212</v>
      </c>
      <c r="K357" s="474">
        <v>19316</v>
      </c>
      <c r="L357" s="474">
        <v>4856209</v>
      </c>
      <c r="M357" s="474">
        <v>15455897</v>
      </c>
      <c r="N357" s="474">
        <f t="shared" si="52"/>
        <v>48347408</v>
      </c>
      <c r="O357" s="474">
        <f t="shared" si="53"/>
        <v>1179006</v>
      </c>
      <c r="P357" s="474">
        <f t="shared" si="54"/>
        <v>20312106</v>
      </c>
      <c r="Q357" s="474">
        <f t="shared" si="50"/>
        <v>69838520</v>
      </c>
      <c r="R357" s="474">
        <f t="shared" si="55"/>
        <v>791051</v>
      </c>
      <c r="S357" s="475">
        <f t="shared" ref="S357:S371" si="57">ROUND(Q357/(1-0.0112), 0)</f>
        <v>70629571</v>
      </c>
    </row>
    <row r="358" spans="1:19" x14ac:dyDescent="0.2">
      <c r="A358" s="462">
        <f t="shared" si="49"/>
        <v>2049</v>
      </c>
      <c r="B358" s="462">
        <f t="shared" si="56"/>
        <v>11</v>
      </c>
      <c r="C358" s="467">
        <f t="shared" si="51"/>
        <v>54728</v>
      </c>
      <c r="E358" s="473">
        <v>40757918</v>
      </c>
      <c r="F358" s="474">
        <v>30052292</v>
      </c>
      <c r="G358" s="474">
        <v>1411301</v>
      </c>
      <c r="H358" s="474">
        <v>953774</v>
      </c>
      <c r="I358" s="474">
        <v>51242</v>
      </c>
      <c r="J358" s="474">
        <v>260707</v>
      </c>
      <c r="K358" s="474">
        <v>20573</v>
      </c>
      <c r="L358" s="474">
        <v>5664343</v>
      </c>
      <c r="M358" s="474">
        <v>16329333</v>
      </c>
      <c r="N358" s="474">
        <f t="shared" si="52"/>
        <v>72293326</v>
      </c>
      <c r="O358" s="474">
        <f t="shared" si="53"/>
        <v>1214481</v>
      </c>
      <c r="P358" s="474">
        <f t="shared" si="54"/>
        <v>21993676</v>
      </c>
      <c r="Q358" s="474">
        <f t="shared" si="50"/>
        <v>95501483</v>
      </c>
      <c r="R358" s="474">
        <f t="shared" si="55"/>
        <v>1081732</v>
      </c>
      <c r="S358" s="475">
        <f t="shared" si="57"/>
        <v>96583215</v>
      </c>
    </row>
    <row r="359" spans="1:19" x14ac:dyDescent="0.2">
      <c r="A359" s="462">
        <f t="shared" si="49"/>
        <v>2049</v>
      </c>
      <c r="B359" s="462">
        <f t="shared" si="56"/>
        <v>12</v>
      </c>
      <c r="C359" s="467">
        <f t="shared" si="51"/>
        <v>54758</v>
      </c>
      <c r="E359" s="473">
        <v>57476204</v>
      </c>
      <c r="F359" s="474">
        <v>35476479</v>
      </c>
      <c r="G359" s="474">
        <v>1857322</v>
      </c>
      <c r="H359" s="474">
        <v>1181141</v>
      </c>
      <c r="I359" s="474">
        <v>61555</v>
      </c>
      <c r="J359" s="474">
        <v>296328</v>
      </c>
      <c r="K359" s="474">
        <v>22578</v>
      </c>
      <c r="L359" s="474">
        <v>6018084</v>
      </c>
      <c r="M359" s="474">
        <v>16678736</v>
      </c>
      <c r="N359" s="474">
        <f t="shared" si="52"/>
        <v>94894138</v>
      </c>
      <c r="O359" s="474">
        <f t="shared" si="53"/>
        <v>1477469</v>
      </c>
      <c r="P359" s="474">
        <f t="shared" si="54"/>
        <v>22696820</v>
      </c>
      <c r="Q359" s="474">
        <f t="shared" si="50"/>
        <v>119068427</v>
      </c>
      <c r="R359" s="474">
        <f t="shared" si="55"/>
        <v>1348672</v>
      </c>
      <c r="S359" s="475">
        <f t="shared" si="57"/>
        <v>120417099</v>
      </c>
    </row>
    <row r="360" spans="1:19" x14ac:dyDescent="0.2">
      <c r="A360" s="462">
        <f t="shared" si="49"/>
        <v>2050</v>
      </c>
      <c r="B360" s="462">
        <f t="shared" si="56"/>
        <v>1</v>
      </c>
      <c r="C360" s="467">
        <f t="shared" si="51"/>
        <v>54789</v>
      </c>
      <c r="E360" s="473">
        <v>57213135</v>
      </c>
      <c r="F360" s="474">
        <v>29932084</v>
      </c>
      <c r="G360" s="474">
        <v>1624748</v>
      </c>
      <c r="H360" s="474">
        <v>942473</v>
      </c>
      <c r="I360" s="474">
        <v>48683</v>
      </c>
      <c r="J360" s="474">
        <v>264576</v>
      </c>
      <c r="K360" s="474">
        <v>21087</v>
      </c>
      <c r="L360" s="474">
        <v>5921578</v>
      </c>
      <c r="M360" s="474">
        <v>14569644</v>
      </c>
      <c r="N360" s="474">
        <f t="shared" si="52"/>
        <v>88839737</v>
      </c>
      <c r="O360" s="474">
        <f t="shared" si="53"/>
        <v>1207049</v>
      </c>
      <c r="P360" s="474">
        <f t="shared" si="54"/>
        <v>20491222</v>
      </c>
      <c r="Q360" s="474">
        <f t="shared" si="50"/>
        <v>110538008</v>
      </c>
      <c r="R360" s="474">
        <f t="shared" si="55"/>
        <v>1252049</v>
      </c>
      <c r="S360" s="475">
        <f t="shared" si="57"/>
        <v>111790057</v>
      </c>
    </row>
    <row r="361" spans="1:19" x14ac:dyDescent="0.2">
      <c r="A361" s="462">
        <f t="shared" si="49"/>
        <v>2050</v>
      </c>
      <c r="B361" s="462">
        <f t="shared" si="56"/>
        <v>2</v>
      </c>
      <c r="C361" s="467">
        <f t="shared" si="51"/>
        <v>54820</v>
      </c>
      <c r="E361" s="473">
        <v>47309603</v>
      </c>
      <c r="F361" s="474">
        <v>26309497</v>
      </c>
      <c r="G361" s="474">
        <v>1462755</v>
      </c>
      <c r="H361" s="474">
        <v>912030</v>
      </c>
      <c r="I361" s="474">
        <v>47443</v>
      </c>
      <c r="J361" s="474">
        <v>247092</v>
      </c>
      <c r="K361" s="474">
        <v>20406</v>
      </c>
      <c r="L361" s="474">
        <v>6478579</v>
      </c>
      <c r="M361" s="474">
        <v>17777860</v>
      </c>
      <c r="N361" s="474">
        <f t="shared" si="52"/>
        <v>75149704</v>
      </c>
      <c r="O361" s="474">
        <f t="shared" si="53"/>
        <v>1159122</v>
      </c>
      <c r="P361" s="474">
        <f t="shared" si="54"/>
        <v>24256439</v>
      </c>
      <c r="Q361" s="474">
        <f t="shared" si="50"/>
        <v>100565265</v>
      </c>
      <c r="R361" s="474">
        <f t="shared" si="55"/>
        <v>1139089</v>
      </c>
      <c r="S361" s="475">
        <f t="shared" si="57"/>
        <v>101704354</v>
      </c>
    </row>
    <row r="362" spans="1:19" x14ac:dyDescent="0.2">
      <c r="A362" s="462">
        <f t="shared" si="49"/>
        <v>2050</v>
      </c>
      <c r="B362" s="462">
        <f t="shared" si="56"/>
        <v>3</v>
      </c>
      <c r="C362" s="467">
        <f t="shared" si="51"/>
        <v>54848</v>
      </c>
      <c r="E362" s="473">
        <v>42603286</v>
      </c>
      <c r="F362" s="474">
        <v>24536309</v>
      </c>
      <c r="G362" s="474">
        <v>1330471</v>
      </c>
      <c r="H362" s="474">
        <v>883617</v>
      </c>
      <c r="I362" s="474">
        <v>46522</v>
      </c>
      <c r="J362" s="474">
        <v>262698</v>
      </c>
      <c r="K362" s="474">
        <v>21862</v>
      </c>
      <c r="L362" s="474">
        <v>5823947</v>
      </c>
      <c r="M362" s="474">
        <v>14723821</v>
      </c>
      <c r="N362" s="474">
        <f t="shared" si="52"/>
        <v>68538450</v>
      </c>
      <c r="O362" s="474">
        <f t="shared" si="53"/>
        <v>1146315</v>
      </c>
      <c r="P362" s="474">
        <f t="shared" si="54"/>
        <v>20547768</v>
      </c>
      <c r="Q362" s="474">
        <f t="shared" si="50"/>
        <v>90232533</v>
      </c>
      <c r="R362" s="474">
        <f t="shared" si="55"/>
        <v>1022051</v>
      </c>
      <c r="S362" s="475">
        <f t="shared" si="57"/>
        <v>91254584</v>
      </c>
    </row>
    <row r="363" spans="1:19" x14ac:dyDescent="0.2">
      <c r="A363" s="462">
        <f t="shared" si="49"/>
        <v>2050</v>
      </c>
      <c r="B363" s="462">
        <f t="shared" si="56"/>
        <v>4</v>
      </c>
      <c r="C363" s="467">
        <f t="shared" si="51"/>
        <v>54879</v>
      </c>
      <c r="E363" s="473">
        <v>31601248</v>
      </c>
      <c r="F363" s="474">
        <v>18856405</v>
      </c>
      <c r="G363" s="474">
        <v>1061614</v>
      </c>
      <c r="H363" s="474">
        <v>731073</v>
      </c>
      <c r="I363" s="474">
        <v>39179</v>
      </c>
      <c r="J363" s="474">
        <v>249679</v>
      </c>
      <c r="K363" s="474">
        <v>20875</v>
      </c>
      <c r="L363" s="474">
        <v>6039252</v>
      </c>
      <c r="M363" s="474">
        <v>16020367</v>
      </c>
      <c r="N363" s="474">
        <f t="shared" si="52"/>
        <v>51579321</v>
      </c>
      <c r="O363" s="474">
        <f t="shared" si="53"/>
        <v>980752</v>
      </c>
      <c r="P363" s="474">
        <f t="shared" si="54"/>
        <v>22059619</v>
      </c>
      <c r="Q363" s="474">
        <f t="shared" si="50"/>
        <v>74619692</v>
      </c>
      <c r="R363" s="474">
        <f t="shared" si="55"/>
        <v>845207</v>
      </c>
      <c r="S363" s="475">
        <f t="shared" si="57"/>
        <v>75464899</v>
      </c>
    </row>
    <row r="364" spans="1:19" x14ac:dyDescent="0.2">
      <c r="A364" s="462">
        <f t="shared" si="49"/>
        <v>2050</v>
      </c>
      <c r="B364" s="462">
        <f t="shared" si="56"/>
        <v>5</v>
      </c>
      <c r="C364" s="467">
        <f t="shared" si="51"/>
        <v>54909</v>
      </c>
      <c r="E364" s="473">
        <v>18989285</v>
      </c>
      <c r="F364" s="474">
        <v>15137175</v>
      </c>
      <c r="G364" s="474">
        <v>720865</v>
      </c>
      <c r="H364" s="474">
        <v>769484</v>
      </c>
      <c r="I364" s="474">
        <v>41431</v>
      </c>
      <c r="J364" s="474">
        <v>231798</v>
      </c>
      <c r="K364" s="474">
        <v>19418</v>
      </c>
      <c r="L364" s="474">
        <v>5479199</v>
      </c>
      <c r="M364" s="474">
        <v>19200116</v>
      </c>
      <c r="N364" s="474">
        <f t="shared" si="52"/>
        <v>34908174</v>
      </c>
      <c r="O364" s="474">
        <f t="shared" si="53"/>
        <v>1001282</v>
      </c>
      <c r="P364" s="474">
        <f t="shared" si="54"/>
        <v>24679315</v>
      </c>
      <c r="Q364" s="474">
        <f t="shared" si="50"/>
        <v>60588771</v>
      </c>
      <c r="R364" s="474">
        <f t="shared" si="55"/>
        <v>686281</v>
      </c>
      <c r="S364" s="475">
        <f t="shared" si="57"/>
        <v>61275052</v>
      </c>
    </row>
    <row r="365" spans="1:19" x14ac:dyDescent="0.2">
      <c r="A365" s="462">
        <f t="shared" si="49"/>
        <v>2050</v>
      </c>
      <c r="B365" s="462">
        <f t="shared" si="56"/>
        <v>6</v>
      </c>
      <c r="C365" s="467">
        <f t="shared" si="51"/>
        <v>54940</v>
      </c>
      <c r="E365" s="473">
        <v>13304639</v>
      </c>
      <c r="F365" s="474">
        <v>12966389</v>
      </c>
      <c r="G365" s="474">
        <v>570487</v>
      </c>
      <c r="H365" s="474">
        <v>664004</v>
      </c>
      <c r="I365" s="474">
        <v>37231</v>
      </c>
      <c r="J365" s="474">
        <v>277865</v>
      </c>
      <c r="K365" s="474">
        <v>19035</v>
      </c>
      <c r="L365" s="474">
        <v>5689704</v>
      </c>
      <c r="M365" s="474">
        <v>19478339</v>
      </c>
      <c r="N365" s="474">
        <f t="shared" si="52"/>
        <v>26897781</v>
      </c>
      <c r="O365" s="474">
        <f t="shared" si="53"/>
        <v>941869</v>
      </c>
      <c r="P365" s="474">
        <f t="shared" si="54"/>
        <v>25168043</v>
      </c>
      <c r="Q365" s="474">
        <f t="shared" si="50"/>
        <v>53007693</v>
      </c>
      <c r="R365" s="474">
        <f t="shared" si="55"/>
        <v>600411</v>
      </c>
      <c r="S365" s="475">
        <f t="shared" si="57"/>
        <v>53608104</v>
      </c>
    </row>
    <row r="366" spans="1:19" x14ac:dyDescent="0.2">
      <c r="A366" s="462">
        <f t="shared" si="49"/>
        <v>2050</v>
      </c>
      <c r="B366" s="462">
        <f t="shared" si="56"/>
        <v>7</v>
      </c>
      <c r="C366" s="467">
        <f t="shared" si="51"/>
        <v>54970</v>
      </c>
      <c r="E366" s="473">
        <v>10814590</v>
      </c>
      <c r="F366" s="474">
        <v>11370075</v>
      </c>
      <c r="G366" s="474">
        <v>483956</v>
      </c>
      <c r="H366" s="474">
        <v>669443</v>
      </c>
      <c r="I366" s="474">
        <v>39391</v>
      </c>
      <c r="J366" s="474">
        <v>284727</v>
      </c>
      <c r="K366" s="474">
        <v>18061</v>
      </c>
      <c r="L366" s="474">
        <v>5061424</v>
      </c>
      <c r="M366" s="474">
        <v>19601553</v>
      </c>
      <c r="N366" s="474">
        <f t="shared" si="52"/>
        <v>22726073</v>
      </c>
      <c r="O366" s="474">
        <f t="shared" si="53"/>
        <v>954170</v>
      </c>
      <c r="P366" s="474">
        <f t="shared" si="54"/>
        <v>24662977</v>
      </c>
      <c r="Q366" s="474">
        <f t="shared" si="50"/>
        <v>48343220</v>
      </c>
      <c r="R366" s="474">
        <f t="shared" si="55"/>
        <v>547577</v>
      </c>
      <c r="S366" s="475">
        <f t="shared" si="57"/>
        <v>48890797</v>
      </c>
    </row>
    <row r="367" spans="1:19" x14ac:dyDescent="0.2">
      <c r="A367" s="462">
        <f t="shared" si="49"/>
        <v>2050</v>
      </c>
      <c r="B367" s="462">
        <f t="shared" si="56"/>
        <v>8</v>
      </c>
      <c r="C367" s="467">
        <f t="shared" si="51"/>
        <v>55001</v>
      </c>
      <c r="E367" s="473">
        <v>10556216</v>
      </c>
      <c r="F367" s="474">
        <v>12290817</v>
      </c>
      <c r="G367" s="474">
        <v>545321</v>
      </c>
      <c r="H367" s="474">
        <v>704450</v>
      </c>
      <c r="I367" s="474">
        <v>41434</v>
      </c>
      <c r="J367" s="474">
        <v>291347</v>
      </c>
      <c r="K367" s="474">
        <v>18380</v>
      </c>
      <c r="L367" s="474">
        <v>5244347</v>
      </c>
      <c r="M367" s="474">
        <v>18691179</v>
      </c>
      <c r="N367" s="474">
        <f t="shared" si="52"/>
        <v>23452168</v>
      </c>
      <c r="O367" s="474">
        <f t="shared" si="53"/>
        <v>995797</v>
      </c>
      <c r="P367" s="474">
        <f t="shared" si="54"/>
        <v>23935526</v>
      </c>
      <c r="Q367" s="474">
        <f t="shared" si="50"/>
        <v>48383491</v>
      </c>
      <c r="R367" s="474">
        <f t="shared" si="55"/>
        <v>548033</v>
      </c>
      <c r="S367" s="475">
        <f t="shared" si="57"/>
        <v>48931524</v>
      </c>
    </row>
    <row r="368" spans="1:19" x14ac:dyDescent="0.2">
      <c r="A368" s="462">
        <f t="shared" si="49"/>
        <v>2050</v>
      </c>
      <c r="B368" s="462">
        <f t="shared" si="56"/>
        <v>9</v>
      </c>
      <c r="C368" s="467">
        <f t="shared" si="51"/>
        <v>55032</v>
      </c>
      <c r="E368" s="473">
        <v>12457683</v>
      </c>
      <c r="F368" s="474">
        <v>14402249</v>
      </c>
      <c r="G368" s="474">
        <v>778131</v>
      </c>
      <c r="H368" s="474">
        <v>637807</v>
      </c>
      <c r="I368" s="474">
        <v>36182</v>
      </c>
      <c r="J368" s="474">
        <v>221309</v>
      </c>
      <c r="K368" s="474">
        <v>16603</v>
      </c>
      <c r="L368" s="474">
        <v>5315811</v>
      </c>
      <c r="M368" s="474">
        <v>20163273</v>
      </c>
      <c r="N368" s="474">
        <f t="shared" si="52"/>
        <v>27690848</v>
      </c>
      <c r="O368" s="474">
        <f t="shared" si="53"/>
        <v>859116</v>
      </c>
      <c r="P368" s="474">
        <f t="shared" si="54"/>
        <v>25479084</v>
      </c>
      <c r="Q368" s="474">
        <f t="shared" si="50"/>
        <v>54029048</v>
      </c>
      <c r="R368" s="474">
        <f t="shared" si="55"/>
        <v>611980</v>
      </c>
      <c r="S368" s="475">
        <f t="shared" si="57"/>
        <v>54641028</v>
      </c>
    </row>
    <row r="369" spans="1:19" x14ac:dyDescent="0.2">
      <c r="A369" s="462">
        <f t="shared" si="49"/>
        <v>2050</v>
      </c>
      <c r="B369" s="462">
        <f t="shared" si="56"/>
        <v>10</v>
      </c>
      <c r="C369" s="467">
        <f t="shared" si="51"/>
        <v>55062</v>
      </c>
      <c r="E369" s="473">
        <v>23627216</v>
      </c>
      <c r="F369" s="474">
        <v>23063568</v>
      </c>
      <c r="G369" s="474">
        <v>843690</v>
      </c>
      <c r="H369" s="474">
        <v>854034</v>
      </c>
      <c r="I369" s="474">
        <v>45656</v>
      </c>
      <c r="J369" s="474">
        <v>230403</v>
      </c>
      <c r="K369" s="474">
        <v>19294</v>
      </c>
      <c r="L369" s="474">
        <v>4990021</v>
      </c>
      <c r="M369" s="474">
        <v>15431753</v>
      </c>
      <c r="N369" s="474">
        <f t="shared" si="52"/>
        <v>47599424</v>
      </c>
      <c r="O369" s="474">
        <f t="shared" si="53"/>
        <v>1084437</v>
      </c>
      <c r="P369" s="474">
        <f t="shared" si="54"/>
        <v>20421774</v>
      </c>
      <c r="Q369" s="474">
        <f t="shared" si="50"/>
        <v>69105635</v>
      </c>
      <c r="R369" s="474">
        <f t="shared" si="55"/>
        <v>782750</v>
      </c>
      <c r="S369" s="475">
        <f t="shared" si="57"/>
        <v>69888385</v>
      </c>
    </row>
    <row r="370" spans="1:19" x14ac:dyDescent="0.2">
      <c r="A370" s="462">
        <f t="shared" si="49"/>
        <v>2050</v>
      </c>
      <c r="B370" s="462">
        <f t="shared" si="56"/>
        <v>11</v>
      </c>
      <c r="C370" s="467">
        <f t="shared" si="51"/>
        <v>55093</v>
      </c>
      <c r="E370" s="473">
        <v>39900312</v>
      </c>
      <c r="F370" s="474">
        <v>29956049</v>
      </c>
      <c r="G370" s="474">
        <v>1387095</v>
      </c>
      <c r="H370" s="474">
        <v>854667</v>
      </c>
      <c r="I370" s="474">
        <v>44908</v>
      </c>
      <c r="J370" s="474">
        <v>260074</v>
      </c>
      <c r="K370" s="474">
        <v>20556</v>
      </c>
      <c r="L370" s="474">
        <v>5801889</v>
      </c>
      <c r="M370" s="474">
        <v>16312302</v>
      </c>
      <c r="N370" s="474">
        <f t="shared" si="52"/>
        <v>71308920</v>
      </c>
      <c r="O370" s="474">
        <f t="shared" si="53"/>
        <v>1114741</v>
      </c>
      <c r="P370" s="474">
        <f t="shared" si="54"/>
        <v>22114191</v>
      </c>
      <c r="Q370" s="474">
        <f t="shared" si="50"/>
        <v>94537852</v>
      </c>
      <c r="R370" s="474">
        <f t="shared" si="55"/>
        <v>1070817</v>
      </c>
      <c r="S370" s="475">
        <f t="shared" si="57"/>
        <v>95608669</v>
      </c>
    </row>
    <row r="371" spans="1:19" ht="13.5" thickBot="1" x14ac:dyDescent="0.25">
      <c r="A371" s="462">
        <f t="shared" si="49"/>
        <v>2050</v>
      </c>
      <c r="B371" s="462">
        <f t="shared" si="56"/>
        <v>12</v>
      </c>
      <c r="C371" s="467">
        <f t="shared" si="51"/>
        <v>55123</v>
      </c>
      <c r="E371" s="476">
        <v>56708222</v>
      </c>
      <c r="F371" s="477">
        <v>35521555</v>
      </c>
      <c r="G371" s="477">
        <v>1834761</v>
      </c>
      <c r="H371" s="477">
        <v>1077166</v>
      </c>
      <c r="I371" s="477">
        <v>55427</v>
      </c>
      <c r="J371" s="477">
        <v>295905</v>
      </c>
      <c r="K371" s="477">
        <v>22570</v>
      </c>
      <c r="L371" s="477">
        <v>6146512</v>
      </c>
      <c r="M371" s="477">
        <v>16664206</v>
      </c>
      <c r="N371" s="477">
        <f t="shared" si="52"/>
        <v>94142535</v>
      </c>
      <c r="O371" s="477">
        <f t="shared" si="53"/>
        <v>1373071</v>
      </c>
      <c r="P371" s="477">
        <f t="shared" si="54"/>
        <v>22810718</v>
      </c>
      <c r="Q371" s="477">
        <f t="shared" si="50"/>
        <v>118326324</v>
      </c>
      <c r="R371" s="477">
        <f t="shared" si="55"/>
        <v>1340266</v>
      </c>
      <c r="S371" s="478">
        <f t="shared" si="57"/>
        <v>119666590</v>
      </c>
    </row>
  </sheetData>
  <mergeCells count="1">
    <mergeCell ref="E4:S4"/>
  </mergeCells>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5:L42"/>
  <sheetViews>
    <sheetView topLeftCell="A10" workbookViewId="0">
      <selection activeCell="C33" sqref="C33"/>
    </sheetView>
  </sheetViews>
  <sheetFormatPr defaultRowHeight="12.75" x14ac:dyDescent="0.2"/>
  <cols>
    <col min="1" max="1" width="13.42578125" customWidth="1"/>
    <col min="2" max="2" width="39.140625" customWidth="1"/>
    <col min="3" max="3" width="11.140625" customWidth="1"/>
    <col min="4" max="4" width="23.42578125" customWidth="1"/>
    <col min="5" max="5" width="19.5703125" bestFit="1" customWidth="1"/>
    <col min="6" max="6" width="23.42578125" bestFit="1" customWidth="1"/>
    <col min="7" max="7" width="15.42578125" customWidth="1"/>
    <col min="8" max="8" width="16.140625" customWidth="1"/>
  </cols>
  <sheetData>
    <row r="5" spans="1:9" x14ac:dyDescent="0.2">
      <c r="F5" s="3"/>
      <c r="G5" s="3"/>
      <c r="H5" s="3"/>
      <c r="I5" s="3"/>
    </row>
    <row r="6" spans="1:9" x14ac:dyDescent="0.2">
      <c r="F6" s="3"/>
      <c r="G6" s="3"/>
      <c r="H6" s="3"/>
      <c r="I6" s="3"/>
    </row>
    <row r="7" spans="1:9" x14ac:dyDescent="0.2">
      <c r="A7" s="78" t="s">
        <v>83</v>
      </c>
      <c r="B7" s="83"/>
      <c r="C7" s="83"/>
      <c r="D7" s="83"/>
      <c r="E7" s="83"/>
      <c r="F7" s="100"/>
      <c r="G7" s="100"/>
      <c r="H7" s="100"/>
      <c r="I7" s="3"/>
    </row>
    <row r="8" spans="1:9" x14ac:dyDescent="0.2">
      <c r="A8" s="78" t="s">
        <v>84</v>
      </c>
      <c r="B8" s="83"/>
      <c r="C8" s="83"/>
      <c r="D8" s="83"/>
      <c r="E8" s="83"/>
      <c r="F8" s="100"/>
      <c r="G8" s="100"/>
      <c r="H8" s="100"/>
      <c r="I8" s="3"/>
    </row>
    <row r="9" spans="1:9" x14ac:dyDescent="0.2">
      <c r="A9" s="78" t="s">
        <v>85</v>
      </c>
      <c r="B9" s="83"/>
      <c r="C9" s="83"/>
      <c r="D9" s="83"/>
      <c r="E9" s="83"/>
      <c r="F9" s="100"/>
      <c r="G9" s="100"/>
      <c r="H9" s="100"/>
      <c r="I9" s="3"/>
    </row>
    <row r="10" spans="1:9" x14ac:dyDescent="0.2">
      <c r="A10" s="80" t="s">
        <v>41</v>
      </c>
      <c r="B10" s="83"/>
      <c r="C10" s="83"/>
      <c r="D10" s="83"/>
      <c r="E10" s="83"/>
      <c r="F10" s="100"/>
      <c r="G10" s="100"/>
      <c r="H10" s="100"/>
      <c r="I10" s="3"/>
    </row>
    <row r="11" spans="1:9" ht="25.5" x14ac:dyDescent="0.2">
      <c r="A11" s="81" t="s">
        <v>42</v>
      </c>
      <c r="B11" s="81" t="s">
        <v>43</v>
      </c>
      <c r="C11" s="82" t="s">
        <v>44</v>
      </c>
      <c r="D11" s="81" t="s">
        <v>86</v>
      </c>
      <c r="E11" s="81" t="s">
        <v>45</v>
      </c>
      <c r="F11" s="81" t="s">
        <v>46</v>
      </c>
      <c r="G11" s="81" t="s">
        <v>47</v>
      </c>
      <c r="H11" s="81" t="s">
        <v>49</v>
      </c>
      <c r="I11" s="3"/>
    </row>
    <row r="12" spans="1:9" x14ac:dyDescent="0.2">
      <c r="A12" s="83" t="s">
        <v>87</v>
      </c>
      <c r="B12" s="83" t="s">
        <v>51</v>
      </c>
      <c r="C12" s="83" t="s">
        <v>88</v>
      </c>
      <c r="D12" s="83" t="s">
        <v>89</v>
      </c>
      <c r="E12" s="83" t="s">
        <v>53</v>
      </c>
      <c r="F12" s="83" t="s">
        <v>90</v>
      </c>
      <c r="G12" s="83" t="s">
        <v>91</v>
      </c>
      <c r="H12" s="85">
        <v>-58084.44</v>
      </c>
      <c r="I12" s="467">
        <v>44804</v>
      </c>
    </row>
    <row r="13" spans="1:9" x14ac:dyDescent="0.2">
      <c r="A13" s="83" t="s">
        <v>87</v>
      </c>
      <c r="B13" s="83" t="s">
        <v>51</v>
      </c>
      <c r="C13" s="83" t="s">
        <v>88</v>
      </c>
      <c r="D13" s="83" t="s">
        <v>89</v>
      </c>
      <c r="E13" s="83" t="s">
        <v>53</v>
      </c>
      <c r="F13" s="83" t="s">
        <v>90</v>
      </c>
      <c r="G13" s="83" t="s">
        <v>92</v>
      </c>
      <c r="H13" s="85">
        <v>78633.09</v>
      </c>
      <c r="I13" s="467">
        <v>44804</v>
      </c>
    </row>
    <row r="14" spans="1:9" x14ac:dyDescent="0.2">
      <c r="A14" s="83" t="s">
        <v>87</v>
      </c>
      <c r="B14" s="83" t="s">
        <v>51</v>
      </c>
      <c r="C14" s="83" t="s">
        <v>88</v>
      </c>
      <c r="D14" s="83" t="s">
        <v>89</v>
      </c>
      <c r="E14" s="83" t="s">
        <v>53</v>
      </c>
      <c r="F14" s="83" t="s">
        <v>90</v>
      </c>
      <c r="G14" s="83" t="s">
        <v>93</v>
      </c>
      <c r="H14" s="85">
        <v>52208.11</v>
      </c>
      <c r="I14" s="467">
        <v>44804</v>
      </c>
    </row>
    <row r="15" spans="1:9" x14ac:dyDescent="0.2">
      <c r="A15" s="83" t="s">
        <v>87</v>
      </c>
      <c r="B15" s="83" t="s">
        <v>51</v>
      </c>
      <c r="C15" s="83" t="s">
        <v>88</v>
      </c>
      <c r="D15" s="83" t="s">
        <v>89</v>
      </c>
      <c r="E15" s="83" t="s">
        <v>53</v>
      </c>
      <c r="F15" s="83" t="s">
        <v>90</v>
      </c>
      <c r="G15" s="83" t="s">
        <v>93</v>
      </c>
      <c r="H15" s="85">
        <v>-52208.11</v>
      </c>
      <c r="I15" s="467">
        <v>44834</v>
      </c>
    </row>
    <row r="16" spans="1:9" x14ac:dyDescent="0.2">
      <c r="A16" s="83" t="s">
        <v>87</v>
      </c>
      <c r="B16" s="83" t="s">
        <v>51</v>
      </c>
      <c r="C16" s="83" t="s">
        <v>88</v>
      </c>
      <c r="D16" s="83" t="s">
        <v>89</v>
      </c>
      <c r="E16" s="83" t="s">
        <v>53</v>
      </c>
      <c r="F16" s="83" t="s">
        <v>90</v>
      </c>
      <c r="G16" s="83" t="s">
        <v>94</v>
      </c>
      <c r="H16" s="85">
        <v>83224.11</v>
      </c>
      <c r="I16" s="467">
        <v>44834</v>
      </c>
    </row>
    <row r="17" spans="1:12" x14ac:dyDescent="0.2">
      <c r="A17" s="83" t="s">
        <v>87</v>
      </c>
      <c r="B17" s="83" t="s">
        <v>51</v>
      </c>
      <c r="C17" s="83" t="s">
        <v>88</v>
      </c>
      <c r="D17" s="83" t="s">
        <v>89</v>
      </c>
      <c r="E17" s="83" t="s">
        <v>53</v>
      </c>
      <c r="F17" s="83" t="s">
        <v>90</v>
      </c>
      <c r="G17" s="83" t="s">
        <v>95</v>
      </c>
      <c r="H17" s="85">
        <v>56102.65</v>
      </c>
      <c r="I17" s="467">
        <v>44834</v>
      </c>
    </row>
    <row r="18" spans="1:12" x14ac:dyDescent="0.2">
      <c r="A18" s="101" t="s">
        <v>89</v>
      </c>
      <c r="B18" s="101" t="s">
        <v>89</v>
      </c>
      <c r="C18" s="101" t="s">
        <v>89</v>
      </c>
      <c r="D18" s="101" t="s">
        <v>89</v>
      </c>
      <c r="E18" s="101" t="s">
        <v>89</v>
      </c>
      <c r="F18" s="101" t="s">
        <v>89</v>
      </c>
      <c r="G18" s="102"/>
      <c r="H18" s="103"/>
      <c r="I18" s="3"/>
    </row>
    <row r="19" spans="1:12" x14ac:dyDescent="0.2">
      <c r="D19" s="3"/>
      <c r="E19" s="3"/>
      <c r="F19" s="3"/>
      <c r="G19" s="104" t="s">
        <v>96</v>
      </c>
      <c r="H19" s="74">
        <f>SUM(H12:H17)</f>
        <v>159875.41</v>
      </c>
      <c r="I19" s="3"/>
    </row>
    <row r="20" spans="1:12" x14ac:dyDescent="0.2">
      <c r="C20" s="3"/>
      <c r="D20" s="3"/>
      <c r="E20" s="3"/>
      <c r="F20" s="3"/>
      <c r="G20" s="104" t="s">
        <v>352</v>
      </c>
      <c r="H20" s="601">
        <f>-'2021-2022 Gas Rev Collected'!G38</f>
        <v>-270151.26080280798</v>
      </c>
      <c r="I20" s="31"/>
      <c r="L20" s="99"/>
    </row>
    <row r="21" spans="1:12" ht="13.5" thickBot="1" x14ac:dyDescent="0.25">
      <c r="D21" s="3"/>
      <c r="E21" s="3"/>
      <c r="F21" s="3"/>
      <c r="G21" s="104" t="s">
        <v>97</v>
      </c>
      <c r="H21" s="105">
        <f>SUM(H19:H20)</f>
        <v>-110275.85080280798</v>
      </c>
      <c r="I21" s="3"/>
    </row>
    <row r="22" spans="1:12" ht="13.5" thickTop="1" x14ac:dyDescent="0.2">
      <c r="D22" s="3"/>
      <c r="E22" s="3"/>
      <c r="F22" s="3"/>
      <c r="G22" s="3"/>
      <c r="H22" s="3"/>
      <c r="I22" s="3"/>
    </row>
    <row r="23" spans="1:12" x14ac:dyDescent="0.2">
      <c r="D23" s="3"/>
      <c r="E23" s="3"/>
      <c r="F23" s="3"/>
      <c r="G23" s="3"/>
      <c r="H23" s="3"/>
      <c r="I23" s="3"/>
    </row>
    <row r="24" spans="1:12" x14ac:dyDescent="0.2">
      <c r="D24" s="3"/>
      <c r="E24" s="3"/>
      <c r="F24" s="3"/>
      <c r="G24" s="3"/>
      <c r="H24" s="3"/>
      <c r="I24" s="3"/>
    </row>
    <row r="25" spans="1:12" x14ac:dyDescent="0.2">
      <c r="D25" s="3"/>
      <c r="E25" s="3"/>
      <c r="F25" s="3"/>
      <c r="G25" s="3"/>
      <c r="H25" s="3"/>
      <c r="I25" s="3"/>
    </row>
    <row r="26" spans="1:12" x14ac:dyDescent="0.2">
      <c r="A26" s="78" t="s">
        <v>83</v>
      </c>
      <c r="B26" s="83"/>
      <c r="C26" s="83"/>
      <c r="D26" s="100"/>
      <c r="E26" s="100"/>
      <c r="F26" s="100"/>
      <c r="G26" s="100"/>
      <c r="H26" s="100"/>
      <c r="I26" s="3"/>
    </row>
    <row r="27" spans="1:12" x14ac:dyDescent="0.2">
      <c r="A27" s="78" t="s">
        <v>39</v>
      </c>
      <c r="B27" s="83"/>
      <c r="C27" s="83"/>
      <c r="D27" s="100"/>
      <c r="E27" s="100"/>
      <c r="F27" s="100"/>
      <c r="G27" s="100"/>
      <c r="H27" s="100"/>
      <c r="I27" s="3"/>
    </row>
    <row r="28" spans="1:12" x14ac:dyDescent="0.2">
      <c r="A28" s="78" t="s">
        <v>40</v>
      </c>
      <c r="B28" s="83"/>
      <c r="C28" s="83"/>
      <c r="D28" s="100"/>
      <c r="E28" s="100"/>
      <c r="F28" s="100"/>
      <c r="G28" s="100"/>
      <c r="H28" s="100"/>
      <c r="I28" s="3"/>
    </row>
    <row r="29" spans="1:12" x14ac:dyDescent="0.2">
      <c r="A29" s="80" t="s">
        <v>41</v>
      </c>
      <c r="B29" s="83"/>
      <c r="C29" s="83"/>
      <c r="D29" s="100"/>
      <c r="E29" s="100"/>
      <c r="F29" s="100"/>
      <c r="G29" s="100"/>
      <c r="H29" s="100"/>
    </row>
    <row r="30" spans="1:12" ht="25.5" x14ac:dyDescent="0.2">
      <c r="A30" s="81" t="s">
        <v>42</v>
      </c>
      <c r="B30" s="81" t="s">
        <v>43</v>
      </c>
      <c r="C30" s="82" t="s">
        <v>44</v>
      </c>
      <c r="D30" s="602" t="s">
        <v>86</v>
      </c>
      <c r="E30" s="602" t="s">
        <v>45</v>
      </c>
      <c r="F30" s="602" t="s">
        <v>46</v>
      </c>
      <c r="G30" s="602" t="s">
        <v>48</v>
      </c>
      <c r="H30" s="602" t="s">
        <v>49</v>
      </c>
    </row>
    <row r="31" spans="1:12" x14ac:dyDescent="0.2">
      <c r="A31" s="83" t="s">
        <v>50</v>
      </c>
      <c r="B31" s="83" t="s">
        <v>51</v>
      </c>
      <c r="C31" s="83" t="s">
        <v>52</v>
      </c>
      <c r="D31" s="100" t="s">
        <v>89</v>
      </c>
      <c r="E31" s="100" t="s">
        <v>53</v>
      </c>
      <c r="F31" s="100" t="s">
        <v>54</v>
      </c>
      <c r="G31" s="131">
        <v>44784</v>
      </c>
      <c r="H31" s="132">
        <v>-1521147.55</v>
      </c>
      <c r="I31" s="467">
        <v>44804</v>
      </c>
    </row>
    <row r="32" spans="1:12" x14ac:dyDescent="0.2">
      <c r="A32" s="83" t="s">
        <v>50</v>
      </c>
      <c r="B32" s="83" t="s">
        <v>51</v>
      </c>
      <c r="C32" s="83" t="s">
        <v>52</v>
      </c>
      <c r="D32" s="100" t="s">
        <v>89</v>
      </c>
      <c r="E32" s="100" t="s">
        <v>53</v>
      </c>
      <c r="F32" s="100" t="s">
        <v>54</v>
      </c>
      <c r="G32" s="131">
        <v>44804</v>
      </c>
      <c r="H32" s="132">
        <v>2079963.03</v>
      </c>
      <c r="I32" s="467">
        <v>44804</v>
      </c>
    </row>
    <row r="33" spans="1:12" x14ac:dyDescent="0.2">
      <c r="A33" s="83" t="s">
        <v>50</v>
      </c>
      <c r="B33" s="83" t="s">
        <v>51</v>
      </c>
      <c r="C33" s="83" t="s">
        <v>52</v>
      </c>
      <c r="D33" s="100" t="s">
        <v>89</v>
      </c>
      <c r="E33" s="100" t="s">
        <v>53</v>
      </c>
      <c r="F33" s="100" t="s">
        <v>54</v>
      </c>
      <c r="G33" s="131">
        <v>44804</v>
      </c>
      <c r="H33" s="132">
        <v>1512491.1</v>
      </c>
      <c r="I33" s="467">
        <v>44804</v>
      </c>
    </row>
    <row r="34" spans="1:12" x14ac:dyDescent="0.2">
      <c r="A34" s="83" t="s">
        <v>50</v>
      </c>
      <c r="B34" s="83" t="s">
        <v>51</v>
      </c>
      <c r="C34" s="83" t="s">
        <v>52</v>
      </c>
      <c r="D34" s="100" t="s">
        <v>89</v>
      </c>
      <c r="E34" s="100" t="s">
        <v>53</v>
      </c>
      <c r="F34" s="100" t="s">
        <v>54</v>
      </c>
      <c r="G34" s="131">
        <v>44816</v>
      </c>
      <c r="H34" s="132">
        <v>-1512491.1</v>
      </c>
      <c r="I34" s="467">
        <v>44834</v>
      </c>
    </row>
    <row r="35" spans="1:12" x14ac:dyDescent="0.2">
      <c r="A35" s="83" t="s">
        <v>50</v>
      </c>
      <c r="B35" s="83" t="s">
        <v>51</v>
      </c>
      <c r="C35" s="83" t="s">
        <v>52</v>
      </c>
      <c r="D35" s="100" t="s">
        <v>89</v>
      </c>
      <c r="E35" s="100" t="s">
        <v>53</v>
      </c>
      <c r="F35" s="100" t="s">
        <v>54</v>
      </c>
      <c r="G35" s="131">
        <v>44834</v>
      </c>
      <c r="H35" s="132">
        <v>1938351.3</v>
      </c>
      <c r="I35" s="467">
        <v>44834</v>
      </c>
    </row>
    <row r="36" spans="1:12" x14ac:dyDescent="0.2">
      <c r="A36" s="83" t="s">
        <v>50</v>
      </c>
      <c r="B36" s="83" t="s">
        <v>51</v>
      </c>
      <c r="C36" s="83" t="s">
        <v>52</v>
      </c>
      <c r="D36" s="100" t="s">
        <v>89</v>
      </c>
      <c r="E36" s="100" t="s">
        <v>53</v>
      </c>
      <c r="F36" s="100" t="s">
        <v>54</v>
      </c>
      <c r="G36" s="131">
        <v>44834</v>
      </c>
      <c r="H36" s="132">
        <v>1393483.33</v>
      </c>
      <c r="I36" s="467">
        <v>44834</v>
      </c>
    </row>
    <row r="37" spans="1:12" x14ac:dyDescent="0.2">
      <c r="D37" s="3"/>
      <c r="E37" s="3"/>
      <c r="F37" s="3"/>
      <c r="G37" s="3"/>
      <c r="H37" s="106"/>
    </row>
    <row r="38" spans="1:12" x14ac:dyDescent="0.2">
      <c r="D38" s="3"/>
      <c r="E38" s="3"/>
      <c r="F38" s="3"/>
      <c r="G38" s="603" t="s">
        <v>98</v>
      </c>
      <c r="H38" s="106">
        <f>SUM(H31:H36)</f>
        <v>3890650.1100000003</v>
      </c>
    </row>
    <row r="39" spans="1:12" x14ac:dyDescent="0.2">
      <c r="C39" s="3"/>
      <c r="D39" s="3"/>
      <c r="E39" s="3"/>
      <c r="F39" s="3"/>
      <c r="G39" s="104" t="s">
        <v>353</v>
      </c>
      <c r="H39" s="601">
        <f>-'2021-2022 Elec Rev Collected'!H38</f>
        <v>-3404208.6605558628</v>
      </c>
      <c r="I39" s="31"/>
      <c r="J39" s="3"/>
      <c r="K39" s="3"/>
      <c r="L39" s="88"/>
    </row>
    <row r="40" spans="1:12" ht="13.5" thickBot="1" x14ac:dyDescent="0.25">
      <c r="D40" s="3"/>
      <c r="E40" s="3"/>
      <c r="F40" s="3"/>
      <c r="G40" s="104" t="s">
        <v>99</v>
      </c>
      <c r="H40" s="105">
        <f>SUM(H38:H39)</f>
        <v>486441.44944413751</v>
      </c>
    </row>
    <row r="41" spans="1:12" ht="13.5" thickTop="1" x14ac:dyDescent="0.2">
      <c r="H41" s="3"/>
    </row>
    <row r="42" spans="1:12" x14ac:dyDescent="0.2">
      <c r="H42" s="3"/>
    </row>
  </sheetData>
  <pageMargins left="0.7" right="0.7" top="0.75" bottom="0.75" header="0.3" footer="0.3"/>
  <pageSetup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C4B411477601C4C8805745E1821663F" ma:contentTypeVersion="24" ma:contentTypeDescription="" ma:contentTypeScope="" ma:versionID="70a062756f846961f864d3dea84fbf6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Pending</CaseStatus>
    <OpenedDate xmlns="dc463f71-b30c-4ab2-9473-d307f9d35888">2023-08-30T07:00:00+00:00</OpenedDate>
    <SignificantOrder xmlns="dc463f71-b30c-4ab2-9473-d307f9d35888">false</SignificantOrder>
    <Date1 xmlns="dc463f71-b30c-4ab2-9473-d307f9d35888">2023-08-30T07:00:00+00:00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230694</DocketNumber>
    <DelegatedOrder xmlns="dc463f71-b30c-4ab2-9473-d307f9d35888">false</DelegatedOrder>
  </documentManagement>
</p:properties>
</file>

<file path=customXml/itemProps1.xml><?xml version="1.0" encoding="utf-8"?>
<ds:datastoreItem xmlns:ds="http://schemas.openxmlformats.org/officeDocument/2006/customXml" ds:itemID="{617822AE-ED87-4701-951C-FD122ABEBBF3}"/>
</file>

<file path=customXml/itemProps2.xml><?xml version="1.0" encoding="utf-8"?>
<ds:datastoreItem xmlns:ds="http://schemas.openxmlformats.org/officeDocument/2006/customXml" ds:itemID="{20CBC265-3E4F-44CE-9CB8-0FC7D746645B}"/>
</file>

<file path=customXml/itemProps3.xml><?xml version="1.0" encoding="utf-8"?>
<ds:datastoreItem xmlns:ds="http://schemas.openxmlformats.org/officeDocument/2006/customXml" ds:itemID="{5E6167BD-7C1E-4730-BB69-197A3492A23F}"/>
</file>

<file path=customXml/itemProps4.xml><?xml version="1.0" encoding="utf-8"?>
<ds:datastoreItem xmlns:ds="http://schemas.openxmlformats.org/officeDocument/2006/customXml" ds:itemID="{6C01B790-FDE1-4289-94DC-DE99BA5A0C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Revenue Requirement 2023-2024</vt:lpstr>
      <vt:lpstr>Summary of RR change</vt:lpstr>
      <vt:lpstr>Revenue Req 2022-2023</vt:lpstr>
      <vt:lpstr>2022-2023 Elec Rev Collected</vt:lpstr>
      <vt:lpstr>CACAP-2 Recovery Collected</vt:lpstr>
      <vt:lpstr>2022-2023 Gas Rev Collected</vt:lpstr>
      <vt:lpstr>F23 Electric - Load </vt:lpstr>
      <vt:lpstr>F23 Gas - Load</vt:lpstr>
      <vt:lpstr>2022 Elec&amp;Gas Forecast Revenue</vt:lpstr>
      <vt:lpstr>LIHEAP Credit</vt:lpstr>
      <vt:lpstr>SQI Penalty</vt:lpstr>
      <vt:lpstr>BDJ-18 2022 GRC Compl Filing</vt:lpstr>
      <vt:lpstr>E Conversion Factor</vt:lpstr>
      <vt:lpstr>G Conversion Factor</vt:lpstr>
      <vt:lpstr>2022 E Rates</vt:lpstr>
      <vt:lpstr>2022 G Rates</vt:lpstr>
      <vt:lpstr>Gas Sch 142 05-2023</vt:lpstr>
      <vt:lpstr>Elec Sch 142 05-2023</vt:lpstr>
      <vt:lpstr>2021-2022 Elec Rev Collected</vt:lpstr>
      <vt:lpstr>2021-2022 Gas Rev Collected</vt:lpstr>
      <vt:lpstr>'2022 E Rates'!Print_Area</vt:lpstr>
      <vt:lpstr>'2022 G Rates'!Print_Area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Pham, Linh</dc:creator>
  <cp:lastModifiedBy>Pham, Linh</cp:lastModifiedBy>
  <dcterms:created xsi:type="dcterms:W3CDTF">2023-08-01T21:29:35Z</dcterms:created>
  <dcterms:modified xsi:type="dcterms:W3CDTF">2023-08-24T23:50:30Z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0x0101006E56B4D1795A2E4DB2F0B01679ED314A002C4B411477601C4C8805745E1821663F</vt:lpwstr>
  </property>
  <property fmtid="{D5CDD505-2E9C-101B-9397-08002B2CF9AE}" pid="3" name="_docset_NoMedatataSyncRequired">
    <vt:lpwstr>False</vt:lpwstr>
  </property>
</Properties>
</file>