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hisWorkbook" defaultThemeVersion="124226"/>
  <xr:revisionPtr revIDLastSave="0" documentId="13_ncr:1_{FE57EE34-161C-4781-9335-BA037AB7BB03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definedNames>
    <definedName name="_xlnm.Print_Area" localSheetId="0">Sheet1!$A$1:$T$5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001" i="1" l="1"/>
  <c r="R10001" i="1"/>
  <c r="S10000" i="1"/>
  <c r="R10000" i="1"/>
  <c r="S9999" i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<sst xmlns="http://schemas.openxmlformats.org/spreadsheetml/2006/main" count="38" uniqueCount="24">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</sst>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332509</xdr:colOff>
          <xdr:row>1</xdr:row>
          <xdr:rowOff>182880</xdr:rowOff>
        </xdr:from>
        <xdr:to>
          <xdr:col>4</xdr:col>
          <xdr:colOff>498764</xdr:colOff>
          <xdr:row>1</xdr:row>
          <xdr:rowOff>440575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01"/>
  <sheetViews>
    <sheetView tabSelected="1" view="pageLayout" topLeftCell="A2" zoomScale="60" zoomScaleNormal="83" zoomScalePageLayoutView="60" workbookViewId="0">
      <selection activeCell="A3" sqref="A3:Q4"/>
    </sheetView>
  </sheetViews>
  <sheetFormatPr defaultRowHeight="15.05" x14ac:dyDescent="0.3"/>
  <cols>
    <col min="1" max="1" width="15.33203125" customWidth="1"/>
    <col min="2" max="2" width="11.88671875" customWidth="1"/>
    <col min="3" max="3" width="11.5546875" customWidth="1"/>
    <col min="4" max="4" width="13.44140625" customWidth="1"/>
    <col min="5" max="5" width="10.6640625" customWidth="1"/>
    <col min="6" max="6" width="14.886718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33.109375" customWidth="1"/>
    <col min="18" max="18" width="24.88671875" hidden="1" customWidth="1"/>
    <col min="19" max="19" width="15.88671875" hidden="1" customWidth="1"/>
  </cols>
  <sheetData>
    <row r="1" spans="1:19" hidden="1" x14ac:dyDescent="0.3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75.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ht="62.2" customHeight="1" x14ac:dyDescent="0.3">
      <c r="A3" s="21"/>
      <c r="B3" s="22"/>
      <c r="C3" s="23"/>
      <c r="D3" s="24"/>
      <c r="E3" s="23"/>
      <c r="F3" s="25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7" t="str">
        <f>IF(AND(LEN(B3)&gt;0,LEN(C3)&gt;0),B3+C3,"")</f>
        <v/>
      </c>
      <c r="S3" s="7" t="str">
        <f>IF(AND(LEN(D3)&gt;0,LEN(E3)&gt;0),D3+E3,"")</f>
        <v/>
      </c>
    </row>
    <row r="4" spans="1:19" x14ac:dyDescent="0.3">
      <c r="A4" s="21"/>
      <c r="B4" s="22"/>
      <c r="C4" s="23"/>
      <c r="D4" s="24"/>
      <c r="E4" s="23"/>
      <c r="F4" s="25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7" t="str">
        <f t="shared" ref="R4:R66" si="0">IF(AND(LEN(B4)&gt;0,LEN(C4)&gt;0),B4+C4,"")</f>
        <v/>
      </c>
      <c r="S4" s="7" t="str">
        <f t="shared" ref="S4:S66" si="1">IF(AND(LEN(D4)&gt;0,LEN(E4)&gt;0),D4+E4,"")</f>
        <v/>
      </c>
    </row>
    <row r="5" spans="1:19" x14ac:dyDescent="0.3">
      <c r="A5" s="16"/>
      <c r="B5" s="17"/>
      <c r="C5" s="18"/>
      <c r="D5" s="17"/>
      <c r="E5" s="18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7" t="str">
        <f t="shared" si="0"/>
        <v/>
      </c>
      <c r="S5" s="7" t="str">
        <f t="shared" si="1"/>
        <v/>
      </c>
    </row>
    <row r="6" spans="1:19" x14ac:dyDescent="0.3">
      <c r="A6" s="11"/>
      <c r="B6" s="12"/>
      <c r="C6" s="13"/>
      <c r="D6" s="12"/>
      <c r="E6" s="13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7" t="str">
        <f t="shared" si="0"/>
        <v/>
      </c>
      <c r="S6" s="7" t="str">
        <f t="shared" si="1"/>
        <v/>
      </c>
    </row>
    <row r="7" spans="1:19" x14ac:dyDescent="0.3">
      <c r="A7" s="10"/>
      <c r="B7" s="8"/>
      <c r="C7" s="9"/>
      <c r="D7" s="8"/>
      <c r="E7" s="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7" t="str">
        <f t="shared" si="0"/>
        <v/>
      </c>
      <c r="S7" s="7" t="str">
        <f t="shared" si="1"/>
        <v/>
      </c>
    </row>
    <row r="8" spans="1:19" x14ac:dyDescent="0.3">
      <c r="A8" s="10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3">
      <c r="A9" s="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si="0"/>
        <v/>
      </c>
      <c r="S65" s="7" t="str">
        <f t="shared" si="1"/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0"/>
        <v/>
      </c>
      <c r="S66" s="7" t="str">
        <f t="shared" si="1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ref="R67:R130" si="2">IF(AND(LEN(B67)&gt;0,LEN(C67)&gt;0),B67+C67,"")</f>
        <v/>
      </c>
      <c r="S67" s="7" t="str">
        <f t="shared" ref="S67:S130" si="3">IF(AND(LEN(D67)&gt;0,LEN(E67)&gt;0),D67+E67,"")</f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si="2"/>
        <v/>
      </c>
      <c r="S68" s="7" t="str">
        <f t="shared" si="3"/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si="2"/>
        <v/>
      </c>
      <c r="S129" s="7" t="str">
        <f t="shared" si="3"/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2"/>
        <v/>
      </c>
      <c r="S130" s="7" t="str">
        <f t="shared" si="3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ref="R131:R194" si="4">IF(AND(LEN(B131)&gt;0,LEN(C131)&gt;0),B131+C131,"")</f>
        <v/>
      </c>
      <c r="S131" s="7" t="str">
        <f t="shared" ref="S131:S194" si="5">IF(AND(LEN(D131)&gt;0,LEN(E131)&gt;0),D131+E131,"")</f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si="4"/>
        <v/>
      </c>
      <c r="S132" s="7" t="str">
        <f t="shared" si="5"/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si="4"/>
        <v/>
      </c>
      <c r="S193" s="7" t="str">
        <f t="shared" si="5"/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4"/>
        <v/>
      </c>
      <c r="S194" s="7" t="str">
        <f t="shared" si="5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ref="R195:R258" si="6">IF(AND(LEN(B195)&gt;0,LEN(C195)&gt;0),B195+C195,"")</f>
        <v/>
      </c>
      <c r="S195" s="7" t="str">
        <f t="shared" ref="S195:S258" si="7">IF(AND(LEN(D195)&gt;0,LEN(E195)&gt;0),D195+E195,"")</f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si="6"/>
        <v/>
      </c>
      <c r="S196" s="7" t="str">
        <f t="shared" si="7"/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si="6"/>
        <v/>
      </c>
      <c r="S257" s="7" t="str">
        <f t="shared" si="7"/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6"/>
        <v/>
      </c>
      <c r="S258" s="7" t="str">
        <f t="shared" si="7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ref="R259:R322" si="8">IF(AND(LEN(B259)&gt;0,LEN(C259)&gt;0),B259+C259,"")</f>
        <v/>
      </c>
      <c r="S259" s="7" t="str">
        <f t="shared" ref="S259:S322" si="9">IF(AND(LEN(D259)&gt;0,LEN(E259)&gt;0),D259+E259,"")</f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si="8"/>
        <v/>
      </c>
      <c r="S260" s="7" t="str">
        <f t="shared" si="9"/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si="8"/>
        <v/>
      </c>
      <c r="S321" s="7" t="str">
        <f t="shared" si="9"/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8"/>
        <v/>
      </c>
      <c r="S322" s="7" t="str">
        <f t="shared" si="9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ref="R323:R386" si="10">IF(AND(LEN(B323)&gt;0,LEN(C323)&gt;0),B323+C323,"")</f>
        <v/>
      </c>
      <c r="S323" s="7" t="str">
        <f t="shared" ref="S323:S386" si="11">IF(AND(LEN(D323)&gt;0,LEN(E323)&gt;0),D323+E323,"")</f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si="10"/>
        <v/>
      </c>
      <c r="S324" s="7" t="str">
        <f t="shared" si="11"/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si="10"/>
        <v/>
      </c>
      <c r="S385" s="7" t="str">
        <f t="shared" si="11"/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0"/>
        <v/>
      </c>
      <c r="S386" s="7" t="str">
        <f t="shared" si="11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ref="R387:R450" si="12">IF(AND(LEN(B387)&gt;0,LEN(C387)&gt;0),B387+C387,"")</f>
        <v/>
      </c>
      <c r="S387" s="7" t="str">
        <f t="shared" ref="S387:S450" si="13">IF(AND(LEN(D387)&gt;0,LEN(E387)&gt;0),D387+E387,"")</f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si="12"/>
        <v/>
      </c>
      <c r="S388" s="7" t="str">
        <f t="shared" si="13"/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si="12"/>
        <v/>
      </c>
      <c r="S449" s="7" t="str">
        <f t="shared" si="13"/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2"/>
        <v/>
      </c>
      <c r="S450" s="7" t="str">
        <f t="shared" si="13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ref="R451:R514" si="14">IF(AND(LEN(B451)&gt;0,LEN(C451)&gt;0),B451+C451,"")</f>
        <v/>
      </c>
      <c r="S451" s="7" t="str">
        <f t="shared" ref="S451:S514" si="15">IF(AND(LEN(D451)&gt;0,LEN(E451)&gt;0),D451+E451,"")</f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si="14"/>
        <v/>
      </c>
      <c r="S452" s="7" t="str">
        <f t="shared" si="15"/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si="14"/>
        <v/>
      </c>
      <c r="S513" s="7" t="str">
        <f t="shared" si="15"/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4"/>
        <v/>
      </c>
      <c r="S514" s="7" t="str">
        <f t="shared" si="15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ref="R515:R578" si="16">IF(AND(LEN(B515)&gt;0,LEN(C515)&gt;0),B515+C515,"")</f>
        <v/>
      </c>
      <c r="S515" s="7" t="str">
        <f t="shared" ref="S515:S578" si="17">IF(AND(LEN(D515)&gt;0,LEN(E515)&gt;0),D515+E515,"")</f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si="16"/>
        <v/>
      </c>
      <c r="S516" s="7" t="str">
        <f t="shared" si="17"/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si="16"/>
        <v/>
      </c>
      <c r="S577" s="7" t="str">
        <f t="shared" si="17"/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6"/>
        <v/>
      </c>
      <c r="S578" s="7" t="str">
        <f t="shared" si="17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ref="R579:R642" si="18">IF(AND(LEN(B579)&gt;0,LEN(C579)&gt;0),B579+C579,"")</f>
        <v/>
      </c>
      <c r="S579" s="7" t="str">
        <f t="shared" ref="S579:S642" si="19">IF(AND(LEN(D579)&gt;0,LEN(E579)&gt;0),D579+E579,"")</f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si="18"/>
        <v/>
      </c>
      <c r="S580" s="7" t="str">
        <f t="shared" si="19"/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si="18"/>
        <v/>
      </c>
      <c r="S641" s="7" t="str">
        <f t="shared" si="19"/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18"/>
        <v/>
      </c>
      <c r="S642" s="7" t="str">
        <f t="shared" si="19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ref="R643:R706" si="20">IF(AND(LEN(B643)&gt;0,LEN(C643)&gt;0),B643+C643,"")</f>
        <v/>
      </c>
      <c r="S643" s="7" t="str">
        <f t="shared" ref="S643:S706" si="21">IF(AND(LEN(D643)&gt;0,LEN(E643)&gt;0),D643+E643,"")</f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si="20"/>
        <v/>
      </c>
      <c r="S644" s="7" t="str">
        <f t="shared" si="21"/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si="20"/>
        <v/>
      </c>
      <c r="S705" s="7" t="str">
        <f t="shared" si="21"/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0"/>
        <v/>
      </c>
      <c r="S706" s="7" t="str">
        <f t="shared" si="21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ref="R707:R770" si="22">IF(AND(LEN(B707)&gt;0,LEN(C707)&gt;0),B707+C707,"")</f>
        <v/>
      </c>
      <c r="S707" s="7" t="str">
        <f t="shared" ref="S707:S770" si="23">IF(AND(LEN(D707)&gt;0,LEN(E707)&gt;0),D707+E707,"")</f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si="22"/>
        <v/>
      </c>
      <c r="S708" s="7" t="str">
        <f t="shared" si="23"/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si="22"/>
        <v/>
      </c>
      <c r="S769" s="7" t="str">
        <f t="shared" si="23"/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2"/>
        <v/>
      </c>
      <c r="S770" s="7" t="str">
        <f t="shared" si="23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ref="R771:R834" si="24">IF(AND(LEN(B771)&gt;0,LEN(C771)&gt;0),B771+C771,"")</f>
        <v/>
      </c>
      <c r="S771" s="7" t="str">
        <f t="shared" ref="S771:S834" si="25">IF(AND(LEN(D771)&gt;0,LEN(E771)&gt;0),D771+E771,"")</f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si="24"/>
        <v/>
      </c>
      <c r="S772" s="7" t="str">
        <f t="shared" si="25"/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si="24"/>
        <v/>
      </c>
      <c r="S833" s="7" t="str">
        <f t="shared" si="25"/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4"/>
        <v/>
      </c>
      <c r="S834" s="7" t="str">
        <f t="shared" si="25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ref="R835:R898" si="26">IF(AND(LEN(B835)&gt;0,LEN(C835)&gt;0),B835+C835,"")</f>
        <v/>
      </c>
      <c r="S835" s="7" t="str">
        <f t="shared" ref="S835:S898" si="27">IF(AND(LEN(D835)&gt;0,LEN(E835)&gt;0),D835+E835,"")</f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si="26"/>
        <v/>
      </c>
      <c r="S836" s="7" t="str">
        <f t="shared" si="27"/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si="26"/>
        <v/>
      </c>
      <c r="S897" s="7" t="str">
        <f t="shared" si="27"/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6"/>
        <v/>
      </c>
      <c r="S898" s="7" t="str">
        <f t="shared" si="27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ref="R899:R962" si="28">IF(AND(LEN(B899)&gt;0,LEN(C899)&gt;0),B899+C899,"")</f>
        <v/>
      </c>
      <c r="S899" s="7" t="str">
        <f t="shared" ref="S899:S962" si="29">IF(AND(LEN(D899)&gt;0,LEN(E899)&gt;0),D899+E899,"")</f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si="28"/>
        <v/>
      </c>
      <c r="S900" s="7" t="str">
        <f t="shared" si="29"/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si="28"/>
        <v/>
      </c>
      <c r="S961" s="7" t="str">
        <f t="shared" si="29"/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28"/>
        <v/>
      </c>
      <c r="S962" s="7" t="str">
        <f t="shared" si="29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ref="R963:R1026" si="30">IF(AND(LEN(B963)&gt;0,LEN(C963)&gt;0),B963+C963,"")</f>
        <v/>
      </c>
      <c r="S963" s="7" t="str">
        <f t="shared" ref="S963:S1026" si="31">IF(AND(LEN(D963)&gt;0,LEN(E963)&gt;0),D963+E963,"")</f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si="30"/>
        <v/>
      </c>
      <c r="S964" s="7" t="str">
        <f t="shared" si="31"/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si="30"/>
        <v/>
      </c>
      <c r="S1025" s="7" t="str">
        <f t="shared" si="31"/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0"/>
        <v/>
      </c>
      <c r="S1026" s="7" t="str">
        <f t="shared" si="31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ref="R1027:R1090" si="32">IF(AND(LEN(B1027)&gt;0,LEN(C1027)&gt;0),B1027+C1027,"")</f>
        <v/>
      </c>
      <c r="S1027" s="7" t="str">
        <f t="shared" ref="S1027:S1090" si="33">IF(AND(LEN(D1027)&gt;0,LEN(E1027)&gt;0),D1027+E1027,"")</f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si="32"/>
        <v/>
      </c>
      <c r="S1028" s="7" t="str">
        <f t="shared" si="33"/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si="32"/>
        <v/>
      </c>
      <c r="S1089" s="7" t="str">
        <f t="shared" si="33"/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2"/>
        <v/>
      </c>
      <c r="S1090" s="7" t="str">
        <f t="shared" si="33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ref="R1091:R1154" si="34">IF(AND(LEN(B1091)&gt;0,LEN(C1091)&gt;0),B1091+C1091,"")</f>
        <v/>
      </c>
      <c r="S1091" s="7" t="str">
        <f t="shared" ref="S1091:S1154" si="35">IF(AND(LEN(D1091)&gt;0,LEN(E1091)&gt;0),D1091+E1091,"")</f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si="34"/>
        <v/>
      </c>
      <c r="S1092" s="7" t="str">
        <f t="shared" si="35"/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si="34"/>
        <v/>
      </c>
      <c r="S1153" s="7" t="str">
        <f t="shared" si="35"/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4"/>
        <v/>
      </c>
      <c r="S1154" s="7" t="str">
        <f t="shared" si="35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ref="R1155:R1218" si="36">IF(AND(LEN(B1155)&gt;0,LEN(C1155)&gt;0),B1155+C1155,"")</f>
        <v/>
      </c>
      <c r="S1155" s="7" t="str">
        <f t="shared" ref="S1155:S1218" si="37">IF(AND(LEN(D1155)&gt;0,LEN(E1155)&gt;0),D1155+E1155,"")</f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si="36"/>
        <v/>
      </c>
      <c r="S1156" s="7" t="str">
        <f t="shared" si="37"/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si="36"/>
        <v/>
      </c>
      <c r="S1217" s="7" t="str">
        <f t="shared" si="37"/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6"/>
        <v/>
      </c>
      <c r="S1218" s="7" t="str">
        <f t="shared" si="37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ref="R1219:R1282" si="38">IF(AND(LEN(B1219)&gt;0,LEN(C1219)&gt;0),B1219+C1219,"")</f>
        <v/>
      </c>
      <c r="S1219" s="7" t="str">
        <f t="shared" ref="S1219:S1282" si="39">IF(AND(LEN(D1219)&gt;0,LEN(E1219)&gt;0),D1219+E1219,"")</f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si="38"/>
        <v/>
      </c>
      <c r="S1220" s="7" t="str">
        <f t="shared" si="39"/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si="38"/>
        <v/>
      </c>
      <c r="S1281" s="7" t="str">
        <f t="shared" si="39"/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38"/>
        <v/>
      </c>
      <c r="S1282" s="7" t="str">
        <f t="shared" si="39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ref="R1283:R1346" si="40">IF(AND(LEN(B1283)&gt;0,LEN(C1283)&gt;0),B1283+C1283,"")</f>
        <v/>
      </c>
      <c r="S1283" s="7" t="str">
        <f t="shared" ref="S1283:S1346" si="41">IF(AND(LEN(D1283)&gt;0,LEN(E1283)&gt;0),D1283+E1283,"")</f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si="40"/>
        <v/>
      </c>
      <c r="S1284" s="7" t="str">
        <f t="shared" si="41"/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si="40"/>
        <v/>
      </c>
      <c r="S1345" s="7" t="str">
        <f t="shared" si="41"/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0"/>
        <v/>
      </c>
      <c r="S1346" s="7" t="str">
        <f t="shared" si="41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ref="R1347:R1410" si="42">IF(AND(LEN(B1347)&gt;0,LEN(C1347)&gt;0),B1347+C1347,"")</f>
        <v/>
      </c>
      <c r="S1347" s="7" t="str">
        <f t="shared" ref="S1347:S1410" si="43">IF(AND(LEN(D1347)&gt;0,LEN(E1347)&gt;0),D1347+E1347,"")</f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si="42"/>
        <v/>
      </c>
      <c r="S1348" s="7" t="str">
        <f t="shared" si="43"/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si="42"/>
        <v/>
      </c>
      <c r="S1409" s="7" t="str">
        <f t="shared" si="43"/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2"/>
        <v/>
      </c>
      <c r="S1410" s="7" t="str">
        <f t="shared" si="43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ref="R1411:R1474" si="44">IF(AND(LEN(B1411)&gt;0,LEN(C1411)&gt;0),B1411+C1411,"")</f>
        <v/>
      </c>
      <c r="S1411" s="7" t="str">
        <f t="shared" ref="S1411:S1474" si="45">IF(AND(LEN(D1411)&gt;0,LEN(E1411)&gt;0),D1411+E1411,"")</f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si="44"/>
        <v/>
      </c>
      <c r="S1412" s="7" t="str">
        <f t="shared" si="45"/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si="44"/>
        <v/>
      </c>
      <c r="S1473" s="7" t="str">
        <f t="shared" si="45"/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4"/>
        <v/>
      </c>
      <c r="S1474" s="7" t="str">
        <f t="shared" si="45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ref="R1475:R1538" si="46">IF(AND(LEN(B1475)&gt;0,LEN(C1475)&gt;0),B1475+C1475,"")</f>
        <v/>
      </c>
      <c r="S1475" s="7" t="str">
        <f t="shared" ref="S1475:S1538" si="47">IF(AND(LEN(D1475)&gt;0,LEN(E1475)&gt;0),D1475+E1475,"")</f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si="46"/>
        <v/>
      </c>
      <c r="S1476" s="7" t="str">
        <f t="shared" si="47"/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si="46"/>
        <v/>
      </c>
      <c r="S1537" s="7" t="str">
        <f t="shared" si="47"/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6"/>
        <v/>
      </c>
      <c r="S1538" s="7" t="str">
        <f t="shared" si="47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ref="R1539:R1602" si="48">IF(AND(LEN(B1539)&gt;0,LEN(C1539)&gt;0),B1539+C1539,"")</f>
        <v/>
      </c>
      <c r="S1539" s="7" t="str">
        <f t="shared" ref="S1539:S1602" si="49">IF(AND(LEN(D1539)&gt;0,LEN(E1539)&gt;0),D1539+E1539,"")</f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si="48"/>
        <v/>
      </c>
      <c r="S1540" s="7" t="str">
        <f t="shared" si="49"/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si="48"/>
        <v/>
      </c>
      <c r="S1601" s="7" t="str">
        <f t="shared" si="49"/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48"/>
        <v/>
      </c>
      <c r="S1602" s="7" t="str">
        <f t="shared" si="49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ref="R1603:R1666" si="50">IF(AND(LEN(B1603)&gt;0,LEN(C1603)&gt;0),B1603+C1603,"")</f>
        <v/>
      </c>
      <c r="S1603" s="7" t="str">
        <f t="shared" ref="S1603:S1666" si="51">IF(AND(LEN(D1603)&gt;0,LEN(E1603)&gt;0),D1603+E1603,"")</f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si="50"/>
        <v/>
      </c>
      <c r="S1604" s="7" t="str">
        <f t="shared" si="51"/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si="50"/>
        <v/>
      </c>
      <c r="S1665" s="7" t="str">
        <f t="shared" si="51"/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0"/>
        <v/>
      </c>
      <c r="S1666" s="7" t="str">
        <f t="shared" si="51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ref="R1667:R1730" si="52">IF(AND(LEN(B1667)&gt;0,LEN(C1667)&gt;0),B1667+C1667,"")</f>
        <v/>
      </c>
      <c r="S1667" s="7" t="str">
        <f t="shared" ref="S1667:S1730" si="53">IF(AND(LEN(D1667)&gt;0,LEN(E1667)&gt;0),D1667+E1667,"")</f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si="52"/>
        <v/>
      </c>
      <c r="S1668" s="7" t="str">
        <f t="shared" si="53"/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si="52"/>
        <v/>
      </c>
      <c r="S1729" s="7" t="str">
        <f t="shared" si="53"/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2"/>
        <v/>
      </c>
      <c r="S1730" s="7" t="str">
        <f t="shared" si="53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ref="R1731:R1794" si="54">IF(AND(LEN(B1731)&gt;0,LEN(C1731)&gt;0),B1731+C1731,"")</f>
        <v/>
      </c>
      <c r="S1731" s="7" t="str">
        <f t="shared" ref="S1731:S1794" si="55">IF(AND(LEN(D1731)&gt;0,LEN(E1731)&gt;0),D1731+E1731,"")</f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si="54"/>
        <v/>
      </c>
      <c r="S1732" s="7" t="str">
        <f t="shared" si="55"/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si="54"/>
        <v/>
      </c>
      <c r="S1793" s="7" t="str">
        <f t="shared" si="55"/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4"/>
        <v/>
      </c>
      <c r="S1794" s="7" t="str">
        <f t="shared" si="55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ref="R1795:R1858" si="56">IF(AND(LEN(B1795)&gt;0,LEN(C1795)&gt;0),B1795+C1795,"")</f>
        <v/>
      </c>
      <c r="S1795" s="7" t="str">
        <f t="shared" ref="S1795:S1858" si="57">IF(AND(LEN(D1795)&gt;0,LEN(E1795)&gt;0),D1795+E1795,"")</f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si="56"/>
        <v/>
      </c>
      <c r="S1796" s="7" t="str">
        <f t="shared" si="57"/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si="56"/>
        <v/>
      </c>
      <c r="S1857" s="7" t="str">
        <f t="shared" si="57"/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6"/>
        <v/>
      </c>
      <c r="S1858" s="7" t="str">
        <f t="shared" si="57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ref="R1859:R1922" si="58">IF(AND(LEN(B1859)&gt;0,LEN(C1859)&gt;0),B1859+C1859,"")</f>
        <v/>
      </c>
      <c r="S1859" s="7" t="str">
        <f t="shared" ref="S1859:S1922" si="59">IF(AND(LEN(D1859)&gt;0,LEN(E1859)&gt;0),D1859+E1859,"")</f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si="58"/>
        <v/>
      </c>
      <c r="S1860" s="7" t="str">
        <f t="shared" si="59"/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si="58"/>
        <v/>
      </c>
      <c r="S1921" s="7" t="str">
        <f t="shared" si="59"/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58"/>
        <v/>
      </c>
      <c r="S1922" s="7" t="str">
        <f t="shared" si="59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ref="R1923:R1986" si="60">IF(AND(LEN(B1923)&gt;0,LEN(C1923)&gt;0),B1923+C1923,"")</f>
        <v/>
      </c>
      <c r="S1923" s="7" t="str">
        <f t="shared" ref="S1923:S1986" si="61">IF(AND(LEN(D1923)&gt;0,LEN(E1923)&gt;0),D1923+E1923,"")</f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si="60"/>
        <v/>
      </c>
      <c r="S1924" s="7" t="str">
        <f t="shared" si="61"/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si="60"/>
        <v/>
      </c>
      <c r="S1985" s="7" t="str">
        <f t="shared" si="61"/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0"/>
        <v/>
      </c>
      <c r="S1986" s="7" t="str">
        <f t="shared" si="61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ref="R1987:R2050" si="62">IF(AND(LEN(B1987)&gt;0,LEN(C1987)&gt;0),B1987+C1987,"")</f>
        <v/>
      </c>
      <c r="S1987" s="7" t="str">
        <f t="shared" ref="S1987:S2050" si="63">IF(AND(LEN(D1987)&gt;0,LEN(E1987)&gt;0),D1987+E1987,"")</f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si="62"/>
        <v/>
      </c>
      <c r="S1988" s="7" t="str">
        <f t="shared" si="63"/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si="62"/>
        <v/>
      </c>
      <c r="S2049" s="7" t="str">
        <f t="shared" si="63"/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2"/>
        <v/>
      </c>
      <c r="S2050" s="7" t="str">
        <f t="shared" si="63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ref="R2051:R2114" si="64">IF(AND(LEN(B2051)&gt;0,LEN(C2051)&gt;0),B2051+C2051,"")</f>
        <v/>
      </c>
      <c r="S2051" s="7" t="str">
        <f t="shared" ref="S2051:S2114" si="65">IF(AND(LEN(D2051)&gt;0,LEN(E2051)&gt;0),D2051+E2051,"")</f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si="64"/>
        <v/>
      </c>
      <c r="S2052" s="7" t="str">
        <f t="shared" si="65"/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si="64"/>
        <v/>
      </c>
      <c r="S2113" s="7" t="str">
        <f t="shared" si="65"/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4"/>
        <v/>
      </c>
      <c r="S2114" s="7" t="str">
        <f t="shared" si="65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ref="R2115:R2178" si="66">IF(AND(LEN(B2115)&gt;0,LEN(C2115)&gt;0),B2115+C2115,"")</f>
        <v/>
      </c>
      <c r="S2115" s="7" t="str">
        <f t="shared" ref="S2115:S2178" si="67">IF(AND(LEN(D2115)&gt;0,LEN(E2115)&gt;0),D2115+E2115,"")</f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si="66"/>
        <v/>
      </c>
      <c r="S2116" s="7" t="str">
        <f t="shared" si="67"/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si="66"/>
        <v/>
      </c>
      <c r="S2177" s="7" t="str">
        <f t="shared" si="67"/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6"/>
        <v/>
      </c>
      <c r="S2178" s="7" t="str">
        <f t="shared" si="67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ref="R2179:R2242" si="68">IF(AND(LEN(B2179)&gt;0,LEN(C2179)&gt;0),B2179+C2179,"")</f>
        <v/>
      </c>
      <c r="S2179" s="7" t="str">
        <f t="shared" ref="S2179:S2242" si="69">IF(AND(LEN(D2179)&gt;0,LEN(E2179)&gt;0),D2179+E2179,"")</f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si="68"/>
        <v/>
      </c>
      <c r="S2180" s="7" t="str">
        <f t="shared" si="69"/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si="68"/>
        <v/>
      </c>
      <c r="S2241" s="7" t="str">
        <f t="shared" si="69"/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68"/>
        <v/>
      </c>
      <c r="S2242" s="7" t="str">
        <f t="shared" si="69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ref="R2243:R2306" si="70">IF(AND(LEN(B2243)&gt;0,LEN(C2243)&gt;0),B2243+C2243,"")</f>
        <v/>
      </c>
      <c r="S2243" s="7" t="str">
        <f t="shared" ref="S2243:S2306" si="71">IF(AND(LEN(D2243)&gt;0,LEN(E2243)&gt;0),D2243+E2243,"")</f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si="70"/>
        <v/>
      </c>
      <c r="S2244" s="7" t="str">
        <f t="shared" si="71"/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si="70"/>
        <v/>
      </c>
      <c r="S2305" s="7" t="str">
        <f t="shared" si="71"/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0"/>
        <v/>
      </c>
      <c r="S2306" s="7" t="str">
        <f t="shared" si="71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ref="R2307:R2370" si="72">IF(AND(LEN(B2307)&gt;0,LEN(C2307)&gt;0),B2307+C2307,"")</f>
        <v/>
      </c>
      <c r="S2307" s="7" t="str">
        <f t="shared" ref="S2307:S2370" si="73">IF(AND(LEN(D2307)&gt;0,LEN(E2307)&gt;0),D2307+E2307,"")</f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si="72"/>
        <v/>
      </c>
      <c r="S2308" s="7" t="str">
        <f t="shared" si="73"/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si="72"/>
        <v/>
      </c>
      <c r="S2369" s="7" t="str">
        <f t="shared" si="73"/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2"/>
        <v/>
      </c>
      <c r="S2370" s="7" t="str">
        <f t="shared" si="73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ref="R2371:R2434" si="74">IF(AND(LEN(B2371)&gt;0,LEN(C2371)&gt;0),B2371+C2371,"")</f>
        <v/>
      </c>
      <c r="S2371" s="7" t="str">
        <f t="shared" ref="S2371:S2434" si="75">IF(AND(LEN(D2371)&gt;0,LEN(E2371)&gt;0),D2371+E2371,"")</f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si="74"/>
        <v/>
      </c>
      <c r="S2372" s="7" t="str">
        <f t="shared" si="75"/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si="74"/>
        <v/>
      </c>
      <c r="S2433" s="7" t="str">
        <f t="shared" si="75"/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4"/>
        <v/>
      </c>
      <c r="S2434" s="7" t="str">
        <f t="shared" si="75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ref="R2435:R2498" si="76">IF(AND(LEN(B2435)&gt;0,LEN(C2435)&gt;0),B2435+C2435,"")</f>
        <v/>
      </c>
      <c r="S2435" s="7" t="str">
        <f t="shared" ref="S2435:S2498" si="77">IF(AND(LEN(D2435)&gt;0,LEN(E2435)&gt;0),D2435+E2435,"")</f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si="76"/>
        <v/>
      </c>
      <c r="S2436" s="7" t="str">
        <f t="shared" si="77"/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si="76"/>
        <v/>
      </c>
      <c r="S2497" s="7" t="str">
        <f t="shared" si="77"/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6"/>
        <v/>
      </c>
      <c r="S2498" s="7" t="str">
        <f t="shared" si="77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ref="R2499:R2562" si="78">IF(AND(LEN(B2499)&gt;0,LEN(C2499)&gt;0),B2499+C2499,"")</f>
        <v/>
      </c>
      <c r="S2499" s="7" t="str">
        <f t="shared" ref="S2499:S2562" si="79">IF(AND(LEN(D2499)&gt;0,LEN(E2499)&gt;0),D2499+E2499,"")</f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si="78"/>
        <v/>
      </c>
      <c r="S2500" s="7" t="str">
        <f t="shared" si="79"/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si="78"/>
        <v/>
      </c>
      <c r="S2561" s="7" t="str">
        <f t="shared" si="79"/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78"/>
        <v/>
      </c>
      <c r="S2562" s="7" t="str">
        <f t="shared" si="79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ref="R2563:R2626" si="80">IF(AND(LEN(B2563)&gt;0,LEN(C2563)&gt;0),B2563+C2563,"")</f>
        <v/>
      </c>
      <c r="S2563" s="7" t="str">
        <f t="shared" ref="S2563:S2626" si="81">IF(AND(LEN(D2563)&gt;0,LEN(E2563)&gt;0),D2563+E2563,"")</f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si="80"/>
        <v/>
      </c>
      <c r="S2564" s="7" t="str">
        <f t="shared" si="81"/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si="80"/>
        <v/>
      </c>
      <c r="S2625" s="7" t="str">
        <f t="shared" si="81"/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0"/>
        <v/>
      </c>
      <c r="S2626" s="7" t="str">
        <f t="shared" si="81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ref="R2627:R2690" si="82">IF(AND(LEN(B2627)&gt;0,LEN(C2627)&gt;0),B2627+C2627,"")</f>
        <v/>
      </c>
      <c r="S2627" s="7" t="str">
        <f t="shared" ref="S2627:S2690" si="83">IF(AND(LEN(D2627)&gt;0,LEN(E2627)&gt;0),D2627+E2627,"")</f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si="82"/>
        <v/>
      </c>
      <c r="S2628" s="7" t="str">
        <f t="shared" si="83"/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si="82"/>
        <v/>
      </c>
      <c r="S2689" s="7" t="str">
        <f t="shared" si="83"/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2"/>
        <v/>
      </c>
      <c r="S2690" s="7" t="str">
        <f t="shared" si="83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ref="R2691:R2754" si="84">IF(AND(LEN(B2691)&gt;0,LEN(C2691)&gt;0),B2691+C2691,"")</f>
        <v/>
      </c>
      <c r="S2691" s="7" t="str">
        <f t="shared" ref="S2691:S2754" si="85">IF(AND(LEN(D2691)&gt;0,LEN(E2691)&gt;0),D2691+E2691,"")</f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si="84"/>
        <v/>
      </c>
      <c r="S2692" s="7" t="str">
        <f t="shared" si="85"/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si="84"/>
        <v/>
      </c>
      <c r="S2753" s="7" t="str">
        <f t="shared" si="85"/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4"/>
        <v/>
      </c>
      <c r="S2754" s="7" t="str">
        <f t="shared" si="85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ref="R2755:R2818" si="86">IF(AND(LEN(B2755)&gt;0,LEN(C2755)&gt;0),B2755+C2755,"")</f>
        <v/>
      </c>
      <c r="S2755" s="7" t="str">
        <f t="shared" ref="S2755:S2818" si="87">IF(AND(LEN(D2755)&gt;0,LEN(E2755)&gt;0),D2755+E2755,"")</f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si="86"/>
        <v/>
      </c>
      <c r="S2756" s="7" t="str">
        <f t="shared" si="87"/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si="86"/>
        <v/>
      </c>
      <c r="S2817" s="7" t="str">
        <f t="shared" si="87"/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6"/>
        <v/>
      </c>
      <c r="S2818" s="7" t="str">
        <f t="shared" si="87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ref="R2819:R2882" si="88">IF(AND(LEN(B2819)&gt;0,LEN(C2819)&gt;0),B2819+C2819,"")</f>
        <v/>
      </c>
      <c r="S2819" s="7" t="str">
        <f t="shared" ref="S2819:S2882" si="89">IF(AND(LEN(D2819)&gt;0,LEN(E2819)&gt;0),D2819+E2819,"")</f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si="88"/>
        <v/>
      </c>
      <c r="S2820" s="7" t="str">
        <f t="shared" si="89"/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si="88"/>
        <v/>
      </c>
      <c r="S2881" s="7" t="str">
        <f t="shared" si="89"/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88"/>
        <v/>
      </c>
      <c r="S2882" s="7" t="str">
        <f t="shared" si="89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ref="R2883:R2946" si="90">IF(AND(LEN(B2883)&gt;0,LEN(C2883)&gt;0),B2883+C2883,"")</f>
        <v/>
      </c>
      <c r="S2883" s="7" t="str">
        <f t="shared" ref="S2883:S2946" si="91">IF(AND(LEN(D2883)&gt;0,LEN(E2883)&gt;0),D2883+E2883,"")</f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si="90"/>
        <v/>
      </c>
      <c r="S2884" s="7" t="str">
        <f t="shared" si="91"/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si="90"/>
        <v/>
      </c>
      <c r="S2945" s="7" t="str">
        <f t="shared" si="91"/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0"/>
        <v/>
      </c>
      <c r="S2946" s="7" t="str">
        <f t="shared" si="91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ref="R2947:R3010" si="92">IF(AND(LEN(B2947)&gt;0,LEN(C2947)&gt;0),B2947+C2947,"")</f>
        <v/>
      </c>
      <c r="S2947" s="7" t="str">
        <f t="shared" ref="S2947:S3010" si="93">IF(AND(LEN(D2947)&gt;0,LEN(E2947)&gt;0),D2947+E2947,"")</f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si="92"/>
        <v/>
      </c>
      <c r="S2948" s="7" t="str">
        <f t="shared" si="93"/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si="92"/>
        <v/>
      </c>
      <c r="S3009" s="7" t="str">
        <f t="shared" si="93"/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2"/>
        <v/>
      </c>
      <c r="S3010" s="7" t="str">
        <f t="shared" si="93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ref="R3011:R3074" si="94">IF(AND(LEN(B3011)&gt;0,LEN(C3011)&gt;0),B3011+C3011,"")</f>
        <v/>
      </c>
      <c r="S3011" s="7" t="str">
        <f t="shared" ref="S3011:S3074" si="95">IF(AND(LEN(D3011)&gt;0,LEN(E3011)&gt;0),D3011+E3011,"")</f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si="94"/>
        <v/>
      </c>
      <c r="S3012" s="7" t="str">
        <f t="shared" si="95"/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si="94"/>
        <v/>
      </c>
      <c r="S3073" s="7" t="str">
        <f t="shared" si="95"/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4"/>
        <v/>
      </c>
      <c r="S3074" s="7" t="str">
        <f t="shared" si="95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ref="R3075:R3138" si="96">IF(AND(LEN(B3075)&gt;0,LEN(C3075)&gt;0),B3075+C3075,"")</f>
        <v/>
      </c>
      <c r="S3075" s="7" t="str">
        <f t="shared" ref="S3075:S3138" si="97">IF(AND(LEN(D3075)&gt;0,LEN(E3075)&gt;0),D3075+E3075,"")</f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si="96"/>
        <v/>
      </c>
      <c r="S3076" s="7" t="str">
        <f t="shared" si="97"/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si="96"/>
        <v/>
      </c>
      <c r="S3137" s="7" t="str">
        <f t="shared" si="97"/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6"/>
        <v/>
      </c>
      <c r="S3138" s="7" t="str">
        <f t="shared" si="97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ref="R3139:R3202" si="98">IF(AND(LEN(B3139)&gt;0,LEN(C3139)&gt;0),B3139+C3139,"")</f>
        <v/>
      </c>
      <c r="S3139" s="7" t="str">
        <f t="shared" ref="S3139:S3202" si="99">IF(AND(LEN(D3139)&gt;0,LEN(E3139)&gt;0),D3139+E3139,"")</f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si="98"/>
        <v/>
      </c>
      <c r="S3140" s="7" t="str">
        <f t="shared" si="99"/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si="98"/>
        <v/>
      </c>
      <c r="S3201" s="7" t="str">
        <f t="shared" si="99"/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98"/>
        <v/>
      </c>
      <c r="S3202" s="7" t="str">
        <f t="shared" si="99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ref="R3203:R3266" si="100">IF(AND(LEN(B3203)&gt;0,LEN(C3203)&gt;0),B3203+C3203,"")</f>
        <v/>
      </c>
      <c r="S3203" s="7" t="str">
        <f t="shared" ref="S3203:S3266" si="101">IF(AND(LEN(D3203)&gt;0,LEN(E3203)&gt;0),D3203+E3203,"")</f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si="100"/>
        <v/>
      </c>
      <c r="S3204" s="7" t="str">
        <f t="shared" si="101"/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si="100"/>
        <v/>
      </c>
      <c r="S3265" s="7" t="str">
        <f t="shared" si="101"/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0"/>
        <v/>
      </c>
      <c r="S3266" s="7" t="str">
        <f t="shared" si="101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ref="R3267:R3330" si="102">IF(AND(LEN(B3267)&gt;0,LEN(C3267)&gt;0),B3267+C3267,"")</f>
        <v/>
      </c>
      <c r="S3267" s="7" t="str">
        <f t="shared" ref="S3267:S3330" si="103">IF(AND(LEN(D3267)&gt;0,LEN(E3267)&gt;0),D3267+E3267,"")</f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si="102"/>
        <v/>
      </c>
      <c r="S3268" s="7" t="str">
        <f t="shared" si="103"/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si="102"/>
        <v/>
      </c>
      <c r="S3329" s="7" t="str">
        <f t="shared" si="103"/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2"/>
        <v/>
      </c>
      <c r="S3330" s="7" t="str">
        <f t="shared" si="103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ref="R3331:R3394" si="104">IF(AND(LEN(B3331)&gt;0,LEN(C3331)&gt;0),B3331+C3331,"")</f>
        <v/>
      </c>
      <c r="S3331" s="7" t="str">
        <f t="shared" ref="S3331:S3394" si="105">IF(AND(LEN(D3331)&gt;0,LEN(E3331)&gt;0),D3331+E3331,"")</f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si="104"/>
        <v/>
      </c>
      <c r="S3332" s="7" t="str">
        <f t="shared" si="105"/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si="104"/>
        <v/>
      </c>
      <c r="S3393" s="7" t="str">
        <f t="shared" si="105"/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4"/>
        <v/>
      </c>
      <c r="S3394" s="7" t="str">
        <f t="shared" si="105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ref="R3395:R3458" si="106">IF(AND(LEN(B3395)&gt;0,LEN(C3395)&gt;0),B3395+C3395,"")</f>
        <v/>
      </c>
      <c r="S3395" s="7" t="str">
        <f t="shared" ref="S3395:S3458" si="107">IF(AND(LEN(D3395)&gt;0,LEN(E3395)&gt;0),D3395+E3395,"")</f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si="106"/>
        <v/>
      </c>
      <c r="S3396" s="7" t="str">
        <f t="shared" si="107"/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si="106"/>
        <v/>
      </c>
      <c r="S3457" s="7" t="str">
        <f t="shared" si="107"/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6"/>
        <v/>
      </c>
      <c r="S3458" s="7" t="str">
        <f t="shared" si="107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ref="R3459:R3522" si="108">IF(AND(LEN(B3459)&gt;0,LEN(C3459)&gt;0),B3459+C3459,"")</f>
        <v/>
      </c>
      <c r="S3459" s="7" t="str">
        <f t="shared" ref="S3459:S3522" si="109">IF(AND(LEN(D3459)&gt;0,LEN(E3459)&gt;0),D3459+E3459,"")</f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si="108"/>
        <v/>
      </c>
      <c r="S3460" s="7" t="str">
        <f t="shared" si="109"/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si="108"/>
        <v/>
      </c>
      <c r="S3521" s="7" t="str">
        <f t="shared" si="109"/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08"/>
        <v/>
      </c>
      <c r="S3522" s="7" t="str">
        <f t="shared" si="109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ref="R3523:R3586" si="110">IF(AND(LEN(B3523)&gt;0,LEN(C3523)&gt;0),B3523+C3523,"")</f>
        <v/>
      </c>
      <c r="S3523" s="7" t="str">
        <f t="shared" ref="S3523:S3586" si="111">IF(AND(LEN(D3523)&gt;0,LEN(E3523)&gt;0),D3523+E3523,"")</f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si="110"/>
        <v/>
      </c>
      <c r="S3524" s="7" t="str">
        <f t="shared" si="111"/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si="110"/>
        <v/>
      </c>
      <c r="S3585" s="7" t="str">
        <f t="shared" si="111"/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0"/>
        <v/>
      </c>
      <c r="S3586" s="7" t="str">
        <f t="shared" si="111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ref="R3587:R3650" si="112">IF(AND(LEN(B3587)&gt;0,LEN(C3587)&gt;0),B3587+C3587,"")</f>
        <v/>
      </c>
      <c r="S3587" s="7" t="str">
        <f t="shared" ref="S3587:S3650" si="113">IF(AND(LEN(D3587)&gt;0,LEN(E3587)&gt;0),D3587+E3587,"")</f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si="112"/>
        <v/>
      </c>
      <c r="S3588" s="7" t="str">
        <f t="shared" si="113"/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si="112"/>
        <v/>
      </c>
      <c r="S3649" s="7" t="str">
        <f t="shared" si="113"/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2"/>
        <v/>
      </c>
      <c r="S3650" s="7" t="str">
        <f t="shared" si="113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ref="R3651:R3714" si="114">IF(AND(LEN(B3651)&gt;0,LEN(C3651)&gt;0),B3651+C3651,"")</f>
        <v/>
      </c>
      <c r="S3651" s="7" t="str">
        <f t="shared" ref="S3651:S3714" si="115">IF(AND(LEN(D3651)&gt;0,LEN(E3651)&gt;0),D3651+E3651,"")</f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si="114"/>
        <v/>
      </c>
      <c r="S3652" s="7" t="str">
        <f t="shared" si="115"/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si="114"/>
        <v/>
      </c>
      <c r="S3713" s="7" t="str">
        <f t="shared" si="115"/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4"/>
        <v/>
      </c>
      <c r="S3714" s="7" t="str">
        <f t="shared" si="115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ref="R3715:R3778" si="116">IF(AND(LEN(B3715)&gt;0,LEN(C3715)&gt;0),B3715+C3715,"")</f>
        <v/>
      </c>
      <c r="S3715" s="7" t="str">
        <f t="shared" ref="S3715:S3778" si="117">IF(AND(LEN(D3715)&gt;0,LEN(E3715)&gt;0),D3715+E3715,"")</f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si="116"/>
        <v/>
      </c>
      <c r="S3716" s="7" t="str">
        <f t="shared" si="117"/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si="116"/>
        <v/>
      </c>
      <c r="S3777" s="7" t="str">
        <f t="shared" si="117"/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6"/>
        <v/>
      </c>
      <c r="S3778" s="7" t="str">
        <f t="shared" si="117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ref="R3779:R3842" si="118">IF(AND(LEN(B3779)&gt;0,LEN(C3779)&gt;0),B3779+C3779,"")</f>
        <v/>
      </c>
      <c r="S3779" s="7" t="str">
        <f t="shared" ref="S3779:S3842" si="119">IF(AND(LEN(D3779)&gt;0,LEN(E3779)&gt;0),D3779+E3779,"")</f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si="118"/>
        <v/>
      </c>
      <c r="S3780" s="7" t="str">
        <f t="shared" si="119"/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si="118"/>
        <v/>
      </c>
      <c r="S3841" s="7" t="str">
        <f t="shared" si="119"/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18"/>
        <v/>
      </c>
      <c r="S3842" s="7" t="str">
        <f t="shared" si="119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ref="R3843:R3906" si="120">IF(AND(LEN(B3843)&gt;0,LEN(C3843)&gt;0),B3843+C3843,"")</f>
        <v/>
      </c>
      <c r="S3843" s="7" t="str">
        <f t="shared" ref="S3843:S3906" si="121">IF(AND(LEN(D3843)&gt;0,LEN(E3843)&gt;0),D3843+E3843,"")</f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si="120"/>
        <v/>
      </c>
      <c r="S3844" s="7" t="str">
        <f t="shared" si="121"/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si="120"/>
        <v/>
      </c>
      <c r="S3905" s="7" t="str">
        <f t="shared" si="121"/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0"/>
        <v/>
      </c>
      <c r="S3906" s="7" t="str">
        <f t="shared" si="121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ref="R3907:R3970" si="122">IF(AND(LEN(B3907)&gt;0,LEN(C3907)&gt;0),B3907+C3907,"")</f>
        <v/>
      </c>
      <c r="S3907" s="7" t="str">
        <f t="shared" ref="S3907:S3970" si="123">IF(AND(LEN(D3907)&gt;0,LEN(E3907)&gt;0),D3907+E3907,"")</f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si="122"/>
        <v/>
      </c>
      <c r="S3908" s="7" t="str">
        <f t="shared" si="123"/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si="122"/>
        <v/>
      </c>
      <c r="S3969" s="7" t="str">
        <f t="shared" si="123"/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2"/>
        <v/>
      </c>
      <c r="S3970" s="7" t="str">
        <f t="shared" si="123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ref="R3971:R4034" si="124">IF(AND(LEN(B3971)&gt;0,LEN(C3971)&gt;0),B3971+C3971,"")</f>
        <v/>
      </c>
      <c r="S3971" s="7" t="str">
        <f t="shared" ref="S3971:S4034" si="125">IF(AND(LEN(D3971)&gt;0,LEN(E3971)&gt;0),D3971+E3971,"")</f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si="124"/>
        <v/>
      </c>
      <c r="S3972" s="7" t="str">
        <f t="shared" si="125"/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si="124"/>
        <v/>
      </c>
      <c r="S4033" s="7" t="str">
        <f t="shared" si="125"/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4"/>
        <v/>
      </c>
      <c r="S4034" s="7" t="str">
        <f t="shared" si="125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ref="R4035:R4098" si="126">IF(AND(LEN(B4035)&gt;0,LEN(C4035)&gt;0),B4035+C4035,"")</f>
        <v/>
      </c>
      <c r="S4035" s="7" t="str">
        <f t="shared" ref="S4035:S4098" si="127">IF(AND(LEN(D4035)&gt;0,LEN(E4035)&gt;0),D4035+E4035,"")</f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si="126"/>
        <v/>
      </c>
      <c r="S4036" s="7" t="str">
        <f t="shared" si="127"/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si="126"/>
        <v/>
      </c>
      <c r="S4097" s="7" t="str">
        <f t="shared" si="127"/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6"/>
        <v/>
      </c>
      <c r="S4098" s="7" t="str">
        <f t="shared" si="127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ref="R4099:R4162" si="128">IF(AND(LEN(B4099)&gt;0,LEN(C4099)&gt;0),B4099+C4099,"")</f>
        <v/>
      </c>
      <c r="S4099" s="7" t="str">
        <f t="shared" ref="S4099:S4162" si="129">IF(AND(LEN(D4099)&gt;0,LEN(E4099)&gt;0),D4099+E4099,"")</f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si="128"/>
        <v/>
      </c>
      <c r="S4100" s="7" t="str">
        <f t="shared" si="129"/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si="128"/>
        <v/>
      </c>
      <c r="S4161" s="7" t="str">
        <f t="shared" si="129"/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28"/>
        <v/>
      </c>
      <c r="S4162" s="7" t="str">
        <f t="shared" si="129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ref="R4163:R4226" si="130">IF(AND(LEN(B4163)&gt;0,LEN(C4163)&gt;0),B4163+C4163,"")</f>
        <v/>
      </c>
      <c r="S4163" s="7" t="str">
        <f t="shared" ref="S4163:S4226" si="131">IF(AND(LEN(D4163)&gt;0,LEN(E4163)&gt;0),D4163+E4163,"")</f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si="130"/>
        <v/>
      </c>
      <c r="S4164" s="7" t="str">
        <f t="shared" si="131"/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si="130"/>
        <v/>
      </c>
      <c r="S4225" s="7" t="str">
        <f t="shared" si="131"/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0"/>
        <v/>
      </c>
      <c r="S4226" s="7" t="str">
        <f t="shared" si="131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ref="R4227:R4290" si="132">IF(AND(LEN(B4227)&gt;0,LEN(C4227)&gt;0),B4227+C4227,"")</f>
        <v/>
      </c>
      <c r="S4227" s="7" t="str">
        <f t="shared" ref="S4227:S4290" si="133">IF(AND(LEN(D4227)&gt;0,LEN(E4227)&gt;0),D4227+E4227,"")</f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si="132"/>
        <v/>
      </c>
      <c r="S4228" s="7" t="str">
        <f t="shared" si="133"/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si="132"/>
        <v/>
      </c>
      <c r="S4289" s="7" t="str">
        <f t="shared" si="133"/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2"/>
        <v/>
      </c>
      <c r="S4290" s="7" t="str">
        <f t="shared" si="133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ref="R4291:R4354" si="134">IF(AND(LEN(B4291)&gt;0,LEN(C4291)&gt;0),B4291+C4291,"")</f>
        <v/>
      </c>
      <c r="S4291" s="7" t="str">
        <f t="shared" ref="S4291:S4354" si="135">IF(AND(LEN(D4291)&gt;0,LEN(E4291)&gt;0),D4291+E4291,"")</f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si="134"/>
        <v/>
      </c>
      <c r="S4292" s="7" t="str">
        <f t="shared" si="135"/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si="134"/>
        <v/>
      </c>
      <c r="S4353" s="7" t="str">
        <f t="shared" si="135"/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4"/>
        <v/>
      </c>
      <c r="S4354" s="7" t="str">
        <f t="shared" si="135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ref="R4355:R4418" si="136">IF(AND(LEN(B4355)&gt;0,LEN(C4355)&gt;0),B4355+C4355,"")</f>
        <v/>
      </c>
      <c r="S4355" s="7" t="str">
        <f t="shared" ref="S4355:S4418" si="137">IF(AND(LEN(D4355)&gt;0,LEN(E4355)&gt;0),D4355+E4355,"")</f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si="136"/>
        <v/>
      </c>
      <c r="S4356" s="7" t="str">
        <f t="shared" si="137"/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si="136"/>
        <v/>
      </c>
      <c r="S4417" s="7" t="str">
        <f t="shared" si="137"/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6"/>
        <v/>
      </c>
      <c r="S4418" s="7" t="str">
        <f t="shared" si="137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ref="R4419:R4482" si="138">IF(AND(LEN(B4419)&gt;0,LEN(C4419)&gt;0),B4419+C4419,"")</f>
        <v/>
      </c>
      <c r="S4419" s="7" t="str">
        <f t="shared" ref="S4419:S4482" si="139">IF(AND(LEN(D4419)&gt;0,LEN(E4419)&gt;0),D4419+E4419,"")</f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si="138"/>
        <v/>
      </c>
      <c r="S4420" s="7" t="str">
        <f t="shared" si="139"/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si="138"/>
        <v/>
      </c>
      <c r="S4481" s="7" t="str">
        <f t="shared" si="139"/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38"/>
        <v/>
      </c>
      <c r="S4482" s="7" t="str">
        <f t="shared" si="139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ref="R4483:R4546" si="140">IF(AND(LEN(B4483)&gt;0,LEN(C4483)&gt;0),B4483+C4483,"")</f>
        <v/>
      </c>
      <c r="S4483" s="7" t="str">
        <f t="shared" ref="S4483:S4546" si="141">IF(AND(LEN(D4483)&gt;0,LEN(E4483)&gt;0),D4483+E4483,"")</f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si="140"/>
        <v/>
      </c>
      <c r="S4484" s="7" t="str">
        <f t="shared" si="141"/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si="140"/>
        <v/>
      </c>
      <c r="S4545" s="7" t="str">
        <f t="shared" si="141"/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0"/>
        <v/>
      </c>
      <c r="S4546" s="7" t="str">
        <f t="shared" si="141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ref="R4547:R4610" si="142">IF(AND(LEN(B4547)&gt;0,LEN(C4547)&gt;0),B4547+C4547,"")</f>
        <v/>
      </c>
      <c r="S4547" s="7" t="str">
        <f t="shared" ref="S4547:S4610" si="143">IF(AND(LEN(D4547)&gt;0,LEN(E4547)&gt;0),D4547+E4547,"")</f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si="142"/>
        <v/>
      </c>
      <c r="S4548" s="7" t="str">
        <f t="shared" si="143"/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si="142"/>
        <v/>
      </c>
      <c r="S4609" s="7" t="str">
        <f t="shared" si="143"/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2"/>
        <v/>
      </c>
      <c r="S4610" s="7" t="str">
        <f t="shared" si="143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ref="R4611:R4674" si="144">IF(AND(LEN(B4611)&gt;0,LEN(C4611)&gt;0),B4611+C4611,"")</f>
        <v/>
      </c>
      <c r="S4611" s="7" t="str">
        <f t="shared" ref="S4611:S4674" si="145">IF(AND(LEN(D4611)&gt;0,LEN(E4611)&gt;0),D4611+E4611,"")</f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si="144"/>
        <v/>
      </c>
      <c r="S4612" s="7" t="str">
        <f t="shared" si="145"/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si="144"/>
        <v/>
      </c>
      <c r="S4673" s="7" t="str">
        <f t="shared" si="145"/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4"/>
        <v/>
      </c>
      <c r="S4674" s="7" t="str">
        <f t="shared" si="145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ref="R4675:R4738" si="146">IF(AND(LEN(B4675)&gt;0,LEN(C4675)&gt;0),B4675+C4675,"")</f>
        <v/>
      </c>
      <c r="S4675" s="7" t="str">
        <f t="shared" ref="S4675:S4738" si="147">IF(AND(LEN(D4675)&gt;0,LEN(E4675)&gt;0),D4675+E4675,"")</f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si="146"/>
        <v/>
      </c>
      <c r="S4676" s="7" t="str">
        <f t="shared" si="147"/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si="146"/>
        <v/>
      </c>
      <c r="S4737" s="7" t="str">
        <f t="shared" si="147"/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6"/>
        <v/>
      </c>
      <c r="S4738" s="7" t="str">
        <f t="shared" si="147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ref="R4739:R4802" si="148">IF(AND(LEN(B4739)&gt;0,LEN(C4739)&gt;0),B4739+C4739,"")</f>
        <v/>
      </c>
      <c r="S4739" s="7" t="str">
        <f t="shared" ref="S4739:S4802" si="149">IF(AND(LEN(D4739)&gt;0,LEN(E4739)&gt;0),D4739+E4739,"")</f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si="148"/>
        <v/>
      </c>
      <c r="S4740" s="7" t="str">
        <f t="shared" si="149"/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si="148"/>
        <v/>
      </c>
      <c r="S4801" s="7" t="str">
        <f t="shared" si="149"/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48"/>
        <v/>
      </c>
      <c r="S4802" s="7" t="str">
        <f t="shared" si="149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ref="R4803:R4866" si="150">IF(AND(LEN(B4803)&gt;0,LEN(C4803)&gt;0),B4803+C4803,"")</f>
        <v/>
      </c>
      <c r="S4803" s="7" t="str">
        <f t="shared" ref="S4803:S4866" si="151">IF(AND(LEN(D4803)&gt;0,LEN(E4803)&gt;0),D4803+E4803,"")</f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si="150"/>
        <v/>
      </c>
      <c r="S4804" s="7" t="str">
        <f t="shared" si="151"/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si="150"/>
        <v/>
      </c>
      <c r="S4865" s="7" t="str">
        <f t="shared" si="151"/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0"/>
        <v/>
      </c>
      <c r="S4866" s="7" t="str">
        <f t="shared" si="151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ref="R4867:R4930" si="152">IF(AND(LEN(B4867)&gt;0,LEN(C4867)&gt;0),B4867+C4867,"")</f>
        <v/>
      </c>
      <c r="S4867" s="7" t="str">
        <f t="shared" ref="S4867:S4930" si="153">IF(AND(LEN(D4867)&gt;0,LEN(E4867)&gt;0),D4867+E4867,"")</f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si="152"/>
        <v/>
      </c>
      <c r="S4868" s="7" t="str">
        <f t="shared" si="153"/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si="152"/>
        <v/>
      </c>
      <c r="S4929" s="7" t="str">
        <f t="shared" si="153"/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2"/>
        <v/>
      </c>
      <c r="S4930" s="7" t="str">
        <f t="shared" si="153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ref="R4931:R4994" si="154">IF(AND(LEN(B4931)&gt;0,LEN(C4931)&gt;0),B4931+C4931,"")</f>
        <v/>
      </c>
      <c r="S4931" s="7" t="str">
        <f t="shared" ref="S4931:S4994" si="155">IF(AND(LEN(D4931)&gt;0,LEN(E4931)&gt;0),D4931+E4931,"")</f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si="154"/>
        <v/>
      </c>
      <c r="S4932" s="7" t="str">
        <f t="shared" si="155"/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si="154"/>
        <v/>
      </c>
      <c r="S4993" s="7" t="str">
        <f t="shared" si="155"/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4"/>
        <v/>
      </c>
      <c r="S4994" s="7" t="str">
        <f t="shared" si="155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ref="R4995:R5058" si="156">IF(AND(LEN(B4995)&gt;0,LEN(C4995)&gt;0),B4995+C4995,"")</f>
        <v/>
      </c>
      <c r="S4995" s="7" t="str">
        <f t="shared" ref="S4995:S5058" si="157">IF(AND(LEN(D4995)&gt;0,LEN(E4995)&gt;0),D4995+E4995,"")</f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si="156"/>
        <v/>
      </c>
      <c r="S4996" s="7" t="str">
        <f t="shared" si="157"/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si="156"/>
        <v/>
      </c>
      <c r="S5057" s="7" t="str">
        <f t="shared" si="157"/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6"/>
        <v/>
      </c>
      <c r="S5058" s="7" t="str">
        <f t="shared" si="157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ref="R5059:R5122" si="158">IF(AND(LEN(B5059)&gt;0,LEN(C5059)&gt;0),B5059+C5059,"")</f>
        <v/>
      </c>
      <c r="S5059" s="7" t="str">
        <f t="shared" ref="S5059:S5122" si="159">IF(AND(LEN(D5059)&gt;0,LEN(E5059)&gt;0),D5059+E5059,"")</f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si="158"/>
        <v/>
      </c>
      <c r="S5060" s="7" t="str">
        <f t="shared" si="159"/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si="158"/>
        <v/>
      </c>
      <c r="S5121" s="7" t="str">
        <f t="shared" si="159"/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58"/>
        <v/>
      </c>
      <c r="S5122" s="7" t="str">
        <f t="shared" si="159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ref="R5123:R5186" si="160">IF(AND(LEN(B5123)&gt;0,LEN(C5123)&gt;0),B5123+C5123,"")</f>
        <v/>
      </c>
      <c r="S5123" s="7" t="str">
        <f t="shared" ref="S5123:S5186" si="161">IF(AND(LEN(D5123)&gt;0,LEN(E5123)&gt;0),D5123+E5123,"")</f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si="160"/>
        <v/>
      </c>
      <c r="S5124" s="7" t="str">
        <f t="shared" si="161"/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si="160"/>
        <v/>
      </c>
      <c r="S5185" s="7" t="str">
        <f t="shared" si="161"/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0"/>
        <v/>
      </c>
      <c r="S5186" s="7" t="str">
        <f t="shared" si="161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ref="R5187:R5250" si="162">IF(AND(LEN(B5187)&gt;0,LEN(C5187)&gt;0),B5187+C5187,"")</f>
        <v/>
      </c>
      <c r="S5187" s="7" t="str">
        <f t="shared" ref="S5187:S5250" si="163">IF(AND(LEN(D5187)&gt;0,LEN(E5187)&gt;0),D5187+E5187,"")</f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si="162"/>
        <v/>
      </c>
      <c r="S5188" s="7" t="str">
        <f t="shared" si="163"/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si="162"/>
        <v/>
      </c>
      <c r="S5249" s="7" t="str">
        <f t="shared" si="163"/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2"/>
        <v/>
      </c>
      <c r="S5250" s="7" t="str">
        <f t="shared" si="163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ref="R5251:R5314" si="164">IF(AND(LEN(B5251)&gt;0,LEN(C5251)&gt;0),B5251+C5251,"")</f>
        <v/>
      </c>
      <c r="S5251" s="7" t="str">
        <f t="shared" ref="S5251:S5314" si="165">IF(AND(LEN(D5251)&gt;0,LEN(E5251)&gt;0),D5251+E5251,"")</f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si="164"/>
        <v/>
      </c>
      <c r="S5252" s="7" t="str">
        <f t="shared" si="165"/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si="164"/>
        <v/>
      </c>
      <c r="S5313" s="7" t="str">
        <f t="shared" si="165"/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4"/>
        <v/>
      </c>
      <c r="S5314" s="7" t="str">
        <f t="shared" si="165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ref="R5315:R5378" si="166">IF(AND(LEN(B5315)&gt;0,LEN(C5315)&gt;0),B5315+C5315,"")</f>
        <v/>
      </c>
      <c r="S5315" s="7" t="str">
        <f t="shared" ref="S5315:S5378" si="167">IF(AND(LEN(D5315)&gt;0,LEN(E5315)&gt;0),D5315+E5315,"")</f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si="166"/>
        <v/>
      </c>
      <c r="S5316" s="7" t="str">
        <f t="shared" si="167"/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si="166"/>
        <v/>
      </c>
      <c r="S5377" s="7" t="str">
        <f t="shared" si="167"/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6"/>
        <v/>
      </c>
      <c r="S5378" s="7" t="str">
        <f t="shared" si="167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ref="R5379:R5442" si="168">IF(AND(LEN(B5379)&gt;0,LEN(C5379)&gt;0),B5379+C5379,"")</f>
        <v/>
      </c>
      <c r="S5379" s="7" t="str">
        <f t="shared" ref="S5379:S5442" si="169">IF(AND(LEN(D5379)&gt;0,LEN(E5379)&gt;0),D5379+E5379,"")</f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si="168"/>
        <v/>
      </c>
      <c r="S5380" s="7" t="str">
        <f t="shared" si="169"/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si="168"/>
        <v/>
      </c>
      <c r="S5441" s="7" t="str">
        <f t="shared" si="169"/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68"/>
        <v/>
      </c>
      <c r="S5442" s="7" t="str">
        <f t="shared" si="169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ref="R5443:R5506" si="170">IF(AND(LEN(B5443)&gt;0,LEN(C5443)&gt;0),B5443+C5443,"")</f>
        <v/>
      </c>
      <c r="S5443" s="7" t="str">
        <f t="shared" ref="S5443:S5506" si="171">IF(AND(LEN(D5443)&gt;0,LEN(E5443)&gt;0),D5443+E5443,"")</f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si="170"/>
        <v/>
      </c>
      <c r="S5444" s="7" t="str">
        <f t="shared" si="171"/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si="170"/>
        <v/>
      </c>
      <c r="S5505" s="7" t="str">
        <f t="shared" si="171"/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0"/>
        <v/>
      </c>
      <c r="S5506" s="7" t="str">
        <f t="shared" si="171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ref="R5507:R5570" si="172">IF(AND(LEN(B5507)&gt;0,LEN(C5507)&gt;0),B5507+C5507,"")</f>
        <v/>
      </c>
      <c r="S5507" s="7" t="str">
        <f t="shared" ref="S5507:S5570" si="173">IF(AND(LEN(D5507)&gt;0,LEN(E5507)&gt;0),D5507+E5507,"")</f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si="172"/>
        <v/>
      </c>
      <c r="S5508" s="7" t="str">
        <f t="shared" si="173"/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si="172"/>
        <v/>
      </c>
      <c r="S5569" s="7" t="str">
        <f t="shared" si="173"/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2"/>
        <v/>
      </c>
      <c r="S5570" s="7" t="str">
        <f t="shared" si="173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ref="R5571:R5634" si="174">IF(AND(LEN(B5571)&gt;0,LEN(C5571)&gt;0),B5571+C5571,"")</f>
        <v/>
      </c>
      <c r="S5571" s="7" t="str">
        <f t="shared" ref="S5571:S5634" si="175">IF(AND(LEN(D5571)&gt;0,LEN(E5571)&gt;0),D5571+E5571,"")</f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si="174"/>
        <v/>
      </c>
      <c r="S5572" s="7" t="str">
        <f t="shared" si="175"/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si="174"/>
        <v/>
      </c>
      <c r="S5633" s="7" t="str">
        <f t="shared" si="175"/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4"/>
        <v/>
      </c>
      <c r="S5634" s="7" t="str">
        <f t="shared" si="175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ref="R5635:R5698" si="176">IF(AND(LEN(B5635)&gt;0,LEN(C5635)&gt;0),B5635+C5635,"")</f>
        <v/>
      </c>
      <c r="S5635" s="7" t="str">
        <f t="shared" ref="S5635:S5698" si="177">IF(AND(LEN(D5635)&gt;0,LEN(E5635)&gt;0),D5635+E5635,"")</f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si="176"/>
        <v/>
      </c>
      <c r="S5636" s="7" t="str">
        <f t="shared" si="177"/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si="176"/>
        <v/>
      </c>
      <c r="S5697" s="7" t="str">
        <f t="shared" si="177"/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6"/>
        <v/>
      </c>
      <c r="S5698" s="7" t="str">
        <f t="shared" si="177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ref="R5699:R5762" si="178">IF(AND(LEN(B5699)&gt;0,LEN(C5699)&gt;0),B5699+C5699,"")</f>
        <v/>
      </c>
      <c r="S5699" s="7" t="str">
        <f t="shared" ref="S5699:S5762" si="179">IF(AND(LEN(D5699)&gt;0,LEN(E5699)&gt;0),D5699+E5699,"")</f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si="178"/>
        <v/>
      </c>
      <c r="S5700" s="7" t="str">
        <f t="shared" si="179"/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si="178"/>
        <v/>
      </c>
      <c r="S5761" s="7" t="str">
        <f t="shared" si="179"/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78"/>
        <v/>
      </c>
      <c r="S5762" s="7" t="str">
        <f t="shared" si="179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ref="R5763:R5826" si="180">IF(AND(LEN(B5763)&gt;0,LEN(C5763)&gt;0),B5763+C5763,"")</f>
        <v/>
      </c>
      <c r="S5763" s="7" t="str">
        <f t="shared" ref="S5763:S5826" si="181">IF(AND(LEN(D5763)&gt;0,LEN(E5763)&gt;0),D5763+E5763,"")</f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si="180"/>
        <v/>
      </c>
      <c r="S5764" s="7" t="str">
        <f t="shared" si="181"/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si="180"/>
        <v/>
      </c>
      <c r="S5825" s="7" t="str">
        <f t="shared" si="181"/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0"/>
        <v/>
      </c>
      <c r="S5826" s="7" t="str">
        <f t="shared" si="181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ref="R5827:R5890" si="182">IF(AND(LEN(B5827)&gt;0,LEN(C5827)&gt;0),B5827+C5827,"")</f>
        <v/>
      </c>
      <c r="S5827" s="7" t="str">
        <f t="shared" ref="S5827:S5890" si="183">IF(AND(LEN(D5827)&gt;0,LEN(E5827)&gt;0),D5827+E5827,"")</f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si="182"/>
        <v/>
      </c>
      <c r="S5828" s="7" t="str">
        <f t="shared" si="183"/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si="182"/>
        <v/>
      </c>
      <c r="S5889" s="7" t="str">
        <f t="shared" si="183"/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2"/>
        <v/>
      </c>
      <c r="S5890" s="7" t="str">
        <f t="shared" si="183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ref="R5891:R5954" si="184">IF(AND(LEN(B5891)&gt;0,LEN(C5891)&gt;0),B5891+C5891,"")</f>
        <v/>
      </c>
      <c r="S5891" s="7" t="str">
        <f t="shared" ref="S5891:S5954" si="185">IF(AND(LEN(D5891)&gt;0,LEN(E5891)&gt;0),D5891+E5891,"")</f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si="184"/>
        <v/>
      </c>
      <c r="S5892" s="7" t="str">
        <f t="shared" si="185"/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si="184"/>
        <v/>
      </c>
      <c r="S5953" s="7" t="str">
        <f t="shared" si="185"/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4"/>
        <v/>
      </c>
      <c r="S5954" s="7" t="str">
        <f t="shared" si="185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ref="R5955:R6018" si="186">IF(AND(LEN(B5955)&gt;0,LEN(C5955)&gt;0),B5955+C5955,"")</f>
        <v/>
      </c>
      <c r="S5955" s="7" t="str">
        <f t="shared" ref="S5955:S6018" si="187">IF(AND(LEN(D5955)&gt;0,LEN(E5955)&gt;0),D5955+E5955,"")</f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si="186"/>
        <v/>
      </c>
      <c r="S5956" s="7" t="str">
        <f t="shared" si="187"/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si="186"/>
        <v/>
      </c>
      <c r="S6017" s="7" t="str">
        <f t="shared" si="187"/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6"/>
        <v/>
      </c>
      <c r="S6018" s="7" t="str">
        <f t="shared" si="187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ref="R6019:R6082" si="188">IF(AND(LEN(B6019)&gt;0,LEN(C6019)&gt;0),B6019+C6019,"")</f>
        <v/>
      </c>
      <c r="S6019" s="7" t="str">
        <f t="shared" ref="S6019:S6082" si="189">IF(AND(LEN(D6019)&gt;0,LEN(E6019)&gt;0),D6019+E6019,"")</f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si="188"/>
        <v/>
      </c>
      <c r="S6020" s="7" t="str">
        <f t="shared" si="189"/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si="188"/>
        <v/>
      </c>
      <c r="S6081" s="7" t="str">
        <f t="shared" si="189"/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88"/>
        <v/>
      </c>
      <c r="S6082" s="7" t="str">
        <f t="shared" si="189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ref="R6083:R6146" si="190">IF(AND(LEN(B6083)&gt;0,LEN(C6083)&gt;0),B6083+C6083,"")</f>
        <v/>
      </c>
      <c r="S6083" s="7" t="str">
        <f t="shared" ref="S6083:S6146" si="191">IF(AND(LEN(D6083)&gt;0,LEN(E6083)&gt;0),D6083+E6083,"")</f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si="190"/>
        <v/>
      </c>
      <c r="S6084" s="7" t="str">
        <f t="shared" si="191"/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si="190"/>
        <v/>
      </c>
      <c r="S6145" s="7" t="str">
        <f t="shared" si="191"/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0"/>
        <v/>
      </c>
      <c r="S6146" s="7" t="str">
        <f t="shared" si="191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ref="R6147:R6210" si="192">IF(AND(LEN(B6147)&gt;0,LEN(C6147)&gt;0),B6147+C6147,"")</f>
        <v/>
      </c>
      <c r="S6147" s="7" t="str">
        <f t="shared" ref="S6147:S6210" si="193">IF(AND(LEN(D6147)&gt;0,LEN(E6147)&gt;0),D6147+E6147,"")</f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si="192"/>
        <v/>
      </c>
      <c r="S6148" s="7" t="str">
        <f t="shared" si="193"/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si="192"/>
        <v/>
      </c>
      <c r="S6209" s="7" t="str">
        <f t="shared" si="193"/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2"/>
        <v/>
      </c>
      <c r="S6210" s="7" t="str">
        <f t="shared" si="193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ref="R6211:R6274" si="194">IF(AND(LEN(B6211)&gt;0,LEN(C6211)&gt;0),B6211+C6211,"")</f>
        <v/>
      </c>
      <c r="S6211" s="7" t="str">
        <f t="shared" ref="S6211:S6274" si="195">IF(AND(LEN(D6211)&gt;0,LEN(E6211)&gt;0),D6211+E6211,"")</f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si="194"/>
        <v/>
      </c>
      <c r="S6212" s="7" t="str">
        <f t="shared" si="195"/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si="194"/>
        <v/>
      </c>
      <c r="S6273" s="7" t="str">
        <f t="shared" si="195"/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4"/>
        <v/>
      </c>
      <c r="S6274" s="7" t="str">
        <f t="shared" si="195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ref="R6275:R6338" si="196">IF(AND(LEN(B6275)&gt;0,LEN(C6275)&gt;0),B6275+C6275,"")</f>
        <v/>
      </c>
      <c r="S6275" s="7" t="str">
        <f t="shared" ref="S6275:S6338" si="197">IF(AND(LEN(D6275)&gt;0,LEN(E6275)&gt;0),D6275+E6275,"")</f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si="196"/>
        <v/>
      </c>
      <c r="S6276" s="7" t="str">
        <f t="shared" si="197"/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si="196"/>
        <v/>
      </c>
      <c r="S6337" s="7" t="str">
        <f t="shared" si="197"/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6"/>
        <v/>
      </c>
      <c r="S6338" s="7" t="str">
        <f t="shared" si="197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ref="R6339:R6402" si="198">IF(AND(LEN(B6339)&gt;0,LEN(C6339)&gt;0),B6339+C6339,"")</f>
        <v/>
      </c>
      <c r="S6339" s="7" t="str">
        <f t="shared" ref="S6339:S6402" si="199">IF(AND(LEN(D6339)&gt;0,LEN(E6339)&gt;0),D6339+E6339,"")</f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si="198"/>
        <v/>
      </c>
      <c r="S6340" s="7" t="str">
        <f t="shared" si="199"/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si="198"/>
        <v/>
      </c>
      <c r="S6401" s="7" t="str">
        <f t="shared" si="199"/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198"/>
        <v/>
      </c>
      <c r="S6402" s="7" t="str">
        <f t="shared" si="199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ref="R6403:R6466" si="200">IF(AND(LEN(B6403)&gt;0,LEN(C6403)&gt;0),B6403+C6403,"")</f>
        <v/>
      </c>
      <c r="S6403" s="7" t="str">
        <f t="shared" ref="S6403:S6466" si="201">IF(AND(LEN(D6403)&gt;0,LEN(E6403)&gt;0),D6403+E6403,"")</f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si="200"/>
        <v/>
      </c>
      <c r="S6404" s="7" t="str">
        <f t="shared" si="201"/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si="200"/>
        <v/>
      </c>
      <c r="S6465" s="7" t="str">
        <f t="shared" si="201"/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0"/>
        <v/>
      </c>
      <c r="S6466" s="7" t="str">
        <f t="shared" si="201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ref="R6467:R6530" si="202">IF(AND(LEN(B6467)&gt;0,LEN(C6467)&gt;0),B6467+C6467,"")</f>
        <v/>
      </c>
      <c r="S6467" s="7" t="str">
        <f t="shared" ref="S6467:S6530" si="203">IF(AND(LEN(D6467)&gt;0,LEN(E6467)&gt;0),D6467+E6467,"")</f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si="202"/>
        <v/>
      </c>
      <c r="S6468" s="7" t="str">
        <f t="shared" si="203"/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si="202"/>
        <v/>
      </c>
      <c r="S6529" s="7" t="str">
        <f t="shared" si="203"/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2"/>
        <v/>
      </c>
      <c r="S6530" s="7" t="str">
        <f t="shared" si="203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ref="R6531:R6594" si="204">IF(AND(LEN(B6531)&gt;0,LEN(C6531)&gt;0),B6531+C6531,"")</f>
        <v/>
      </c>
      <c r="S6531" s="7" t="str">
        <f t="shared" ref="S6531:S6594" si="205">IF(AND(LEN(D6531)&gt;0,LEN(E6531)&gt;0),D6531+E6531,"")</f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si="204"/>
        <v/>
      </c>
      <c r="S6532" s="7" t="str">
        <f t="shared" si="205"/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si="204"/>
        <v/>
      </c>
      <c r="S6593" s="7" t="str">
        <f t="shared" si="205"/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4"/>
        <v/>
      </c>
      <c r="S6594" s="7" t="str">
        <f t="shared" si="205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ref="R6595:R6658" si="206">IF(AND(LEN(B6595)&gt;0,LEN(C6595)&gt;0),B6595+C6595,"")</f>
        <v/>
      </c>
      <c r="S6595" s="7" t="str">
        <f t="shared" ref="S6595:S6658" si="207">IF(AND(LEN(D6595)&gt;0,LEN(E6595)&gt;0),D6595+E6595,"")</f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si="206"/>
        <v/>
      </c>
      <c r="S6596" s="7" t="str">
        <f t="shared" si="207"/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si="206"/>
        <v/>
      </c>
      <c r="S6657" s="7" t="str">
        <f t="shared" si="207"/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6"/>
        <v/>
      </c>
      <c r="S6658" s="7" t="str">
        <f t="shared" si="207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ref="R6659:R6722" si="208">IF(AND(LEN(B6659)&gt;0,LEN(C6659)&gt;0),B6659+C6659,"")</f>
        <v/>
      </c>
      <c r="S6659" s="7" t="str">
        <f t="shared" ref="S6659:S6722" si="209">IF(AND(LEN(D6659)&gt;0,LEN(E6659)&gt;0),D6659+E6659,"")</f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si="208"/>
        <v/>
      </c>
      <c r="S6660" s="7" t="str">
        <f t="shared" si="209"/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si="208"/>
        <v/>
      </c>
      <c r="S6721" s="7" t="str">
        <f t="shared" si="209"/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08"/>
        <v/>
      </c>
      <c r="S6722" s="7" t="str">
        <f t="shared" si="209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ref="R6723:R6786" si="210">IF(AND(LEN(B6723)&gt;0,LEN(C6723)&gt;0),B6723+C6723,"")</f>
        <v/>
      </c>
      <c r="S6723" s="7" t="str">
        <f t="shared" ref="S6723:S6786" si="211">IF(AND(LEN(D6723)&gt;0,LEN(E6723)&gt;0),D6723+E6723,"")</f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si="210"/>
        <v/>
      </c>
      <c r="S6724" s="7" t="str">
        <f t="shared" si="211"/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si="210"/>
        <v/>
      </c>
      <c r="S6785" s="7" t="str">
        <f t="shared" si="211"/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0"/>
        <v/>
      </c>
      <c r="S6786" s="7" t="str">
        <f t="shared" si="211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ref="R6787:R6850" si="212">IF(AND(LEN(B6787)&gt;0,LEN(C6787)&gt;0),B6787+C6787,"")</f>
        <v/>
      </c>
      <c r="S6787" s="7" t="str">
        <f t="shared" ref="S6787:S6850" si="213">IF(AND(LEN(D6787)&gt;0,LEN(E6787)&gt;0),D6787+E6787,"")</f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si="212"/>
        <v/>
      </c>
      <c r="S6788" s="7" t="str">
        <f t="shared" si="213"/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si="212"/>
        <v/>
      </c>
      <c r="S6849" s="7" t="str">
        <f t="shared" si="213"/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2"/>
        <v/>
      </c>
      <c r="S6850" s="7" t="str">
        <f t="shared" si="213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ref="R6851:R6914" si="214">IF(AND(LEN(B6851)&gt;0,LEN(C6851)&gt;0),B6851+C6851,"")</f>
        <v/>
      </c>
      <c r="S6851" s="7" t="str">
        <f t="shared" ref="S6851:S6914" si="215">IF(AND(LEN(D6851)&gt;0,LEN(E6851)&gt;0),D6851+E6851,"")</f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si="214"/>
        <v/>
      </c>
      <c r="S6852" s="7" t="str">
        <f t="shared" si="215"/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si="214"/>
        <v/>
      </c>
      <c r="S6913" s="7" t="str">
        <f t="shared" si="215"/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4"/>
        <v/>
      </c>
      <c r="S6914" s="7" t="str">
        <f t="shared" si="215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ref="R6915:R6978" si="216">IF(AND(LEN(B6915)&gt;0,LEN(C6915)&gt;0),B6915+C6915,"")</f>
        <v/>
      </c>
      <c r="S6915" s="7" t="str">
        <f t="shared" ref="S6915:S6978" si="217">IF(AND(LEN(D6915)&gt;0,LEN(E6915)&gt;0),D6915+E6915,"")</f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si="216"/>
        <v/>
      </c>
      <c r="S6916" s="7" t="str">
        <f t="shared" si="217"/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si="216"/>
        <v/>
      </c>
      <c r="S6977" s="7" t="str">
        <f t="shared" si="217"/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6"/>
        <v/>
      </c>
      <c r="S6978" s="7" t="str">
        <f t="shared" si="217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ref="R6979:R7042" si="218">IF(AND(LEN(B6979)&gt;0,LEN(C6979)&gt;0),B6979+C6979,"")</f>
        <v/>
      </c>
      <c r="S6979" s="7" t="str">
        <f t="shared" ref="S6979:S7042" si="219">IF(AND(LEN(D6979)&gt;0,LEN(E6979)&gt;0),D6979+E6979,"")</f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si="218"/>
        <v/>
      </c>
      <c r="S6980" s="7" t="str">
        <f t="shared" si="219"/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si="218"/>
        <v/>
      </c>
      <c r="S7041" s="7" t="str">
        <f t="shared" si="219"/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18"/>
        <v/>
      </c>
      <c r="S7042" s="7" t="str">
        <f t="shared" si="219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ref="R7043:R7106" si="220">IF(AND(LEN(B7043)&gt;0,LEN(C7043)&gt;0),B7043+C7043,"")</f>
        <v/>
      </c>
      <c r="S7043" s="7" t="str">
        <f t="shared" ref="S7043:S7106" si="221">IF(AND(LEN(D7043)&gt;0,LEN(E7043)&gt;0),D7043+E7043,"")</f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si="220"/>
        <v/>
      </c>
      <c r="S7044" s="7" t="str">
        <f t="shared" si="221"/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si="220"/>
        <v/>
      </c>
      <c r="S7105" s="7" t="str">
        <f t="shared" si="221"/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0"/>
        <v/>
      </c>
      <c r="S7106" s="7" t="str">
        <f t="shared" si="221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ref="R7107:R7170" si="222">IF(AND(LEN(B7107)&gt;0,LEN(C7107)&gt;0),B7107+C7107,"")</f>
        <v/>
      </c>
      <c r="S7107" s="7" t="str">
        <f t="shared" ref="S7107:S7170" si="223">IF(AND(LEN(D7107)&gt;0,LEN(E7107)&gt;0),D7107+E7107,"")</f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si="222"/>
        <v/>
      </c>
      <c r="S7108" s="7" t="str">
        <f t="shared" si="223"/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si="222"/>
        <v/>
      </c>
      <c r="S7169" s="7" t="str">
        <f t="shared" si="223"/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2"/>
        <v/>
      </c>
      <c r="S7170" s="7" t="str">
        <f t="shared" si="223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ref="R7171:R7234" si="224">IF(AND(LEN(B7171)&gt;0,LEN(C7171)&gt;0),B7171+C7171,"")</f>
        <v/>
      </c>
      <c r="S7171" s="7" t="str">
        <f t="shared" ref="S7171:S7234" si="225">IF(AND(LEN(D7171)&gt;0,LEN(E7171)&gt;0),D7171+E7171,"")</f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si="224"/>
        <v/>
      </c>
      <c r="S7172" s="7" t="str">
        <f t="shared" si="225"/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si="224"/>
        <v/>
      </c>
      <c r="S7233" s="7" t="str">
        <f t="shared" si="225"/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4"/>
        <v/>
      </c>
      <c r="S7234" s="7" t="str">
        <f t="shared" si="225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ref="R7235:R7298" si="226">IF(AND(LEN(B7235)&gt;0,LEN(C7235)&gt;0),B7235+C7235,"")</f>
        <v/>
      </c>
      <c r="S7235" s="7" t="str">
        <f t="shared" ref="S7235:S7298" si="227">IF(AND(LEN(D7235)&gt;0,LEN(E7235)&gt;0),D7235+E7235,"")</f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si="226"/>
        <v/>
      </c>
      <c r="S7236" s="7" t="str">
        <f t="shared" si="227"/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si="226"/>
        <v/>
      </c>
      <c r="S7297" s="7" t="str">
        <f t="shared" si="227"/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6"/>
        <v/>
      </c>
      <c r="S7298" s="7" t="str">
        <f t="shared" si="227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ref="R7299:R7362" si="228">IF(AND(LEN(B7299)&gt;0,LEN(C7299)&gt;0),B7299+C7299,"")</f>
        <v/>
      </c>
      <c r="S7299" s="7" t="str">
        <f t="shared" ref="S7299:S7362" si="229">IF(AND(LEN(D7299)&gt;0,LEN(E7299)&gt;0),D7299+E7299,"")</f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si="228"/>
        <v/>
      </c>
      <c r="S7300" s="7" t="str">
        <f t="shared" si="229"/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si="228"/>
        <v/>
      </c>
      <c r="S7361" s="7" t="str">
        <f t="shared" si="229"/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28"/>
        <v/>
      </c>
      <c r="S7362" s="7" t="str">
        <f t="shared" si="229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ref="R7363:R7426" si="230">IF(AND(LEN(B7363)&gt;0,LEN(C7363)&gt;0),B7363+C7363,"")</f>
        <v/>
      </c>
      <c r="S7363" s="7" t="str">
        <f t="shared" ref="S7363:S7426" si="231">IF(AND(LEN(D7363)&gt;0,LEN(E7363)&gt;0),D7363+E7363,"")</f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si="230"/>
        <v/>
      </c>
      <c r="S7364" s="7" t="str">
        <f t="shared" si="231"/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si="230"/>
        <v/>
      </c>
      <c r="S7425" s="7" t="str">
        <f t="shared" si="231"/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0"/>
        <v/>
      </c>
      <c r="S7426" s="7" t="str">
        <f t="shared" si="231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ref="R7427:R7490" si="232">IF(AND(LEN(B7427)&gt;0,LEN(C7427)&gt;0),B7427+C7427,"")</f>
        <v/>
      </c>
      <c r="S7427" s="7" t="str">
        <f t="shared" ref="S7427:S7490" si="233">IF(AND(LEN(D7427)&gt;0,LEN(E7427)&gt;0),D7427+E7427,"")</f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si="232"/>
        <v/>
      </c>
      <c r="S7428" s="7" t="str">
        <f t="shared" si="233"/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si="232"/>
        <v/>
      </c>
      <c r="S7489" s="7" t="str">
        <f t="shared" si="233"/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2"/>
        <v/>
      </c>
      <c r="S7490" s="7" t="str">
        <f t="shared" si="233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ref="R7491:R7554" si="234">IF(AND(LEN(B7491)&gt;0,LEN(C7491)&gt;0),B7491+C7491,"")</f>
        <v/>
      </c>
      <c r="S7491" s="7" t="str">
        <f t="shared" ref="S7491:S7554" si="235">IF(AND(LEN(D7491)&gt;0,LEN(E7491)&gt;0),D7491+E7491,"")</f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si="234"/>
        <v/>
      </c>
      <c r="S7492" s="7" t="str">
        <f t="shared" si="235"/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si="234"/>
        <v/>
      </c>
      <c r="S7553" s="7" t="str">
        <f t="shared" si="235"/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4"/>
        <v/>
      </c>
      <c r="S7554" s="7" t="str">
        <f t="shared" si="235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ref="R7555:R7618" si="236">IF(AND(LEN(B7555)&gt;0,LEN(C7555)&gt;0),B7555+C7555,"")</f>
        <v/>
      </c>
      <c r="S7555" s="7" t="str">
        <f t="shared" ref="S7555:S7618" si="237">IF(AND(LEN(D7555)&gt;0,LEN(E7555)&gt;0),D7555+E7555,"")</f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si="236"/>
        <v/>
      </c>
      <c r="S7556" s="7" t="str">
        <f t="shared" si="237"/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si="236"/>
        <v/>
      </c>
      <c r="S7617" s="7" t="str">
        <f t="shared" si="237"/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6"/>
        <v/>
      </c>
      <c r="S7618" s="7" t="str">
        <f t="shared" si="237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ref="R7619:R7682" si="238">IF(AND(LEN(B7619)&gt;0,LEN(C7619)&gt;0),B7619+C7619,"")</f>
        <v/>
      </c>
      <c r="S7619" s="7" t="str">
        <f t="shared" ref="S7619:S7682" si="239">IF(AND(LEN(D7619)&gt;0,LEN(E7619)&gt;0),D7619+E7619,"")</f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si="238"/>
        <v/>
      </c>
      <c r="S7620" s="7" t="str">
        <f t="shared" si="239"/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si="238"/>
        <v/>
      </c>
      <c r="S7681" s="7" t="str">
        <f t="shared" si="239"/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38"/>
        <v/>
      </c>
      <c r="S7682" s="7" t="str">
        <f t="shared" si="239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ref="R7683:R7746" si="240">IF(AND(LEN(B7683)&gt;0,LEN(C7683)&gt;0),B7683+C7683,"")</f>
        <v/>
      </c>
      <c r="S7683" s="7" t="str">
        <f t="shared" ref="S7683:S7746" si="241">IF(AND(LEN(D7683)&gt;0,LEN(E7683)&gt;0),D7683+E7683,"")</f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si="240"/>
        <v/>
      </c>
      <c r="S7684" s="7" t="str">
        <f t="shared" si="241"/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si="240"/>
        <v/>
      </c>
      <c r="S7745" s="7" t="str">
        <f t="shared" si="241"/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0"/>
        <v/>
      </c>
      <c r="S7746" s="7" t="str">
        <f t="shared" si="241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ref="R7747:R7810" si="242">IF(AND(LEN(B7747)&gt;0,LEN(C7747)&gt;0),B7747+C7747,"")</f>
        <v/>
      </c>
      <c r="S7747" s="7" t="str">
        <f t="shared" ref="S7747:S7810" si="243">IF(AND(LEN(D7747)&gt;0,LEN(E7747)&gt;0),D7747+E7747,"")</f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si="242"/>
        <v/>
      </c>
      <c r="S7748" s="7" t="str">
        <f t="shared" si="243"/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si="242"/>
        <v/>
      </c>
      <c r="S7809" s="7" t="str">
        <f t="shared" si="243"/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2"/>
        <v/>
      </c>
      <c r="S7810" s="7" t="str">
        <f t="shared" si="243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ref="R7811:R7874" si="244">IF(AND(LEN(B7811)&gt;0,LEN(C7811)&gt;0),B7811+C7811,"")</f>
        <v/>
      </c>
      <c r="S7811" s="7" t="str">
        <f t="shared" ref="S7811:S7874" si="245">IF(AND(LEN(D7811)&gt;0,LEN(E7811)&gt;0),D7811+E7811,"")</f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si="244"/>
        <v/>
      </c>
      <c r="S7812" s="7" t="str">
        <f t="shared" si="245"/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si="244"/>
        <v/>
      </c>
      <c r="S7873" s="7" t="str">
        <f t="shared" si="245"/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4"/>
        <v/>
      </c>
      <c r="S7874" s="7" t="str">
        <f t="shared" si="245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ref="R7875:R7938" si="246">IF(AND(LEN(B7875)&gt;0,LEN(C7875)&gt;0),B7875+C7875,"")</f>
        <v/>
      </c>
      <c r="S7875" s="7" t="str">
        <f t="shared" ref="S7875:S7938" si="247">IF(AND(LEN(D7875)&gt;0,LEN(E7875)&gt;0),D7875+E7875,"")</f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si="246"/>
        <v/>
      </c>
      <c r="S7876" s="7" t="str">
        <f t="shared" si="247"/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si="246"/>
        <v/>
      </c>
      <c r="S7937" s="7" t="str">
        <f t="shared" si="247"/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6"/>
        <v/>
      </c>
      <c r="S7938" s="7" t="str">
        <f t="shared" si="247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ref="R7939:R8002" si="248">IF(AND(LEN(B7939)&gt;0,LEN(C7939)&gt;0),B7939+C7939,"")</f>
        <v/>
      </c>
      <c r="S7939" s="7" t="str">
        <f t="shared" ref="S7939:S8002" si="249">IF(AND(LEN(D7939)&gt;0,LEN(E7939)&gt;0),D7939+E7939,"")</f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si="248"/>
        <v/>
      </c>
      <c r="S7940" s="7" t="str">
        <f t="shared" si="249"/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si="248"/>
        <v/>
      </c>
      <c r="S8001" s="7" t="str">
        <f t="shared" si="249"/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48"/>
        <v/>
      </c>
      <c r="S8002" s="7" t="str">
        <f t="shared" si="249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ref="R8003:R8066" si="250">IF(AND(LEN(B8003)&gt;0,LEN(C8003)&gt;0),B8003+C8003,"")</f>
        <v/>
      </c>
      <c r="S8003" s="7" t="str">
        <f t="shared" ref="S8003:S8066" si="251">IF(AND(LEN(D8003)&gt;0,LEN(E8003)&gt;0),D8003+E8003,"")</f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si="250"/>
        <v/>
      </c>
      <c r="S8004" s="7" t="str">
        <f t="shared" si="251"/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si="250"/>
        <v/>
      </c>
      <c r="S8065" s="7" t="str">
        <f t="shared" si="251"/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0"/>
        <v/>
      </c>
      <c r="S8066" s="7" t="str">
        <f t="shared" si="251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ref="R8067:R8130" si="252">IF(AND(LEN(B8067)&gt;0,LEN(C8067)&gt;0),B8067+C8067,"")</f>
        <v/>
      </c>
      <c r="S8067" s="7" t="str">
        <f t="shared" ref="S8067:S8130" si="253">IF(AND(LEN(D8067)&gt;0,LEN(E8067)&gt;0),D8067+E8067,"")</f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si="252"/>
        <v/>
      </c>
      <c r="S8068" s="7" t="str">
        <f t="shared" si="253"/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si="252"/>
        <v/>
      </c>
      <c r="S8129" s="7" t="str">
        <f t="shared" si="253"/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2"/>
        <v/>
      </c>
      <c r="S8130" s="7" t="str">
        <f t="shared" si="253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ref="R8131:R8194" si="254">IF(AND(LEN(B8131)&gt;0,LEN(C8131)&gt;0),B8131+C8131,"")</f>
        <v/>
      </c>
      <c r="S8131" s="7" t="str">
        <f t="shared" ref="S8131:S8194" si="255">IF(AND(LEN(D8131)&gt;0,LEN(E8131)&gt;0),D8131+E8131,"")</f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si="254"/>
        <v/>
      </c>
      <c r="S8132" s="7" t="str">
        <f t="shared" si="255"/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si="254"/>
        <v/>
      </c>
      <c r="S8193" s="7" t="str">
        <f t="shared" si="255"/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4"/>
        <v/>
      </c>
      <c r="S8194" s="7" t="str">
        <f t="shared" si="255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ref="R8195:R8258" si="256">IF(AND(LEN(B8195)&gt;0,LEN(C8195)&gt;0),B8195+C8195,"")</f>
        <v/>
      </c>
      <c r="S8195" s="7" t="str">
        <f t="shared" ref="S8195:S8258" si="257">IF(AND(LEN(D8195)&gt;0,LEN(E8195)&gt;0),D8195+E8195,"")</f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si="256"/>
        <v/>
      </c>
      <c r="S8196" s="7" t="str">
        <f t="shared" si="257"/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si="256"/>
        <v/>
      </c>
      <c r="S8257" s="7" t="str">
        <f t="shared" si="257"/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6"/>
        <v/>
      </c>
      <c r="S8258" s="7" t="str">
        <f t="shared" si="257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ref="R8259:R8322" si="258">IF(AND(LEN(B8259)&gt;0,LEN(C8259)&gt;0),B8259+C8259,"")</f>
        <v/>
      </c>
      <c r="S8259" s="7" t="str">
        <f t="shared" ref="S8259:S8322" si="259">IF(AND(LEN(D8259)&gt;0,LEN(E8259)&gt;0),D8259+E8259,"")</f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si="258"/>
        <v/>
      </c>
      <c r="S8260" s="7" t="str">
        <f t="shared" si="259"/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si="258"/>
        <v/>
      </c>
      <c r="S8321" s="7" t="str">
        <f t="shared" si="259"/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58"/>
        <v/>
      </c>
      <c r="S8322" s="7" t="str">
        <f t="shared" si="259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ref="R8323:R8386" si="260">IF(AND(LEN(B8323)&gt;0,LEN(C8323)&gt;0),B8323+C8323,"")</f>
        <v/>
      </c>
      <c r="S8323" s="7" t="str">
        <f t="shared" ref="S8323:S8386" si="261">IF(AND(LEN(D8323)&gt;0,LEN(E8323)&gt;0),D8323+E8323,"")</f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si="260"/>
        <v/>
      </c>
      <c r="S8324" s="7" t="str">
        <f t="shared" si="261"/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si="260"/>
        <v/>
      </c>
      <c r="S8385" s="7" t="str">
        <f t="shared" si="261"/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0"/>
        <v/>
      </c>
      <c r="S8386" s="7" t="str">
        <f t="shared" si="261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ref="R8387:R8450" si="262">IF(AND(LEN(B8387)&gt;0,LEN(C8387)&gt;0),B8387+C8387,"")</f>
        <v/>
      </c>
      <c r="S8387" s="7" t="str">
        <f t="shared" ref="S8387:S8450" si="263">IF(AND(LEN(D8387)&gt;0,LEN(E8387)&gt;0),D8387+E8387,"")</f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si="262"/>
        <v/>
      </c>
      <c r="S8388" s="7" t="str">
        <f t="shared" si="263"/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si="262"/>
        <v/>
      </c>
      <c r="S8449" s="7" t="str">
        <f t="shared" si="263"/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2"/>
        <v/>
      </c>
      <c r="S8450" s="7" t="str">
        <f t="shared" si="263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ref="R8451:R8514" si="264">IF(AND(LEN(B8451)&gt;0,LEN(C8451)&gt;0),B8451+C8451,"")</f>
        <v/>
      </c>
      <c r="S8451" s="7" t="str">
        <f t="shared" ref="S8451:S8514" si="265">IF(AND(LEN(D8451)&gt;0,LEN(E8451)&gt;0),D8451+E8451,"")</f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si="264"/>
        <v/>
      </c>
      <c r="S8452" s="7" t="str">
        <f t="shared" si="265"/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si="264"/>
        <v/>
      </c>
      <c r="S8513" s="7" t="str">
        <f t="shared" si="265"/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4"/>
        <v/>
      </c>
      <c r="S8514" s="7" t="str">
        <f t="shared" si="265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ref="R8515:R8578" si="266">IF(AND(LEN(B8515)&gt;0,LEN(C8515)&gt;0),B8515+C8515,"")</f>
        <v/>
      </c>
      <c r="S8515" s="7" t="str">
        <f t="shared" ref="S8515:S8578" si="267">IF(AND(LEN(D8515)&gt;0,LEN(E8515)&gt;0),D8515+E8515,"")</f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si="266"/>
        <v/>
      </c>
      <c r="S8516" s="7" t="str">
        <f t="shared" si="267"/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si="266"/>
        <v/>
      </c>
      <c r="S8577" s="7" t="str">
        <f t="shared" si="267"/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6"/>
        <v/>
      </c>
      <c r="S8578" s="7" t="str">
        <f t="shared" si="267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ref="R8579:R8642" si="268">IF(AND(LEN(B8579)&gt;0,LEN(C8579)&gt;0),B8579+C8579,"")</f>
        <v/>
      </c>
      <c r="S8579" s="7" t="str">
        <f t="shared" ref="S8579:S8642" si="269">IF(AND(LEN(D8579)&gt;0,LEN(E8579)&gt;0),D8579+E8579,"")</f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si="268"/>
        <v/>
      </c>
      <c r="S8580" s="7" t="str">
        <f t="shared" si="269"/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si="268"/>
        <v/>
      </c>
      <c r="S8641" s="7" t="str">
        <f t="shared" si="269"/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68"/>
        <v/>
      </c>
      <c r="S8642" s="7" t="str">
        <f t="shared" si="269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ref="R8643:R8706" si="270">IF(AND(LEN(B8643)&gt;0,LEN(C8643)&gt;0),B8643+C8643,"")</f>
        <v/>
      </c>
      <c r="S8643" s="7" t="str">
        <f t="shared" ref="S8643:S8706" si="271">IF(AND(LEN(D8643)&gt;0,LEN(E8643)&gt;0),D8643+E8643,"")</f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si="270"/>
        <v/>
      </c>
      <c r="S8644" s="7" t="str">
        <f t="shared" si="271"/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si="270"/>
        <v/>
      </c>
      <c r="S8705" s="7" t="str">
        <f t="shared" si="271"/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0"/>
        <v/>
      </c>
      <c r="S8706" s="7" t="str">
        <f t="shared" si="271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ref="R8707:R8770" si="272">IF(AND(LEN(B8707)&gt;0,LEN(C8707)&gt;0),B8707+C8707,"")</f>
        <v/>
      </c>
      <c r="S8707" s="7" t="str">
        <f t="shared" ref="S8707:S8770" si="273">IF(AND(LEN(D8707)&gt;0,LEN(E8707)&gt;0),D8707+E8707,"")</f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si="272"/>
        <v/>
      </c>
      <c r="S8708" s="7" t="str">
        <f t="shared" si="273"/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si="272"/>
        <v/>
      </c>
      <c r="S8769" s="7" t="str">
        <f t="shared" si="273"/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2"/>
        <v/>
      </c>
      <c r="S8770" s="7" t="str">
        <f t="shared" si="273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ref="R8771:R8834" si="274">IF(AND(LEN(B8771)&gt;0,LEN(C8771)&gt;0),B8771+C8771,"")</f>
        <v/>
      </c>
      <c r="S8771" s="7" t="str">
        <f t="shared" ref="S8771:S8834" si="275">IF(AND(LEN(D8771)&gt;0,LEN(E8771)&gt;0),D8771+E8771,"")</f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si="274"/>
        <v/>
      </c>
      <c r="S8772" s="7" t="str">
        <f t="shared" si="275"/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si="274"/>
        <v/>
      </c>
      <c r="S8833" s="7" t="str">
        <f t="shared" si="275"/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4"/>
        <v/>
      </c>
      <c r="S8834" s="7" t="str">
        <f t="shared" si="275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ref="R8835:R8898" si="276">IF(AND(LEN(B8835)&gt;0,LEN(C8835)&gt;0),B8835+C8835,"")</f>
        <v/>
      </c>
      <c r="S8835" s="7" t="str">
        <f t="shared" ref="S8835:S8898" si="277">IF(AND(LEN(D8835)&gt;0,LEN(E8835)&gt;0),D8835+E8835,"")</f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si="276"/>
        <v/>
      </c>
      <c r="S8836" s="7" t="str">
        <f t="shared" si="277"/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si="276"/>
        <v/>
      </c>
      <c r="S8897" s="7" t="str">
        <f t="shared" si="277"/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6"/>
        <v/>
      </c>
      <c r="S8898" s="7" t="str">
        <f t="shared" si="277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ref="R8899:R8962" si="278">IF(AND(LEN(B8899)&gt;0,LEN(C8899)&gt;0),B8899+C8899,"")</f>
        <v/>
      </c>
      <c r="S8899" s="7" t="str">
        <f t="shared" ref="S8899:S8962" si="279">IF(AND(LEN(D8899)&gt;0,LEN(E8899)&gt;0),D8899+E8899,"")</f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si="278"/>
        <v/>
      </c>
      <c r="S8900" s="7" t="str">
        <f t="shared" si="279"/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si="278"/>
        <v/>
      </c>
      <c r="S8961" s="7" t="str">
        <f t="shared" si="279"/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78"/>
        <v/>
      </c>
      <c r="S8962" s="7" t="str">
        <f t="shared" si="279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ref="R8963:R9026" si="280">IF(AND(LEN(B8963)&gt;0,LEN(C8963)&gt;0),B8963+C8963,"")</f>
        <v/>
      </c>
      <c r="S8963" s="7" t="str">
        <f t="shared" ref="S8963:S9026" si="281">IF(AND(LEN(D8963)&gt;0,LEN(E8963)&gt;0),D8963+E8963,"")</f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si="280"/>
        <v/>
      </c>
      <c r="S8964" s="7" t="str">
        <f t="shared" si="281"/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si="280"/>
        <v/>
      </c>
      <c r="S9025" s="7" t="str">
        <f t="shared" si="281"/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0"/>
        <v/>
      </c>
      <c r="S9026" s="7" t="str">
        <f t="shared" si="281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ref="R9027:R9090" si="282">IF(AND(LEN(B9027)&gt;0,LEN(C9027)&gt;0),B9027+C9027,"")</f>
        <v/>
      </c>
      <c r="S9027" s="7" t="str">
        <f t="shared" ref="S9027:S9090" si="283">IF(AND(LEN(D9027)&gt;0,LEN(E9027)&gt;0),D9027+E9027,"")</f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si="282"/>
        <v/>
      </c>
      <c r="S9028" s="7" t="str">
        <f t="shared" si="283"/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si="282"/>
        <v/>
      </c>
      <c r="S9089" s="7" t="str">
        <f t="shared" si="283"/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2"/>
        <v/>
      </c>
      <c r="S9090" s="7" t="str">
        <f t="shared" si="283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ref="R9091:R9154" si="284">IF(AND(LEN(B9091)&gt;0,LEN(C9091)&gt;0),B9091+C9091,"")</f>
        <v/>
      </c>
      <c r="S9091" s="7" t="str">
        <f t="shared" ref="S9091:S9154" si="285">IF(AND(LEN(D9091)&gt;0,LEN(E9091)&gt;0),D9091+E9091,"")</f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si="284"/>
        <v/>
      </c>
      <c r="S9092" s="7" t="str">
        <f t="shared" si="285"/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si="284"/>
        <v/>
      </c>
      <c r="S9153" s="7" t="str">
        <f t="shared" si="285"/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4"/>
        <v/>
      </c>
      <c r="S9154" s="7" t="str">
        <f t="shared" si="285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ref="R9155:R9218" si="286">IF(AND(LEN(B9155)&gt;0,LEN(C9155)&gt;0),B9155+C9155,"")</f>
        <v/>
      </c>
      <c r="S9155" s="7" t="str">
        <f t="shared" ref="S9155:S9218" si="287">IF(AND(LEN(D9155)&gt;0,LEN(E9155)&gt;0),D9155+E9155,"")</f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si="286"/>
        <v/>
      </c>
      <c r="S9156" s="7" t="str">
        <f t="shared" si="287"/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si="286"/>
        <v/>
      </c>
      <c r="S9217" s="7" t="str">
        <f t="shared" si="287"/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6"/>
        <v/>
      </c>
      <c r="S9218" s="7" t="str">
        <f t="shared" si="287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ref="R9219:R9282" si="288">IF(AND(LEN(B9219)&gt;0,LEN(C9219)&gt;0),B9219+C9219,"")</f>
        <v/>
      </c>
      <c r="S9219" s="7" t="str">
        <f t="shared" ref="S9219:S9282" si="289">IF(AND(LEN(D9219)&gt;0,LEN(E9219)&gt;0),D9219+E9219,"")</f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si="288"/>
        <v/>
      </c>
      <c r="S9220" s="7" t="str">
        <f t="shared" si="289"/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si="288"/>
        <v/>
      </c>
      <c r="S9281" s="7" t="str">
        <f t="shared" si="289"/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88"/>
        <v/>
      </c>
      <c r="S9282" s="7" t="str">
        <f t="shared" si="289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ref="R9283:R9346" si="290">IF(AND(LEN(B9283)&gt;0,LEN(C9283)&gt;0),B9283+C9283,"")</f>
        <v/>
      </c>
      <c r="S9283" s="7" t="str">
        <f t="shared" ref="S9283:S9346" si="291">IF(AND(LEN(D9283)&gt;0,LEN(E9283)&gt;0),D9283+E9283,"")</f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si="290"/>
        <v/>
      </c>
      <c r="S9284" s="7" t="str">
        <f t="shared" si="291"/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si="290"/>
        <v/>
      </c>
      <c r="S9345" s="7" t="str">
        <f t="shared" si="291"/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0"/>
        <v/>
      </c>
      <c r="S9346" s="7" t="str">
        <f t="shared" si="291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ref="R9347:R9410" si="292">IF(AND(LEN(B9347)&gt;0,LEN(C9347)&gt;0),B9347+C9347,"")</f>
        <v/>
      </c>
      <c r="S9347" s="7" t="str">
        <f t="shared" ref="S9347:S9410" si="293">IF(AND(LEN(D9347)&gt;0,LEN(E9347)&gt;0),D9347+E9347,"")</f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si="292"/>
        <v/>
      </c>
      <c r="S9348" s="7" t="str">
        <f t="shared" si="293"/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si="292"/>
        <v/>
      </c>
      <c r="S9409" s="7" t="str">
        <f t="shared" si="293"/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2"/>
        <v/>
      </c>
      <c r="S9410" s="7" t="str">
        <f t="shared" si="293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ref="R9411:R9474" si="294">IF(AND(LEN(B9411)&gt;0,LEN(C9411)&gt;0),B9411+C9411,"")</f>
        <v/>
      </c>
      <c r="S9411" s="7" t="str">
        <f t="shared" ref="S9411:S9474" si="295">IF(AND(LEN(D9411)&gt;0,LEN(E9411)&gt;0),D9411+E9411,"")</f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si="294"/>
        <v/>
      </c>
      <c r="S9412" s="7" t="str">
        <f t="shared" si="295"/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si="294"/>
        <v/>
      </c>
      <c r="S9473" s="7" t="str">
        <f t="shared" si="295"/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4"/>
        <v/>
      </c>
      <c r="S9474" s="7" t="str">
        <f t="shared" si="295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ref="R9475:R9538" si="296">IF(AND(LEN(B9475)&gt;0,LEN(C9475)&gt;0),B9475+C9475,"")</f>
        <v/>
      </c>
      <c r="S9475" s="7" t="str">
        <f t="shared" ref="S9475:S9538" si="297">IF(AND(LEN(D9475)&gt;0,LEN(E9475)&gt;0),D9475+E9475,"")</f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si="296"/>
        <v/>
      </c>
      <c r="S9476" s="7" t="str">
        <f t="shared" si="297"/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si="296"/>
        <v/>
      </c>
      <c r="S9537" s="7" t="str">
        <f t="shared" si="297"/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6"/>
        <v/>
      </c>
      <c r="S9538" s="7" t="str">
        <f t="shared" si="297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ref="R9539:R9602" si="298">IF(AND(LEN(B9539)&gt;0,LEN(C9539)&gt;0),B9539+C9539,"")</f>
        <v/>
      </c>
      <c r="S9539" s="7" t="str">
        <f t="shared" ref="S9539:S9602" si="299">IF(AND(LEN(D9539)&gt;0,LEN(E9539)&gt;0),D9539+E9539,"")</f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si="298"/>
        <v/>
      </c>
      <c r="S9540" s="7" t="str">
        <f t="shared" si="299"/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si="298"/>
        <v/>
      </c>
      <c r="S9601" s="7" t="str">
        <f t="shared" si="299"/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298"/>
        <v/>
      </c>
      <c r="S9602" s="7" t="str">
        <f t="shared" si="299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ref="R9603:R9666" si="300">IF(AND(LEN(B9603)&gt;0,LEN(C9603)&gt;0),B9603+C9603,"")</f>
        <v/>
      </c>
      <c r="S9603" s="7" t="str">
        <f t="shared" ref="S9603:S9666" si="301">IF(AND(LEN(D9603)&gt;0,LEN(E9603)&gt;0),D9603+E9603,"")</f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si="300"/>
        <v/>
      </c>
      <c r="S9604" s="7" t="str">
        <f t="shared" si="301"/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si="300"/>
        <v/>
      </c>
      <c r="S9665" s="7" t="str">
        <f t="shared" si="301"/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0"/>
        <v/>
      </c>
      <c r="S9666" s="7" t="str">
        <f t="shared" si="301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ref="R9667:R9730" si="302">IF(AND(LEN(B9667)&gt;0,LEN(C9667)&gt;0),B9667+C9667,"")</f>
        <v/>
      </c>
      <c r="S9667" s="7" t="str">
        <f t="shared" ref="S9667:S9730" si="303">IF(AND(LEN(D9667)&gt;0,LEN(E9667)&gt;0),D9667+E9667,"")</f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si="302"/>
        <v/>
      </c>
      <c r="S9668" s="7" t="str">
        <f t="shared" si="303"/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si="302"/>
        <v/>
      </c>
      <c r="S9729" s="7" t="str">
        <f t="shared" si="303"/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2"/>
        <v/>
      </c>
      <c r="S9730" s="7" t="str">
        <f t="shared" si="303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ref="R9731:R9794" si="304">IF(AND(LEN(B9731)&gt;0,LEN(C9731)&gt;0),B9731+C9731,"")</f>
        <v/>
      </c>
      <c r="S9731" s="7" t="str">
        <f t="shared" ref="S9731:S9794" si="305">IF(AND(LEN(D9731)&gt;0,LEN(E9731)&gt;0),D9731+E9731,"")</f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si="304"/>
        <v/>
      </c>
      <c r="S9732" s="7" t="str">
        <f t="shared" si="305"/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si="304"/>
        <v/>
      </c>
      <c r="S9793" s="7" t="str">
        <f t="shared" si="305"/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4"/>
        <v/>
      </c>
      <c r="S9794" s="7" t="str">
        <f t="shared" si="305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ref="R9795:R9858" si="306">IF(AND(LEN(B9795)&gt;0,LEN(C9795)&gt;0),B9795+C9795,"")</f>
        <v/>
      </c>
      <c r="S9795" s="7" t="str">
        <f t="shared" ref="S9795:S9858" si="307">IF(AND(LEN(D9795)&gt;0,LEN(E9795)&gt;0),D9795+E9795,"")</f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si="306"/>
        <v/>
      </c>
      <c r="S9796" s="7" t="str">
        <f t="shared" si="307"/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si="306"/>
        <v/>
      </c>
      <c r="S9857" s="7" t="str">
        <f t="shared" si="307"/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6"/>
        <v/>
      </c>
      <c r="S9858" s="7" t="str">
        <f t="shared" si="307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ref="R9859:R9922" si="308">IF(AND(LEN(B9859)&gt;0,LEN(C9859)&gt;0),B9859+C9859,"")</f>
        <v/>
      </c>
      <c r="S9859" s="7" t="str">
        <f t="shared" ref="S9859:S9922" si="309">IF(AND(LEN(D9859)&gt;0,LEN(E9859)&gt;0),D9859+E9859,"")</f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si="308"/>
        <v/>
      </c>
      <c r="S9860" s="7" t="str">
        <f t="shared" si="309"/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si="308"/>
        <v/>
      </c>
      <c r="S9921" s="7" t="str">
        <f t="shared" si="309"/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08"/>
        <v/>
      </c>
      <c r="S9922" s="7" t="str">
        <f t="shared" si="309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ref="R9923:R9986" si="310">IF(AND(LEN(B9923)&gt;0,LEN(C9923)&gt;0),B9923+C9923,"")</f>
        <v/>
      </c>
      <c r="S9923" s="7" t="str">
        <f t="shared" ref="S9923:S9986" si="311">IF(AND(LEN(D9923)&gt;0,LEN(E9923)&gt;0),D9923+E9923,"")</f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si="310"/>
        <v/>
      </c>
      <c r="S9924" s="7" t="str">
        <f t="shared" si="311"/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si="310"/>
        <v/>
      </c>
      <c r="S9985" s="7" t="str">
        <f t="shared" si="311"/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0"/>
        <v/>
      </c>
      <c r="S9986" s="7" t="str">
        <f t="shared" si="311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ref="R9987:R10001" si="312">IF(AND(LEN(B9987)&gt;0,LEN(C9987)&gt;0),B9987+C9987,"")</f>
        <v/>
      </c>
      <c r="S9987" s="7" t="str">
        <f t="shared" ref="S9987:S10001" si="313">IF(AND(LEN(D9987)&gt;0,LEN(E9987)&gt;0),D9987+E9987,"")</f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si="312"/>
        <v/>
      </c>
      <c r="S9988" s="7" t="str">
        <f t="shared" si="313"/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  <row r="10000" spans="1:19" x14ac:dyDescent="0.3">
      <c r="A10000" s="5"/>
      <c r="B10000" s="8"/>
      <c r="C10000" s="9"/>
      <c r="D10000" s="8"/>
      <c r="E10000" s="9"/>
      <c r="F10000" s="4"/>
      <c r="G10000" s="4"/>
      <c r="H10000" s="3"/>
      <c r="I10000" s="3"/>
      <c r="J10000" s="3"/>
      <c r="K10000" s="3"/>
      <c r="L10000" s="3"/>
      <c r="M10000" s="3"/>
      <c r="N10000" s="3"/>
      <c r="O10000" s="3"/>
      <c r="P10000" s="3"/>
      <c r="Q10000" s="3"/>
      <c r="R10000" s="7" t="str">
        <f t="shared" si="312"/>
        <v/>
      </c>
      <c r="S10000" s="7" t="str">
        <f t="shared" si="313"/>
        <v/>
      </c>
    </row>
    <row r="10001" spans="1:19" x14ac:dyDescent="0.3">
      <c r="A10001" s="5"/>
      <c r="B10001" s="8"/>
      <c r="C10001" s="9"/>
      <c r="D10001" s="8"/>
      <c r="E10001" s="9"/>
      <c r="F10001" s="4"/>
      <c r="G10001" s="4"/>
      <c r="H10001" s="3"/>
      <c r="I10001" s="3"/>
      <c r="J10001" s="3"/>
      <c r="K10001" s="3"/>
      <c r="L10001" s="3"/>
      <c r="M10001" s="3"/>
      <c r="N10001" s="3"/>
      <c r="O10001" s="3"/>
      <c r="P10001" s="3"/>
      <c r="Q10001" s="3"/>
      <c r="R10001" s="7" t="str">
        <f t="shared" si="312"/>
        <v/>
      </c>
      <c r="S10001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3:A5 A6:A10001" xr:uid="{00000000-0002-0000-0000-000000000000}">
      <formula1>IF(AND(LEN(A3)&gt;=4,LEN(A3)&lt;=16,MID(A3,3,1)="-",VALUE(LEFT(A3,2))&gt;0,VALUE(MID(A3,4,13))&gt;0),TRUE,FALSE)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10001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10001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10001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3:O10001 H3:M10001" xr:uid="{00000000-0002-0000-0000-000004000000}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G3:G5 F4:F5 F6:G10001" xr:uid="{00000000-0002-0000-0000-000005000000}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10001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10001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10001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10001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&amp;R&amp;12REDACTED
CONFIDENTIAL EXHIBIT E</oddHeader>
    <oddFooter>&amp;CREDACTED
Shaded information is designated as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332509</xdr:colOff>
                    <xdr:row>1</xdr:row>
                    <xdr:rowOff>182880</xdr:rowOff>
                  </from>
                  <to>
                    <xdr:col>4</xdr:col>
                    <xdr:colOff>498764</xdr:colOff>
                    <xdr:row>1</xdr:row>
                    <xdr:rowOff>440575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C53D55D74934BBA7C854795C7AE85" ma:contentTypeVersion="36" ma:contentTypeDescription="" ma:contentTypeScope="" ma:versionID="0b6fcb51ebb2127178310e54e5c03d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Washington, Inc.;CenturyTel of Inter Island, Inc.</CaseCompanyNames>
    <Nickname xmlns="http://schemas.microsoft.com/sharepoint/v3" xsi:nil="true"/>
    <DocketNumber xmlns="dc463f71-b30c-4ab2-9473-d307f9d35888">210530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08B1F4-A8EC-4C17-91F2-CC8ABDABB409}"/>
</file>

<file path=customXml/itemProps2.xml><?xml version="1.0" encoding="utf-8"?>
<ds:datastoreItem xmlns:ds="http://schemas.openxmlformats.org/officeDocument/2006/customXml" ds:itemID="{C9ECB26E-466B-4CF9-9F9B-CDE46A84274E}"/>
</file>

<file path=customXml/itemProps3.xml><?xml version="1.0" encoding="utf-8"?>
<ds:datastoreItem xmlns:ds="http://schemas.openxmlformats.org/officeDocument/2006/customXml" ds:itemID="{7714A64C-9030-412F-90C3-D741F9385376}"/>
</file>

<file path=customXml/itemProps4.xml><?xml version="1.0" encoding="utf-8"?>
<ds:datastoreItem xmlns:ds="http://schemas.openxmlformats.org/officeDocument/2006/customXml" ds:itemID="{BEAC64EE-AD28-4C9C-B297-93ABD187A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2021-06-30T21:18:48Z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0x0101006E56B4D1795A2E4DB2F0B01679ED314A00D78C53D55D74934BBA7C854795C7AE85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