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WA\Quarterly Results of Operations Reports\2020\Q2 2020 (9-28-20)\Working Docs\"/>
    </mc:Choice>
  </mc:AlternateContent>
  <bookViews>
    <workbookView xWindow="0" yWindow="0" windowWidth="23040" windowHeight="8370" activeTab="1"/>
  </bookViews>
  <sheets>
    <sheet name="Deferral" sheetId="2" r:id="rId1"/>
    <sheet name="Balance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_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_six6" localSheetId="1" hidden="1">{#N/A,#N/A,FALSE,"CRPT";#N/A,#N/A,FALSE,"TREND";#N/A,#N/A,FALSE,"%Curve"}</definedName>
    <definedName name="__________________six6" localSheetId="0" hidden="1">{#N/A,#N/A,FALSE,"CRPT";#N/A,#N/A,FALSE,"TREND";#N/A,#N/A,FALSE,"%Curve"}</definedName>
    <definedName name="__________________six6" hidden="1">{#N/A,#N/A,FALSE,"CRPT";#N/A,#N/A,FALSE,"TREND";#N/A,#N/A,FALSE,"%Curve"}</definedName>
    <definedName name="__________________www1" localSheetId="1" hidden="1">{#N/A,#N/A,FALSE,"schA"}</definedName>
    <definedName name="__________________www1" localSheetId="0" hidden="1">{#N/A,#N/A,FALSE,"schA"}</definedName>
    <definedName name="__________________www1" hidden="1">{#N/A,#N/A,FALSE,"schA"}</definedName>
    <definedName name="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___six6" localSheetId="1" hidden="1">{#N/A,#N/A,FALSE,"CRPT";#N/A,#N/A,FALSE,"TREND";#N/A,#N/A,FALSE,"%Curve"}</definedName>
    <definedName name="_________________six6" localSheetId="0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_www1" localSheetId="1" hidden="1">{#N/A,#N/A,FALSE,"schA"}</definedName>
    <definedName name="_________________www1" localSheetId="0" hidden="1">{#N/A,#N/A,FALSE,"schA"}</definedName>
    <definedName name="_________________www1" hidden="1">{#N/A,#N/A,FALSE,"schA"}</definedName>
    <definedName name="________________six6" localSheetId="1" hidden="1">{#N/A,#N/A,FALSE,"CRPT";#N/A,#N/A,FALSE,"TREND";#N/A,#N/A,FALSE,"%Curve"}</definedName>
    <definedName name="________________six6" localSheetId="0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localSheetId="1" hidden="1">{#N/A,#N/A,FALSE,"schA"}</definedName>
    <definedName name="________________www1" localSheetId="0" hidden="1">{#N/A,#N/A,FALSE,"schA"}</definedName>
    <definedName name="________________www1" hidden="1">{#N/A,#N/A,FALSE,"schA"}</definedName>
    <definedName name="_______________six6" localSheetId="1" hidden="1">{#N/A,#N/A,FALSE,"CRPT";#N/A,#N/A,FALSE,"TREND";#N/A,#N/A,FALSE,"%Curve"}</definedName>
    <definedName name="_______________six6" localSheetId="0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_www1" localSheetId="1" hidden="1">{#N/A,#N/A,FALSE,"schA"}</definedName>
    <definedName name="_______________www1" localSheetId="0" hidden="1">{#N/A,#N/A,FALSE,"schA"}</definedName>
    <definedName name="_______________www1" hidden="1">{#N/A,#N/A,FALSE,"schA"}</definedName>
    <definedName name="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__six6" localSheetId="1" hidden="1">{#N/A,#N/A,FALSE,"CRPT";#N/A,#N/A,FALSE,"TREND";#N/A,#N/A,FALSE,"%Curve"}</definedName>
    <definedName name="______________six6" localSheetId="0" hidden="1">{#N/A,#N/A,FALSE,"CRPT";#N/A,#N/A,FALSE,"TREND";#N/A,#N/A,FALSE,"%Curve"}</definedName>
    <definedName name="______________six6" hidden="1">{#N/A,#N/A,FALSE,"CRPT";#N/A,#N/A,FALSE,"TREND";#N/A,#N/A,FALSE,"%Curve"}</definedName>
    <definedName name="______________www1" localSheetId="1" hidden="1">{#N/A,#N/A,FALSE,"schA"}</definedName>
    <definedName name="______________www1" localSheetId="0" hidden="1">{#N/A,#N/A,FALSE,"schA"}</definedName>
    <definedName name="______________www1" hidden="1">{#N/A,#N/A,FALSE,"schA"}</definedName>
    <definedName name="_____________six6" localSheetId="1" hidden="1">{#N/A,#N/A,FALSE,"CRPT";#N/A,#N/A,FALSE,"TREND";#N/A,#N/A,FALSE,"%Curve"}</definedName>
    <definedName name="_____________six6" localSheetId="0" hidden="1">{#N/A,#N/A,FALSE,"CRPT";#N/A,#N/A,FALSE,"TREND";#N/A,#N/A,FALSE,"%Curve"}</definedName>
    <definedName name="_____________six6" hidden="1">{#N/A,#N/A,FALSE,"CRPT";#N/A,#N/A,FALSE,"TREND";#N/A,#N/A,FALSE,"%Curve"}</definedName>
    <definedName name="_____________www1" localSheetId="1" hidden="1">{#N/A,#N/A,FALSE,"schA"}</definedName>
    <definedName name="_____________www1" localSheetId="0" hidden="1">{#N/A,#N/A,FALSE,"schA"}</definedName>
    <definedName name="_____________www1" hidden="1">{#N/A,#N/A,FALSE,"schA"}</definedName>
    <definedName name="____________OM1" localSheetId="1" hidden="1">{#N/A,#N/A,FALSE,"Summary";#N/A,#N/A,FALSE,"SmPlants";#N/A,#N/A,FALSE,"Utah";#N/A,#N/A,FALSE,"Idaho";#N/A,#N/A,FALSE,"Lewis River";#N/A,#N/A,FALSE,"NrthUmpq";#N/A,#N/A,FALSE,"KlamRog"}</definedName>
    <definedName name="____________OM1" localSheetId="0" hidden="1">{#N/A,#N/A,FALSE,"Summary";#N/A,#N/A,FALSE,"SmPlants";#N/A,#N/A,FALSE,"Utah";#N/A,#N/A,FALSE,"Idaho";#N/A,#N/A,FALSE,"Lewis River";#N/A,#N/A,FALSE,"NrthUmpq";#N/A,#N/A,FALSE,"KlamRog"}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_six6" localSheetId="1" hidden="1">{#N/A,#N/A,FALSE,"CRPT";#N/A,#N/A,FALSE,"TREND";#N/A,#N/A,FALSE,"%Curve"}</definedName>
    <definedName name="____________six6" localSheetId="0" hidden="1">{#N/A,#N/A,FALSE,"CRPT";#N/A,#N/A,FALSE,"TREND";#N/A,#N/A,FALSE,"%Curve"}</definedName>
    <definedName name="____________six6" hidden="1">{#N/A,#N/A,FALSE,"CRPT";#N/A,#N/A,FALSE,"TREND";#N/A,#N/A,FALSE,"%Curve"}</definedName>
    <definedName name="____________www1" localSheetId="1" hidden="1">{#N/A,#N/A,FALSE,"schA"}</definedName>
    <definedName name="____________www1" localSheetId="0" hidden="1">{#N/A,#N/A,FALSE,"schA"}</definedName>
    <definedName name="____________www1" hidden="1">{#N/A,#N/A,FALSE,"schA"}</definedName>
    <definedName name="___________OM1" localSheetId="1" hidden="1">{#N/A,#N/A,FALSE,"Summary";#N/A,#N/A,FALSE,"SmPlants";#N/A,#N/A,FALSE,"Utah";#N/A,#N/A,FALSE,"Idaho";#N/A,#N/A,FALSE,"Lewis River";#N/A,#N/A,FALSE,"NrthUmpq";#N/A,#N/A,FALSE,"KlamRog"}</definedName>
    <definedName name="___________OM1" localSheetId="0" hidden="1">{#N/A,#N/A,FALSE,"Summary";#N/A,#N/A,FALSE,"SmPlants";#N/A,#N/A,FALSE,"Utah";#N/A,#N/A,FALSE,"Idaho";#N/A,#N/A,FALSE,"Lewis River";#N/A,#N/A,FALSE,"NrthUmpq";#N/A,#N/A,FALSE,"KlamRog"}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__six6" localSheetId="1" hidden="1">{#N/A,#N/A,FALSE,"CRPT";#N/A,#N/A,FALSE,"TREND";#N/A,#N/A,FALSE,"%Curve"}</definedName>
    <definedName name="___________six6" localSheetId="0" hidden="1">{#N/A,#N/A,FALSE,"CRPT";#N/A,#N/A,FALSE,"TREND";#N/A,#N/A,FALSE,"%Curve"}</definedName>
    <definedName name="___________six6" hidden="1">{#N/A,#N/A,FALSE,"CRPT";#N/A,#N/A,FALSE,"TREND";#N/A,#N/A,FALSE,"%Curve"}</definedName>
    <definedName name="___________www1" localSheetId="1" hidden="1">{#N/A,#N/A,FALSE,"schA"}</definedName>
    <definedName name="___________www1" localSheetId="0" hidden="1">{#N/A,#N/A,FALSE,"schA"}</definedName>
    <definedName name="___________www1" hidden="1">{#N/A,#N/A,FALSE,"schA"}</definedName>
    <definedName name="__________six6" localSheetId="1" hidden="1">{#N/A,#N/A,FALSE,"CRPT";#N/A,#N/A,FALSE,"TREND";#N/A,#N/A,FALSE,"%Curve"}</definedName>
    <definedName name="__________six6" localSheetId="0" hidden="1">{#N/A,#N/A,FALSE,"CRPT";#N/A,#N/A,FALSE,"TREND";#N/A,#N/A,FALSE,"%Curve"}</definedName>
    <definedName name="__________six6" hidden="1">{#N/A,#N/A,FALSE,"CRPT";#N/A,#N/A,FALSE,"TREND";#N/A,#N/A,FALSE,"%Curve"}</definedName>
    <definedName name="__________www1" localSheetId="1" hidden="1">{#N/A,#N/A,FALSE,"schA"}</definedName>
    <definedName name="__________www1" localSheetId="0" hidden="1">{#N/A,#N/A,FALSE,"schA"}</definedName>
    <definedName name="__________www1" hidden="1">{#N/A,#N/A,FALSE,"schA"}</definedName>
    <definedName name="___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1" hidden="1">{"PRINT",#N/A,TRUE,"APPA";"PRINT",#N/A,TRUE,"APS";"PRINT",#N/A,TRUE,"BHPL";"PRINT",#N/A,TRUE,"BHPL2";"PRINT",#N/A,TRUE,"CDWR";"PRINT",#N/A,TRUE,"EWEB";"PRINT",#N/A,TRUE,"LADWP";"PRINT",#N/A,TRUE,"NEVBASE"}</definedName>
    <definedName name="___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2" hidden="1">{"PRINT",#N/A,TRUE,"APPA";"PRINT",#N/A,TRUE,"APS";"PRINT",#N/A,TRUE,"BHPL";"PRINT",#N/A,TRUE,"BHPL2";"PRINT",#N/A,TRUE,"CDWR";"PRINT",#N/A,TRUE,"EWEB";"PRINT",#N/A,TRUE,"LADWP";"PRINT",#N/A,TRUE,"NEVBASE"}</definedName>
    <definedName name="___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3" hidden="1">{"PRINT",#N/A,TRUE,"APPA";"PRINT",#N/A,TRUE,"APS";"PRINT",#N/A,TRUE,"BHPL";"PRINT",#N/A,TRUE,"BHPL2";"PRINT",#N/A,TRUE,"CDWR";"PRINT",#N/A,TRUE,"EWEB";"PRINT",#N/A,TRUE,"LADWP";"PRINT",#N/A,TRUE,"NEVBASE"}</definedName>
    <definedName name="___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4" hidden="1">{"PRINT",#N/A,TRUE,"APPA";"PRINT",#N/A,TRUE,"APS";"PRINT",#N/A,TRUE,"BHPL";"PRINT",#N/A,TRUE,"BHPL2";"PRINT",#N/A,TRUE,"CDWR";"PRINT",#N/A,TRUE,"EWEB";"PRINT",#N/A,TRUE,"LADWP";"PRINT",#N/A,TRUE,"NEVBASE"}</definedName>
    <definedName name="___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5" hidden="1">{"PRINT",#N/A,TRUE,"APPA";"PRINT",#N/A,TRUE,"APS";"PRINT",#N/A,TRUE,"BHPL";"PRINT",#N/A,TRUE,"BHPL2";"PRINT",#N/A,TRUE,"CDWR";"PRINT",#N/A,TRUE,"EWEB";"PRINT",#N/A,TRUE,"LADWP";"PRINT",#N/A,TRUE,"NEVBASE"}</definedName>
    <definedName name="_________OM1" localSheetId="1" hidden="1">{#N/A,#N/A,FALSE,"Summary";#N/A,#N/A,FALSE,"SmPlants";#N/A,#N/A,FALSE,"Utah";#N/A,#N/A,FALSE,"Idaho";#N/A,#N/A,FALSE,"Lewis River";#N/A,#N/A,FALSE,"NrthUmpq";#N/A,#N/A,FALSE,"KlamRog"}</definedName>
    <definedName name="_________OM1" localSheetId="0" hidden="1">{#N/A,#N/A,FALSE,"Summary";#N/A,#N/A,FALSE,"SmPlants";#N/A,#N/A,FALSE,"Utah";#N/A,#N/A,FALSE,"Idaho";#N/A,#N/A,FALSE,"Lewis River";#N/A,#N/A,FALSE,"NrthUmpq";#N/A,#N/A,FALSE,"KlamRog"}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__six6" localSheetId="1" hidden="1">{#N/A,#N/A,FALSE,"CRPT";#N/A,#N/A,FALSE,"TREND";#N/A,#N/A,FALSE,"%Curve"}</definedName>
    <definedName name="_________six6" localSheetId="0" hidden="1">{#N/A,#N/A,FALSE,"CRPT";#N/A,#N/A,FALSE,"TREND";#N/A,#N/A,FALSE,"%Curve"}</definedName>
    <definedName name="_________six6" hidden="1">{#N/A,#N/A,FALSE,"CRPT";#N/A,#N/A,FALSE,"TREND";#N/A,#N/A,FALSE,"%Curve"}</definedName>
    <definedName name="_________www1" localSheetId="1" hidden="1">{#N/A,#N/A,FALSE,"schA"}</definedName>
    <definedName name="_________www1" localSheetId="0" hidden="1">{#N/A,#N/A,FALSE,"schA"}</definedName>
    <definedName name="_________www1" hidden="1">{#N/A,#N/A,FALSE,"schA"}</definedName>
    <definedName name="________six6" localSheetId="1" hidden="1">{#N/A,#N/A,FALSE,"CRPT";#N/A,#N/A,FALSE,"TREND";#N/A,#N/A,FALSE,"%Curve"}</definedName>
    <definedName name="________six6" localSheetId="0" hidden="1">{#N/A,#N/A,FALSE,"CRPT";#N/A,#N/A,FALSE,"TREND";#N/A,#N/A,FALSE,"%Curve"}</definedName>
    <definedName name="________six6" hidden="1">{#N/A,#N/A,FALSE,"CRPT";#N/A,#N/A,FALSE,"TREND";#N/A,#N/A,FALSE,"%Curve"}</definedName>
    <definedName name="________www1" localSheetId="1" hidden="1">{#N/A,#N/A,FALSE,"schA"}</definedName>
    <definedName name="________www1" localSheetId="0" hidden="1">{#N/A,#N/A,FALSE,"schA"}</definedName>
    <definedName name="________www1" hidden="1">{#N/A,#N/A,FALSE,"schA"}</definedName>
    <definedName name="_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localSheetId="1" hidden="1">{#N/A,#N/A,FALSE,"Summary";#N/A,#N/A,FALSE,"SmPlants";#N/A,#N/A,FALSE,"Utah";#N/A,#N/A,FALSE,"Idaho";#N/A,#N/A,FALSE,"Lewis River";#N/A,#N/A,FALSE,"NrthUmpq";#N/A,#N/A,FALSE,"KlamRog"}</definedName>
    <definedName name="_______OM1" localSheetId="0" hidden="1">{#N/A,#N/A,FALSE,"Summary";#N/A,#N/A,FALSE,"SmPlants";#N/A,#N/A,FALSE,"Utah";#N/A,#N/A,FALSE,"Idaho";#N/A,#N/A,FALSE,"Lewis River";#N/A,#N/A,FALSE,"NrthUmpq";#N/A,#N/A,FALSE,"KlamRog"}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_six6" localSheetId="1" hidden="1">{#N/A,#N/A,FALSE,"CRPT";#N/A,#N/A,FALSE,"TREND";#N/A,#N/A,FALSE,"%Curve"}</definedName>
    <definedName name="_______six6" localSheetId="0" hidden="1">{#N/A,#N/A,FALSE,"CRPT";#N/A,#N/A,FALSE,"TREND";#N/A,#N/A,FALSE,"%Curve"}</definedName>
    <definedName name="_______six6" hidden="1">{#N/A,#N/A,FALSE,"CRPT";#N/A,#N/A,FALSE,"TREND";#N/A,#N/A,FALSE,"%Curve"}</definedName>
    <definedName name="_______www1" localSheetId="1" hidden="1">{#N/A,#N/A,FALSE,"schA"}</definedName>
    <definedName name="_______www1" localSheetId="0" hidden="1">{#N/A,#N/A,FALSE,"schA"}</definedName>
    <definedName name="_______www1" hidden="1">{#N/A,#N/A,FALSE,"schA"}</definedName>
    <definedName name="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localSheetId="1" hidden="1">{#N/A,#N/A,FALSE,"Summary";#N/A,#N/A,FALSE,"SmPlants";#N/A,#N/A,FALSE,"Utah";#N/A,#N/A,FALSE,"Idaho";#N/A,#N/A,FALSE,"Lewis River";#N/A,#N/A,FALSE,"NrthUmpq";#N/A,#N/A,FALSE,"KlamRog"}</definedName>
    <definedName name="______OM1" localSheetId="0" hidden="1">{#N/A,#N/A,FALSE,"Summary";#N/A,#N/A,FALSE,"SmPlants";#N/A,#N/A,FALSE,"Utah";#N/A,#N/A,FALSE,"Idaho";#N/A,#N/A,FALSE,"Lewis River";#N/A,#N/A,FALSE,"NrthUmpq";#N/A,#N/A,FALSE,"KlamRog"}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_six6" localSheetId="1" hidden="1">{#N/A,#N/A,FALSE,"CRPT";#N/A,#N/A,FALSE,"TREND";#N/A,#N/A,FALSE,"%Curve"}</definedName>
    <definedName name="______six6" localSheetId="0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1" hidden="1">{#N/A,#N/A,FALSE,"schA"}</definedName>
    <definedName name="______www1" localSheetId="0" hidden="1">{#N/A,#N/A,FALSE,"schA"}</definedName>
    <definedName name="______www1" hidden="1">{#N/A,#N/A,FALSE,"schA"}</definedName>
    <definedName name="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localSheetId="1" hidden="1">{#N/A,#N/A,FALSE,"Summary";#N/A,#N/A,FALSE,"SmPlants";#N/A,#N/A,FALSE,"Utah";#N/A,#N/A,FALSE,"Idaho";#N/A,#N/A,FALSE,"Lewis River";#N/A,#N/A,FALSE,"NrthUmpq";#N/A,#N/A,FALSE,"KlamRog"}</definedName>
    <definedName name="_____OM1" localSheetId="0" hidden="1">{#N/A,#N/A,FALSE,"Summary";#N/A,#N/A,FALSE,"SmPlants";#N/A,#N/A,FALSE,"Utah";#N/A,#N/A,FALSE,"Idaho";#N/A,#N/A,FALSE,"Lewis River";#N/A,#N/A,FALSE,"NrthUmpq";#N/A,#N/A,FALSE,"KlamRog"}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_six6" localSheetId="1" hidden="1">{#N/A,#N/A,FALSE,"CRPT";#N/A,#N/A,FALSE,"TREND";#N/A,#N/A,FALSE,"%Curve"}</definedName>
    <definedName name="_____six6" localSheetId="0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1" hidden="1">{#N/A,#N/A,FALSE,"schA"}</definedName>
    <definedName name="_____www1" localSheetId="0" hidden="1">{#N/A,#N/A,FALSE,"schA"}</definedName>
    <definedName name="_____www1" hidden="1">{#N/A,#N/A,FALSE,"schA"}</definedName>
    <definedName name="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localSheetId="1" hidden="1">{#N/A,#N/A,FALSE,"Summary";#N/A,#N/A,FALSE,"SmPlants";#N/A,#N/A,FALSE,"Utah";#N/A,#N/A,FALSE,"Idaho";#N/A,#N/A,FALSE,"Lewis River";#N/A,#N/A,FALSE,"NrthUmpq";#N/A,#N/A,FALSE,"KlamRog"}</definedName>
    <definedName name="____OM1" localSheetId="0" hidden="1">{#N/A,#N/A,FALSE,"Summary";#N/A,#N/A,FALSE,"SmPlants";#N/A,#N/A,FALSE,"Utah";#N/A,#N/A,FALSE,"Idaho";#N/A,#N/A,FALSE,"Lewis River";#N/A,#N/A,FALSE,"NrthUmpq";#N/A,#N/A,FALSE,"KlamRog"}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_six6" localSheetId="1" hidden="1">{#N/A,#N/A,FALSE,"CRPT";#N/A,#N/A,FALSE,"TREND";#N/A,#N/A,FALSE,"%Curve"}</definedName>
    <definedName name="____six6" localSheetId="0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1" hidden="1">{#N/A,#N/A,FALSE,"schA"}</definedName>
    <definedName name="____www1" localSheetId="0" hidden="1">{#N/A,#N/A,FALSE,"schA"}</definedName>
    <definedName name="____www1" hidden="1">{#N/A,#N/A,FALSE,"schA"}</definedName>
    <definedName name="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localSheetId="1" hidden="1">{#N/A,#N/A,FALSE,"Summary";#N/A,#N/A,FALSE,"SmPlants";#N/A,#N/A,FALSE,"Utah";#N/A,#N/A,FALSE,"Idaho";#N/A,#N/A,FALSE,"Lewis River";#N/A,#N/A,FALSE,"NrthUmpq";#N/A,#N/A,FALSE,"KlamRog"}</definedName>
    <definedName name="___OM1" localSheetId="0" hidden="1">{#N/A,#N/A,FALSE,"Summary";#N/A,#N/A,FALSE,"SmPlants";#N/A,#N/A,FALSE,"Utah";#N/A,#N/A,FALSE,"Idaho";#N/A,#N/A,FALSE,"Lewis River";#N/A,#N/A,FALSE,"NrthUmpq";#N/A,#N/A,FALSE,"KlamRog"}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_six6" localSheetId="1" hidden="1">{#N/A,#N/A,FALSE,"CRPT";#N/A,#N/A,FALSE,"TREND";#N/A,#N/A,FALSE,"%Curve"}</definedName>
    <definedName name="___six6" localSheetId="0" hidden="1">{#N/A,#N/A,FALSE,"CRPT";#N/A,#N/A,FALSE,"TREND";#N/A,#N/A,FALSE,"%Curve"}</definedName>
    <definedName name="___six6" hidden="1">{#N/A,#N/A,FALSE,"CRPT";#N/A,#N/A,FALSE,"TREND";#N/A,#N/A,FALSE,"%Curve"}</definedName>
    <definedName name="___www1" localSheetId="1" hidden="1">{#N/A,#N/A,FALSE,"schA"}</definedName>
    <definedName name="___www1" localSheetId="0" hidden="1">{#N/A,#N/A,FALSE,"schA"}</definedName>
    <definedName name="___www1" hidden="1">{#N/A,#N/A,FALSE,"schA"}</definedName>
    <definedName name="__123Graph_A" localSheetId="1" hidden="1">[1]Inputs!#REF!</definedName>
    <definedName name="__123Graph_A" localSheetId="0" hidden="1">[1]Inputs!#REF!</definedName>
    <definedName name="__123Graph_A" hidden="1">'[2]OR kWh'!#REF!</definedName>
    <definedName name="__123Graph_B" localSheetId="1" hidden="1">[1]Inputs!#REF!</definedName>
    <definedName name="__123Graph_B" localSheetId="0" hidden="1">[1]Inputs!#REF!</definedName>
    <definedName name="__123Graph_B" hidden="1">'[2]OR kWh'!#REF!</definedName>
    <definedName name="__123Graph_D" localSheetId="1" hidden="1">[1]Inputs!#REF!</definedName>
    <definedName name="__123Graph_D" localSheetId="0" hidden="1">[1]Inputs!#REF!</definedName>
    <definedName name="__123Graph_D" hidden="1">'[2]OR kWh'!#REF!</definedName>
    <definedName name="__123Graph_E" hidden="1">[3]Input!$E$22:$E$37</definedName>
    <definedName name="__123Graph_ECURRENT" localSheetId="1" hidden="1">[4]ConsolidatingPL!#REF!</definedName>
    <definedName name="__123Graph_ECURRENT" localSheetId="0" hidden="1">[4]ConsolidatingPL!#REF!</definedName>
    <definedName name="__123Graph_ECURRENT" hidden="1">[4]ConsolidatingPL!#REF!</definedName>
    <definedName name="__123Graph_F" hidden="1">[3]Input!$D$22:$D$37</definedName>
    <definedName name="__j1" localSheetId="1" hidden="1">{"PRINT",#N/A,TRUE,"APPA";"PRINT",#N/A,TRUE,"APS";"PRINT",#N/A,TRUE,"BHPL";"PRINT",#N/A,TRUE,"BHPL2";"PRINT",#N/A,TRUE,"CDWR";"PRINT",#N/A,TRUE,"EWEB";"PRINT",#N/A,TRUE,"LADWP";"PRINT",#N/A,TRUE,"NEVBASE"}</definedName>
    <definedName name="__j1" localSheetId="0" hidden="1">{"PRINT",#N/A,TRUE,"APPA";"PRINT",#N/A,TRUE,"APS";"PRINT",#N/A,TRUE,"BHPL";"PRINT",#N/A,TRUE,"BHPL2";"PRINT",#N/A,TRUE,"CDWR";"PRINT",#N/A,TRUE,"EWEB";"PRINT",#N/A,TRUE,"LADWP";"PRINT",#N/A,TRUE,"NEVBASE"}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localSheetId="1" hidden="1">{"PRINT",#N/A,TRUE,"APPA";"PRINT",#N/A,TRUE,"APS";"PRINT",#N/A,TRUE,"BHPL";"PRINT",#N/A,TRUE,"BHPL2";"PRINT",#N/A,TRUE,"CDWR";"PRINT",#N/A,TRUE,"EWEB";"PRINT",#N/A,TRUE,"LADWP";"PRINT",#N/A,TRUE,"NEVBASE"}</definedName>
    <definedName name="__j2" localSheetId="0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localSheetId="1" hidden="1">{"PRINT",#N/A,TRUE,"APPA";"PRINT",#N/A,TRUE,"APS";"PRINT",#N/A,TRUE,"BHPL";"PRINT",#N/A,TRUE,"BHPL2";"PRINT",#N/A,TRUE,"CDWR";"PRINT",#N/A,TRUE,"EWEB";"PRINT",#N/A,TRUE,"LADWP";"PRINT",#N/A,TRUE,"NEVBASE"}</definedName>
    <definedName name="__j3" localSheetId="0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localSheetId="1" hidden="1">{"PRINT",#N/A,TRUE,"APPA";"PRINT",#N/A,TRUE,"APS";"PRINT",#N/A,TRUE,"BHPL";"PRINT",#N/A,TRUE,"BHPL2";"PRINT",#N/A,TRUE,"CDWR";"PRINT",#N/A,TRUE,"EWEB";"PRINT",#N/A,TRUE,"LADWP";"PRINT",#N/A,TRUE,"NEVBASE"}</definedName>
    <definedName name="__j4" localSheetId="0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localSheetId="1" hidden="1">{"PRINT",#N/A,TRUE,"APPA";"PRINT",#N/A,TRUE,"APS";"PRINT",#N/A,TRUE,"BHPL";"PRINT",#N/A,TRUE,"BHPL2";"PRINT",#N/A,TRUE,"CDWR";"PRINT",#N/A,TRUE,"EWEB";"PRINT",#N/A,TRUE,"LADWP";"PRINT",#N/A,TRUE,"NEVBASE"}</definedName>
    <definedName name="__j5" localSheetId="0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localSheetId="1" hidden="1">{#N/A,#N/A,FALSE,"Summary";#N/A,#N/A,FALSE,"SmPlants";#N/A,#N/A,FALSE,"Utah";#N/A,#N/A,FALSE,"Idaho";#N/A,#N/A,FALSE,"Lewis River";#N/A,#N/A,FALSE,"NrthUmpq";#N/A,#N/A,FALSE,"KlamRog"}</definedName>
    <definedName name="__OM1" localSheetId="0" hidden="1">{#N/A,#N/A,FALSE,"Summary";#N/A,#N/A,FALSE,"SmPlants";#N/A,#N/A,FALSE,"Utah";#N/A,#N/A,FALSE,"Idaho";#N/A,#N/A,FALSE,"Lewis River";#N/A,#N/A,FALSE,"NrthUmpq";#N/A,#N/A,FALSE,"KlamRog"}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_six6" localSheetId="1" hidden="1">{#N/A,#N/A,FALSE,"CRPT";#N/A,#N/A,FALSE,"TREND";#N/A,#N/A,FALSE,"%Curve"}</definedName>
    <definedName name="__six6" localSheetId="0" hidden="1">{#N/A,#N/A,FALSE,"CRPT";#N/A,#N/A,FALSE,"TREND";#N/A,#N/A,FALSE,"%Curve"}</definedName>
    <definedName name="__six6" hidden="1">{#N/A,#N/A,FALSE,"CRPT";#N/A,#N/A,FALSE,"TREND";#N/A,#N/A,FALSE,"%Curve"}</definedName>
    <definedName name="__www1" localSheetId="1" hidden="1">{#N/A,#N/A,FALSE,"schA"}</definedName>
    <definedName name="__www1" localSheetId="0" hidden="1">{#N/A,#N/A,FALSE,"schA"}</definedName>
    <definedName name="__www1" hidden="1">{#N/A,#N/A,FALSE,"schA"}</definedName>
    <definedName name="_ex1" localSheetId="1" hidden="1">{#N/A,#N/A,FALSE,"Summ";#N/A,#N/A,FALSE,"General"}</definedName>
    <definedName name="_ex1" localSheetId="0" hidden="1">{#N/A,#N/A,FALSE,"Summ";#N/A,#N/A,FALSE,"General"}</definedName>
    <definedName name="_ex1" hidden="1">{#N/A,#N/A,FALSE,"Summ";#N/A,#N/A,FALSE,"General"}</definedName>
    <definedName name="_Fill" localSheetId="1" hidden="1">#REF!</definedName>
    <definedName name="_Fill" localSheetId="0" hidden="1">#REF!</definedName>
    <definedName name="_Fill" hidden="1">#REF!</definedName>
    <definedName name="_xlnm._FilterDatabase" localSheetId="1" hidden="1">#REF!</definedName>
    <definedName name="_xlnm._FilterDatabase" localSheetId="0" hidden="1">#REF!</definedName>
    <definedName name="_xlnm._FilterDatabase" hidden="1">#REF!</definedName>
    <definedName name="_j1" localSheetId="1" hidden="1">{"PRINT",#N/A,TRUE,"APPA";"PRINT",#N/A,TRUE,"APS";"PRINT",#N/A,TRUE,"BHPL";"PRINT",#N/A,TRUE,"BHPL2";"PRINT",#N/A,TRUE,"CDWR";"PRINT",#N/A,TRUE,"EWEB";"PRINT",#N/A,TRUE,"LADWP";"PRINT",#N/A,TRUE,"NEVBASE"}</definedName>
    <definedName name="_j1" localSheetId="0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1" hidden="1">{"PRINT",#N/A,TRUE,"APPA";"PRINT",#N/A,TRUE,"APS";"PRINT",#N/A,TRUE,"BHPL";"PRINT",#N/A,TRUE,"BHPL2";"PRINT",#N/A,TRUE,"CDWR";"PRINT",#N/A,TRUE,"EWEB";"PRINT",#N/A,TRUE,"LADWP";"PRINT",#N/A,TRUE,"NEVBASE"}</definedName>
    <definedName name="_j2" localSheetId="0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1" hidden="1">{"PRINT",#N/A,TRUE,"APPA";"PRINT",#N/A,TRUE,"APS";"PRINT",#N/A,TRUE,"BHPL";"PRINT",#N/A,TRUE,"BHPL2";"PRINT",#N/A,TRUE,"CDWR";"PRINT",#N/A,TRUE,"EWEB";"PRINT",#N/A,TRUE,"LADWP";"PRINT",#N/A,TRUE,"NEVBASE"}</definedName>
    <definedName name="_j3" localSheetId="0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1" hidden="1">{"PRINT",#N/A,TRUE,"APPA";"PRINT",#N/A,TRUE,"APS";"PRINT",#N/A,TRUE,"BHPL";"PRINT",#N/A,TRUE,"BHPL2";"PRINT",#N/A,TRUE,"CDWR";"PRINT",#N/A,TRUE,"EWEB";"PRINT",#N/A,TRUE,"LADWP";"PRINT",#N/A,TRUE,"NEVBASE"}</definedName>
    <definedName name="_j4" localSheetId="0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1" hidden="1">{"PRINT",#N/A,TRUE,"APPA";"PRINT",#N/A,TRUE,"APS";"PRINT",#N/A,TRUE,"BHPL";"PRINT",#N/A,TRUE,"BHPL2";"PRINT",#N/A,TRUE,"CDWR";"PRINT",#N/A,TRUE,"EWEB";"PRINT",#N/A,TRUE,"LADWP";"PRINT",#N/A,TRUE,"NEVBASE"}</definedName>
    <definedName name="_j5" localSheetId="0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1" hidden="1">#REF!</definedName>
    <definedName name="_Key1" localSheetId="0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hidden="1">#REF!</definedName>
    <definedName name="_new1" localSheetId="1" hidden="1">{#N/A,#N/A,FALSE,"Summ";#N/A,#N/A,FALSE,"General"}</definedName>
    <definedName name="_new1" localSheetId="0" hidden="1">{#N/A,#N/A,FALSE,"Summ";#N/A,#N/A,FALSE,"General"}</definedName>
    <definedName name="_new1" hidden="1">{#N/A,#N/A,FALSE,"Summ";#N/A,#N/A,FALSE,"General"}</definedName>
    <definedName name="_OM1" localSheetId="1" hidden="1">{#N/A,#N/A,FALSE,"Summary";#N/A,#N/A,FALSE,"SmPlants";#N/A,#N/A,FALSE,"Utah";#N/A,#N/A,FALSE,"Idaho";#N/A,#N/A,FALSE,"Lewis River";#N/A,#N/A,FALSE,"NrthUmpq";#N/A,#N/A,FALSE,"KlamRog"}</definedName>
    <definedName name="_OM1" localSheetId="0" hidden="1">{#N/A,#N/A,FALSE,"Summary";#N/A,#N/A,FALSE,"SmPlants";#N/A,#N/A,FALSE,"Utah";#N/A,#N/A,FALSE,"Idaho";#N/A,#N/A,FALSE,"Lewis River";#N/A,#N/A,FALSE,"NrthUmpq";#N/A,#N/A,FALSE,"KlamRog"}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255</definedName>
    <definedName name="_Regression_Int" hidden="1">1</definedName>
    <definedName name="_Regression_Out" localSheetId="1" hidden="1">#REF!</definedName>
    <definedName name="_Regression_Out" localSheetId="0" hidden="1">#REF!</definedName>
    <definedName name="_Regression_Out" hidden="1">#REF!</definedName>
    <definedName name="_Regression_X" localSheetId="1" hidden="1">#REF!</definedName>
    <definedName name="_Regression_X" localSheetId="0" hidden="1">#REF!</definedName>
    <definedName name="_Regression_X" hidden="1">#REF!</definedName>
    <definedName name="_Regression_Y" localSheetId="1" hidden="1">#REF!</definedName>
    <definedName name="_Regression_Y" localSheetId="0" hidden="1">#REF!</definedName>
    <definedName name="_Regression_Y" hidden="1">#REF!</definedName>
    <definedName name="_six6" localSheetId="1" hidden="1">{#N/A,#N/A,FALSE,"CRPT";#N/A,#N/A,FALSE,"TREND";#N/A,#N/A,FALSE,"%Curve"}</definedName>
    <definedName name="_six6" localSheetId="0" hidden="1">{#N/A,#N/A,FALSE,"CRPT";#N/A,#N/A,FALSE,"TREND";#N/A,#N/A,FALSE,"%Curve"}</definedName>
    <definedName name="_six6" hidden="1">{#N/A,#N/A,FALSE,"CRPT";#N/A,#N/A,FALSE,"TREND";#N/A,#N/A,FALSE,"%Curve"}</definedName>
    <definedName name="_Sort" localSheetId="1" hidden="1">#REF!</definedName>
    <definedName name="_Sort" localSheetId="0" hidden="1">#REF!</definedName>
    <definedName name="_Sort" hidden="1">#REF!</definedName>
    <definedName name="_www1" localSheetId="1" hidden="1">{#N/A,#N/A,FALSE,"schA"}</definedName>
    <definedName name="_www1" localSheetId="0" hidden="1">{#N/A,#N/A,FALSE,"schA"}</definedName>
    <definedName name="_www1" hidden="1">{#N/A,#N/A,FALSE,"schA"}</definedName>
    <definedName name="a" localSheetId="1" hidden="1">#REF!</definedName>
    <definedName name="a" localSheetId="0" hidden="1">#REF!</definedName>
    <definedName name="a" hidden="1">#REF!</definedName>
    <definedName name="Access_Button1" hidden="1">"Headcount_Workbook_Schedules_List"</definedName>
    <definedName name="AccessDatabase" hidden="1">"I:\COMTREL\FINICLE\TradeSummary.mdb"</definedName>
    <definedName name="anscount" hidden="1">1</definedName>
    <definedName name="AS2DocOpenMode" hidden="1">"AS2DocumentEdit"</definedName>
    <definedName name="asa" localSheetId="1" hidden="1">{"Factors Pages 1-2",#N/A,FALSE,"Factors";"Factors Page 3",#N/A,FALSE,"Factors";"Factors Page 4",#N/A,FALSE,"Factors";"Factors Page 5",#N/A,FALSE,"Factors";"Factors Pages 8-27",#N/A,FALSE,"Factors"}</definedName>
    <definedName name="asa" localSheetId="0" hidden="1">{"Factors Pages 1-2",#N/A,FALSE,"Factors";"Factors Page 3",#N/A,FALSE,"Factors";"Factors Page 4",#N/A,FALSE,"Factors";"Factors Page 5",#N/A,FALSE,"Factors";"Factors Pages 8-27",#N/A,FALSE,"Factors"}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sdf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df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df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" localSheetId="1" hidden="1">{#N/A,#N/A,FALSE,"Coversheet";#N/A,#N/A,FALSE,"QA"}</definedName>
    <definedName name="b" localSheetId="0" hidden="1">{#N/A,#N/A,FALSE,"Coversheet";#N/A,#N/A,FALSE,"QA"}</definedName>
    <definedName name="b" hidden="1">{#N/A,#N/A,FALSE,"Coversheet";#N/A,#N/A,FALSE,"QA"}</definedName>
    <definedName name="BEx0017DGUEDPCFJUPUZOOLJCS2B" localSheetId="1" hidden="1">#REF!</definedName>
    <definedName name="BEx0017DGUEDPCFJUPUZOOLJCS2B" localSheetId="0" hidden="1">#REF!</definedName>
    <definedName name="BEx0017DGUEDPCFJUPUZOOLJCS2B" hidden="1">#REF!</definedName>
    <definedName name="BEx001CNWHJ5RULCSFM36ZCGJ1UH" localSheetId="1" hidden="1">#REF!</definedName>
    <definedName name="BEx001CNWHJ5RULCSFM36ZCGJ1UH" localSheetId="0" hidden="1">#REF!</definedName>
    <definedName name="BEx001CNWHJ5RULCSFM36ZCGJ1UH" hidden="1">#REF!</definedName>
    <definedName name="BEx004791UAJIJSN57OT7YBLNP82" localSheetId="1" hidden="1">#REF!</definedName>
    <definedName name="BEx004791UAJIJSN57OT7YBLNP82" localSheetId="0" hidden="1">#REF!</definedName>
    <definedName name="BEx004791UAJIJSN57OT7YBLNP82" hidden="1">#REF!</definedName>
    <definedName name="BEx008P2NVFDLBHL7IZ5WTMVOQ1F" localSheetId="1" hidden="1">#REF!</definedName>
    <definedName name="BEx008P2NVFDLBHL7IZ5WTMVOQ1F" localSheetId="0" hidden="1">#REF!</definedName>
    <definedName name="BEx008P2NVFDLBHL7IZ5WTMVOQ1F" hidden="1">#REF!</definedName>
    <definedName name="BEx009G00IN0JUIAQ4WE9NHTMQE2" localSheetId="1" hidden="1">#REF!</definedName>
    <definedName name="BEx009G00IN0JUIAQ4WE9NHTMQE2" localSheetId="0" hidden="1">#REF!</definedName>
    <definedName name="BEx009G00IN0JUIAQ4WE9NHTMQE2" hidden="1">#REF!</definedName>
    <definedName name="BEx00DXTY2JDVGWQKV8H7FG4SV30" localSheetId="1" hidden="1">#REF!</definedName>
    <definedName name="BEx00DXTY2JDVGWQKV8H7FG4SV30" localSheetId="0" hidden="1">#REF!</definedName>
    <definedName name="BEx00DXTY2JDVGWQKV8H7FG4SV30" hidden="1">#REF!</definedName>
    <definedName name="BEx00GHLTYRH5N2S6P78YW1CD30N" localSheetId="1" hidden="1">#REF!</definedName>
    <definedName name="BEx00GHLTYRH5N2S6P78YW1CD30N" localSheetId="0" hidden="1">#REF!</definedName>
    <definedName name="BEx00GHLTYRH5N2S6P78YW1CD30N" hidden="1">#REF!</definedName>
    <definedName name="BEx00JC31DY11L45SEU4B10BIN6W" localSheetId="1" hidden="1">#REF!</definedName>
    <definedName name="BEx00JC31DY11L45SEU4B10BIN6W" localSheetId="0" hidden="1">#REF!</definedName>
    <definedName name="BEx00JC31DY11L45SEU4B10BIN6W" hidden="1">#REF!</definedName>
    <definedName name="BEx00KZHZBHP3TDV1YMX4B19B95O" localSheetId="1" hidden="1">#REF!</definedName>
    <definedName name="BEx00KZHZBHP3TDV1YMX4B19B95O" localSheetId="0" hidden="1">#REF!</definedName>
    <definedName name="BEx00KZHZBHP3TDV1YMX4B19B95O" hidden="1">#REF!</definedName>
    <definedName name="BEx00P11V7HA4MS6XYY3P4BPVXML" localSheetId="1" hidden="1">#REF!</definedName>
    <definedName name="BEx00P11V7HA4MS6XYY3P4BPVXML" localSheetId="0" hidden="1">#REF!</definedName>
    <definedName name="BEx00P11V7HA4MS6XYY3P4BPVXML" hidden="1">#REF!</definedName>
    <definedName name="BEx00PBV7V99V7M3LDYUTF31MUFJ" localSheetId="1" hidden="1">#REF!</definedName>
    <definedName name="BEx00PBV7V99V7M3LDYUTF31MUFJ" localSheetId="0" hidden="1">#REF!</definedName>
    <definedName name="BEx00PBV7V99V7M3LDYUTF31MUFJ" hidden="1">#REF!</definedName>
    <definedName name="BEx00SMIQJ55EVB7T24CORX0JWQO" localSheetId="1" hidden="1">#REF!</definedName>
    <definedName name="BEx00SMIQJ55EVB7T24CORX0JWQO" localSheetId="0" hidden="1">#REF!</definedName>
    <definedName name="BEx00SMIQJ55EVB7T24CORX0JWQO" hidden="1">#REF!</definedName>
    <definedName name="BEx010V7DB7O7Z9NHSX27HZK4H76" localSheetId="1" hidden="1">#REF!</definedName>
    <definedName name="BEx010V7DB7O7Z9NHSX27HZK4H76" localSheetId="0" hidden="1">#REF!</definedName>
    <definedName name="BEx010V7DB7O7Z9NHSX27HZK4H76" hidden="1">#REF!</definedName>
    <definedName name="BEx012IKS6YVHG9KTG2FAKRSMYLU" localSheetId="1" hidden="1">#REF!</definedName>
    <definedName name="BEx012IKS6YVHG9KTG2FAKRSMYLU" localSheetId="0" hidden="1">#REF!</definedName>
    <definedName name="BEx012IKS6YVHG9KTG2FAKRSMYLU" hidden="1">#REF!</definedName>
    <definedName name="BEx01HY6E3GJ66ABU5ABN26V6Q13" localSheetId="1" hidden="1">#REF!</definedName>
    <definedName name="BEx01HY6E3GJ66ABU5ABN26V6Q13" localSheetId="0" hidden="1">#REF!</definedName>
    <definedName name="BEx01HY6E3GJ66ABU5ABN26V6Q13" hidden="1">#REF!</definedName>
    <definedName name="BEx01PW5YQKEGAR8JDDI5OARYXDF" localSheetId="1" hidden="1">#REF!</definedName>
    <definedName name="BEx01PW5YQKEGAR8JDDI5OARYXDF" localSheetId="0" hidden="1">#REF!</definedName>
    <definedName name="BEx01PW5YQKEGAR8JDDI5OARYXDF" hidden="1">#REF!</definedName>
    <definedName name="BEx01QCB2ERCAYYOFDP3OQRWUU60" localSheetId="1" hidden="1">#REF!</definedName>
    <definedName name="BEx01QCB2ERCAYYOFDP3OQRWUU60" localSheetId="0" hidden="1">#REF!</definedName>
    <definedName name="BEx01QCB2ERCAYYOFDP3OQRWUU60" hidden="1">#REF!</definedName>
    <definedName name="BEx01U37NQSMTGJRU8EGTJORBJ6H" localSheetId="1" hidden="1">#REF!</definedName>
    <definedName name="BEx01U37NQSMTGJRU8EGTJORBJ6H" localSheetId="0" hidden="1">#REF!</definedName>
    <definedName name="BEx01U37NQSMTGJRU8EGTJORBJ6H" hidden="1">#REF!</definedName>
    <definedName name="BEx01XJ94SHJ1YQ7ORPW0RQGKI2H" localSheetId="1" hidden="1">#REF!</definedName>
    <definedName name="BEx01XJ94SHJ1YQ7ORPW0RQGKI2H" localSheetId="0" hidden="1">#REF!</definedName>
    <definedName name="BEx01XJ94SHJ1YQ7ORPW0RQGKI2H" hidden="1">#REF!</definedName>
    <definedName name="BEx028BOZCS2MQO9MODVS6F7NCA3" localSheetId="1" hidden="1">#REF!</definedName>
    <definedName name="BEx028BOZCS2MQO9MODVS6F7NCA3" localSheetId="0" hidden="1">#REF!</definedName>
    <definedName name="BEx028BOZCS2MQO9MODVS6F7NCA3" hidden="1">#REF!</definedName>
    <definedName name="BEx02DPUYNH76938V8GVORY8LRY1" localSheetId="1" hidden="1">#REF!</definedName>
    <definedName name="BEx02DPUYNH76938V8GVORY8LRY1" localSheetId="0" hidden="1">#REF!</definedName>
    <definedName name="BEx02DPUYNH76938V8GVORY8LRY1" hidden="1">#REF!</definedName>
    <definedName name="BEx02PEP6DY4K1JGB0HHS3B6QOGZ" localSheetId="1" hidden="1">#REF!</definedName>
    <definedName name="BEx02PEP6DY4K1JGB0HHS3B6QOGZ" localSheetId="0" hidden="1">#REF!</definedName>
    <definedName name="BEx02PEP6DY4K1JGB0HHS3B6QOGZ" hidden="1">#REF!</definedName>
    <definedName name="BEx02Q08R9G839Q4RFGG9026C7PX" localSheetId="1" hidden="1">#REF!</definedName>
    <definedName name="BEx02Q08R9G839Q4RFGG9026C7PX" localSheetId="0" hidden="1">#REF!</definedName>
    <definedName name="BEx02Q08R9G839Q4RFGG9026C7PX" hidden="1">#REF!</definedName>
    <definedName name="BEx02SEL3Z1QWGAHXDPUA9WLTTPS" localSheetId="1" hidden="1">#REF!</definedName>
    <definedName name="BEx02SEL3Z1QWGAHXDPUA9WLTTPS" localSheetId="0" hidden="1">#REF!</definedName>
    <definedName name="BEx02SEL3Z1QWGAHXDPUA9WLTTPS" hidden="1">#REF!</definedName>
    <definedName name="BEx02Y3KJZH5BGDM9QEZ1PVVI114" localSheetId="1" hidden="1">#REF!</definedName>
    <definedName name="BEx02Y3KJZH5BGDM9QEZ1PVVI114" localSheetId="0" hidden="1">#REF!</definedName>
    <definedName name="BEx02Y3KJZH5BGDM9QEZ1PVVI114" hidden="1">#REF!</definedName>
    <definedName name="BEx0313GRLLASDTVPW5DHTXHE74M" localSheetId="1" hidden="1">#REF!</definedName>
    <definedName name="BEx0313GRLLASDTVPW5DHTXHE74M" localSheetId="0" hidden="1">#REF!</definedName>
    <definedName name="BEx0313GRLLASDTVPW5DHTXHE74M" hidden="1">#REF!</definedName>
    <definedName name="BEx1F0SOZ3H5XUHXD7O01TCR8T6J" localSheetId="1" hidden="1">#REF!</definedName>
    <definedName name="BEx1F0SOZ3H5XUHXD7O01TCR8T6J" localSheetId="0" hidden="1">#REF!</definedName>
    <definedName name="BEx1F0SOZ3H5XUHXD7O01TCR8T6J" hidden="1">#REF!</definedName>
    <definedName name="BEx1F9HL824UCNCVZ2U62J4KZCX8" localSheetId="1" hidden="1">#REF!</definedName>
    <definedName name="BEx1F9HL824UCNCVZ2U62J4KZCX8" localSheetId="0" hidden="1">#REF!</definedName>
    <definedName name="BEx1F9HL824UCNCVZ2U62J4KZCX8" hidden="1">#REF!</definedName>
    <definedName name="BEx1FEVSJKTI1Q1Z874QZVFSJSVA" localSheetId="1" hidden="1">#REF!</definedName>
    <definedName name="BEx1FEVSJKTI1Q1Z874QZVFSJSVA" localSheetId="0" hidden="1">#REF!</definedName>
    <definedName name="BEx1FEVSJKTI1Q1Z874QZVFSJSVA" hidden="1">#REF!</definedName>
    <definedName name="BEx1FGDRUHHLI1GBHELT4PK0LY4V" localSheetId="1" hidden="1">#REF!</definedName>
    <definedName name="BEx1FGDRUHHLI1GBHELT4PK0LY4V" localSheetId="0" hidden="1">#REF!</definedName>
    <definedName name="BEx1FGDRUHHLI1GBHELT4PK0LY4V" hidden="1">#REF!</definedName>
    <definedName name="BEx1FJZ7GKO99IYTP6GGGF7EUL3Z" localSheetId="1" hidden="1">#REF!</definedName>
    <definedName name="BEx1FJZ7GKO99IYTP6GGGF7EUL3Z" localSheetId="0" hidden="1">#REF!</definedName>
    <definedName name="BEx1FJZ7GKO99IYTP6GGGF7EUL3Z" hidden="1">#REF!</definedName>
    <definedName name="BEx1FPDH0YKYQXDHUTFIQLIF34J8" localSheetId="1" hidden="1">#REF!</definedName>
    <definedName name="BEx1FPDH0YKYQXDHUTFIQLIF34J8" localSheetId="0" hidden="1">#REF!</definedName>
    <definedName name="BEx1FPDH0YKYQXDHUTFIQLIF34J8" hidden="1">#REF!</definedName>
    <definedName name="BEx1FQ9SZAGL2HEKRB046EOQDWOX" localSheetId="1" hidden="1">#REF!</definedName>
    <definedName name="BEx1FQ9SZAGL2HEKRB046EOQDWOX" localSheetId="0" hidden="1">#REF!</definedName>
    <definedName name="BEx1FQ9SZAGL2HEKRB046EOQDWOX" hidden="1">#REF!</definedName>
    <definedName name="BEx1FZV2CM77TBH1R6YYV9P06KA2" localSheetId="1" hidden="1">#REF!</definedName>
    <definedName name="BEx1FZV2CM77TBH1R6YYV9P06KA2" localSheetId="0" hidden="1">#REF!</definedName>
    <definedName name="BEx1FZV2CM77TBH1R6YYV9P06KA2" hidden="1">#REF!</definedName>
    <definedName name="BEx1G59AY8195JTUM6P18VXUFJ3E" localSheetId="1" hidden="1">#REF!</definedName>
    <definedName name="BEx1G59AY8195JTUM6P18VXUFJ3E" localSheetId="0" hidden="1">#REF!</definedName>
    <definedName name="BEx1G59AY8195JTUM6P18VXUFJ3E" hidden="1">#REF!</definedName>
    <definedName name="BEx1GKUDMCV60BOZT0SENCT0MD8L" localSheetId="1" hidden="1">#REF!</definedName>
    <definedName name="BEx1GKUDMCV60BOZT0SENCT0MD8L" localSheetId="0" hidden="1">#REF!</definedName>
    <definedName name="BEx1GKUDMCV60BOZT0SENCT0MD8L" hidden="1">#REF!</definedName>
    <definedName name="BEx1GUVQ5L0JCX3E4SROI4WBYVTO" localSheetId="1" hidden="1">#REF!</definedName>
    <definedName name="BEx1GUVQ5L0JCX3E4SROI4WBYVTO" localSheetId="0" hidden="1">#REF!</definedName>
    <definedName name="BEx1GUVQ5L0JCX3E4SROI4WBYVTO" hidden="1">#REF!</definedName>
    <definedName name="BEx1GVMRHFXUP6XYYY9NR12PV5TF" localSheetId="1" hidden="1">#REF!</definedName>
    <definedName name="BEx1GVMRHFXUP6XYYY9NR12PV5TF" localSheetId="0" hidden="1">#REF!</definedName>
    <definedName name="BEx1GVMRHFXUP6XYYY9NR12PV5TF" hidden="1">#REF!</definedName>
    <definedName name="BEx1H6KIT7BHUH6MDDWC935V9N47" localSheetId="1" hidden="1">#REF!</definedName>
    <definedName name="BEx1H6KIT7BHUH6MDDWC935V9N47" localSheetId="0" hidden="1">#REF!</definedName>
    <definedName name="BEx1H6KIT7BHUH6MDDWC935V9N47" hidden="1">#REF!</definedName>
    <definedName name="BEx1HA60AI3STEJQZAQ0RA3Q3AZV" localSheetId="1" hidden="1">#REF!</definedName>
    <definedName name="BEx1HA60AI3STEJQZAQ0RA3Q3AZV" localSheetId="0" hidden="1">#REF!</definedName>
    <definedName name="BEx1HA60AI3STEJQZAQ0RA3Q3AZV" hidden="1">#REF!</definedName>
    <definedName name="BEx1HB2DBVO5N6V2WX7BEHUFYTFU" localSheetId="1" hidden="1">#REF!</definedName>
    <definedName name="BEx1HB2DBVO5N6V2WX7BEHUFYTFU" localSheetId="0" hidden="1">#REF!</definedName>
    <definedName name="BEx1HB2DBVO5N6V2WX7BEHUFYTFU" hidden="1">#REF!</definedName>
    <definedName name="BEx1HDGOOJ3SKHYMWUZJ1P0RQZ9N" localSheetId="1" hidden="1">#REF!</definedName>
    <definedName name="BEx1HDGOOJ3SKHYMWUZJ1P0RQZ9N" localSheetId="0" hidden="1">#REF!</definedName>
    <definedName name="BEx1HDGOOJ3SKHYMWUZJ1P0RQZ9N" hidden="1">#REF!</definedName>
    <definedName name="BEx1HDM5ZXSJG6JQEMSFV52PZ10V" localSheetId="1" hidden="1">#REF!</definedName>
    <definedName name="BEx1HDM5ZXSJG6JQEMSFV52PZ10V" localSheetId="0" hidden="1">#REF!</definedName>
    <definedName name="BEx1HDM5ZXSJG6JQEMSFV52PZ10V" hidden="1">#REF!</definedName>
    <definedName name="BEx1HETBBZVN5F43LKOFMC4QB0CR" localSheetId="1" hidden="1">#REF!</definedName>
    <definedName name="BEx1HETBBZVN5F43LKOFMC4QB0CR" localSheetId="0" hidden="1">#REF!</definedName>
    <definedName name="BEx1HETBBZVN5F43LKOFMC4QB0CR" hidden="1">#REF!</definedName>
    <definedName name="BEx1HGWNWPLNXICOTP90TKQVVE4E" localSheetId="1" hidden="1">#REF!</definedName>
    <definedName name="BEx1HGWNWPLNXICOTP90TKQVVE4E" localSheetId="0" hidden="1">#REF!</definedName>
    <definedName name="BEx1HGWNWPLNXICOTP90TKQVVE4E" hidden="1">#REF!</definedName>
    <definedName name="BEx1HIPLJZABY0EMUOTZN0EQMDPU" localSheetId="1" hidden="1">#REF!</definedName>
    <definedName name="BEx1HIPLJZABY0EMUOTZN0EQMDPU" localSheetId="0" hidden="1">#REF!</definedName>
    <definedName name="BEx1HIPLJZABY0EMUOTZN0EQMDPU" hidden="1">#REF!</definedName>
    <definedName name="BEx1HO94JIRX219MPWMB5E5XZ04X" localSheetId="1" hidden="1">#REF!</definedName>
    <definedName name="BEx1HO94JIRX219MPWMB5E5XZ04X" localSheetId="0" hidden="1">#REF!</definedName>
    <definedName name="BEx1HO94JIRX219MPWMB5E5XZ04X" hidden="1">#REF!</definedName>
    <definedName name="BEx1HQNF6KHM21E3XLW0NMSSEI9S" localSheetId="1" hidden="1">#REF!</definedName>
    <definedName name="BEx1HQNF6KHM21E3XLW0NMSSEI9S" localSheetId="0" hidden="1">#REF!</definedName>
    <definedName name="BEx1HQNF6KHM21E3XLW0NMSSEI9S" hidden="1">#REF!</definedName>
    <definedName name="BEx1HSLNWIW4S97ZBYY7I7M5YVH4" localSheetId="1" hidden="1">#REF!</definedName>
    <definedName name="BEx1HSLNWIW4S97ZBYY7I7M5YVH4" localSheetId="0" hidden="1">#REF!</definedName>
    <definedName name="BEx1HSLNWIW4S97ZBYY7I7M5YVH4" hidden="1">#REF!</definedName>
    <definedName name="BEx1HZCBBWLB2BTNOXP319ZDEVOJ" localSheetId="1" hidden="1">#REF!</definedName>
    <definedName name="BEx1HZCBBWLB2BTNOXP319ZDEVOJ" localSheetId="0" hidden="1">#REF!</definedName>
    <definedName name="BEx1HZCBBWLB2BTNOXP319ZDEVOJ" hidden="1">#REF!</definedName>
    <definedName name="BEx1I4QKTILCKZUSOJCVZN7SNHL5" localSheetId="1" hidden="1">#REF!</definedName>
    <definedName name="BEx1I4QKTILCKZUSOJCVZN7SNHL5" localSheetId="0" hidden="1">#REF!</definedName>
    <definedName name="BEx1I4QKTILCKZUSOJCVZN7SNHL5" hidden="1">#REF!</definedName>
    <definedName name="BEx1IE0ZP7RIFM9FI24S9I6AAJ14" localSheetId="1" hidden="1">#REF!</definedName>
    <definedName name="BEx1IE0ZP7RIFM9FI24S9I6AAJ14" localSheetId="0" hidden="1">#REF!</definedName>
    <definedName name="BEx1IE0ZP7RIFM9FI24S9I6AAJ14" hidden="1">#REF!</definedName>
    <definedName name="BEx1IGQ5B697MNDOE06MVSR0H58E" localSheetId="1" hidden="1">#REF!</definedName>
    <definedName name="BEx1IGQ5B697MNDOE06MVSR0H58E" localSheetId="0" hidden="1">#REF!</definedName>
    <definedName name="BEx1IGQ5B697MNDOE06MVSR0H58E" hidden="1">#REF!</definedName>
    <definedName name="BEx1IKRPW8MLB9Y485M1TL2IT9SH" localSheetId="1" hidden="1">#REF!</definedName>
    <definedName name="BEx1IKRPW8MLB9Y485M1TL2IT9SH" localSheetId="0" hidden="1">#REF!</definedName>
    <definedName name="BEx1IKRPW8MLB9Y485M1TL2IT9SH" hidden="1">#REF!</definedName>
    <definedName name="BEx1IPKCFCT3TL9MSO1LSYJ2VJ2X" localSheetId="1" hidden="1">#REF!</definedName>
    <definedName name="BEx1IPKCFCT3TL9MSO1LSYJ2VJ2X" localSheetId="0" hidden="1">#REF!</definedName>
    <definedName name="BEx1IPKCFCT3TL9MSO1LSYJ2VJ2X" hidden="1">#REF!</definedName>
    <definedName name="BEx1IW5PQTTMD62XZ287XF2O3FBQ" localSheetId="1" hidden="1">#REF!</definedName>
    <definedName name="BEx1IW5PQTTMD62XZ287XF2O3FBQ" localSheetId="0" hidden="1">#REF!</definedName>
    <definedName name="BEx1IW5PQTTMD62XZ287XF2O3FBQ" hidden="1">#REF!</definedName>
    <definedName name="BEx1J0CSSHDJGBJUHVOEMCF2P4DL" localSheetId="1" hidden="1">#REF!</definedName>
    <definedName name="BEx1J0CSSHDJGBJUHVOEMCF2P4DL" localSheetId="0" hidden="1">#REF!</definedName>
    <definedName name="BEx1J0CSSHDJGBJUHVOEMCF2P4DL" hidden="1">#REF!</definedName>
    <definedName name="BEx1J0NL6D3ILC18B48AL0VNEN9A" localSheetId="1" hidden="1">#REF!</definedName>
    <definedName name="BEx1J0NL6D3ILC18B48AL0VNEN9A" localSheetId="0" hidden="1">#REF!</definedName>
    <definedName name="BEx1J0NL6D3ILC18B48AL0VNEN9A" hidden="1">#REF!</definedName>
    <definedName name="BEx1J7E8VCGLPYU82QXVUG5N3ZAI" localSheetId="1" hidden="1">#REF!</definedName>
    <definedName name="BEx1J7E8VCGLPYU82QXVUG5N3ZAI" localSheetId="0" hidden="1">#REF!</definedName>
    <definedName name="BEx1J7E8VCGLPYU82QXVUG5N3ZAI" hidden="1">#REF!</definedName>
    <definedName name="BEx1JGE2YQWH8S25USOY08XVGO0D" localSheetId="1" hidden="1">#REF!</definedName>
    <definedName name="BEx1JGE2YQWH8S25USOY08XVGO0D" localSheetId="0" hidden="1">#REF!</definedName>
    <definedName name="BEx1JGE2YQWH8S25USOY08XVGO0D" hidden="1">#REF!</definedName>
    <definedName name="BEx1JJJC9T1W7HY4V7HP1S1W4JO1" localSheetId="1" hidden="1">#REF!</definedName>
    <definedName name="BEx1JJJC9T1W7HY4V7HP1S1W4JO1" localSheetId="0" hidden="1">#REF!</definedName>
    <definedName name="BEx1JJJC9T1W7HY4V7HP1S1W4JO1" hidden="1">#REF!</definedName>
    <definedName name="BEx1JKKZSJ7DI4PTFVI9VVFMB1X2" localSheetId="1" hidden="1">#REF!</definedName>
    <definedName name="BEx1JKKZSJ7DI4PTFVI9VVFMB1X2" localSheetId="0" hidden="1">#REF!</definedName>
    <definedName name="BEx1JKKZSJ7DI4PTFVI9VVFMB1X2" hidden="1">#REF!</definedName>
    <definedName name="BEx1JUBQFRVMASSFK4B3V0AD7YP9" localSheetId="1" hidden="1">#REF!</definedName>
    <definedName name="BEx1JUBQFRVMASSFK4B3V0AD7YP9" localSheetId="0" hidden="1">#REF!</definedName>
    <definedName name="BEx1JUBQFRVMASSFK4B3V0AD7YP9" hidden="1">#REF!</definedName>
    <definedName name="BEx1JVTOATZGRJFXGXPJJLC4DOBE" localSheetId="1" hidden="1">#REF!</definedName>
    <definedName name="BEx1JVTOATZGRJFXGXPJJLC4DOBE" localSheetId="0" hidden="1">#REF!</definedName>
    <definedName name="BEx1JVTOATZGRJFXGXPJJLC4DOBE" hidden="1">#REF!</definedName>
    <definedName name="BEx1JXBM5W4YRWNQ0P95QQS6JWD6" localSheetId="1" hidden="1">#REF!</definedName>
    <definedName name="BEx1JXBM5W4YRWNQ0P95QQS6JWD6" localSheetId="0" hidden="1">#REF!</definedName>
    <definedName name="BEx1JXBM5W4YRWNQ0P95QQS6JWD6" hidden="1">#REF!</definedName>
    <definedName name="BEx1KGY9QEHZ9QSARMQUTQKRK4UX" localSheetId="1" hidden="1">#REF!</definedName>
    <definedName name="BEx1KGY9QEHZ9QSARMQUTQKRK4UX" localSheetId="0" hidden="1">#REF!</definedName>
    <definedName name="BEx1KGY9QEHZ9QSARMQUTQKRK4UX" hidden="1">#REF!</definedName>
    <definedName name="BEx1KIWH5MOLR00SBECT39NS3AJ1" localSheetId="1" hidden="1">#REF!</definedName>
    <definedName name="BEx1KIWH5MOLR00SBECT39NS3AJ1" localSheetId="0" hidden="1">#REF!</definedName>
    <definedName name="BEx1KIWH5MOLR00SBECT39NS3AJ1" hidden="1">#REF!</definedName>
    <definedName name="BEx1KKP1ELIF2UII2FWVGL7M1X7J" localSheetId="1" hidden="1">#REF!</definedName>
    <definedName name="BEx1KKP1ELIF2UII2FWVGL7M1X7J" localSheetId="0" hidden="1">#REF!</definedName>
    <definedName name="BEx1KKP1ELIF2UII2FWVGL7M1X7J" hidden="1">#REF!</definedName>
    <definedName name="BEx1KQJKIAPZKE9YDYH5HKXX52FM" localSheetId="1" hidden="1">#REF!</definedName>
    <definedName name="BEx1KQJKIAPZKE9YDYH5HKXX52FM" localSheetId="0" hidden="1">#REF!</definedName>
    <definedName name="BEx1KQJKIAPZKE9YDYH5HKXX52FM" hidden="1">#REF!</definedName>
    <definedName name="BEx1KUVWMB0QCWA3RBE4CADFVRIS" localSheetId="1" hidden="1">#REF!</definedName>
    <definedName name="BEx1KUVWMB0QCWA3RBE4CADFVRIS" localSheetId="0" hidden="1">#REF!</definedName>
    <definedName name="BEx1KUVWMB0QCWA3RBE4CADFVRIS" hidden="1">#REF!</definedName>
    <definedName name="BEx1L0AAH7PV8PPQQDBP5AI4TLYP" localSheetId="1" hidden="1">#REF!</definedName>
    <definedName name="BEx1L0AAH7PV8PPQQDBP5AI4TLYP" localSheetId="0" hidden="1">#REF!</definedName>
    <definedName name="BEx1L0AAH7PV8PPQQDBP5AI4TLYP" hidden="1">#REF!</definedName>
    <definedName name="BEx1L2OG1SDFK2TPXELJ77YP4NI2" localSheetId="1" hidden="1">#REF!</definedName>
    <definedName name="BEx1L2OG1SDFK2TPXELJ77YP4NI2" localSheetId="0" hidden="1">#REF!</definedName>
    <definedName name="BEx1L2OG1SDFK2TPXELJ77YP4NI2" hidden="1">#REF!</definedName>
    <definedName name="BEx1L6Q60MWRDJB4L20LK0XPA0Z2" localSheetId="1" hidden="1">#REF!</definedName>
    <definedName name="BEx1L6Q60MWRDJB4L20LK0XPA0Z2" localSheetId="0" hidden="1">#REF!</definedName>
    <definedName name="BEx1L6Q60MWRDJB4L20LK0XPA0Z2" hidden="1">#REF!</definedName>
    <definedName name="BEx1L7BSEFOLQDNZWMLUNBRO08T4" localSheetId="1" hidden="1">#REF!</definedName>
    <definedName name="BEx1L7BSEFOLQDNZWMLUNBRO08T4" localSheetId="0" hidden="1">#REF!</definedName>
    <definedName name="BEx1L7BSEFOLQDNZWMLUNBRO08T4" hidden="1">#REF!</definedName>
    <definedName name="BEx1LD63FP2Z4BR9TKSHOZW9KKZ5" localSheetId="1" hidden="1">#REF!</definedName>
    <definedName name="BEx1LD63FP2Z4BR9TKSHOZW9KKZ5" localSheetId="0" hidden="1">#REF!</definedName>
    <definedName name="BEx1LD63FP2Z4BR9TKSHOZW9KKZ5" hidden="1">#REF!</definedName>
    <definedName name="BEx1LDMB9RW982DUILM2WPT5VWQ3" localSheetId="1" hidden="1">#REF!</definedName>
    <definedName name="BEx1LDMB9RW982DUILM2WPT5VWQ3" localSheetId="0" hidden="1">#REF!</definedName>
    <definedName name="BEx1LDMB9RW982DUILM2WPT5VWQ3" hidden="1">#REF!</definedName>
    <definedName name="BEx1LFF2UQ13XL4X1I2WBD73NZ21" localSheetId="1" hidden="1">#REF!</definedName>
    <definedName name="BEx1LFF2UQ13XL4X1I2WBD73NZ21" localSheetId="0" hidden="1">#REF!</definedName>
    <definedName name="BEx1LFF2UQ13XL4X1I2WBD73NZ21" hidden="1">#REF!</definedName>
    <definedName name="BEx1LKTB33LO23ACTADIVRY7ZNFC" localSheetId="1" hidden="1">#REF!</definedName>
    <definedName name="BEx1LKTB33LO23ACTADIVRY7ZNFC" localSheetId="0" hidden="1">#REF!</definedName>
    <definedName name="BEx1LKTB33LO23ACTADIVRY7ZNFC" hidden="1">#REF!</definedName>
    <definedName name="BEx1LQNKVZAXGSEPDAM8AWU2FHHJ" localSheetId="1" hidden="1">#REF!</definedName>
    <definedName name="BEx1LQNKVZAXGSEPDAM8AWU2FHHJ" localSheetId="0" hidden="1">#REF!</definedName>
    <definedName name="BEx1LQNKVZAXGSEPDAM8AWU2FHHJ" hidden="1">#REF!</definedName>
    <definedName name="BEx1LRPGDQCOEMW8YT80J1XCDCIV" localSheetId="1" hidden="1">#REF!</definedName>
    <definedName name="BEx1LRPGDQCOEMW8YT80J1XCDCIV" localSheetId="0" hidden="1">#REF!</definedName>
    <definedName name="BEx1LRPGDQCOEMW8YT80J1XCDCIV" hidden="1">#REF!</definedName>
    <definedName name="BEx1LRUSJW4JG54X07QWD9R27WV9" localSheetId="1" hidden="1">#REF!</definedName>
    <definedName name="BEx1LRUSJW4JG54X07QWD9R27WV9" localSheetId="0" hidden="1">#REF!</definedName>
    <definedName name="BEx1LRUSJW4JG54X07QWD9R27WV9" hidden="1">#REF!</definedName>
    <definedName name="BEx1M1WBK5T0LP1AK2JYV6W87ID6" localSheetId="1" hidden="1">#REF!</definedName>
    <definedName name="BEx1M1WBK5T0LP1AK2JYV6W87ID6" localSheetId="0" hidden="1">#REF!</definedName>
    <definedName name="BEx1M1WBK5T0LP1AK2JYV6W87ID6" hidden="1">#REF!</definedName>
    <definedName name="BEx1M51HHDYGIT8PON7U8ICL2S95" localSheetId="1" hidden="1">#REF!</definedName>
    <definedName name="BEx1M51HHDYGIT8PON7U8ICL2S95" localSheetId="0" hidden="1">#REF!</definedName>
    <definedName name="BEx1M51HHDYGIT8PON7U8ICL2S95" hidden="1">#REF!</definedName>
    <definedName name="BEx1MP4FWKV0QYXE13PX9JSNA270" localSheetId="1" hidden="1">#REF!</definedName>
    <definedName name="BEx1MP4FWKV0QYXE13PX9JSNA270" localSheetId="0" hidden="1">#REF!</definedName>
    <definedName name="BEx1MP4FWKV0QYXE13PX9JSNA270" hidden="1">#REF!</definedName>
    <definedName name="BEx1MSV791FSS4CZQKG04NHT3F79" localSheetId="1" hidden="1">#REF!</definedName>
    <definedName name="BEx1MSV791FSS4CZQKG04NHT3F79" localSheetId="0" hidden="1">#REF!</definedName>
    <definedName name="BEx1MSV791FSS4CZQKG04NHT3F79" hidden="1">#REF!</definedName>
    <definedName name="BEx1MTRKKVCHOZ0YGID6HZ49LJTO" localSheetId="1" hidden="1">#REF!</definedName>
    <definedName name="BEx1MTRKKVCHOZ0YGID6HZ49LJTO" localSheetId="0" hidden="1">#REF!</definedName>
    <definedName name="BEx1MTRKKVCHOZ0YGID6HZ49LJTO" hidden="1">#REF!</definedName>
    <definedName name="BEx1N3CUJ3UX61X38ZAJVPEN4KMC" localSheetId="1" hidden="1">#REF!</definedName>
    <definedName name="BEx1N3CUJ3UX61X38ZAJVPEN4KMC" localSheetId="0" hidden="1">#REF!</definedName>
    <definedName name="BEx1N3CUJ3UX61X38ZAJVPEN4KMC" hidden="1">#REF!</definedName>
    <definedName name="BEx1N5R5IJ3CG6CL344F5KWPINEO" localSheetId="1" hidden="1">#REF!</definedName>
    <definedName name="BEx1N5R5IJ3CG6CL344F5KWPINEO" localSheetId="0" hidden="1">#REF!</definedName>
    <definedName name="BEx1N5R5IJ3CG6CL344F5KWPINEO" hidden="1">#REF!</definedName>
    <definedName name="BEx1NFCFVPBS7XURQ8Y0BZEGPBVP" localSheetId="1" hidden="1">#REF!</definedName>
    <definedName name="BEx1NFCFVPBS7XURQ8Y0BZEGPBVP" localSheetId="0" hidden="1">#REF!</definedName>
    <definedName name="BEx1NFCFVPBS7XURQ8Y0BZEGPBVP" hidden="1">#REF!</definedName>
    <definedName name="BEx1NM34KQTO1LDNSAFD1L82UZFG" localSheetId="1" hidden="1">#REF!</definedName>
    <definedName name="BEx1NM34KQTO1LDNSAFD1L82UZFG" localSheetId="0" hidden="1">#REF!</definedName>
    <definedName name="BEx1NM34KQTO1LDNSAFD1L82UZFG" hidden="1">#REF!</definedName>
    <definedName name="BEx1NO6TXZVOGCUWCCRTXRXWW0XL" localSheetId="1" hidden="1">#REF!</definedName>
    <definedName name="BEx1NO6TXZVOGCUWCCRTXRXWW0XL" localSheetId="0" hidden="1">#REF!</definedName>
    <definedName name="BEx1NO6TXZVOGCUWCCRTXRXWW0XL" hidden="1">#REF!</definedName>
    <definedName name="BEx1NS8EU5P9FQV3S0WRTXI5L361" localSheetId="1" hidden="1">#REF!</definedName>
    <definedName name="BEx1NS8EU5P9FQV3S0WRTXI5L361" localSheetId="0" hidden="1">#REF!</definedName>
    <definedName name="BEx1NS8EU5P9FQV3S0WRTXI5L361" hidden="1">#REF!</definedName>
    <definedName name="BEx1NUBX5VUYZFKQH69FN6BTLWCR" localSheetId="1" hidden="1">#REF!</definedName>
    <definedName name="BEx1NUBX5VUYZFKQH69FN6BTLWCR" localSheetId="0" hidden="1">#REF!</definedName>
    <definedName name="BEx1NUBX5VUYZFKQH69FN6BTLWCR" hidden="1">#REF!</definedName>
    <definedName name="BEx1NZ4K1L8UON80Y2A4RASKWGNP" localSheetId="1" hidden="1">#REF!</definedName>
    <definedName name="BEx1NZ4K1L8UON80Y2A4RASKWGNP" localSheetId="0" hidden="1">#REF!</definedName>
    <definedName name="BEx1NZ4K1L8UON80Y2A4RASKWGNP" hidden="1">#REF!</definedName>
    <definedName name="BEx1O24FB2CPATAGE3T7L1NBQQO1" localSheetId="1" hidden="1">#REF!</definedName>
    <definedName name="BEx1O24FB2CPATAGE3T7L1NBQQO1" localSheetId="0" hidden="1">#REF!</definedName>
    <definedName name="BEx1O24FB2CPATAGE3T7L1NBQQO1" hidden="1">#REF!</definedName>
    <definedName name="BEx1OLAZ915OGYWP0QP1QQWDLCRX" localSheetId="1" hidden="1">#REF!</definedName>
    <definedName name="BEx1OLAZ915OGYWP0QP1QQWDLCRX" localSheetId="0" hidden="1">#REF!</definedName>
    <definedName name="BEx1OLAZ915OGYWP0QP1QQWDLCRX" hidden="1">#REF!</definedName>
    <definedName name="BEx1OO5ER042IS6IC4TLDI75JNVH" localSheetId="1" hidden="1">#REF!</definedName>
    <definedName name="BEx1OO5ER042IS6IC4TLDI75JNVH" localSheetId="0" hidden="1">#REF!</definedName>
    <definedName name="BEx1OO5ER042IS6IC4TLDI75JNVH" hidden="1">#REF!</definedName>
    <definedName name="BEx1OTE54CBSUT8FWKRALEDCUWN4" localSheetId="1" hidden="1">#REF!</definedName>
    <definedName name="BEx1OTE54CBSUT8FWKRALEDCUWN4" localSheetId="0" hidden="1">#REF!</definedName>
    <definedName name="BEx1OTE54CBSUT8FWKRALEDCUWN4" hidden="1">#REF!</definedName>
    <definedName name="BEx1OVSMPADTX95QUOX34KZQ8EDY" localSheetId="1" hidden="1">#REF!</definedName>
    <definedName name="BEx1OVSMPADTX95QUOX34KZQ8EDY" localSheetId="0" hidden="1">#REF!</definedName>
    <definedName name="BEx1OVSMPADTX95QUOX34KZQ8EDY" hidden="1">#REF!</definedName>
    <definedName name="BEx1OWJJ0DP4628GCVVRQ9X0DRHQ" localSheetId="1" hidden="1">#REF!</definedName>
    <definedName name="BEx1OWJJ0DP4628GCVVRQ9X0DRHQ" localSheetId="0" hidden="1">#REF!</definedName>
    <definedName name="BEx1OWJJ0DP4628GCVVRQ9X0DRHQ" hidden="1">#REF!</definedName>
    <definedName name="BEx1OX544IO9FQJI7YYQGZCEHB3O" localSheetId="1" hidden="1">#REF!</definedName>
    <definedName name="BEx1OX544IO9FQJI7YYQGZCEHB3O" localSheetId="0" hidden="1">#REF!</definedName>
    <definedName name="BEx1OX544IO9FQJI7YYQGZCEHB3O" hidden="1">#REF!</definedName>
    <definedName name="BEx1OY6SVEUT2EQ26P7EKEND342G" localSheetId="1" hidden="1">#REF!</definedName>
    <definedName name="BEx1OY6SVEUT2EQ26P7EKEND342G" localSheetId="0" hidden="1">#REF!</definedName>
    <definedName name="BEx1OY6SVEUT2EQ26P7EKEND342G" hidden="1">#REF!</definedName>
    <definedName name="BEx1OYN1LPIPI12O9G6F7QAOS9T4" localSheetId="1" hidden="1">#REF!</definedName>
    <definedName name="BEx1OYN1LPIPI12O9G6F7QAOS9T4" localSheetId="0" hidden="1">#REF!</definedName>
    <definedName name="BEx1OYN1LPIPI12O9G6F7QAOS9T4" hidden="1">#REF!</definedName>
    <definedName name="BEx1P1HHKJA799O3YZXQAX6KFH58" localSheetId="1" hidden="1">#REF!</definedName>
    <definedName name="BEx1P1HHKJA799O3YZXQAX6KFH58" localSheetId="0" hidden="1">#REF!</definedName>
    <definedName name="BEx1P1HHKJA799O3YZXQAX6KFH58" hidden="1">#REF!</definedName>
    <definedName name="BEx1P34W467WGPOXPK292QFJIPHJ" localSheetId="1" hidden="1">#REF!</definedName>
    <definedName name="BEx1P34W467WGPOXPK292QFJIPHJ" localSheetId="0" hidden="1">#REF!</definedName>
    <definedName name="BEx1P34W467WGPOXPK292QFJIPHJ" hidden="1">#REF!</definedName>
    <definedName name="BEx1P76FRYAB1BWA5RJS4KOB3G9I" localSheetId="1" hidden="1">#REF!</definedName>
    <definedName name="BEx1P76FRYAB1BWA5RJS4KOB3G9I" localSheetId="0" hidden="1">#REF!</definedName>
    <definedName name="BEx1P76FRYAB1BWA5RJS4KOB3G9I" hidden="1">#REF!</definedName>
    <definedName name="BEx1P7S1J4TKGVJ43C2Q2R3M9WRB" localSheetId="1" hidden="1">#REF!</definedName>
    <definedName name="BEx1P7S1J4TKGVJ43C2Q2R3M9WRB" localSheetId="0" hidden="1">#REF!</definedName>
    <definedName name="BEx1P7S1J4TKGVJ43C2Q2R3M9WRB" hidden="1">#REF!</definedName>
    <definedName name="BEx1P8OF6WY3IH8SO71KQOU83V3Y" localSheetId="1" hidden="1">#REF!</definedName>
    <definedName name="BEx1P8OF6WY3IH8SO71KQOU83V3Y" localSheetId="0" hidden="1">#REF!</definedName>
    <definedName name="BEx1P8OF6WY3IH8SO71KQOU83V3Y" hidden="1">#REF!</definedName>
    <definedName name="BEx1PA11BLPVZM8RC5BL46WX8YB5" localSheetId="1" hidden="1">#REF!</definedName>
    <definedName name="BEx1PA11BLPVZM8RC5BL46WX8YB5" localSheetId="0" hidden="1">#REF!</definedName>
    <definedName name="BEx1PA11BLPVZM8RC5BL46WX8YB5" hidden="1">#REF!</definedName>
    <definedName name="BEx1PAMMMZTO2BTR6YLZ9ASMPS4N" localSheetId="1" hidden="1">#REF!</definedName>
    <definedName name="BEx1PAMMMZTO2BTR6YLZ9ASMPS4N" localSheetId="0" hidden="1">#REF!</definedName>
    <definedName name="BEx1PAMMMZTO2BTR6YLZ9ASMPS4N" hidden="1">#REF!</definedName>
    <definedName name="BEx1PBZ4BEFIPGMQXT9T8S4PZ2IM" localSheetId="1" hidden="1">#REF!</definedName>
    <definedName name="BEx1PBZ4BEFIPGMQXT9T8S4PZ2IM" localSheetId="0" hidden="1">#REF!</definedName>
    <definedName name="BEx1PBZ4BEFIPGMQXT9T8S4PZ2IM" hidden="1">#REF!</definedName>
    <definedName name="BEx1PJMAAUI73DAR3XUON2UMXTBS" localSheetId="1" hidden="1">#REF!</definedName>
    <definedName name="BEx1PJMAAUI73DAR3XUON2UMXTBS" localSheetId="0" hidden="1">#REF!</definedName>
    <definedName name="BEx1PJMAAUI73DAR3XUON2UMXTBS" hidden="1">#REF!</definedName>
    <definedName name="BEx1PLF2CFSXBZPVI6CJ534EIJDN" localSheetId="1" hidden="1">#REF!</definedName>
    <definedName name="BEx1PLF2CFSXBZPVI6CJ534EIJDN" localSheetId="0" hidden="1">#REF!</definedName>
    <definedName name="BEx1PLF2CFSXBZPVI6CJ534EIJDN" hidden="1">#REF!</definedName>
    <definedName name="BEx1PMWZB2DO6EM9BKLUICZJ65HD" localSheetId="1" hidden="1">#REF!</definedName>
    <definedName name="BEx1PMWZB2DO6EM9BKLUICZJ65HD" localSheetId="0" hidden="1">#REF!</definedName>
    <definedName name="BEx1PMWZB2DO6EM9BKLUICZJ65HD" hidden="1">#REF!</definedName>
    <definedName name="BEx1PU3X6U0EVLY9569KVBPAH7XU" localSheetId="1" hidden="1">#REF!</definedName>
    <definedName name="BEx1PU3X6U0EVLY9569KVBPAH7XU" localSheetId="0" hidden="1">#REF!</definedName>
    <definedName name="BEx1PU3X6U0EVLY9569KVBPAH7XU" hidden="1">#REF!</definedName>
    <definedName name="BEx1Q9OV5AOW28OUGRFCD3ZFVWC3" localSheetId="1" hidden="1">#REF!</definedName>
    <definedName name="BEx1Q9OV5AOW28OUGRFCD3ZFVWC3" localSheetId="0" hidden="1">#REF!</definedName>
    <definedName name="BEx1Q9OV5AOW28OUGRFCD3ZFVWC3" hidden="1">#REF!</definedName>
    <definedName name="BEx1QA54J2A4I7IBQR19BTY28ZMR" localSheetId="1" hidden="1">#REF!</definedName>
    <definedName name="BEx1QA54J2A4I7IBQR19BTY28ZMR" localSheetId="0" hidden="1">#REF!</definedName>
    <definedName name="BEx1QA54J2A4I7IBQR19BTY28ZMR" hidden="1">#REF!</definedName>
    <definedName name="BEx1QD50TNYYZ6YO943BWHPB9UD9" localSheetId="1" hidden="1">#REF!</definedName>
    <definedName name="BEx1QD50TNYYZ6YO943BWHPB9UD9" localSheetId="0" hidden="1">#REF!</definedName>
    <definedName name="BEx1QD50TNYYZ6YO943BWHPB9UD9" hidden="1">#REF!</definedName>
    <definedName name="BEx1QMQAHG3KQUK59DVM68SWKZIZ" localSheetId="1" hidden="1">#REF!</definedName>
    <definedName name="BEx1QMQAHG3KQUK59DVM68SWKZIZ" localSheetId="0" hidden="1">#REF!</definedName>
    <definedName name="BEx1QMQAHG3KQUK59DVM68SWKZIZ" hidden="1">#REF!</definedName>
    <definedName name="BEx1R9YFKJCMSEST8OVCAO5E47FO" localSheetId="1" hidden="1">#REF!</definedName>
    <definedName name="BEx1R9YFKJCMSEST8OVCAO5E47FO" localSheetId="0" hidden="1">#REF!</definedName>
    <definedName name="BEx1R9YFKJCMSEST8OVCAO5E47FO" hidden="1">#REF!</definedName>
    <definedName name="BEx1RBGC06B3T52OIC0EQ1KGVP1I" localSheetId="1" hidden="1">#REF!</definedName>
    <definedName name="BEx1RBGC06B3T52OIC0EQ1KGVP1I" localSheetId="0" hidden="1">#REF!</definedName>
    <definedName name="BEx1RBGC06B3T52OIC0EQ1KGVP1I" hidden="1">#REF!</definedName>
    <definedName name="BEx1RRC7X4NI1CU4EO5XYE2GVARJ" localSheetId="1" hidden="1">#REF!</definedName>
    <definedName name="BEx1RRC7X4NI1CU4EO5XYE2GVARJ" localSheetId="0" hidden="1">#REF!</definedName>
    <definedName name="BEx1RRC7X4NI1CU4EO5XYE2GVARJ" hidden="1">#REF!</definedName>
    <definedName name="BEx1RZA1NCGT832L7EMR7GMF588W" localSheetId="1" hidden="1">#REF!</definedName>
    <definedName name="BEx1RZA1NCGT832L7EMR7GMF588W" localSheetId="0" hidden="1">#REF!</definedName>
    <definedName name="BEx1RZA1NCGT832L7EMR7GMF588W" hidden="1">#REF!</definedName>
    <definedName name="BEx1S0XGIPUSZQUCSGWSK10GKW7Y" localSheetId="1" hidden="1">#REF!</definedName>
    <definedName name="BEx1S0XGIPUSZQUCSGWSK10GKW7Y" localSheetId="0" hidden="1">#REF!</definedName>
    <definedName name="BEx1S0XGIPUSZQUCSGWSK10GKW7Y" hidden="1">#REF!</definedName>
    <definedName name="BEx1S5VFNKIXHTTCWSV60UC50EZ8" localSheetId="1" hidden="1">#REF!</definedName>
    <definedName name="BEx1S5VFNKIXHTTCWSV60UC50EZ8" localSheetId="0" hidden="1">#REF!</definedName>
    <definedName name="BEx1S5VFNKIXHTTCWSV60UC50EZ8" hidden="1">#REF!</definedName>
    <definedName name="BEx1SK3U02H0RGKEYXW7ZMCEOF3V" localSheetId="1" hidden="1">#REF!</definedName>
    <definedName name="BEx1SK3U02H0RGKEYXW7ZMCEOF3V" localSheetId="0" hidden="1">#REF!</definedName>
    <definedName name="BEx1SK3U02H0RGKEYXW7ZMCEOF3V" hidden="1">#REF!</definedName>
    <definedName name="BEx1SSNEZINBJT29QVS62VS1THT4" localSheetId="1" hidden="1">#REF!</definedName>
    <definedName name="BEx1SSNEZINBJT29QVS62VS1THT4" localSheetId="0" hidden="1">#REF!</definedName>
    <definedName name="BEx1SSNEZINBJT29QVS62VS1THT4" hidden="1">#REF!</definedName>
    <definedName name="BEx1SVNCHNANBJIDIQVB8AFK4HAN" localSheetId="1" hidden="1">#REF!</definedName>
    <definedName name="BEx1SVNCHNANBJIDIQVB8AFK4HAN" localSheetId="0" hidden="1">#REF!</definedName>
    <definedName name="BEx1SVNCHNANBJIDIQVB8AFK4HAN" hidden="1">#REF!</definedName>
    <definedName name="BEx1SY74DYVEPAQ9TGGGXKJA025O" localSheetId="1" hidden="1">#REF!</definedName>
    <definedName name="BEx1SY74DYVEPAQ9TGGGXKJA025O" localSheetId="0" hidden="1">#REF!</definedName>
    <definedName name="BEx1SY74DYVEPAQ9TGGGXKJA025O" hidden="1">#REF!</definedName>
    <definedName name="BEx1TJ0WLS9O7KNSGIPWTYHDYI1D" localSheetId="1" hidden="1">#REF!</definedName>
    <definedName name="BEx1TJ0WLS9O7KNSGIPWTYHDYI1D" localSheetId="0" hidden="1">#REF!</definedName>
    <definedName name="BEx1TJ0WLS9O7KNSGIPWTYHDYI1D" hidden="1">#REF!</definedName>
    <definedName name="BEx1TUPQAYGAI13ZC7FU1FJXFAPM" localSheetId="1" hidden="1">#REF!</definedName>
    <definedName name="BEx1TUPQAYGAI13ZC7FU1FJXFAPM" localSheetId="0" hidden="1">#REF!</definedName>
    <definedName name="BEx1TUPQAYGAI13ZC7FU1FJXFAPM" hidden="1">#REF!</definedName>
    <definedName name="BEx1TY0F9W7EOF31FZXITWEYBSRT" localSheetId="1" hidden="1">#REF!</definedName>
    <definedName name="BEx1TY0F9W7EOF31FZXITWEYBSRT" localSheetId="0" hidden="1">#REF!</definedName>
    <definedName name="BEx1TY0F9W7EOF31FZXITWEYBSRT" hidden="1">#REF!</definedName>
    <definedName name="BEx1U7WFO8OZKB1EBF4H386JW91L" localSheetId="1" hidden="1">#REF!</definedName>
    <definedName name="BEx1U7WFO8OZKB1EBF4H386JW91L" localSheetId="0" hidden="1">#REF!</definedName>
    <definedName name="BEx1U7WFO8OZKB1EBF4H386JW91L" hidden="1">#REF!</definedName>
    <definedName name="BEx1U87938YR9N6HYI24KVBKLOS3" localSheetId="1" hidden="1">#REF!</definedName>
    <definedName name="BEx1U87938YR9N6HYI24KVBKLOS3" localSheetId="0" hidden="1">#REF!</definedName>
    <definedName name="BEx1U87938YR9N6HYI24KVBKLOS3" hidden="1">#REF!</definedName>
    <definedName name="BEx1U9P6VQWSVRICLZR9DYRMN61U" localSheetId="1" hidden="1">#REF!</definedName>
    <definedName name="BEx1U9P6VQWSVRICLZR9DYRMN61U" localSheetId="0" hidden="1">#REF!</definedName>
    <definedName name="BEx1U9P6VQWSVRICLZR9DYRMN61U" hidden="1">#REF!</definedName>
    <definedName name="BEx1UESH4KDWHYESQU2IE55RS3LI" localSheetId="1" hidden="1">#REF!</definedName>
    <definedName name="BEx1UESH4KDWHYESQU2IE55RS3LI" localSheetId="0" hidden="1">#REF!</definedName>
    <definedName name="BEx1UESH4KDWHYESQU2IE55RS3LI" hidden="1">#REF!</definedName>
    <definedName name="BEx1UI8N9KTCPSOJ7RDW0T8UEBNP" localSheetId="1" hidden="1">#REF!</definedName>
    <definedName name="BEx1UI8N9KTCPSOJ7RDW0T8UEBNP" localSheetId="0" hidden="1">#REF!</definedName>
    <definedName name="BEx1UI8N9KTCPSOJ7RDW0T8UEBNP" hidden="1">#REF!</definedName>
    <definedName name="BEx1UML0HHJFHA5TBOYQ24I3RV1W" localSheetId="1" hidden="1">#REF!</definedName>
    <definedName name="BEx1UML0HHJFHA5TBOYQ24I3RV1W" localSheetId="0" hidden="1">#REF!</definedName>
    <definedName name="BEx1UML0HHJFHA5TBOYQ24I3RV1W" hidden="1">#REF!</definedName>
    <definedName name="BEx1UO8ENOJNYCNX5Z95TBIJ3MKP" localSheetId="1" hidden="1">#REF!</definedName>
    <definedName name="BEx1UO8ENOJNYCNX5Z95TBIJ3MKP" localSheetId="0" hidden="1">#REF!</definedName>
    <definedName name="BEx1UO8ENOJNYCNX5Z95TBIJ3MKP" hidden="1">#REF!</definedName>
    <definedName name="BEx1UUDIQPZ23XQ79GUL0RAWRSCK" localSheetId="1" hidden="1">#REF!</definedName>
    <definedName name="BEx1UUDIQPZ23XQ79GUL0RAWRSCK" localSheetId="0" hidden="1">#REF!</definedName>
    <definedName name="BEx1UUDIQPZ23XQ79GUL0RAWRSCK" hidden="1">#REF!</definedName>
    <definedName name="BEx1V67SEV778NVW68J8W5SND1J7" localSheetId="1" hidden="1">#REF!</definedName>
    <definedName name="BEx1V67SEV778NVW68J8W5SND1J7" localSheetId="0" hidden="1">#REF!</definedName>
    <definedName name="BEx1V67SEV778NVW68J8W5SND1J7" hidden="1">#REF!</definedName>
    <definedName name="BEx1VIY9SQLRESD11CC4PHYT0XSG" localSheetId="1" hidden="1">#REF!</definedName>
    <definedName name="BEx1VIY9SQLRESD11CC4PHYT0XSG" localSheetId="0" hidden="1">#REF!</definedName>
    <definedName name="BEx1VIY9SQLRESD11CC4PHYT0XSG" hidden="1">#REF!</definedName>
    <definedName name="BEx1W3170EJU6QEJR4F8E2ULUU2U" localSheetId="1" hidden="1">#REF!</definedName>
    <definedName name="BEx1W3170EJU6QEJR4F8E2ULUU2U" localSheetId="0" hidden="1">#REF!</definedName>
    <definedName name="BEx1W3170EJU6QEJR4F8E2ULUU2U" hidden="1">#REF!</definedName>
    <definedName name="BEx1WC67EH10SC38QWX3WEA5KH3A" localSheetId="1" hidden="1">#REF!</definedName>
    <definedName name="BEx1WC67EH10SC38QWX3WEA5KH3A" localSheetId="0" hidden="1">#REF!</definedName>
    <definedName name="BEx1WC67EH10SC38QWX3WEA5KH3A" hidden="1">#REF!</definedName>
    <definedName name="BEx1WDTMC6W73PJPTY0JYLKOA883" localSheetId="1" hidden="1">#REF!</definedName>
    <definedName name="BEx1WDTMC6W73PJPTY0JYLKOA883" localSheetId="0" hidden="1">#REF!</definedName>
    <definedName name="BEx1WDTMC6W73PJPTY0JYLKOA883" hidden="1">#REF!</definedName>
    <definedName name="BEx1WGYTKZZIPM1577W5FEYKFH3V" localSheetId="1" hidden="1">#REF!</definedName>
    <definedName name="BEx1WGYTKZZIPM1577W5FEYKFH3V" localSheetId="0" hidden="1">#REF!</definedName>
    <definedName name="BEx1WGYTKZZIPM1577W5FEYKFH3V" hidden="1">#REF!</definedName>
    <definedName name="BEx1WHPURIV3D3PTJJ359H1OP7ZV" localSheetId="1" hidden="1">#REF!</definedName>
    <definedName name="BEx1WHPURIV3D3PTJJ359H1OP7ZV" localSheetId="0" hidden="1">#REF!</definedName>
    <definedName name="BEx1WHPURIV3D3PTJJ359H1OP7ZV" hidden="1">#REF!</definedName>
    <definedName name="BEx1WLBBR45RLDQX9FCLJWUUQX5R" localSheetId="1" hidden="1">#REF!</definedName>
    <definedName name="BEx1WLBBR45RLDQX9FCLJWUUQX5R" localSheetId="0" hidden="1">#REF!</definedName>
    <definedName name="BEx1WLBBR45RLDQX9FCLJWUUQX5R" hidden="1">#REF!</definedName>
    <definedName name="BEx1WLWY2CR1WRD694JJSWSDFAIR" localSheetId="1" hidden="1">#REF!</definedName>
    <definedName name="BEx1WLWY2CR1WRD694JJSWSDFAIR" localSheetId="0" hidden="1">#REF!</definedName>
    <definedName name="BEx1WLWY2CR1WRD694JJSWSDFAIR" hidden="1">#REF!</definedName>
    <definedName name="BEx1WMD1LWPWRIK6GGAJRJAHJM8I" localSheetId="1" hidden="1">#REF!</definedName>
    <definedName name="BEx1WMD1LWPWRIK6GGAJRJAHJM8I" localSheetId="0" hidden="1">#REF!</definedName>
    <definedName name="BEx1WMD1LWPWRIK6GGAJRJAHJM8I" hidden="1">#REF!</definedName>
    <definedName name="BEx1WR0D41MR174LBF3P9E3K0J51" localSheetId="1" hidden="1">#REF!</definedName>
    <definedName name="BEx1WR0D41MR174LBF3P9E3K0J51" localSheetId="0" hidden="1">#REF!</definedName>
    <definedName name="BEx1WR0D41MR174LBF3P9E3K0J51" hidden="1">#REF!</definedName>
    <definedName name="BEx1WT3VU2F7OSUQZHBIV4KTTFJ4" localSheetId="1" hidden="1">#REF!</definedName>
    <definedName name="BEx1WT3VU2F7OSUQZHBIV4KTTFJ4" localSheetId="0" hidden="1">#REF!</definedName>
    <definedName name="BEx1WT3VU2F7OSUQZHBIV4KTTFJ4" hidden="1">#REF!</definedName>
    <definedName name="BEx1WUB1FAS5PHU33TJ60SUHR618" localSheetId="1" hidden="1">#REF!</definedName>
    <definedName name="BEx1WUB1FAS5PHU33TJ60SUHR618" localSheetId="0" hidden="1">#REF!</definedName>
    <definedName name="BEx1WUB1FAS5PHU33TJ60SUHR618" hidden="1">#REF!</definedName>
    <definedName name="BEx1WX04G0INSPPG9NTNR3DYR6PZ" localSheetId="1" hidden="1">#REF!</definedName>
    <definedName name="BEx1WX04G0INSPPG9NTNR3DYR6PZ" localSheetId="0" hidden="1">#REF!</definedName>
    <definedName name="BEx1WX04G0INSPPG9NTNR3DYR6PZ" hidden="1">#REF!</definedName>
    <definedName name="BEx1X3LHU9DPG01VWX2IF65TRATF" localSheetId="1" hidden="1">#REF!</definedName>
    <definedName name="BEx1X3LHU9DPG01VWX2IF65TRATF" localSheetId="0" hidden="1">#REF!</definedName>
    <definedName name="BEx1X3LHU9DPG01VWX2IF65TRATF" hidden="1">#REF!</definedName>
    <definedName name="BEx1XFL3ISYW3FU1DQ3US0DYA8NQ" localSheetId="1" hidden="1">#REF!</definedName>
    <definedName name="BEx1XFL3ISYW3FU1DQ3US0DYA8NQ" localSheetId="0" hidden="1">#REF!</definedName>
    <definedName name="BEx1XFL3ISYW3FU1DQ3US0DYA8NQ" hidden="1">#REF!</definedName>
    <definedName name="BEx1XK8AAMO0AH0Z1OUKW30CA7EQ" localSheetId="1" hidden="1">#REF!</definedName>
    <definedName name="BEx1XK8AAMO0AH0Z1OUKW30CA7EQ" localSheetId="0" hidden="1">#REF!</definedName>
    <definedName name="BEx1XK8AAMO0AH0Z1OUKW30CA7EQ" hidden="1">#REF!</definedName>
    <definedName name="BEx1XL4MZ7C80495GHQRWOBS16PQ" localSheetId="1" hidden="1">#REF!</definedName>
    <definedName name="BEx1XL4MZ7C80495GHQRWOBS16PQ" localSheetId="0" hidden="1">#REF!</definedName>
    <definedName name="BEx1XL4MZ7C80495GHQRWOBS16PQ" hidden="1">#REF!</definedName>
    <definedName name="BEx1Y2IGS2K95E1M51PEF9KJZ0KB" localSheetId="1" hidden="1">#REF!</definedName>
    <definedName name="BEx1Y2IGS2K95E1M51PEF9KJZ0KB" localSheetId="0" hidden="1">#REF!</definedName>
    <definedName name="BEx1Y2IGS2K95E1M51PEF9KJZ0KB" hidden="1">#REF!</definedName>
    <definedName name="BEx1Y3PKK83X2FN9SAALFHOWKMRQ" localSheetId="1" hidden="1">#REF!</definedName>
    <definedName name="BEx1Y3PKK83X2FN9SAALFHOWKMRQ" localSheetId="0" hidden="1">#REF!</definedName>
    <definedName name="BEx1Y3PKK83X2FN9SAALFHOWKMRQ" hidden="1">#REF!</definedName>
    <definedName name="BEx1YL3DJ7Y4AZ01ERCOGW0FJ26T" localSheetId="1" hidden="1">#REF!</definedName>
    <definedName name="BEx1YL3DJ7Y4AZ01ERCOGW0FJ26T" localSheetId="0" hidden="1">#REF!</definedName>
    <definedName name="BEx1YL3DJ7Y4AZ01ERCOGW0FJ26T" hidden="1">#REF!</definedName>
    <definedName name="BEx1Z2RYHSVD1H37817SN93VMURZ" localSheetId="1" hidden="1">#REF!</definedName>
    <definedName name="BEx1Z2RYHSVD1H37817SN93VMURZ" localSheetId="0" hidden="1">#REF!</definedName>
    <definedName name="BEx1Z2RYHSVD1H37817SN93VMURZ" hidden="1">#REF!</definedName>
    <definedName name="BEx3AMAKWI6458B67VKZO56MCNJW" localSheetId="1" hidden="1">#REF!</definedName>
    <definedName name="BEx3AMAKWI6458B67VKZO56MCNJW" localSheetId="0" hidden="1">#REF!</definedName>
    <definedName name="BEx3AMAKWI6458B67VKZO56MCNJW" hidden="1">#REF!</definedName>
    <definedName name="BEx3AOOVM42G82TNF53W0EKXLUSI" localSheetId="1" hidden="1">#REF!</definedName>
    <definedName name="BEx3AOOVM42G82TNF53W0EKXLUSI" localSheetId="0" hidden="1">#REF!</definedName>
    <definedName name="BEx3AOOVM42G82TNF53W0EKXLUSI" hidden="1">#REF!</definedName>
    <definedName name="BEx3AZH9W4SUFCAHNDOQ728R9V4L" localSheetId="1" hidden="1">#REF!</definedName>
    <definedName name="BEx3AZH9W4SUFCAHNDOQ728R9V4L" localSheetId="0" hidden="1">#REF!</definedName>
    <definedName name="BEx3AZH9W4SUFCAHNDOQ728R9V4L" hidden="1">#REF!</definedName>
    <definedName name="BEx3BNR9ES4KY7Q1DK83KC5NDGL8" localSheetId="1" hidden="1">#REF!</definedName>
    <definedName name="BEx3BNR9ES4KY7Q1DK83KC5NDGL8" localSheetId="0" hidden="1">#REF!</definedName>
    <definedName name="BEx3BNR9ES4KY7Q1DK83KC5NDGL8" hidden="1">#REF!</definedName>
    <definedName name="BEx3BQR5VZXNQ4H949ORM8ESU3B3" localSheetId="1" hidden="1">#REF!</definedName>
    <definedName name="BEx3BQR5VZXNQ4H949ORM8ESU3B3" localSheetId="0" hidden="1">#REF!</definedName>
    <definedName name="BEx3BQR5VZXNQ4H949ORM8ESU3B3" hidden="1">#REF!</definedName>
    <definedName name="BEx3BTLL3ASJN134DLEQTQM70VZM" localSheetId="1" hidden="1">#REF!</definedName>
    <definedName name="BEx3BTLL3ASJN134DLEQTQM70VZM" localSheetId="0" hidden="1">#REF!</definedName>
    <definedName name="BEx3BTLL3ASJN134DLEQTQM70VZM" hidden="1">#REF!</definedName>
    <definedName name="BEx3BW5CTV0DJU5AQS3ZQFK2VLF3" localSheetId="1" hidden="1">#REF!</definedName>
    <definedName name="BEx3BW5CTV0DJU5AQS3ZQFK2VLF3" localSheetId="0" hidden="1">#REF!</definedName>
    <definedName name="BEx3BW5CTV0DJU5AQS3ZQFK2VLF3" hidden="1">#REF!</definedName>
    <definedName name="BEx3BYP0FG369M7G3JEFLMMXAKTS" localSheetId="1" hidden="1">#REF!</definedName>
    <definedName name="BEx3BYP0FG369M7G3JEFLMMXAKTS" localSheetId="0" hidden="1">#REF!</definedName>
    <definedName name="BEx3BYP0FG369M7G3JEFLMMXAKTS" hidden="1">#REF!</definedName>
    <definedName name="BEx3C2QR0WUD19QSVO8EMIPNQJKH" localSheetId="1" hidden="1">#REF!</definedName>
    <definedName name="BEx3C2QR0WUD19QSVO8EMIPNQJKH" localSheetId="0" hidden="1">#REF!</definedName>
    <definedName name="BEx3C2QR0WUD19QSVO8EMIPNQJKH" hidden="1">#REF!</definedName>
    <definedName name="BEx3CKFCCPZZ6ROLAT5C1DZNIC1U" localSheetId="1" hidden="1">#REF!</definedName>
    <definedName name="BEx3CKFCCPZZ6ROLAT5C1DZNIC1U" localSheetId="0" hidden="1">#REF!</definedName>
    <definedName name="BEx3CKFCCPZZ6ROLAT5C1DZNIC1U" hidden="1">#REF!</definedName>
    <definedName name="BEx3CO0SVO4WLH0DO43DCHYDTH1P" localSheetId="1" hidden="1">#REF!</definedName>
    <definedName name="BEx3CO0SVO4WLH0DO43DCHYDTH1P" localSheetId="0" hidden="1">#REF!</definedName>
    <definedName name="BEx3CO0SVO4WLH0DO43DCHYDTH1P" hidden="1">#REF!</definedName>
    <definedName name="BEx3CPDAEBC12450MVHX6S78ILBS" localSheetId="1" hidden="1">#REF!</definedName>
    <definedName name="BEx3CPDAEBC12450MVHX6S78ILBS" localSheetId="0" hidden="1">#REF!</definedName>
    <definedName name="BEx3CPDAEBC12450MVHX6S78ILBS" hidden="1">#REF!</definedName>
    <definedName name="BEx3CQ9OQ7E1YH93NADGWWEH0HD5" localSheetId="1" hidden="1">#REF!</definedName>
    <definedName name="BEx3CQ9OQ7E1YH93NADGWWEH0HD5" localSheetId="0" hidden="1">#REF!</definedName>
    <definedName name="BEx3CQ9OQ7E1YH93NADGWWEH0HD5" hidden="1">#REF!</definedName>
    <definedName name="BEx3D9G6QTSPF9UYI4X0XY0VE896" localSheetId="1" hidden="1">#REF!</definedName>
    <definedName name="BEx3D9G6QTSPF9UYI4X0XY0VE896" localSheetId="0" hidden="1">#REF!</definedName>
    <definedName name="BEx3D9G6QTSPF9UYI4X0XY0VE896" hidden="1">#REF!</definedName>
    <definedName name="BEx3DCQU9PBRXIMLO62KS5RLH447" localSheetId="1" hidden="1">#REF!</definedName>
    <definedName name="BEx3DCQU9PBRXIMLO62KS5RLH447" localSheetId="0" hidden="1">#REF!</definedName>
    <definedName name="BEx3DCQU9PBRXIMLO62KS5RLH447" hidden="1">#REF!</definedName>
    <definedName name="BEx3DQ8EH7C7L4XQAOL3NRRVRRT3" localSheetId="1" hidden="1">#REF!</definedName>
    <definedName name="BEx3DQ8EH7C7L4XQAOL3NRRVRRT3" localSheetId="0" hidden="1">#REF!</definedName>
    <definedName name="BEx3DQ8EH7C7L4XQAOL3NRRVRRT3" hidden="1">#REF!</definedName>
    <definedName name="BEx3EF99FD6QNNCNOKDEE67JHTUJ" localSheetId="1" hidden="1">#REF!</definedName>
    <definedName name="BEx3EF99FD6QNNCNOKDEE67JHTUJ" localSheetId="0" hidden="1">#REF!</definedName>
    <definedName name="BEx3EF99FD6QNNCNOKDEE67JHTUJ" hidden="1">#REF!</definedName>
    <definedName name="BEx3EGLXG4AU8GXIFP26DZ61E6EP" localSheetId="1" hidden="1">#REF!</definedName>
    <definedName name="BEx3EGLXG4AU8GXIFP26DZ61E6EP" localSheetId="0" hidden="1">#REF!</definedName>
    <definedName name="BEx3EGLXG4AU8GXIFP26DZ61E6EP" hidden="1">#REF!</definedName>
    <definedName name="BEx3EHCSERZ2O2OAG8Y95UPG2IY9" localSheetId="1" hidden="1">#REF!</definedName>
    <definedName name="BEx3EHCSERZ2O2OAG8Y95UPG2IY9" localSheetId="0" hidden="1">#REF!</definedName>
    <definedName name="BEx3EHCSERZ2O2OAG8Y95UPG2IY9" hidden="1">#REF!</definedName>
    <definedName name="BEx3EJR3TCJDYS7ZXNDS5N9KTGIK" localSheetId="1" hidden="1">#REF!</definedName>
    <definedName name="BEx3EJR3TCJDYS7ZXNDS5N9KTGIK" localSheetId="0" hidden="1">#REF!</definedName>
    <definedName name="BEx3EJR3TCJDYS7ZXNDS5N9KTGIK" hidden="1">#REF!</definedName>
    <definedName name="BEx3ELJTTBS6P05CNISMGOJOA60V" localSheetId="1" hidden="1">#REF!</definedName>
    <definedName name="BEx3ELJTTBS6P05CNISMGOJOA60V" localSheetId="0" hidden="1">#REF!</definedName>
    <definedName name="BEx3ELJTTBS6P05CNISMGOJOA60V" hidden="1">#REF!</definedName>
    <definedName name="BEx3EQSLJBDDJRHNX19PBFCKNY2I" localSheetId="1" hidden="1">#REF!</definedName>
    <definedName name="BEx3EQSLJBDDJRHNX19PBFCKNY2I" localSheetId="0" hidden="1">#REF!</definedName>
    <definedName name="BEx3EQSLJBDDJRHNX19PBFCKNY2I" hidden="1">#REF!</definedName>
    <definedName name="BEx3EUUAX947Q5N6MY6W0KSNY78Y" localSheetId="1" hidden="1">#REF!</definedName>
    <definedName name="BEx3EUUAX947Q5N6MY6W0KSNY78Y" localSheetId="0" hidden="1">#REF!</definedName>
    <definedName name="BEx3EUUAX947Q5N6MY6W0KSNY78Y" hidden="1">#REF!</definedName>
    <definedName name="BEx3F3OJYKFH63TY4TBS69H5CI8M" localSheetId="1" hidden="1">#REF!</definedName>
    <definedName name="BEx3F3OJYKFH63TY4TBS69H5CI8M" localSheetId="0" hidden="1">#REF!</definedName>
    <definedName name="BEx3F3OJYKFH63TY4TBS69H5CI8M" hidden="1">#REF!</definedName>
    <definedName name="BEx3FHMD1P5XBCH23ZKIFO6ZTCNB" localSheetId="1" hidden="1">#REF!</definedName>
    <definedName name="BEx3FHMD1P5XBCH23ZKIFO6ZTCNB" localSheetId="0" hidden="1">#REF!</definedName>
    <definedName name="BEx3FHMD1P5XBCH23ZKIFO6ZTCNB" hidden="1">#REF!</definedName>
    <definedName name="BEx3FI2G3YYIACQHXNXEA15M8ZK5" localSheetId="1" hidden="1">#REF!</definedName>
    <definedName name="BEx3FI2G3YYIACQHXNXEA15M8ZK5" localSheetId="0" hidden="1">#REF!</definedName>
    <definedName name="BEx3FI2G3YYIACQHXNXEA15M8ZK5" hidden="1">#REF!</definedName>
    <definedName name="BEx3FJ9MHSLDK8W91GO85FX1GX57" localSheetId="1" hidden="1">#REF!</definedName>
    <definedName name="BEx3FJ9MHSLDK8W91GO85FX1GX57" localSheetId="0" hidden="1">#REF!</definedName>
    <definedName name="BEx3FJ9MHSLDK8W91GO85FX1GX57" hidden="1">#REF!</definedName>
    <definedName name="BEx3FR251HFU7A33PU01SJUENL2B" localSheetId="1" hidden="1">#REF!</definedName>
    <definedName name="BEx3FR251HFU7A33PU01SJUENL2B" localSheetId="0" hidden="1">#REF!</definedName>
    <definedName name="BEx3FR251HFU7A33PU01SJUENL2B" hidden="1">#REF!</definedName>
    <definedName name="BEx3FX7EJL47JSLSWP3EOC265WAE" localSheetId="1" hidden="1">#REF!</definedName>
    <definedName name="BEx3FX7EJL47JSLSWP3EOC265WAE" localSheetId="0" hidden="1">#REF!</definedName>
    <definedName name="BEx3FX7EJL47JSLSWP3EOC265WAE" hidden="1">#REF!</definedName>
    <definedName name="BEx3G201R8NLJ6FIHO2QS0SW9QVV" localSheetId="1" hidden="1">#REF!</definedName>
    <definedName name="BEx3G201R8NLJ6FIHO2QS0SW9QVV" localSheetId="0" hidden="1">#REF!</definedName>
    <definedName name="BEx3G201R8NLJ6FIHO2QS0SW9QVV" hidden="1">#REF!</definedName>
    <definedName name="BEx3G2LL2II66XY5YCDPG4JE13A3" localSheetId="1" hidden="1">#REF!</definedName>
    <definedName name="BEx3G2LL2II66XY5YCDPG4JE13A3" localSheetId="0" hidden="1">#REF!</definedName>
    <definedName name="BEx3G2LL2II66XY5YCDPG4JE13A3" hidden="1">#REF!</definedName>
    <definedName name="BEx3G2WA0DTYY9D8AGHHOBTPE2B2" localSheetId="1" hidden="1">#REF!</definedName>
    <definedName name="BEx3G2WA0DTYY9D8AGHHOBTPE2B2" localSheetId="0" hidden="1">#REF!</definedName>
    <definedName name="BEx3G2WA0DTYY9D8AGHHOBTPE2B2" hidden="1">#REF!</definedName>
    <definedName name="BEx3GCXR6IAS0B6WJ03GJVH7CO52" localSheetId="1" hidden="1">#REF!</definedName>
    <definedName name="BEx3GCXR6IAS0B6WJ03GJVH7CO52" localSheetId="0" hidden="1">#REF!</definedName>
    <definedName name="BEx3GCXR6IAS0B6WJ03GJVH7CO52" hidden="1">#REF!</definedName>
    <definedName name="BEx3GEVV18SEQDI1JGY7EN6D1GT1" localSheetId="1" hidden="1">#REF!</definedName>
    <definedName name="BEx3GEVV18SEQDI1JGY7EN6D1GT1" localSheetId="0" hidden="1">#REF!</definedName>
    <definedName name="BEx3GEVV18SEQDI1JGY7EN6D1GT1" hidden="1">#REF!</definedName>
    <definedName name="BEx3GKFH64MKQX61S7DYTZ15JCPY" localSheetId="1" hidden="1">#REF!</definedName>
    <definedName name="BEx3GKFH64MKQX61S7DYTZ15JCPY" localSheetId="0" hidden="1">#REF!</definedName>
    <definedName name="BEx3GKFH64MKQX61S7DYTZ15JCPY" hidden="1">#REF!</definedName>
    <definedName name="BEx3GMJ1Y6UU02DLRL0QXCEKDA6C" localSheetId="1" hidden="1">#REF!</definedName>
    <definedName name="BEx3GMJ1Y6UU02DLRL0QXCEKDA6C" localSheetId="0" hidden="1">#REF!</definedName>
    <definedName name="BEx3GMJ1Y6UU02DLRL0QXCEKDA6C" hidden="1">#REF!</definedName>
    <definedName name="BEx3GN4LY0135CBDIN1TU2UEODGF" localSheetId="1" hidden="1">#REF!</definedName>
    <definedName name="BEx3GN4LY0135CBDIN1TU2UEODGF" localSheetId="0" hidden="1">#REF!</definedName>
    <definedName name="BEx3GN4LY0135CBDIN1TU2UEODGF" hidden="1">#REF!</definedName>
    <definedName name="BEx3GPDH2AH4QKT4OOSN563XUHBD" localSheetId="1" hidden="1">#REF!</definedName>
    <definedName name="BEx3GPDH2AH4QKT4OOSN563XUHBD" localSheetId="0" hidden="1">#REF!</definedName>
    <definedName name="BEx3GPDH2AH4QKT4OOSN563XUHBD" hidden="1">#REF!</definedName>
    <definedName name="BEx3GRGZOH1A62SHC133FKNN9K23" localSheetId="1" hidden="1">#REF!</definedName>
    <definedName name="BEx3GRGZOH1A62SHC133FKNN9K23" localSheetId="0" hidden="1">#REF!</definedName>
    <definedName name="BEx3GRGZOH1A62SHC133FKNN9K23" hidden="1">#REF!</definedName>
    <definedName name="BEx3GS2LABKJSRV8GPZLJZVX7NMJ" localSheetId="1" hidden="1">#REF!</definedName>
    <definedName name="BEx3GS2LABKJSRV8GPZLJZVX7NMJ" localSheetId="0" hidden="1">#REF!</definedName>
    <definedName name="BEx3GS2LABKJSRV8GPZLJZVX7NMJ" hidden="1">#REF!</definedName>
    <definedName name="BEx3H05W7OEBR6W6YJKGD6W5M3I1" localSheetId="1" hidden="1">#REF!</definedName>
    <definedName name="BEx3H05W7OEBR6W6YJKGD6W5M3I1" localSheetId="0" hidden="1">#REF!</definedName>
    <definedName name="BEx3H05W7OEBR6W6YJKGD6W5M3I1" hidden="1">#REF!</definedName>
    <definedName name="BEx3H244GCME7ZDNAXG6ZSJ64ZRE" localSheetId="1" hidden="1">#REF!</definedName>
    <definedName name="BEx3H244GCME7ZDNAXG6ZSJ64ZRE" localSheetId="0" hidden="1">#REF!</definedName>
    <definedName name="BEx3H244GCME7ZDNAXG6ZSJ64ZRE" hidden="1">#REF!</definedName>
    <definedName name="BEx3H5UX2GZFZZT657YR76RHW5I6" localSheetId="1" hidden="1">#REF!</definedName>
    <definedName name="BEx3H5UX2GZFZZT657YR76RHW5I6" localSheetId="0" hidden="1">#REF!</definedName>
    <definedName name="BEx3H5UX2GZFZZT657YR76RHW5I6" hidden="1">#REF!</definedName>
    <definedName name="BEx3HACPKDZVUOS9WBDCCFJB46DK" localSheetId="1" hidden="1">#REF!</definedName>
    <definedName name="BEx3HACPKDZVUOS9WBDCCFJB46DK" localSheetId="0" hidden="1">#REF!</definedName>
    <definedName name="BEx3HACPKDZVUOS9WBDCCFJB46DK" hidden="1">#REF!</definedName>
    <definedName name="BEx3HMSEFOP6DBM4R97XA6B7NFG6" localSheetId="1" hidden="1">#REF!</definedName>
    <definedName name="BEx3HMSEFOP6DBM4R97XA6B7NFG6" localSheetId="0" hidden="1">#REF!</definedName>
    <definedName name="BEx3HMSEFOP6DBM4R97XA6B7NFG6" hidden="1">#REF!</definedName>
    <definedName name="BEx3HWJ5SQSD2CVCQNR183X44FR8" localSheetId="1" hidden="1">#REF!</definedName>
    <definedName name="BEx3HWJ5SQSD2CVCQNR183X44FR8" localSheetId="0" hidden="1">#REF!</definedName>
    <definedName name="BEx3HWJ5SQSD2CVCQNR183X44FR8" hidden="1">#REF!</definedName>
    <definedName name="BEx3I09YVXO0G4X7KGSA4WGORM35" localSheetId="1" hidden="1">#REF!</definedName>
    <definedName name="BEx3I09YVXO0G4X7KGSA4WGORM35" localSheetId="0" hidden="1">#REF!</definedName>
    <definedName name="BEx3I09YVXO0G4X7KGSA4WGORM35" hidden="1">#REF!</definedName>
    <definedName name="BEx3I3KN8WAL54AYYACGCUM43J9W" localSheetId="1" hidden="1">#REF!</definedName>
    <definedName name="BEx3I3KN8WAL54AYYACGCUM43J9W" localSheetId="0" hidden="1">#REF!</definedName>
    <definedName name="BEx3I3KN8WAL54AYYACGCUM43J9W" hidden="1">#REF!</definedName>
    <definedName name="BEx3ICF1GY8HQEBIU9S43PDJ90BX" localSheetId="1" hidden="1">#REF!</definedName>
    <definedName name="BEx3ICF1GY8HQEBIU9S43PDJ90BX" localSheetId="0" hidden="1">#REF!</definedName>
    <definedName name="BEx3ICF1GY8HQEBIU9S43PDJ90BX" hidden="1">#REF!</definedName>
    <definedName name="BEx3IYAH2DEBFWO8F94H4MXE3RLY" localSheetId="1" hidden="1">#REF!</definedName>
    <definedName name="BEx3IYAH2DEBFWO8F94H4MXE3RLY" localSheetId="0" hidden="1">#REF!</definedName>
    <definedName name="BEx3IYAH2DEBFWO8F94H4MXE3RLY" hidden="1">#REF!</definedName>
    <definedName name="BEx3IZSG3932LSWHR5YV78IVRPCK" localSheetId="1" hidden="1">#REF!</definedName>
    <definedName name="BEx3IZSG3932LSWHR5YV78IVRPCK" localSheetId="0" hidden="1">#REF!</definedName>
    <definedName name="BEx3IZSG3932LSWHR5YV78IVRPCK" hidden="1">#REF!</definedName>
    <definedName name="BEx3IZXXSYEW50379N2EAFWO8DZV" localSheetId="1" hidden="1">#REF!</definedName>
    <definedName name="BEx3IZXXSYEW50379N2EAFWO8DZV" localSheetId="0" hidden="1">#REF!</definedName>
    <definedName name="BEx3IZXXSYEW50379N2EAFWO8DZV" hidden="1">#REF!</definedName>
    <definedName name="BEx3J1VZVGTKT4ATPO9O5JCSFTTR" localSheetId="1" hidden="1">#REF!</definedName>
    <definedName name="BEx3J1VZVGTKT4ATPO9O5JCSFTTR" localSheetId="0" hidden="1">#REF!</definedName>
    <definedName name="BEx3J1VZVGTKT4ATPO9O5JCSFTTR" hidden="1">#REF!</definedName>
    <definedName name="BEx3JC2TY7JNAAC3L7QHVPQXLGQ8" localSheetId="1" hidden="1">#REF!</definedName>
    <definedName name="BEx3JC2TY7JNAAC3L7QHVPQXLGQ8" localSheetId="0" hidden="1">#REF!</definedName>
    <definedName name="BEx3JC2TY7JNAAC3L7QHVPQXLGQ8" hidden="1">#REF!</definedName>
    <definedName name="BEx3JMF5D7ODCJ7THAJTC1GFSG95" localSheetId="1" hidden="1">#REF!</definedName>
    <definedName name="BEx3JMF5D7ODCJ7THAJTC1GFSG95" localSheetId="0" hidden="1">#REF!</definedName>
    <definedName name="BEx3JMF5D7ODCJ7THAJTC1GFSG95" hidden="1">#REF!</definedName>
    <definedName name="BEx3JX23SYDIGOGM4Y0CQFBW8ZBV" localSheetId="1" hidden="1">#REF!</definedName>
    <definedName name="BEx3JX23SYDIGOGM4Y0CQFBW8ZBV" localSheetId="0" hidden="1">#REF!</definedName>
    <definedName name="BEx3JX23SYDIGOGM4Y0CQFBW8ZBV" hidden="1">#REF!</definedName>
    <definedName name="BEx3JXCXCVBZJGV5VEG9MJEI01AL" localSheetId="1" hidden="1">#REF!</definedName>
    <definedName name="BEx3JXCXCVBZJGV5VEG9MJEI01AL" localSheetId="0" hidden="1">#REF!</definedName>
    <definedName name="BEx3JXCXCVBZJGV5VEG9MJEI01AL" hidden="1">#REF!</definedName>
    <definedName name="BEx3JYK2N7X59TPJSKYZ77ENY8SS" localSheetId="1" hidden="1">#REF!</definedName>
    <definedName name="BEx3JYK2N7X59TPJSKYZ77ENY8SS" localSheetId="0" hidden="1">#REF!</definedName>
    <definedName name="BEx3JYK2N7X59TPJSKYZ77ENY8SS" hidden="1">#REF!</definedName>
    <definedName name="BEx3K13PSDK50JLCLD0GX8L4TWAH" localSheetId="1" hidden="1">#REF!</definedName>
    <definedName name="BEx3K13PSDK50JLCLD0GX8L4TWAH" localSheetId="0" hidden="1">#REF!</definedName>
    <definedName name="BEx3K13PSDK50JLCLD0GX8L4TWAH" hidden="1">#REF!</definedName>
    <definedName name="BEx3K4EII7GU1CG0BN7UL15M6J8Z" localSheetId="1" hidden="1">#REF!</definedName>
    <definedName name="BEx3K4EII7GU1CG0BN7UL15M6J8Z" localSheetId="0" hidden="1">#REF!</definedName>
    <definedName name="BEx3K4EII7GU1CG0BN7UL15M6J8Z" hidden="1">#REF!</definedName>
    <definedName name="BEx3K4ZXQUQ2KYZF74B84SO48XMW" localSheetId="1" hidden="1">#REF!</definedName>
    <definedName name="BEx3K4ZXQUQ2KYZF74B84SO48XMW" localSheetId="0" hidden="1">#REF!</definedName>
    <definedName name="BEx3K4ZXQUQ2KYZF74B84SO48XMW" hidden="1">#REF!</definedName>
    <definedName name="BEx3KEFXUCVNVPH7KSEGAZYX13B5" localSheetId="1" hidden="1">#REF!</definedName>
    <definedName name="BEx3KEFXUCVNVPH7KSEGAZYX13B5" localSheetId="0" hidden="1">#REF!</definedName>
    <definedName name="BEx3KEFXUCVNVPH7KSEGAZYX13B5" hidden="1">#REF!</definedName>
    <definedName name="BEx3KFXUAF6YXAA47B7Q6X9B3VGB" localSheetId="1" hidden="1">#REF!</definedName>
    <definedName name="BEx3KFXUAF6YXAA47B7Q6X9B3VGB" localSheetId="0" hidden="1">#REF!</definedName>
    <definedName name="BEx3KFXUAF6YXAA47B7Q6X9B3VGB" hidden="1">#REF!</definedName>
    <definedName name="BEx3KIXQYOGMPK4WJJAVBRX4NR28" localSheetId="1" hidden="1">#REF!</definedName>
    <definedName name="BEx3KIXQYOGMPK4WJJAVBRX4NR28" localSheetId="0" hidden="1">#REF!</definedName>
    <definedName name="BEx3KIXQYOGMPK4WJJAVBRX4NR28" hidden="1">#REF!</definedName>
    <definedName name="BEx3KJOMVOSFZVJUL3GKCNP6DQDS" localSheetId="1" hidden="1">#REF!</definedName>
    <definedName name="BEx3KJOMVOSFZVJUL3GKCNP6DQDS" localSheetId="0" hidden="1">#REF!</definedName>
    <definedName name="BEx3KJOMVOSFZVJUL3GKCNP6DQDS" hidden="1">#REF!</definedName>
    <definedName name="BEx3KP2VRBMORK0QEAZUYCXL3DHJ" localSheetId="1" hidden="1">#REF!</definedName>
    <definedName name="BEx3KP2VRBMORK0QEAZUYCXL3DHJ" localSheetId="0" hidden="1">#REF!</definedName>
    <definedName name="BEx3KP2VRBMORK0QEAZUYCXL3DHJ" hidden="1">#REF!</definedName>
    <definedName name="BEx3L4IN3LI4C26SITKTGAH27CDU" localSheetId="1" hidden="1">#REF!</definedName>
    <definedName name="BEx3L4IN3LI4C26SITKTGAH27CDU" localSheetId="0" hidden="1">#REF!</definedName>
    <definedName name="BEx3L4IN3LI4C26SITKTGAH27CDU" hidden="1">#REF!</definedName>
    <definedName name="BEx3L4YQ0J7ZU0M5QM6YIPCEYC9K" localSheetId="1" hidden="1">#REF!</definedName>
    <definedName name="BEx3L4YQ0J7ZU0M5QM6YIPCEYC9K" localSheetId="0" hidden="1">#REF!</definedName>
    <definedName name="BEx3L4YQ0J7ZU0M5QM6YIPCEYC9K" hidden="1">#REF!</definedName>
    <definedName name="BEx3L60DJOR7NQN42G7YSAODP1EX" localSheetId="1" hidden="1">#REF!</definedName>
    <definedName name="BEx3L60DJOR7NQN42G7YSAODP1EX" localSheetId="0" hidden="1">#REF!</definedName>
    <definedName name="BEx3L60DJOR7NQN42G7YSAODP1EX" hidden="1">#REF!</definedName>
    <definedName name="BEx3L7D0PI38HWZ7VADU16C9E33D" localSheetId="1" hidden="1">#REF!</definedName>
    <definedName name="BEx3L7D0PI38HWZ7VADU16C9E33D" localSheetId="0" hidden="1">#REF!</definedName>
    <definedName name="BEx3L7D0PI38HWZ7VADU16C9E33D" hidden="1">#REF!</definedName>
    <definedName name="BEx3LANPY1HT49TAH98H4B9RC1D4" localSheetId="1" hidden="1">#REF!</definedName>
    <definedName name="BEx3LANPY1HT49TAH98H4B9RC1D4" localSheetId="0" hidden="1">#REF!</definedName>
    <definedName name="BEx3LANPY1HT49TAH98H4B9RC1D4" hidden="1">#REF!</definedName>
    <definedName name="BEx3LM1PR4Y7KINKMTMKR984GX8Q" localSheetId="1" hidden="1">#REF!</definedName>
    <definedName name="BEx3LM1PR4Y7KINKMTMKR984GX8Q" localSheetId="0" hidden="1">#REF!</definedName>
    <definedName name="BEx3LM1PR4Y7KINKMTMKR984GX8Q" hidden="1">#REF!</definedName>
    <definedName name="BEx3LM1PWWC9WH0R5TX5K06V559U" localSheetId="1" hidden="1">#REF!</definedName>
    <definedName name="BEx3LM1PWWC9WH0R5TX5K06V559U" localSheetId="0" hidden="1">#REF!</definedName>
    <definedName name="BEx3LM1PWWC9WH0R5TX5K06V559U" hidden="1">#REF!</definedName>
    <definedName name="BEx3LPCEZ1C0XEKNCM3YT09JWCUO" localSheetId="1" hidden="1">#REF!</definedName>
    <definedName name="BEx3LPCEZ1C0XEKNCM3YT09JWCUO" localSheetId="0" hidden="1">#REF!</definedName>
    <definedName name="BEx3LPCEZ1C0XEKNCM3YT09JWCUO" hidden="1">#REF!</definedName>
    <definedName name="BEx3LSXW33WR1ECIMRYUPFBJXGGH" localSheetId="1" hidden="1">#REF!</definedName>
    <definedName name="BEx3LSXW33WR1ECIMRYUPFBJXGGH" localSheetId="0" hidden="1">#REF!</definedName>
    <definedName name="BEx3LSXW33WR1ECIMRYUPFBJXGGH" hidden="1">#REF!</definedName>
    <definedName name="BEx3M1MR1K1NQD03H74BFWOK4MWQ" localSheetId="1" hidden="1">#REF!</definedName>
    <definedName name="BEx3M1MR1K1NQD03H74BFWOK4MWQ" localSheetId="0" hidden="1">#REF!</definedName>
    <definedName name="BEx3M1MR1K1NQD03H74BFWOK4MWQ" hidden="1">#REF!</definedName>
    <definedName name="BEx3M4H77MYUKOOD31H9F80NMVK8" localSheetId="1" hidden="1">#REF!</definedName>
    <definedName name="BEx3M4H77MYUKOOD31H9F80NMVK8" localSheetId="0" hidden="1">#REF!</definedName>
    <definedName name="BEx3M4H77MYUKOOD31H9F80NMVK8" hidden="1">#REF!</definedName>
    <definedName name="BEx3M9VFX329PZWYC4DMZ6P3W9R2" localSheetId="1" hidden="1">#REF!</definedName>
    <definedName name="BEx3M9VFX329PZWYC4DMZ6P3W9R2" localSheetId="0" hidden="1">#REF!</definedName>
    <definedName name="BEx3M9VFX329PZWYC4DMZ6P3W9R2" hidden="1">#REF!</definedName>
    <definedName name="BEx3MCQ0VEBV0CZXDS505L38EQ8N" localSheetId="1" hidden="1">#REF!</definedName>
    <definedName name="BEx3MCQ0VEBV0CZXDS505L38EQ8N" localSheetId="0" hidden="1">#REF!</definedName>
    <definedName name="BEx3MCQ0VEBV0CZXDS505L38EQ8N" hidden="1">#REF!</definedName>
    <definedName name="BEx3MEYV5LQY0BAL7V3CFAFVOM3T" localSheetId="1" hidden="1">#REF!</definedName>
    <definedName name="BEx3MEYV5LQY0BAL7V3CFAFVOM3T" localSheetId="0" hidden="1">#REF!</definedName>
    <definedName name="BEx3MEYV5LQY0BAL7V3CFAFVOM3T" hidden="1">#REF!</definedName>
    <definedName name="BEx3MF9LX8G8DXGARRYNTDH542WG" localSheetId="1" hidden="1">#REF!</definedName>
    <definedName name="BEx3MF9LX8G8DXGARRYNTDH542WG" localSheetId="0" hidden="1">#REF!</definedName>
    <definedName name="BEx3MF9LX8G8DXGARRYNTDH542WG" hidden="1">#REF!</definedName>
    <definedName name="BEx3MREOFWJQEYMCMBL7ZE06NBN6" localSheetId="1" hidden="1">#REF!</definedName>
    <definedName name="BEx3MREOFWJQEYMCMBL7ZE06NBN6" localSheetId="0" hidden="1">#REF!</definedName>
    <definedName name="BEx3MREOFWJQEYMCMBL7ZE06NBN6" hidden="1">#REF!</definedName>
    <definedName name="BEx3MSGD8I6KBFD4XFWYGH3DKUK3" localSheetId="1" hidden="1">#REF!</definedName>
    <definedName name="BEx3MSGD8I6KBFD4XFWYGH3DKUK3" localSheetId="0" hidden="1">#REF!</definedName>
    <definedName name="BEx3MSGD8I6KBFD4XFWYGH3DKUK3" hidden="1">#REF!</definedName>
    <definedName name="BEx3NDQFYEWZAUGWFMGT2R7E7RBT" localSheetId="1" hidden="1">#REF!</definedName>
    <definedName name="BEx3NDQFYEWZAUGWFMGT2R7E7RBT" localSheetId="0" hidden="1">#REF!</definedName>
    <definedName name="BEx3NDQFYEWZAUGWFMGT2R7E7RBT" hidden="1">#REF!</definedName>
    <definedName name="BEx3NGQBX2HEDKOCDX0TX1TGBB3P" localSheetId="1" hidden="1">#REF!</definedName>
    <definedName name="BEx3NGQBX2HEDKOCDX0TX1TGBB3P" localSheetId="0" hidden="1">#REF!</definedName>
    <definedName name="BEx3NGQBX2HEDKOCDX0TX1TGBB3P" hidden="1">#REF!</definedName>
    <definedName name="BEx3NLIZ7PHF2XE59ECZ3MD04ZG1" localSheetId="1" hidden="1">#REF!</definedName>
    <definedName name="BEx3NLIZ7PHF2XE59ECZ3MD04ZG1" localSheetId="0" hidden="1">#REF!</definedName>
    <definedName name="BEx3NLIZ7PHF2XE59ECZ3MD04ZG1" hidden="1">#REF!</definedName>
    <definedName name="BEx3NMQ4BVC94728AUM7CCX7UHTU" localSheetId="1" hidden="1">#REF!</definedName>
    <definedName name="BEx3NMQ4BVC94728AUM7CCX7UHTU" localSheetId="0" hidden="1">#REF!</definedName>
    <definedName name="BEx3NMQ4BVC94728AUM7CCX7UHTU" hidden="1">#REF!</definedName>
    <definedName name="BEx3NR2I4OUFP3Z2QZEDU2PIFIDI" localSheetId="1" hidden="1">#REF!</definedName>
    <definedName name="BEx3NR2I4OUFP3Z2QZEDU2PIFIDI" localSheetId="0" hidden="1">#REF!</definedName>
    <definedName name="BEx3NR2I4OUFP3Z2QZEDU2PIFIDI" hidden="1">#REF!</definedName>
    <definedName name="BEx3O19B8FTTAPVT5DZXQGQXWFR8" localSheetId="1" hidden="1">#REF!</definedName>
    <definedName name="BEx3O19B8FTTAPVT5DZXQGQXWFR8" localSheetId="0" hidden="1">#REF!</definedName>
    <definedName name="BEx3O19B8FTTAPVT5DZXQGQXWFR8" hidden="1">#REF!</definedName>
    <definedName name="BEx3O85IKWARA6NCJOLRBRJFMEWW" localSheetId="1" hidden="1">#REF!</definedName>
    <definedName name="BEx3O85IKWARA6NCJOLRBRJFMEWW" localSheetId="0" hidden="1">#REF!</definedName>
    <definedName name="BEx3O85IKWARA6NCJOLRBRJFMEWW" hidden="1">#REF!</definedName>
    <definedName name="BEx3OJZSCGFRW7SVGBFI0X9DNVMM" localSheetId="1" hidden="1">#REF!</definedName>
    <definedName name="BEx3OJZSCGFRW7SVGBFI0X9DNVMM" localSheetId="0" hidden="1">#REF!</definedName>
    <definedName name="BEx3OJZSCGFRW7SVGBFI0X9DNVMM" hidden="1">#REF!</definedName>
    <definedName name="BEx3ORSBUXAF21MKEY90YJV9AY9A" localSheetId="1" hidden="1">#REF!</definedName>
    <definedName name="BEx3ORSBUXAF21MKEY90YJV9AY9A" localSheetId="0" hidden="1">#REF!</definedName>
    <definedName name="BEx3ORSBUXAF21MKEY90YJV9AY9A" hidden="1">#REF!</definedName>
    <definedName name="BEx3OUS0N576NJN078Y1BWUWQK6B" localSheetId="1" hidden="1">#REF!</definedName>
    <definedName name="BEx3OUS0N576NJN078Y1BWUWQK6B" localSheetId="0" hidden="1">#REF!</definedName>
    <definedName name="BEx3OUS0N576NJN078Y1BWUWQK6B" hidden="1">#REF!</definedName>
    <definedName name="BEx3OV8BH6PYNZT7C246LOAU9SVX" localSheetId="1" hidden="1">#REF!</definedName>
    <definedName name="BEx3OV8BH6PYNZT7C246LOAU9SVX" localSheetId="0" hidden="1">#REF!</definedName>
    <definedName name="BEx3OV8BH6PYNZT7C246LOAU9SVX" hidden="1">#REF!</definedName>
    <definedName name="BEx3OXRYJZUEY6E72UJU0PHLMYAR" localSheetId="1" hidden="1">#REF!</definedName>
    <definedName name="BEx3OXRYJZUEY6E72UJU0PHLMYAR" localSheetId="0" hidden="1">#REF!</definedName>
    <definedName name="BEx3OXRYJZUEY6E72UJU0PHLMYAR" hidden="1">#REF!</definedName>
    <definedName name="BEx3P3RP5PYI4BJVYGNU1V7KT5EH" localSheetId="1" hidden="1">#REF!</definedName>
    <definedName name="BEx3P3RP5PYI4BJVYGNU1V7KT5EH" localSheetId="0" hidden="1">#REF!</definedName>
    <definedName name="BEx3P3RP5PYI4BJVYGNU1V7KT5EH" hidden="1">#REF!</definedName>
    <definedName name="BEx3P59TTRSGQY888P5C1O7M2PQT" localSheetId="1" hidden="1">#REF!</definedName>
    <definedName name="BEx3P59TTRSGQY888P5C1O7M2PQT" localSheetId="0" hidden="1">#REF!</definedName>
    <definedName name="BEx3P59TTRSGQY888P5C1O7M2PQT" hidden="1">#REF!</definedName>
    <definedName name="BEx3PDNRRNKD5GOUBUQFXAHIXLD9" localSheetId="1" hidden="1">#REF!</definedName>
    <definedName name="BEx3PDNRRNKD5GOUBUQFXAHIXLD9" localSheetId="0" hidden="1">#REF!</definedName>
    <definedName name="BEx3PDNRRNKD5GOUBUQFXAHIXLD9" hidden="1">#REF!</definedName>
    <definedName name="BEx3PDT8GNPWLLN02IH1XPV90XYK" localSheetId="1" hidden="1">#REF!</definedName>
    <definedName name="BEx3PDT8GNPWLLN02IH1XPV90XYK" localSheetId="0" hidden="1">#REF!</definedName>
    <definedName name="BEx3PDT8GNPWLLN02IH1XPV90XYK" hidden="1">#REF!</definedName>
    <definedName name="BEx3PKEMDW8KZEP11IL927C5O7I2" localSheetId="1" hidden="1">#REF!</definedName>
    <definedName name="BEx3PKEMDW8KZEP11IL927C5O7I2" localSheetId="0" hidden="1">#REF!</definedName>
    <definedName name="BEx3PKEMDW8KZEP11IL927C5O7I2" hidden="1">#REF!</definedName>
    <definedName name="BEx3PKJZ1Z7L9S6KV8KXVS6B2FX4" localSheetId="1" hidden="1">#REF!</definedName>
    <definedName name="BEx3PKJZ1Z7L9S6KV8KXVS6B2FX4" localSheetId="0" hidden="1">#REF!</definedName>
    <definedName name="BEx3PKJZ1Z7L9S6KV8KXVS6B2FX4" hidden="1">#REF!</definedName>
    <definedName name="BEx3PMNG53Z5HY138H99QOMTX8W3" localSheetId="1" hidden="1">#REF!</definedName>
    <definedName name="BEx3PMNG53Z5HY138H99QOMTX8W3" localSheetId="0" hidden="1">#REF!</definedName>
    <definedName name="BEx3PMNG53Z5HY138H99QOMTX8W3" hidden="1">#REF!</definedName>
    <definedName name="BEx3PP1RRSFZ8UC0JC9R91W6LNKW" localSheetId="1" hidden="1">#REF!</definedName>
    <definedName name="BEx3PP1RRSFZ8UC0JC9R91W6LNKW" localSheetId="0" hidden="1">#REF!</definedName>
    <definedName name="BEx3PP1RRSFZ8UC0JC9R91W6LNKW" hidden="1">#REF!</definedName>
    <definedName name="BEx3PRQW017D7T1X732WDV7L1KP8" localSheetId="1" hidden="1">#REF!</definedName>
    <definedName name="BEx3PRQW017D7T1X732WDV7L1KP8" localSheetId="0" hidden="1">#REF!</definedName>
    <definedName name="BEx3PRQW017D7T1X732WDV7L1KP8" hidden="1">#REF!</definedName>
    <definedName name="BEx3PVXYZC8WB9ZJE7OCKUXZ46EA" localSheetId="1" hidden="1">#REF!</definedName>
    <definedName name="BEx3PVXYZC8WB9ZJE7OCKUXZ46EA" localSheetId="0" hidden="1">#REF!</definedName>
    <definedName name="BEx3PVXYZC8WB9ZJE7OCKUXZ46EA" hidden="1">#REF!</definedName>
    <definedName name="BEx3Q0VWPU5EQECK7MQ47TYJ3SWW" localSheetId="1" hidden="1">#REF!</definedName>
    <definedName name="BEx3Q0VWPU5EQECK7MQ47TYJ3SWW" localSheetId="0" hidden="1">#REF!</definedName>
    <definedName name="BEx3Q0VWPU5EQECK7MQ47TYJ3SWW" hidden="1">#REF!</definedName>
    <definedName name="BEx3Q7BZ9PUXK2RLIOFSIS9AHU1B" localSheetId="1" hidden="1">#REF!</definedName>
    <definedName name="BEx3Q7BZ9PUXK2RLIOFSIS9AHU1B" localSheetId="0" hidden="1">#REF!</definedName>
    <definedName name="BEx3Q7BZ9PUXK2RLIOFSIS9AHU1B" hidden="1">#REF!</definedName>
    <definedName name="BEx3Q8J42S9VU6EAN2Y28MR6DF88" localSheetId="1" hidden="1">#REF!</definedName>
    <definedName name="BEx3Q8J42S9VU6EAN2Y28MR6DF88" localSheetId="0" hidden="1">#REF!</definedName>
    <definedName name="BEx3Q8J42S9VU6EAN2Y28MR6DF88" hidden="1">#REF!</definedName>
    <definedName name="BEx3QCFD2TBUF95ZN83Q7JPV97FK" localSheetId="1" hidden="1">#REF!</definedName>
    <definedName name="BEx3QCFD2TBUF95ZN83Q7JPV97FK" localSheetId="0" hidden="1">#REF!</definedName>
    <definedName name="BEx3QCFD2TBUF95ZN83Q7JPV97FK" hidden="1">#REF!</definedName>
    <definedName name="BEx3QEDFOYFY5NBTININ5W4RLD4Q" localSheetId="1" hidden="1">#REF!</definedName>
    <definedName name="BEx3QEDFOYFY5NBTININ5W4RLD4Q" localSheetId="0" hidden="1">#REF!</definedName>
    <definedName name="BEx3QEDFOYFY5NBTININ5W4RLD4Q" hidden="1">#REF!</definedName>
    <definedName name="BEx3QIKJ3U962US1Q564NZDLU8LD" localSheetId="1" hidden="1">#REF!</definedName>
    <definedName name="BEx3QIKJ3U962US1Q564NZDLU8LD" localSheetId="0" hidden="1">#REF!</definedName>
    <definedName name="BEx3QIKJ3U962US1Q564NZDLU8LD" hidden="1">#REF!</definedName>
    <definedName name="BEx3QLF3RHHBNUFLUWEROBZDF1U4" localSheetId="1" hidden="1">#REF!</definedName>
    <definedName name="BEx3QLF3RHHBNUFLUWEROBZDF1U4" localSheetId="0" hidden="1">#REF!</definedName>
    <definedName name="BEx3QLF3RHHBNUFLUWEROBZDF1U4" hidden="1">#REF!</definedName>
    <definedName name="BEx3QR9D45DHW50VQ7Y3Q1AXPOB9" localSheetId="1" hidden="1">#REF!</definedName>
    <definedName name="BEx3QR9D45DHW50VQ7Y3Q1AXPOB9" localSheetId="0" hidden="1">#REF!</definedName>
    <definedName name="BEx3QR9D45DHW50VQ7Y3Q1AXPOB9" hidden="1">#REF!</definedName>
    <definedName name="BEx3QSWT2S5KWG6U2V9711IYDQBM" localSheetId="1" hidden="1">#REF!</definedName>
    <definedName name="BEx3QSWT2S5KWG6U2V9711IYDQBM" localSheetId="0" hidden="1">#REF!</definedName>
    <definedName name="BEx3QSWT2S5KWG6U2V9711IYDQBM" hidden="1">#REF!</definedName>
    <definedName name="BEx3QVGG7Q2X4HZHJAM35A8T3VR7" localSheetId="1" hidden="1">#REF!</definedName>
    <definedName name="BEx3QVGG7Q2X4HZHJAM35A8T3VR7" localSheetId="0" hidden="1">#REF!</definedName>
    <definedName name="BEx3QVGG7Q2X4HZHJAM35A8T3VR7" hidden="1">#REF!</definedName>
    <definedName name="BEx3R0JUB9YN8PHPPQTAMIT1IHWK" localSheetId="1" hidden="1">#REF!</definedName>
    <definedName name="BEx3R0JUB9YN8PHPPQTAMIT1IHWK" localSheetId="0" hidden="1">#REF!</definedName>
    <definedName name="BEx3R0JUB9YN8PHPPQTAMIT1IHWK" hidden="1">#REF!</definedName>
    <definedName name="BEx3R81NFRO7M81VHVKOBFT0QBIL" localSheetId="1" hidden="1">#REF!</definedName>
    <definedName name="BEx3R81NFRO7M81VHVKOBFT0QBIL" localSheetId="0" hidden="1">#REF!</definedName>
    <definedName name="BEx3R81NFRO7M81VHVKOBFT0QBIL" hidden="1">#REF!</definedName>
    <definedName name="BEx3RHC2ZD5UFS6QD4OPFCNNMWH1" localSheetId="1" hidden="1">#REF!</definedName>
    <definedName name="BEx3RHC2ZD5UFS6QD4OPFCNNMWH1" localSheetId="0" hidden="1">#REF!</definedName>
    <definedName name="BEx3RHC2ZD5UFS6QD4OPFCNNMWH1" hidden="1">#REF!</definedName>
    <definedName name="BEx3RQ10QIWBAPHALAA91BUUCM2X" localSheetId="1" hidden="1">#REF!</definedName>
    <definedName name="BEx3RQ10QIWBAPHALAA91BUUCM2X" localSheetId="0" hidden="1">#REF!</definedName>
    <definedName name="BEx3RQ10QIWBAPHALAA91BUUCM2X" hidden="1">#REF!</definedName>
    <definedName name="BEx3RV4E1WT43SZBUN09RTB8EK1O" localSheetId="1" hidden="1">#REF!</definedName>
    <definedName name="BEx3RV4E1WT43SZBUN09RTB8EK1O" localSheetId="0" hidden="1">#REF!</definedName>
    <definedName name="BEx3RV4E1WT43SZBUN09RTB8EK1O" hidden="1">#REF!</definedName>
    <definedName name="BEx3RXYU0QLFXSFTM5EB20GD03W5" localSheetId="1" hidden="1">#REF!</definedName>
    <definedName name="BEx3RXYU0QLFXSFTM5EB20GD03W5" localSheetId="0" hidden="1">#REF!</definedName>
    <definedName name="BEx3RXYU0QLFXSFTM5EB20GD03W5" hidden="1">#REF!</definedName>
    <definedName name="BEx3RYKLC3QQO3XTUN7BEW2AQL98" localSheetId="1" hidden="1">#REF!</definedName>
    <definedName name="BEx3RYKLC3QQO3XTUN7BEW2AQL98" localSheetId="0" hidden="1">#REF!</definedName>
    <definedName name="BEx3RYKLC3QQO3XTUN7BEW2AQL98" hidden="1">#REF!</definedName>
    <definedName name="BEx3S37QNFSKW3DGRH5YVVEZLJI7" localSheetId="1" hidden="1">#REF!</definedName>
    <definedName name="BEx3S37QNFSKW3DGRH5YVVEZLJI7" localSheetId="0" hidden="1">#REF!</definedName>
    <definedName name="BEx3S37QNFSKW3DGRH5YVVEZLJI7" hidden="1">#REF!</definedName>
    <definedName name="BEx3SICJ45BYT6FHBER86PJT25FC" localSheetId="1" hidden="1">#REF!</definedName>
    <definedName name="BEx3SICJ45BYT6FHBER86PJT25FC" localSheetId="0" hidden="1">#REF!</definedName>
    <definedName name="BEx3SICJ45BYT6FHBER86PJT25FC" hidden="1">#REF!</definedName>
    <definedName name="BEx3SMUCMJVGQ2H4EHQI5ZFHEF0P" localSheetId="1" hidden="1">#REF!</definedName>
    <definedName name="BEx3SMUCMJVGQ2H4EHQI5ZFHEF0P" localSheetId="0" hidden="1">#REF!</definedName>
    <definedName name="BEx3SMUCMJVGQ2H4EHQI5ZFHEF0P" hidden="1">#REF!</definedName>
    <definedName name="BEx3SN56F03CPDRDA7LZ763V0N4I" localSheetId="1" hidden="1">#REF!</definedName>
    <definedName name="BEx3SN56F03CPDRDA7LZ763V0N4I" localSheetId="0" hidden="1">#REF!</definedName>
    <definedName name="BEx3SN56F03CPDRDA7LZ763V0N4I" hidden="1">#REF!</definedName>
    <definedName name="BEx3SPE6N1ORXPRCDL3JPZD73Z9F" localSheetId="1" hidden="1">#REF!</definedName>
    <definedName name="BEx3SPE6N1ORXPRCDL3JPZD73Z9F" localSheetId="0" hidden="1">#REF!</definedName>
    <definedName name="BEx3SPE6N1ORXPRCDL3JPZD73Z9F" hidden="1">#REF!</definedName>
    <definedName name="BEx3T29ZTULQE0OMSMWUMZDU9ZZ0" localSheetId="1" hidden="1">#REF!</definedName>
    <definedName name="BEx3T29ZTULQE0OMSMWUMZDU9ZZ0" localSheetId="0" hidden="1">#REF!</definedName>
    <definedName name="BEx3T29ZTULQE0OMSMWUMZDU9ZZ0" hidden="1">#REF!</definedName>
    <definedName name="BEx3T6MJ1QDJ929WMUDVZ0O3UW0Y" localSheetId="1" hidden="1">#REF!</definedName>
    <definedName name="BEx3T6MJ1QDJ929WMUDVZ0O3UW0Y" localSheetId="0" hidden="1">#REF!</definedName>
    <definedName name="BEx3T6MJ1QDJ929WMUDVZ0O3UW0Y" hidden="1">#REF!</definedName>
    <definedName name="BEx3TD7WH1NN1OH0MRS4T8ENRU32" localSheetId="1" hidden="1">#REF!</definedName>
    <definedName name="BEx3TD7WH1NN1OH0MRS4T8ENRU32" localSheetId="0" hidden="1">#REF!</definedName>
    <definedName name="BEx3TD7WH1NN1OH0MRS4T8ENRU32" hidden="1">#REF!</definedName>
    <definedName name="BEx3TPCSI16OAB2L9M9IULQMQ9J9" localSheetId="1" hidden="1">#REF!</definedName>
    <definedName name="BEx3TPCSI16OAB2L9M9IULQMQ9J9" localSheetId="0" hidden="1">#REF!</definedName>
    <definedName name="BEx3TPCSI16OAB2L9M9IULQMQ9J9" hidden="1">#REF!</definedName>
    <definedName name="BEx3TQ3SFJB2WTCV0OXDE56FB46K" localSheetId="1" hidden="1">#REF!</definedName>
    <definedName name="BEx3TQ3SFJB2WTCV0OXDE56FB46K" localSheetId="0" hidden="1">#REF!</definedName>
    <definedName name="BEx3TQ3SFJB2WTCV0OXDE56FB46K" hidden="1">#REF!</definedName>
    <definedName name="BEx3TX59M3456DDBXWFJ8X2TU37A" localSheetId="1" hidden="1">#REF!</definedName>
    <definedName name="BEx3TX59M3456DDBXWFJ8X2TU37A" localSheetId="0" hidden="1">#REF!</definedName>
    <definedName name="BEx3TX59M3456DDBXWFJ8X2TU37A" hidden="1">#REF!</definedName>
    <definedName name="BEx3U2UBY80GPGSTYFGI6F8TPKCV" localSheetId="1" hidden="1">#REF!</definedName>
    <definedName name="BEx3U2UBY80GPGSTYFGI6F8TPKCV" localSheetId="0" hidden="1">#REF!</definedName>
    <definedName name="BEx3U2UBY80GPGSTYFGI6F8TPKCV" hidden="1">#REF!</definedName>
    <definedName name="BEx3U64YUOZ419BAJS2W78UMATAW" localSheetId="1" hidden="1">#REF!</definedName>
    <definedName name="BEx3U64YUOZ419BAJS2W78UMATAW" localSheetId="0" hidden="1">#REF!</definedName>
    <definedName name="BEx3U64YUOZ419BAJS2W78UMATAW" hidden="1">#REF!</definedName>
    <definedName name="BEx3U94WCEA5DKMWBEX1GU0LKYG2" localSheetId="1" hidden="1">#REF!</definedName>
    <definedName name="BEx3U94WCEA5DKMWBEX1GU0LKYG2" localSheetId="0" hidden="1">#REF!</definedName>
    <definedName name="BEx3U94WCEA5DKMWBEX1GU0LKYG2" hidden="1">#REF!</definedName>
    <definedName name="BEx3U9VZ8SQVYS6ZA038J7AP7ZGW" localSheetId="1" hidden="1">#REF!</definedName>
    <definedName name="BEx3U9VZ8SQVYS6ZA038J7AP7ZGW" localSheetId="0" hidden="1">#REF!</definedName>
    <definedName name="BEx3U9VZ8SQVYS6ZA038J7AP7ZGW" hidden="1">#REF!</definedName>
    <definedName name="BEx3UIQ5WRJBGNTFCCLOR4N7B1OQ" localSheetId="1" hidden="1">#REF!</definedName>
    <definedName name="BEx3UIQ5WRJBGNTFCCLOR4N7B1OQ" localSheetId="0" hidden="1">#REF!</definedName>
    <definedName name="BEx3UIQ5WRJBGNTFCCLOR4N7B1OQ" hidden="1">#REF!</definedName>
    <definedName name="BEx3UJMIX2NUSSWGMSI25A5DM4CH" localSheetId="1" hidden="1">#REF!</definedName>
    <definedName name="BEx3UJMIX2NUSSWGMSI25A5DM4CH" localSheetId="0" hidden="1">#REF!</definedName>
    <definedName name="BEx3UJMIX2NUSSWGMSI25A5DM4CH" hidden="1">#REF!</definedName>
    <definedName name="BEx3UKIX0UULWP3BZA8VT2SQ8WI7" localSheetId="1" hidden="1">#REF!</definedName>
    <definedName name="BEx3UKIX0UULWP3BZA8VT2SQ8WI7" localSheetId="0" hidden="1">#REF!</definedName>
    <definedName name="BEx3UKIX0UULWP3BZA8VT2SQ8WI7" hidden="1">#REF!</definedName>
    <definedName name="BEx3UKOCOQG7S1YQ436S997K1KWV" localSheetId="1" hidden="1">#REF!</definedName>
    <definedName name="BEx3UKOCOQG7S1YQ436S997K1KWV" localSheetId="0" hidden="1">#REF!</definedName>
    <definedName name="BEx3UKOCOQG7S1YQ436S997K1KWV" hidden="1">#REF!</definedName>
    <definedName name="BEx3UNISOEXF3OFHT2BUA6P9RBIJ" localSheetId="1" hidden="1">#REF!</definedName>
    <definedName name="BEx3UNISOEXF3OFHT2BUA6P9RBIJ" localSheetId="0" hidden="1">#REF!</definedName>
    <definedName name="BEx3UNISOEXF3OFHT2BUA6P9RBIJ" hidden="1">#REF!</definedName>
    <definedName name="BEx3UYM19VIXLA0EU7LB9NHA77PB" localSheetId="1" hidden="1">#REF!</definedName>
    <definedName name="BEx3UYM19VIXLA0EU7LB9NHA77PB" localSheetId="0" hidden="1">#REF!</definedName>
    <definedName name="BEx3UYM19VIXLA0EU7LB9NHA77PB" hidden="1">#REF!</definedName>
    <definedName name="BEx3VML7CG70HPISMVYIUEN3711Q" localSheetId="1" hidden="1">#REF!</definedName>
    <definedName name="BEx3VML7CG70HPISMVYIUEN3711Q" localSheetId="0" hidden="1">#REF!</definedName>
    <definedName name="BEx3VML7CG70HPISMVYIUEN3711Q" hidden="1">#REF!</definedName>
    <definedName name="BEx56ZID5H04P9AIYLP1OASFGV56" localSheetId="1" hidden="1">#REF!</definedName>
    <definedName name="BEx56ZID5H04P9AIYLP1OASFGV56" localSheetId="0" hidden="1">#REF!</definedName>
    <definedName name="BEx56ZID5H04P9AIYLP1OASFGV56" hidden="1">#REF!</definedName>
    <definedName name="BEx57ROM8UIFKV5C1BOZWSQQLESO" localSheetId="1" hidden="1">#REF!</definedName>
    <definedName name="BEx57ROM8UIFKV5C1BOZWSQQLESO" localSheetId="0" hidden="1">#REF!</definedName>
    <definedName name="BEx57ROM8UIFKV5C1BOZWSQQLESO" hidden="1">#REF!</definedName>
    <definedName name="BEx587EYSS57E3PI8DT973HLJM9E" localSheetId="1" hidden="1">#REF!</definedName>
    <definedName name="BEx587EYSS57E3PI8DT973HLJM9E" localSheetId="0" hidden="1">#REF!</definedName>
    <definedName name="BEx587EYSS57E3PI8DT973HLJM9E" hidden="1">#REF!</definedName>
    <definedName name="BEx587KFQ3VKCOCY1SA5F24PQGUI" localSheetId="1" hidden="1">#REF!</definedName>
    <definedName name="BEx587KFQ3VKCOCY1SA5F24PQGUI" localSheetId="0" hidden="1">#REF!</definedName>
    <definedName name="BEx587KFQ3VKCOCY1SA5F24PQGUI" hidden="1">#REF!</definedName>
    <definedName name="BEx58O780PQ05NF0Z1SKKRB3N099" localSheetId="1" hidden="1">#REF!</definedName>
    <definedName name="BEx58O780PQ05NF0Z1SKKRB3N099" localSheetId="0" hidden="1">#REF!</definedName>
    <definedName name="BEx58O780PQ05NF0Z1SKKRB3N099" hidden="1">#REF!</definedName>
    <definedName name="BEx58W57CTL8HFK3U7ZRFYZR6MXE" localSheetId="1" hidden="1">#REF!</definedName>
    <definedName name="BEx58W57CTL8HFK3U7ZRFYZR6MXE" localSheetId="0" hidden="1">#REF!</definedName>
    <definedName name="BEx58W57CTL8HFK3U7ZRFYZR6MXE" hidden="1">#REF!</definedName>
    <definedName name="BEx58XHO7ZULLF2EUD7YIS0MGQJ5" localSheetId="1" hidden="1">#REF!</definedName>
    <definedName name="BEx58XHO7ZULLF2EUD7YIS0MGQJ5" localSheetId="0" hidden="1">#REF!</definedName>
    <definedName name="BEx58XHO7ZULLF2EUD7YIS0MGQJ5" hidden="1">#REF!</definedName>
    <definedName name="BEx58ZAFNTMGBNDH52VUYXLRJO7P" localSheetId="1" hidden="1">#REF!</definedName>
    <definedName name="BEx58ZAFNTMGBNDH52VUYXLRJO7P" localSheetId="0" hidden="1">#REF!</definedName>
    <definedName name="BEx58ZAFNTMGBNDH52VUYXLRJO7P" hidden="1">#REF!</definedName>
    <definedName name="BEx58ZW0HAIGIPEX9CVA1PQQTR6X" localSheetId="1" hidden="1">#REF!</definedName>
    <definedName name="BEx58ZW0HAIGIPEX9CVA1PQQTR6X" localSheetId="0" hidden="1">#REF!</definedName>
    <definedName name="BEx58ZW0HAIGIPEX9CVA1PQQTR6X" hidden="1">#REF!</definedName>
    <definedName name="BEx593SAFVYKW7V61D9COEZJXDA7" localSheetId="1" hidden="1">#REF!</definedName>
    <definedName name="BEx593SAFVYKW7V61D9COEZJXDA7" localSheetId="0" hidden="1">#REF!</definedName>
    <definedName name="BEx593SAFVYKW7V61D9COEZJXDA7" hidden="1">#REF!</definedName>
    <definedName name="BEx59BA1KH3RG6K1LHL7YS2VB79N" localSheetId="1" hidden="1">#REF!</definedName>
    <definedName name="BEx59BA1KH3RG6K1LHL7YS2VB79N" localSheetId="0" hidden="1">#REF!</definedName>
    <definedName name="BEx59BA1KH3RG6K1LHL7YS2VB79N" hidden="1">#REF!</definedName>
    <definedName name="BEx59DDIU0AMFOY94NSP1ULST8JD" localSheetId="1" hidden="1">#REF!</definedName>
    <definedName name="BEx59DDIU0AMFOY94NSP1ULST8JD" localSheetId="0" hidden="1">#REF!</definedName>
    <definedName name="BEx59DDIU0AMFOY94NSP1ULST8JD" hidden="1">#REF!</definedName>
    <definedName name="BEx59E9WABJP2TN71QAIKK79HPK9" localSheetId="1" hidden="1">#REF!</definedName>
    <definedName name="BEx59E9WABJP2TN71QAIKK79HPK9" localSheetId="0" hidden="1">#REF!</definedName>
    <definedName name="BEx59E9WABJP2TN71QAIKK79HPK9" hidden="1">#REF!</definedName>
    <definedName name="BEx59F0T17A80RNLNSZNFX8NAO8Y" localSheetId="1" hidden="1">#REF!</definedName>
    <definedName name="BEx59F0T17A80RNLNSZNFX8NAO8Y" localSheetId="0" hidden="1">#REF!</definedName>
    <definedName name="BEx59F0T17A80RNLNSZNFX8NAO8Y" hidden="1">#REF!</definedName>
    <definedName name="BEx59P7MAPNU129ZTC5H3EH892G1" localSheetId="1" hidden="1">#REF!</definedName>
    <definedName name="BEx59P7MAPNU129ZTC5H3EH892G1" localSheetId="0" hidden="1">#REF!</definedName>
    <definedName name="BEx59P7MAPNU129ZTC5H3EH892G1" hidden="1">#REF!</definedName>
    <definedName name="BEx5A11WZRQSIE089QE119AOX9ZG" localSheetId="1" hidden="1">#REF!</definedName>
    <definedName name="BEx5A11WZRQSIE089QE119AOX9ZG" localSheetId="0" hidden="1">#REF!</definedName>
    <definedName name="BEx5A11WZRQSIE089QE119AOX9ZG" hidden="1">#REF!</definedName>
    <definedName name="BEx5A7CIGCOTHJKHGUBDZG91JGPZ" localSheetId="1" hidden="1">#REF!</definedName>
    <definedName name="BEx5A7CIGCOTHJKHGUBDZG91JGPZ" localSheetId="0" hidden="1">#REF!</definedName>
    <definedName name="BEx5A7CIGCOTHJKHGUBDZG91JGPZ" hidden="1">#REF!</definedName>
    <definedName name="BEx5A8UFLT2SWVSG5COFA9B8P376" localSheetId="1" hidden="1">#REF!</definedName>
    <definedName name="BEx5A8UFLT2SWVSG5COFA9B8P376" localSheetId="0" hidden="1">#REF!</definedName>
    <definedName name="BEx5A8UFLT2SWVSG5COFA9B8P376" hidden="1">#REF!</definedName>
    <definedName name="BEx5ABUBK8WJV1WILGYU9A7CO0KI" localSheetId="1" hidden="1">#REF!</definedName>
    <definedName name="BEx5ABUBK8WJV1WILGYU9A7CO0KI" localSheetId="0" hidden="1">#REF!</definedName>
    <definedName name="BEx5ABUBK8WJV1WILGYU9A7CO0KI" hidden="1">#REF!</definedName>
    <definedName name="BEx5AFFTN3IXIBHDKM0FYC4OFL1S" localSheetId="1" hidden="1">#REF!</definedName>
    <definedName name="BEx5AFFTN3IXIBHDKM0FYC4OFL1S" localSheetId="0" hidden="1">#REF!</definedName>
    <definedName name="BEx5AFFTN3IXIBHDKM0FYC4OFL1S" hidden="1">#REF!</definedName>
    <definedName name="BEx5AOFIO8KVRHIZ1RII337AA8ML" localSheetId="1" hidden="1">#REF!</definedName>
    <definedName name="BEx5AOFIO8KVRHIZ1RII337AA8ML" localSheetId="0" hidden="1">#REF!</definedName>
    <definedName name="BEx5AOFIO8KVRHIZ1RII337AA8ML" hidden="1">#REF!</definedName>
    <definedName name="BEx5APRZ66L5BWHFE8E4YYNEDTI4" localSheetId="1" hidden="1">#REF!</definedName>
    <definedName name="BEx5APRZ66L5BWHFE8E4YYNEDTI4" localSheetId="0" hidden="1">#REF!</definedName>
    <definedName name="BEx5APRZ66L5BWHFE8E4YYNEDTI4" hidden="1">#REF!</definedName>
    <definedName name="BEx5AQJ1Z64KY10P8ZF1JKJUFEGN" localSheetId="1" hidden="1">#REF!</definedName>
    <definedName name="BEx5AQJ1Z64KY10P8ZF1JKJUFEGN" localSheetId="0" hidden="1">#REF!</definedName>
    <definedName name="BEx5AQJ1Z64KY10P8ZF1JKJUFEGN" hidden="1">#REF!</definedName>
    <definedName name="BEx5AY62R0TL82VHXE37SCZCINQC" localSheetId="1" hidden="1">#REF!</definedName>
    <definedName name="BEx5AY62R0TL82VHXE37SCZCINQC" localSheetId="0" hidden="1">#REF!</definedName>
    <definedName name="BEx5AY62R0TL82VHXE37SCZCINQC" hidden="1">#REF!</definedName>
    <definedName name="BEx5B0PV1FCOUSHWQTY94AO0B8P0" localSheetId="1" hidden="1">#REF!</definedName>
    <definedName name="BEx5B0PV1FCOUSHWQTY94AO0B8P0" localSheetId="0" hidden="1">#REF!</definedName>
    <definedName name="BEx5B0PV1FCOUSHWQTY94AO0B8P0" hidden="1">#REF!</definedName>
    <definedName name="BEx5B4RHHX0J1BF2FZKEA0SPP29O" localSheetId="1" hidden="1">#REF!</definedName>
    <definedName name="BEx5B4RHHX0J1BF2FZKEA0SPP29O" localSheetId="0" hidden="1">#REF!</definedName>
    <definedName name="BEx5B4RHHX0J1BF2FZKEA0SPP29O" hidden="1">#REF!</definedName>
    <definedName name="BEx5B5YMSWP0OVI5CIQRP5V18D0C" localSheetId="1" hidden="1">#REF!</definedName>
    <definedName name="BEx5B5YMSWP0OVI5CIQRP5V18D0C" localSheetId="0" hidden="1">#REF!</definedName>
    <definedName name="BEx5B5YMSWP0OVI5CIQRP5V18D0C" hidden="1">#REF!</definedName>
    <definedName name="BEx5B825RW35M5H0UB2IZGGRS4ER" localSheetId="1" hidden="1">#REF!</definedName>
    <definedName name="BEx5B825RW35M5H0UB2IZGGRS4ER" localSheetId="0" hidden="1">#REF!</definedName>
    <definedName name="BEx5B825RW35M5H0UB2IZGGRS4ER" hidden="1">#REF!</definedName>
    <definedName name="BEx5BAWPMY0TL684WDXX6KKJLRCN" localSheetId="1" hidden="1">#REF!</definedName>
    <definedName name="BEx5BAWPMY0TL684WDXX6KKJLRCN" localSheetId="0" hidden="1">#REF!</definedName>
    <definedName name="BEx5BAWPMY0TL684WDXX6KKJLRCN" hidden="1">#REF!</definedName>
    <definedName name="BEx5BBCUOWR6J9MZS2ML5XB0X7MW" localSheetId="1" hidden="1">#REF!</definedName>
    <definedName name="BEx5BBCUOWR6J9MZS2ML5XB0X7MW" localSheetId="0" hidden="1">#REF!</definedName>
    <definedName name="BEx5BBCUOWR6J9MZS2ML5XB0X7MW" hidden="1">#REF!</definedName>
    <definedName name="BEx5BBI61U4Y65GD0ARMTALPP7SJ" localSheetId="1" hidden="1">#REF!</definedName>
    <definedName name="BEx5BBI61U4Y65GD0ARMTALPP7SJ" localSheetId="0" hidden="1">#REF!</definedName>
    <definedName name="BEx5BBI61U4Y65GD0ARMTALPP7SJ" hidden="1">#REF!</definedName>
    <definedName name="BEx5BDR56MEV4IHY6CIH2SVNG1UB" localSheetId="1" hidden="1">#REF!</definedName>
    <definedName name="BEx5BDR56MEV4IHY6CIH2SVNG1UB" localSheetId="0" hidden="1">#REF!</definedName>
    <definedName name="BEx5BDR56MEV4IHY6CIH2SVNG1UB" hidden="1">#REF!</definedName>
    <definedName name="BEx5BESZC5H329SKHGJOHZFILYJJ" localSheetId="1" hidden="1">#REF!</definedName>
    <definedName name="BEx5BESZC5H329SKHGJOHZFILYJJ" localSheetId="0" hidden="1">#REF!</definedName>
    <definedName name="BEx5BESZC5H329SKHGJOHZFILYJJ" hidden="1">#REF!</definedName>
    <definedName name="BEx5BHSQ42B50IU1TEQFUXFX9XQD" localSheetId="1" hidden="1">#REF!</definedName>
    <definedName name="BEx5BHSQ42B50IU1TEQFUXFX9XQD" localSheetId="0" hidden="1">#REF!</definedName>
    <definedName name="BEx5BHSQ42B50IU1TEQFUXFX9XQD" hidden="1">#REF!</definedName>
    <definedName name="BEx5BKSM4UN4C1DM3EYKM79MRC5K" localSheetId="1" hidden="1">#REF!</definedName>
    <definedName name="BEx5BKSM4UN4C1DM3EYKM79MRC5K" localSheetId="0" hidden="1">#REF!</definedName>
    <definedName name="BEx5BKSM4UN4C1DM3EYKM79MRC5K" hidden="1">#REF!</definedName>
    <definedName name="BEx5BNN8NPH9KVOBARB9CDD9WLB6" localSheetId="1" hidden="1">#REF!</definedName>
    <definedName name="BEx5BNN8NPH9KVOBARB9CDD9WLB6" localSheetId="0" hidden="1">#REF!</definedName>
    <definedName name="BEx5BNN8NPH9KVOBARB9CDD9WLB6" hidden="1">#REF!</definedName>
    <definedName name="BEx5BPLEZ8XY6S89R7AZQSKLT4HK" localSheetId="1" hidden="1">#REF!</definedName>
    <definedName name="BEx5BPLEZ8XY6S89R7AZQSKLT4HK" localSheetId="0" hidden="1">#REF!</definedName>
    <definedName name="BEx5BPLEZ8XY6S89R7AZQSKLT4HK" hidden="1">#REF!</definedName>
    <definedName name="BEx5BYFMZ80TDDN2EZO8CF39AIAC" localSheetId="1" hidden="1">#REF!</definedName>
    <definedName name="BEx5BYFMZ80TDDN2EZO8CF39AIAC" localSheetId="0" hidden="1">#REF!</definedName>
    <definedName name="BEx5BYFMZ80TDDN2EZO8CF39AIAC" hidden="1">#REF!</definedName>
    <definedName name="BEx5C2BWFW6SHZBFDEISKGXHZCQW" localSheetId="1" hidden="1">#REF!</definedName>
    <definedName name="BEx5C2BWFW6SHZBFDEISKGXHZCQW" localSheetId="0" hidden="1">#REF!</definedName>
    <definedName name="BEx5C2BWFW6SHZBFDEISKGXHZCQW" hidden="1">#REF!</definedName>
    <definedName name="BEx5C44NK782B81CBGQUDS6Z8MV9" localSheetId="1" hidden="1">#REF!</definedName>
    <definedName name="BEx5C44NK782B81CBGQUDS6Z8MV9" localSheetId="0" hidden="1">#REF!</definedName>
    <definedName name="BEx5C44NK782B81CBGQUDS6Z8MV9" hidden="1">#REF!</definedName>
    <definedName name="BEx5C49ZFH8TO9ZU55729C3F7XG7" localSheetId="1" hidden="1">#REF!</definedName>
    <definedName name="BEx5C49ZFH8TO9ZU55729C3F7XG7" localSheetId="0" hidden="1">#REF!</definedName>
    <definedName name="BEx5C49ZFH8TO9ZU55729C3F7XG7" hidden="1">#REF!</definedName>
    <definedName name="BEx5C8GZQK13G60ZM70P63I5OS0L" localSheetId="1" hidden="1">#REF!</definedName>
    <definedName name="BEx5C8GZQK13G60ZM70P63I5OS0L" localSheetId="0" hidden="1">#REF!</definedName>
    <definedName name="BEx5C8GZQK13G60ZM70P63I5OS0L" hidden="1">#REF!</definedName>
    <definedName name="BEx5CAPTVN2NBT3UOMA1UFAL1C2R" localSheetId="1" hidden="1">#REF!</definedName>
    <definedName name="BEx5CAPTVN2NBT3UOMA1UFAL1C2R" localSheetId="0" hidden="1">#REF!</definedName>
    <definedName name="BEx5CAPTVN2NBT3UOMA1UFAL1C2R" hidden="1">#REF!</definedName>
    <definedName name="BEx5CEM3SYF9XP0ZZVE0GEPCLV3F" localSheetId="1" hidden="1">#REF!</definedName>
    <definedName name="BEx5CEM3SYF9XP0ZZVE0GEPCLV3F" localSheetId="0" hidden="1">#REF!</definedName>
    <definedName name="BEx5CEM3SYF9XP0ZZVE0GEPCLV3F" hidden="1">#REF!</definedName>
    <definedName name="BEx5CFYQ0F1Z6P8SCVJ0I3UPVFE4" localSheetId="1" hidden="1">#REF!</definedName>
    <definedName name="BEx5CFYQ0F1Z6P8SCVJ0I3UPVFE4" localSheetId="0" hidden="1">#REF!</definedName>
    <definedName name="BEx5CFYQ0F1Z6P8SCVJ0I3UPVFE4" hidden="1">#REF!</definedName>
    <definedName name="BEx5CPEKNSJORIPFQC2E1LTRYY8L" localSheetId="1" hidden="1">#REF!</definedName>
    <definedName name="BEx5CPEKNSJORIPFQC2E1LTRYY8L" localSheetId="0" hidden="1">#REF!</definedName>
    <definedName name="BEx5CPEKNSJORIPFQC2E1LTRYY8L" hidden="1">#REF!</definedName>
    <definedName name="BEx5CSUOL05D8PAM2TRDA9VRJT1O" localSheetId="1" hidden="1">#REF!</definedName>
    <definedName name="BEx5CSUOL05D8PAM2TRDA9VRJT1O" localSheetId="0" hidden="1">#REF!</definedName>
    <definedName name="BEx5CSUOL05D8PAM2TRDA9VRJT1O" hidden="1">#REF!</definedName>
    <definedName name="BEx5CUNFOO4YDFJ22HCMI2QKIGKM" localSheetId="1" hidden="1">#REF!</definedName>
    <definedName name="BEx5CUNFOO4YDFJ22HCMI2QKIGKM" localSheetId="0" hidden="1">#REF!</definedName>
    <definedName name="BEx5CUNFOO4YDFJ22HCMI2QKIGKM" hidden="1">#REF!</definedName>
    <definedName name="BEx5D01O3G6BXWXT7MZEVS1F4TE9" localSheetId="1" hidden="1">#REF!</definedName>
    <definedName name="BEx5D01O3G6BXWXT7MZEVS1F4TE9" localSheetId="0" hidden="1">#REF!</definedName>
    <definedName name="BEx5D01O3G6BXWXT7MZEVS1F4TE9" hidden="1">#REF!</definedName>
    <definedName name="BEx5D3HO5XE85AN0NGALZ4K4GE8J" localSheetId="1" hidden="1">#REF!</definedName>
    <definedName name="BEx5D3HO5XE85AN0NGALZ4K4GE8J" localSheetId="0" hidden="1">#REF!</definedName>
    <definedName name="BEx5D3HO5XE85AN0NGALZ4K4GE8J" hidden="1">#REF!</definedName>
    <definedName name="BEx5D8L47OF0WHBPFWXGZINZWUBZ" localSheetId="1" hidden="1">#REF!</definedName>
    <definedName name="BEx5D8L47OF0WHBPFWXGZINZWUBZ" localSheetId="0" hidden="1">#REF!</definedName>
    <definedName name="BEx5D8L47OF0WHBPFWXGZINZWUBZ" hidden="1">#REF!</definedName>
    <definedName name="BEx5DAJAHQ2SKUPCKSCR3PYML67L" localSheetId="1" hidden="1">#REF!</definedName>
    <definedName name="BEx5DAJAHQ2SKUPCKSCR3PYML67L" localSheetId="0" hidden="1">#REF!</definedName>
    <definedName name="BEx5DAJAHQ2SKUPCKSCR3PYML67L" hidden="1">#REF!</definedName>
    <definedName name="BEx5DC18JM1KJCV44PF18E0LNRKA" localSheetId="1" hidden="1">#REF!</definedName>
    <definedName name="BEx5DC18JM1KJCV44PF18E0LNRKA" localSheetId="0" hidden="1">#REF!</definedName>
    <definedName name="BEx5DC18JM1KJCV44PF18E0LNRKA" hidden="1">#REF!</definedName>
    <definedName name="BEx5DFH8EU3RCPUOTFY8S9G8SBCG" localSheetId="1" hidden="1">#REF!</definedName>
    <definedName name="BEx5DFH8EU3RCPUOTFY8S9G8SBCG" localSheetId="0" hidden="1">#REF!</definedName>
    <definedName name="BEx5DFH8EU3RCPUOTFY8S9G8SBCG" hidden="1">#REF!</definedName>
    <definedName name="BEx5DJIZBTNS011R9IIG2OQ2L6ZX" localSheetId="1" hidden="1">#REF!</definedName>
    <definedName name="BEx5DJIZBTNS011R9IIG2OQ2L6ZX" localSheetId="0" hidden="1">#REF!</definedName>
    <definedName name="BEx5DJIZBTNS011R9IIG2OQ2L6ZX" hidden="1">#REF!</definedName>
    <definedName name="BEx5DS2EKWFPC2UWI1W1QESX9QP5" localSheetId="1" hidden="1">#REF!</definedName>
    <definedName name="BEx5DS2EKWFPC2UWI1W1QESX9QP5" localSheetId="0" hidden="1">#REF!</definedName>
    <definedName name="BEx5DS2EKWFPC2UWI1W1QESX9QP5" hidden="1">#REF!</definedName>
    <definedName name="BEx5E123OLO9WQUOIRIDJ967KAGK" localSheetId="1" hidden="1">#REF!</definedName>
    <definedName name="BEx5E123OLO9WQUOIRIDJ967KAGK" localSheetId="0" hidden="1">#REF!</definedName>
    <definedName name="BEx5E123OLO9WQUOIRIDJ967KAGK" hidden="1">#REF!</definedName>
    <definedName name="BEx5E2UU5NES6W779W2OZTZOB4O7" localSheetId="1" hidden="1">#REF!</definedName>
    <definedName name="BEx5E2UU5NES6W779W2OZTZOB4O7" localSheetId="0" hidden="1">#REF!</definedName>
    <definedName name="BEx5E2UU5NES6W779W2OZTZOB4O7" hidden="1">#REF!</definedName>
    <definedName name="BEx5ELFT92WAQN3NW8COIMQHUL91" localSheetId="1" hidden="1">#REF!</definedName>
    <definedName name="BEx5ELFT92WAQN3NW8COIMQHUL91" localSheetId="0" hidden="1">#REF!</definedName>
    <definedName name="BEx5ELFT92WAQN3NW8COIMQHUL91" hidden="1">#REF!</definedName>
    <definedName name="BEx5ELQL9B0VR6UT18KP11DHOTFX" localSheetId="1" hidden="1">#REF!</definedName>
    <definedName name="BEx5ELQL9B0VR6UT18KP11DHOTFX" localSheetId="0" hidden="1">#REF!</definedName>
    <definedName name="BEx5ELQL9B0VR6UT18KP11DHOTFX" hidden="1">#REF!</definedName>
    <definedName name="BEx5ER4TJTFPN7IB1MNEB1ZFR5M6" localSheetId="1" hidden="1">#REF!</definedName>
    <definedName name="BEx5ER4TJTFPN7IB1MNEB1ZFR5M6" localSheetId="0" hidden="1">#REF!</definedName>
    <definedName name="BEx5ER4TJTFPN7IB1MNEB1ZFR5M6" hidden="1">#REF!</definedName>
    <definedName name="BEx5EYXB2LDMI4FLC3QFAOXC0FZ3" localSheetId="1" hidden="1">#REF!</definedName>
    <definedName name="BEx5EYXB2LDMI4FLC3QFAOXC0FZ3" localSheetId="0" hidden="1">#REF!</definedName>
    <definedName name="BEx5EYXB2LDMI4FLC3QFAOXC0FZ3" hidden="1">#REF!</definedName>
    <definedName name="BEx5F6V72QTCK7O39Y59R0EVM6CW" localSheetId="1" hidden="1">#REF!</definedName>
    <definedName name="BEx5F6V72QTCK7O39Y59R0EVM6CW" localSheetId="0" hidden="1">#REF!</definedName>
    <definedName name="BEx5F6V72QTCK7O39Y59R0EVM6CW" hidden="1">#REF!</definedName>
    <definedName name="BEx5FGLQVACD5F5YZG4DGSCHCGO2" localSheetId="1" hidden="1">#REF!</definedName>
    <definedName name="BEx5FGLQVACD5F5YZG4DGSCHCGO2" localSheetId="0" hidden="1">#REF!</definedName>
    <definedName name="BEx5FGLQVACD5F5YZG4DGSCHCGO2" hidden="1">#REF!</definedName>
    <definedName name="BEx5FHCTE8VTJEF7IK189AVLNYSY" localSheetId="1" hidden="1">#REF!</definedName>
    <definedName name="BEx5FHCTE8VTJEF7IK189AVLNYSY" localSheetId="0" hidden="1">#REF!</definedName>
    <definedName name="BEx5FHCTE8VTJEF7IK189AVLNYSY" hidden="1">#REF!</definedName>
    <definedName name="BEx5FLJWHLW3BTZILDPN5NMA449V" localSheetId="1" hidden="1">#REF!</definedName>
    <definedName name="BEx5FLJWHLW3BTZILDPN5NMA449V" localSheetId="0" hidden="1">#REF!</definedName>
    <definedName name="BEx5FLJWHLW3BTZILDPN5NMA449V" hidden="1">#REF!</definedName>
    <definedName name="BEx5FNI2O10YN2SI1NO4X5GP3GTF" localSheetId="1" hidden="1">#REF!</definedName>
    <definedName name="BEx5FNI2O10YN2SI1NO4X5GP3GTF" localSheetId="0" hidden="1">#REF!</definedName>
    <definedName name="BEx5FNI2O10YN2SI1NO4X5GP3GTF" hidden="1">#REF!</definedName>
    <definedName name="BEx5FO8YRFSZCG3L608EHIHIHFY4" localSheetId="1" hidden="1">#REF!</definedName>
    <definedName name="BEx5FO8YRFSZCG3L608EHIHIHFY4" localSheetId="0" hidden="1">#REF!</definedName>
    <definedName name="BEx5FO8YRFSZCG3L608EHIHIHFY4" hidden="1">#REF!</definedName>
    <definedName name="BEx5FQNA6V4CNYSH013K45RI4BCV" localSheetId="1" hidden="1">#REF!</definedName>
    <definedName name="BEx5FQNA6V4CNYSH013K45RI4BCV" localSheetId="0" hidden="1">#REF!</definedName>
    <definedName name="BEx5FQNA6V4CNYSH013K45RI4BCV" hidden="1">#REF!</definedName>
    <definedName name="BEx5FVQPPEU32CPNV9RRQ9MNLLVE" localSheetId="1" hidden="1">#REF!</definedName>
    <definedName name="BEx5FVQPPEU32CPNV9RRQ9MNLLVE" localSheetId="0" hidden="1">#REF!</definedName>
    <definedName name="BEx5FVQPPEU32CPNV9RRQ9MNLLVE" hidden="1">#REF!</definedName>
    <definedName name="BEx5G08KGMG5X2AQKDGPFYG5GH94" localSheetId="1" hidden="1">#REF!</definedName>
    <definedName name="BEx5G08KGMG5X2AQKDGPFYG5GH94" localSheetId="0" hidden="1">#REF!</definedName>
    <definedName name="BEx5G08KGMG5X2AQKDGPFYG5GH94" hidden="1">#REF!</definedName>
    <definedName name="BEx5G1A8TFN4C4QII35U9DKYNIS8" localSheetId="1" hidden="1">#REF!</definedName>
    <definedName name="BEx5G1A8TFN4C4QII35U9DKYNIS8" localSheetId="0" hidden="1">#REF!</definedName>
    <definedName name="BEx5G1A8TFN4C4QII35U9DKYNIS8" hidden="1">#REF!</definedName>
    <definedName name="BEx5G1L0QO91KEPDMV1D8OT4BT73" localSheetId="1" hidden="1">#REF!</definedName>
    <definedName name="BEx5G1L0QO91KEPDMV1D8OT4BT73" localSheetId="0" hidden="1">#REF!</definedName>
    <definedName name="BEx5G1L0QO91KEPDMV1D8OT4BT73" hidden="1">#REF!</definedName>
    <definedName name="BEx5G1QHX69GFUYHUZA5X74MTDMR" localSheetId="1" hidden="1">#REF!</definedName>
    <definedName name="BEx5G1QHX69GFUYHUZA5X74MTDMR" localSheetId="0" hidden="1">#REF!</definedName>
    <definedName name="BEx5G1QHX69GFUYHUZA5X74MTDMR" hidden="1">#REF!</definedName>
    <definedName name="BEx5G5S2C9JRD28ZQMMQLCBHWOHB" localSheetId="1" hidden="1">#REF!</definedName>
    <definedName name="BEx5G5S2C9JRD28ZQMMQLCBHWOHB" localSheetId="0" hidden="1">#REF!</definedName>
    <definedName name="BEx5G5S2C9JRD28ZQMMQLCBHWOHB" hidden="1">#REF!</definedName>
    <definedName name="BEx5G7KU3EGZQSYN2YNML8EW8NDC" localSheetId="1" hidden="1">#REF!</definedName>
    <definedName name="BEx5G7KU3EGZQSYN2YNML8EW8NDC" localSheetId="0" hidden="1">#REF!</definedName>
    <definedName name="BEx5G7KU3EGZQSYN2YNML8EW8NDC" hidden="1">#REF!</definedName>
    <definedName name="BEx5G86DZL1VYUX6KWODAP3WFAWP" localSheetId="1" hidden="1">#REF!</definedName>
    <definedName name="BEx5G86DZL1VYUX6KWODAP3WFAWP" localSheetId="0" hidden="1">#REF!</definedName>
    <definedName name="BEx5G86DZL1VYUX6KWODAP3WFAWP" hidden="1">#REF!</definedName>
    <definedName name="BEx5G8BV2GIOCM3C7IUFK8L04A6M" localSheetId="1" hidden="1">#REF!</definedName>
    <definedName name="BEx5G8BV2GIOCM3C7IUFK8L04A6M" localSheetId="0" hidden="1">#REF!</definedName>
    <definedName name="BEx5G8BV2GIOCM3C7IUFK8L04A6M" hidden="1">#REF!</definedName>
    <definedName name="BEx5GID9MVBUPFFT9M8K8B5MO9NV" localSheetId="1" hidden="1">#REF!</definedName>
    <definedName name="BEx5GID9MVBUPFFT9M8K8B5MO9NV" localSheetId="0" hidden="1">#REF!</definedName>
    <definedName name="BEx5GID9MVBUPFFT9M8K8B5MO9NV" hidden="1">#REF!</definedName>
    <definedName name="BEx5GN0EWA9SCQDPQ7NTUQH82QVK" localSheetId="1" hidden="1">#REF!</definedName>
    <definedName name="BEx5GN0EWA9SCQDPQ7NTUQH82QVK" localSheetId="0" hidden="1">#REF!</definedName>
    <definedName name="BEx5GN0EWA9SCQDPQ7NTUQH82QVK" hidden="1">#REF!</definedName>
    <definedName name="BEx5GNBCU4WZ74I0UXFL9ZG2XSGJ" localSheetId="1" hidden="1">#REF!</definedName>
    <definedName name="BEx5GNBCU4WZ74I0UXFL9ZG2XSGJ" localSheetId="0" hidden="1">#REF!</definedName>
    <definedName name="BEx5GNBCU4WZ74I0UXFL9ZG2XSGJ" hidden="1">#REF!</definedName>
    <definedName name="BEx5GUCTYC7QCWGWU5BTO7Y7HDZX" localSheetId="1" hidden="1">#REF!</definedName>
    <definedName name="BEx5GUCTYC7QCWGWU5BTO7Y7HDZX" localSheetId="0" hidden="1">#REF!</definedName>
    <definedName name="BEx5GUCTYC7QCWGWU5BTO7Y7HDZX" hidden="1">#REF!</definedName>
    <definedName name="BEx5GYUPJULJQ624TEESYFG1NFOH" localSheetId="1" hidden="1">#REF!</definedName>
    <definedName name="BEx5GYUPJULJQ624TEESYFG1NFOH" localSheetId="0" hidden="1">#REF!</definedName>
    <definedName name="BEx5GYUPJULJQ624TEESYFG1NFOH" hidden="1">#REF!</definedName>
    <definedName name="BEx5H0NEE0AIN5E2UHJ9J9ISU9N1" localSheetId="1" hidden="1">#REF!</definedName>
    <definedName name="BEx5H0NEE0AIN5E2UHJ9J9ISU9N1" localSheetId="0" hidden="1">#REF!</definedName>
    <definedName name="BEx5H0NEE0AIN5E2UHJ9J9ISU9N1" hidden="1">#REF!</definedName>
    <definedName name="BEx5H1UJSEUQM2K8QHQXO5THVHSO" localSheetId="1" hidden="1">#REF!</definedName>
    <definedName name="BEx5H1UJSEUQM2K8QHQXO5THVHSO" localSheetId="0" hidden="1">#REF!</definedName>
    <definedName name="BEx5H1UJSEUQM2K8QHQXO5THVHSO" hidden="1">#REF!</definedName>
    <definedName name="BEx5HAOT9XWUF7XIFRZZS8B9F5TZ" localSheetId="1" hidden="1">#REF!</definedName>
    <definedName name="BEx5HAOT9XWUF7XIFRZZS8B9F5TZ" localSheetId="0" hidden="1">#REF!</definedName>
    <definedName name="BEx5HAOT9XWUF7XIFRZZS8B9F5TZ" hidden="1">#REF!</definedName>
    <definedName name="BEx5HB534CO7TBSALKMD27WHMAQJ" localSheetId="1" hidden="1">#REF!</definedName>
    <definedName name="BEx5HB534CO7TBSALKMD27WHMAQJ" localSheetId="0" hidden="1">#REF!</definedName>
    <definedName name="BEx5HB534CO7TBSALKMD27WHMAQJ" hidden="1">#REF!</definedName>
    <definedName name="BEx5HE4XRF9BUY04MENWY9CHHN5H" localSheetId="1" hidden="1">#REF!</definedName>
    <definedName name="BEx5HE4XRF9BUY04MENWY9CHHN5H" localSheetId="0" hidden="1">#REF!</definedName>
    <definedName name="BEx5HE4XRF9BUY04MENWY9CHHN5H" hidden="1">#REF!</definedName>
    <definedName name="BEx5HFHMABAT0H9KKS754X4T304E" localSheetId="1" hidden="1">#REF!</definedName>
    <definedName name="BEx5HFHMABAT0H9KKS754X4T304E" localSheetId="0" hidden="1">#REF!</definedName>
    <definedName name="BEx5HFHMABAT0H9KKS754X4T304E" hidden="1">#REF!</definedName>
    <definedName name="BEx5HGDZ7MX1S3KNXLRL9WU565V4" localSheetId="1" hidden="1">#REF!</definedName>
    <definedName name="BEx5HGDZ7MX1S3KNXLRL9WU565V4" localSheetId="0" hidden="1">#REF!</definedName>
    <definedName name="BEx5HGDZ7MX1S3KNXLRL9WU565V4" hidden="1">#REF!</definedName>
    <definedName name="BEx5HJZ9FAVNZSSBTAYRPZDYM9NU" localSheetId="1" hidden="1">#REF!</definedName>
    <definedName name="BEx5HJZ9FAVNZSSBTAYRPZDYM9NU" localSheetId="0" hidden="1">#REF!</definedName>
    <definedName name="BEx5HJZ9FAVNZSSBTAYRPZDYM9NU" hidden="1">#REF!</definedName>
    <definedName name="BEx5HZ9JMKHNLFWLVUB1WP5B39BL" localSheetId="1" hidden="1">#REF!</definedName>
    <definedName name="BEx5HZ9JMKHNLFWLVUB1WP5B39BL" localSheetId="0" hidden="1">#REF!</definedName>
    <definedName name="BEx5HZ9JMKHNLFWLVUB1WP5B39BL" hidden="1">#REF!</definedName>
    <definedName name="BEx5I17QJ0PQ1OG1IMH69HMQWNEA" localSheetId="1" hidden="1">#REF!</definedName>
    <definedName name="BEx5I17QJ0PQ1OG1IMH69HMQWNEA" localSheetId="0" hidden="1">#REF!</definedName>
    <definedName name="BEx5I17QJ0PQ1OG1IMH69HMQWNEA" hidden="1">#REF!</definedName>
    <definedName name="BEx5I244LQHZTF3XI66J8705R9XX" localSheetId="1" hidden="1">#REF!</definedName>
    <definedName name="BEx5I244LQHZTF3XI66J8705R9XX" localSheetId="0" hidden="1">#REF!</definedName>
    <definedName name="BEx5I244LQHZTF3XI66J8705R9XX" hidden="1">#REF!</definedName>
    <definedName name="BEx5I8PBP4LIXDGID5BP0THLO0AQ" localSheetId="1" hidden="1">#REF!</definedName>
    <definedName name="BEx5I8PBP4LIXDGID5BP0THLO0AQ" localSheetId="0" hidden="1">#REF!</definedName>
    <definedName name="BEx5I8PBP4LIXDGID5BP0THLO0AQ" hidden="1">#REF!</definedName>
    <definedName name="BEx5I8USVUB3JP4S9OXGMZVMOQXR" localSheetId="1" hidden="1">#REF!</definedName>
    <definedName name="BEx5I8USVUB3JP4S9OXGMZVMOQXR" localSheetId="0" hidden="1">#REF!</definedName>
    <definedName name="BEx5I8USVUB3JP4S9OXGMZVMOQXR" hidden="1">#REF!</definedName>
    <definedName name="BEx5I9GDQSYIAL65UQNDMNFQCS9Y" localSheetId="1" hidden="1">#REF!</definedName>
    <definedName name="BEx5I9GDQSYIAL65UQNDMNFQCS9Y" localSheetId="0" hidden="1">#REF!</definedName>
    <definedName name="BEx5I9GDQSYIAL65UQNDMNFQCS9Y" hidden="1">#REF!</definedName>
    <definedName name="BEx5IBUPG9AWNW5PK7JGRGEJ4OLM" localSheetId="1" hidden="1">#REF!</definedName>
    <definedName name="BEx5IBUPG9AWNW5PK7JGRGEJ4OLM" localSheetId="0" hidden="1">#REF!</definedName>
    <definedName name="BEx5IBUPG9AWNW5PK7JGRGEJ4OLM" hidden="1">#REF!</definedName>
    <definedName name="BEx5IC06RVN8BSAEPREVKHKLCJ2L" localSheetId="1" hidden="1">#REF!</definedName>
    <definedName name="BEx5IC06RVN8BSAEPREVKHKLCJ2L" localSheetId="0" hidden="1">#REF!</definedName>
    <definedName name="BEx5IC06RVN8BSAEPREVKHKLCJ2L" hidden="1">#REF!</definedName>
    <definedName name="BEx5IGY4M04BPXSQF2J4GQYXF85O" localSheetId="1" hidden="1">#REF!</definedName>
    <definedName name="BEx5IGY4M04BPXSQF2J4GQYXF85O" localSheetId="0" hidden="1">#REF!</definedName>
    <definedName name="BEx5IGY4M04BPXSQF2J4GQYXF85O" hidden="1">#REF!</definedName>
    <definedName name="BEx5IWTZDCLZ5CCDG108STY04SAJ" localSheetId="1" hidden="1">#REF!</definedName>
    <definedName name="BEx5IWTZDCLZ5CCDG108STY04SAJ" localSheetId="0" hidden="1">#REF!</definedName>
    <definedName name="BEx5IWTZDCLZ5CCDG108STY04SAJ" hidden="1">#REF!</definedName>
    <definedName name="BEx5J0FFP1KS4NGY20AEJI8VREEA" localSheetId="1" hidden="1">#REF!</definedName>
    <definedName name="BEx5J0FFP1KS4NGY20AEJI8VREEA" localSheetId="0" hidden="1">#REF!</definedName>
    <definedName name="BEx5J0FFP1KS4NGY20AEJI8VREEA" hidden="1">#REF!</definedName>
    <definedName name="BEx5J1XE5FVWL6IJV6CWKPN24UBK" localSheetId="1" hidden="1">#REF!</definedName>
    <definedName name="BEx5J1XE5FVWL6IJV6CWKPN24UBK" localSheetId="0" hidden="1">#REF!</definedName>
    <definedName name="BEx5J1XE5FVWL6IJV6CWKPN24UBK" hidden="1">#REF!</definedName>
    <definedName name="BEx5JF3ZXLDIS8VNKDCY7ZI7H1CI" localSheetId="1" hidden="1">#REF!</definedName>
    <definedName name="BEx5JF3ZXLDIS8VNKDCY7ZI7H1CI" localSheetId="0" hidden="1">#REF!</definedName>
    <definedName name="BEx5JF3ZXLDIS8VNKDCY7ZI7H1CI" hidden="1">#REF!</definedName>
    <definedName name="BEx5JHCZJ8G6OOOW6EF3GABXKH6F" localSheetId="1" hidden="1">#REF!</definedName>
    <definedName name="BEx5JHCZJ8G6OOOW6EF3GABXKH6F" localSheetId="0" hidden="1">#REF!</definedName>
    <definedName name="BEx5JHCZJ8G6OOOW6EF3GABXKH6F" hidden="1">#REF!</definedName>
    <definedName name="BEx5JJB6W446THXQCRUKD3I7RKLP" localSheetId="1" hidden="1">#REF!</definedName>
    <definedName name="BEx5JJB6W446THXQCRUKD3I7RKLP" localSheetId="0" hidden="1">#REF!</definedName>
    <definedName name="BEx5JJB6W446THXQCRUKD3I7RKLP" hidden="1">#REF!</definedName>
    <definedName name="BEx5JNCT8Z7XSSPD5EMNAJELCU2V" localSheetId="1" hidden="1">#REF!</definedName>
    <definedName name="BEx5JNCT8Z7XSSPD5EMNAJELCU2V" localSheetId="0" hidden="1">#REF!</definedName>
    <definedName name="BEx5JNCT8Z7XSSPD5EMNAJELCU2V" hidden="1">#REF!</definedName>
    <definedName name="BEx5JQCNT9Y4RM306CHC8IPY3HBZ" localSheetId="1" hidden="1">#REF!</definedName>
    <definedName name="BEx5JQCNT9Y4RM306CHC8IPY3HBZ" localSheetId="0" hidden="1">#REF!</definedName>
    <definedName name="BEx5JQCNT9Y4RM306CHC8IPY3HBZ" hidden="1">#REF!</definedName>
    <definedName name="BEx5K08PYKE6JOKBYIB006TX619P" localSheetId="1" hidden="1">#REF!</definedName>
    <definedName name="BEx5K08PYKE6JOKBYIB006TX619P" localSheetId="0" hidden="1">#REF!</definedName>
    <definedName name="BEx5K08PYKE6JOKBYIB006TX619P" hidden="1">#REF!</definedName>
    <definedName name="BEx5K4W2S2K7M9V2M304KW93LK8Q" localSheetId="1" hidden="1">#REF!</definedName>
    <definedName name="BEx5K4W2S2K7M9V2M304KW93LK8Q" localSheetId="0" hidden="1">#REF!</definedName>
    <definedName name="BEx5K4W2S2K7M9V2M304KW93LK8Q" hidden="1">#REF!</definedName>
    <definedName name="BEx5K51DSERT1TR7B4A29R41W4NX" localSheetId="1" hidden="1">#REF!</definedName>
    <definedName name="BEx5K51DSERT1TR7B4A29R41W4NX" localSheetId="0" hidden="1">#REF!</definedName>
    <definedName name="BEx5K51DSERT1TR7B4A29R41W4NX" hidden="1">#REF!</definedName>
    <definedName name="BEx5KBBZ8KCEQK36ARG4ERYOFD4G" localSheetId="1" hidden="1">#REF!</definedName>
    <definedName name="BEx5KBBZ8KCEQK36ARG4ERYOFD4G" localSheetId="0" hidden="1">#REF!</definedName>
    <definedName name="BEx5KBBZ8KCEQK36ARG4ERYOFD4G" hidden="1">#REF!</definedName>
    <definedName name="BEx5KCOET0DYMY4VILOLGVBX7E3C" localSheetId="1" hidden="1">#REF!</definedName>
    <definedName name="BEx5KCOET0DYMY4VILOLGVBX7E3C" localSheetId="0" hidden="1">#REF!</definedName>
    <definedName name="BEx5KCOET0DYMY4VILOLGVBX7E3C" hidden="1">#REF!</definedName>
    <definedName name="BEx5KYER580I4T7WTLMUN7NLNP5K" localSheetId="1" hidden="1">#REF!</definedName>
    <definedName name="BEx5KYER580I4T7WTLMUN7NLNP5K" localSheetId="0" hidden="1">#REF!</definedName>
    <definedName name="BEx5KYER580I4T7WTLMUN7NLNP5K" hidden="1">#REF!</definedName>
    <definedName name="BEx5LHLB3M6K4ZKY2F42QBZT30ZH" localSheetId="1" hidden="1">#REF!</definedName>
    <definedName name="BEx5LHLB3M6K4ZKY2F42QBZT30ZH" localSheetId="0" hidden="1">#REF!</definedName>
    <definedName name="BEx5LHLB3M6K4ZKY2F42QBZT30ZH" hidden="1">#REF!</definedName>
    <definedName name="BEx5LKQJG40DO2JR1ZF6KD3PON9K" localSheetId="1" hidden="1">#REF!</definedName>
    <definedName name="BEx5LKQJG40DO2JR1ZF6KD3PON9K" localSheetId="0" hidden="1">#REF!</definedName>
    <definedName name="BEx5LKQJG40DO2JR1ZF6KD3PON9K" hidden="1">#REF!</definedName>
    <definedName name="BEx5LQA84QRPGAR4FLC7MCT3H9EN" localSheetId="1" hidden="1">#REF!</definedName>
    <definedName name="BEx5LQA84QRPGAR4FLC7MCT3H9EN" localSheetId="0" hidden="1">#REF!</definedName>
    <definedName name="BEx5LQA84QRPGAR4FLC7MCT3H9EN" hidden="1">#REF!</definedName>
    <definedName name="BEx5LRMNU3HXIE1BUMDHRU31F7JJ" localSheetId="1" hidden="1">#REF!</definedName>
    <definedName name="BEx5LRMNU3HXIE1BUMDHRU31F7JJ" localSheetId="0" hidden="1">#REF!</definedName>
    <definedName name="BEx5LRMNU3HXIE1BUMDHRU31F7JJ" hidden="1">#REF!</definedName>
    <definedName name="BEx5LSJ1LPUAX3ENSPECWPG4J7D1" localSheetId="1" hidden="1">#REF!</definedName>
    <definedName name="BEx5LSJ1LPUAX3ENSPECWPG4J7D1" localSheetId="0" hidden="1">#REF!</definedName>
    <definedName name="BEx5LSJ1LPUAX3ENSPECWPG4J7D1" hidden="1">#REF!</definedName>
    <definedName name="BEx5LTKQ8RQWJE4BC88OP928893U" localSheetId="1" hidden="1">#REF!</definedName>
    <definedName name="BEx5LTKQ8RQWJE4BC88OP928893U" localSheetId="0" hidden="1">#REF!</definedName>
    <definedName name="BEx5LTKQ8RQWJE4BC88OP928893U" hidden="1">#REF!</definedName>
    <definedName name="BEx5M4D4KHXU4JXKDEHZZNRG7NRA" localSheetId="1" hidden="1">#REF!</definedName>
    <definedName name="BEx5M4D4KHXU4JXKDEHZZNRG7NRA" localSheetId="0" hidden="1">#REF!</definedName>
    <definedName name="BEx5M4D4KHXU4JXKDEHZZNRG7NRA" hidden="1">#REF!</definedName>
    <definedName name="BEx5MB9BR71LZDG7XXQ2EO58JC5F" localSheetId="1" hidden="1">#REF!</definedName>
    <definedName name="BEx5MB9BR71LZDG7XXQ2EO58JC5F" localSheetId="0" hidden="1">#REF!</definedName>
    <definedName name="BEx5MB9BR71LZDG7XXQ2EO58JC5F" hidden="1">#REF!</definedName>
    <definedName name="BEx5MHEF05EVRV5DPTG4KMPWZSUS" localSheetId="1" hidden="1">#REF!</definedName>
    <definedName name="BEx5MHEF05EVRV5DPTG4KMPWZSUS" localSheetId="0" hidden="1">#REF!</definedName>
    <definedName name="BEx5MHEF05EVRV5DPTG4KMPWZSUS" hidden="1">#REF!</definedName>
    <definedName name="BEx5MLQZM68YQSKARVWTTPINFQ2C" localSheetId="1" hidden="1">#REF!</definedName>
    <definedName name="BEx5MLQZM68YQSKARVWTTPINFQ2C" localSheetId="0" hidden="1">#REF!</definedName>
    <definedName name="BEx5MLQZM68YQSKARVWTTPINFQ2C" hidden="1">#REF!</definedName>
    <definedName name="BEx5MMCJMU7FOOWUCW9EA13B7V5F" localSheetId="1" hidden="1">#REF!</definedName>
    <definedName name="BEx5MMCJMU7FOOWUCW9EA13B7V5F" localSheetId="0" hidden="1">#REF!</definedName>
    <definedName name="BEx5MMCJMU7FOOWUCW9EA13B7V5F" hidden="1">#REF!</definedName>
    <definedName name="BEx5MVXTKNBXHNWTL43C670E4KXC" localSheetId="1" hidden="1">#REF!</definedName>
    <definedName name="BEx5MVXTKNBXHNWTL43C670E4KXC" localSheetId="0" hidden="1">#REF!</definedName>
    <definedName name="BEx5MVXTKNBXHNWTL43C670E4KXC" hidden="1">#REF!</definedName>
    <definedName name="BEx5MWZGZ3VRB5418C2RNF9H17BQ" localSheetId="1" hidden="1">#REF!</definedName>
    <definedName name="BEx5MWZGZ3VRB5418C2RNF9H17BQ" localSheetId="0" hidden="1">#REF!</definedName>
    <definedName name="BEx5MWZGZ3VRB5418C2RNF9H17BQ" hidden="1">#REF!</definedName>
    <definedName name="BEx5MX4YD2QV39W04QH9C6AOA0FB" localSheetId="1" hidden="1">#REF!</definedName>
    <definedName name="BEx5MX4YD2QV39W04QH9C6AOA0FB" localSheetId="0" hidden="1">#REF!</definedName>
    <definedName name="BEx5MX4YD2QV39W04QH9C6AOA0FB" hidden="1">#REF!</definedName>
    <definedName name="BEx5N3A8LULD7YBJH5J83X27PZSW" localSheetId="1" hidden="1">#REF!</definedName>
    <definedName name="BEx5N3A8LULD7YBJH5J83X27PZSW" localSheetId="0" hidden="1">#REF!</definedName>
    <definedName name="BEx5N3A8LULD7YBJH5J83X27PZSW" hidden="1">#REF!</definedName>
    <definedName name="BEx5N4XI4PWB1W9PMZ4O5R0HWTYD" localSheetId="1" hidden="1">#REF!</definedName>
    <definedName name="BEx5N4XI4PWB1W9PMZ4O5R0HWTYD" localSheetId="0" hidden="1">#REF!</definedName>
    <definedName name="BEx5N4XI4PWB1W9PMZ4O5R0HWTYD" hidden="1">#REF!</definedName>
    <definedName name="BEx5N8DH1SY888WI2GZ2D6E9XCXB" localSheetId="1" hidden="1">#REF!</definedName>
    <definedName name="BEx5N8DH1SY888WI2GZ2D6E9XCXB" localSheetId="0" hidden="1">#REF!</definedName>
    <definedName name="BEx5N8DH1SY888WI2GZ2D6E9XCXB" hidden="1">#REF!</definedName>
    <definedName name="BEx5NA68N6FJFX9UJXK4M14U487F" localSheetId="1" hidden="1">#REF!</definedName>
    <definedName name="BEx5NA68N6FJFX9UJXK4M14U487F" localSheetId="0" hidden="1">#REF!</definedName>
    <definedName name="BEx5NA68N6FJFX9UJXK4M14U487F" hidden="1">#REF!</definedName>
    <definedName name="BEx5NIKBG2GDJOYGE3WCXKU7YY51" localSheetId="1" hidden="1">#REF!</definedName>
    <definedName name="BEx5NIKBG2GDJOYGE3WCXKU7YY51" localSheetId="0" hidden="1">#REF!</definedName>
    <definedName name="BEx5NIKBG2GDJOYGE3WCXKU7YY51" hidden="1">#REF!</definedName>
    <definedName name="BEx5NV06L5J5IMKGOMGKGJ4PBZCD" localSheetId="1" hidden="1">#REF!</definedName>
    <definedName name="BEx5NV06L5J5IMKGOMGKGJ4PBZCD" localSheetId="0" hidden="1">#REF!</definedName>
    <definedName name="BEx5NV06L5J5IMKGOMGKGJ4PBZCD" hidden="1">#REF!</definedName>
    <definedName name="BEx5NW1V6AB25NEEX9VPHRXWJDSS" localSheetId="1" hidden="1">#REF!</definedName>
    <definedName name="BEx5NW1V6AB25NEEX9VPHRXWJDSS" localSheetId="0" hidden="1">#REF!</definedName>
    <definedName name="BEx5NW1V6AB25NEEX9VPHRXWJDSS" hidden="1">#REF!</definedName>
    <definedName name="BEx5NWSXWACAUHWVZAI57DGZ8OCQ" localSheetId="1" hidden="1">#REF!</definedName>
    <definedName name="BEx5NWSXWACAUHWVZAI57DGZ8OCQ" localSheetId="0" hidden="1">#REF!</definedName>
    <definedName name="BEx5NWSXWACAUHWVZAI57DGZ8OCQ" hidden="1">#REF!</definedName>
    <definedName name="BEx5NZSSQ6PY99ZX2D7Q9IGOR34W" localSheetId="1" hidden="1">#REF!</definedName>
    <definedName name="BEx5NZSSQ6PY99ZX2D7Q9IGOR34W" localSheetId="0" hidden="1">#REF!</definedName>
    <definedName name="BEx5NZSSQ6PY99ZX2D7Q9IGOR34W" hidden="1">#REF!</definedName>
    <definedName name="BEx5O2N9HTGG4OJHR62PKFMNZTTW" localSheetId="1" hidden="1">#REF!</definedName>
    <definedName name="BEx5O2N9HTGG4OJHR62PKFMNZTTW" localSheetId="0" hidden="1">#REF!</definedName>
    <definedName name="BEx5O2N9HTGG4OJHR62PKFMNZTTW" hidden="1">#REF!</definedName>
    <definedName name="BEx5O3ZUQ2OARA1CDOZ3NC4UE5AA" localSheetId="1" hidden="1">#REF!</definedName>
    <definedName name="BEx5O3ZUQ2OARA1CDOZ3NC4UE5AA" localSheetId="0" hidden="1">#REF!</definedName>
    <definedName name="BEx5O3ZUQ2OARA1CDOZ3NC4UE5AA" hidden="1">#REF!</definedName>
    <definedName name="BEx5OAFS0NJ2CB86A02E1JYHMLQ1" localSheetId="1" hidden="1">#REF!</definedName>
    <definedName name="BEx5OAFS0NJ2CB86A02E1JYHMLQ1" localSheetId="0" hidden="1">#REF!</definedName>
    <definedName name="BEx5OAFS0NJ2CB86A02E1JYHMLQ1" hidden="1">#REF!</definedName>
    <definedName name="BEx5OG4RPU8W1ETWDWM234NYYYEN" localSheetId="1" hidden="1">#REF!</definedName>
    <definedName name="BEx5OG4RPU8W1ETWDWM234NYYYEN" localSheetId="0" hidden="1">#REF!</definedName>
    <definedName name="BEx5OG4RPU8W1ETWDWM234NYYYEN" hidden="1">#REF!</definedName>
    <definedName name="BEx5OP9Y43F99O2IT69MKCCXGL61" localSheetId="1" hidden="1">#REF!</definedName>
    <definedName name="BEx5OP9Y43F99O2IT69MKCCXGL61" localSheetId="0" hidden="1">#REF!</definedName>
    <definedName name="BEx5OP9Y43F99O2IT69MKCCXGL61" hidden="1">#REF!</definedName>
    <definedName name="BEx5P9Y9RDXNUAJ6CZ2LHMM8IM7T" localSheetId="1" hidden="1">#REF!</definedName>
    <definedName name="BEx5P9Y9RDXNUAJ6CZ2LHMM8IM7T" localSheetId="0" hidden="1">#REF!</definedName>
    <definedName name="BEx5P9Y9RDXNUAJ6CZ2LHMM8IM7T" hidden="1">#REF!</definedName>
    <definedName name="BEx5PHWB2C0D5QLP3BZIP3UO7DIZ" localSheetId="1" hidden="1">#REF!</definedName>
    <definedName name="BEx5PHWB2C0D5QLP3BZIP3UO7DIZ" localSheetId="0" hidden="1">#REF!</definedName>
    <definedName name="BEx5PHWB2C0D5QLP3BZIP3UO7DIZ" hidden="1">#REF!</definedName>
    <definedName name="BEx5PJP02W68K2E46L5C5YBSNU6T" localSheetId="1" hidden="1">#REF!</definedName>
    <definedName name="BEx5PJP02W68K2E46L5C5YBSNU6T" localSheetId="0" hidden="1">#REF!</definedName>
    <definedName name="BEx5PJP02W68K2E46L5C5YBSNU6T" hidden="1">#REF!</definedName>
    <definedName name="BEx5PLCA8DOMAU315YCS5275L2HS" localSheetId="1" hidden="1">#REF!</definedName>
    <definedName name="BEx5PLCA8DOMAU315YCS5275L2HS" localSheetId="0" hidden="1">#REF!</definedName>
    <definedName name="BEx5PLCA8DOMAU315YCS5275L2HS" hidden="1">#REF!</definedName>
    <definedName name="BEx5PRXMZ5M65Z732WNNGV564C2J" localSheetId="1" hidden="1">#REF!</definedName>
    <definedName name="BEx5PRXMZ5M65Z732WNNGV564C2J" localSheetId="0" hidden="1">#REF!</definedName>
    <definedName name="BEx5PRXMZ5M65Z732WNNGV564C2J" hidden="1">#REF!</definedName>
    <definedName name="BEx5Q29Y91E64DPE0YY53A6YHF3Y" localSheetId="1" hidden="1">#REF!</definedName>
    <definedName name="BEx5Q29Y91E64DPE0YY53A6YHF3Y" localSheetId="0" hidden="1">#REF!</definedName>
    <definedName name="BEx5Q29Y91E64DPE0YY53A6YHF3Y" hidden="1">#REF!</definedName>
    <definedName name="BEx5QPSW4IPLH50WSR87HRER05RF" localSheetId="1" hidden="1">#REF!</definedName>
    <definedName name="BEx5QPSW4IPLH50WSR87HRER05RF" localSheetId="0" hidden="1">#REF!</definedName>
    <definedName name="BEx5QPSW4IPLH50WSR87HRER05RF" hidden="1">#REF!</definedName>
    <definedName name="BEx73V0EP8EMNRC3EZJJKKVKWQVB" localSheetId="1" hidden="1">#REF!</definedName>
    <definedName name="BEx73V0EP8EMNRC3EZJJKKVKWQVB" localSheetId="0" hidden="1">#REF!</definedName>
    <definedName name="BEx73V0EP8EMNRC3EZJJKKVKWQVB" hidden="1">#REF!</definedName>
    <definedName name="BEx741WJHIJVXUX131SBXTVW8D71" localSheetId="1" hidden="1">#REF!</definedName>
    <definedName name="BEx741WJHIJVXUX131SBXTVW8D71" localSheetId="0" hidden="1">#REF!</definedName>
    <definedName name="BEx741WJHIJVXUX131SBXTVW8D71" hidden="1">#REF!</definedName>
    <definedName name="BEx74Q6H3O7133AWQXWC21MI2UFT" localSheetId="1" hidden="1">#REF!</definedName>
    <definedName name="BEx74Q6H3O7133AWQXWC21MI2UFT" localSheetId="0" hidden="1">#REF!</definedName>
    <definedName name="BEx74Q6H3O7133AWQXWC21MI2UFT" hidden="1">#REF!</definedName>
    <definedName name="BEx74R2VQ8BSMKPX25262AU3VZF7" localSheetId="1" hidden="1">#REF!</definedName>
    <definedName name="BEx74R2VQ8BSMKPX25262AU3VZF7" localSheetId="0" hidden="1">#REF!</definedName>
    <definedName name="BEx74R2VQ8BSMKPX25262AU3VZF7" hidden="1">#REF!</definedName>
    <definedName name="BEx74W6BJ8ENO3J25WNM5H5APKA3" localSheetId="1" hidden="1">#REF!</definedName>
    <definedName name="BEx74W6BJ8ENO3J25WNM5H5APKA3" localSheetId="0" hidden="1">#REF!</definedName>
    <definedName name="BEx74W6BJ8ENO3J25WNM5H5APKA3" hidden="1">#REF!</definedName>
    <definedName name="BEx74YKLW1FKLWC3DJ2ELZBZBY1M" localSheetId="1" hidden="1">#REF!</definedName>
    <definedName name="BEx74YKLW1FKLWC3DJ2ELZBZBY1M" localSheetId="0" hidden="1">#REF!</definedName>
    <definedName name="BEx74YKLW1FKLWC3DJ2ELZBZBY1M" hidden="1">#REF!</definedName>
    <definedName name="BEx755GRRD9BL27YHLH5QWIYLWB7" localSheetId="1" hidden="1">#REF!</definedName>
    <definedName name="BEx755GRRD9BL27YHLH5QWIYLWB7" localSheetId="0" hidden="1">#REF!</definedName>
    <definedName name="BEx755GRRD9BL27YHLH5QWIYLWB7" hidden="1">#REF!</definedName>
    <definedName name="BEx759D1D5SXS5ELLZVBI0SXYUNF" localSheetId="1" hidden="1">#REF!</definedName>
    <definedName name="BEx759D1D5SXS5ELLZVBI0SXYUNF" localSheetId="0" hidden="1">#REF!</definedName>
    <definedName name="BEx759D1D5SXS5ELLZVBI0SXYUNF" hidden="1">#REF!</definedName>
    <definedName name="BEx75DPEQTX055IZ2L8UVLJOT1DD" localSheetId="1" hidden="1">#REF!</definedName>
    <definedName name="BEx75DPEQTX055IZ2L8UVLJOT1DD" localSheetId="0" hidden="1">#REF!</definedName>
    <definedName name="BEx75DPEQTX055IZ2L8UVLJOT1DD" hidden="1">#REF!</definedName>
    <definedName name="BEx75GJZSZHUDN6OOAGQYFUDA2LP" localSheetId="1" hidden="1">#REF!</definedName>
    <definedName name="BEx75GJZSZHUDN6OOAGQYFUDA2LP" localSheetId="0" hidden="1">#REF!</definedName>
    <definedName name="BEx75GJZSZHUDN6OOAGQYFUDA2LP" hidden="1">#REF!</definedName>
    <definedName name="BEx75HGCCV5K4UCJWYV8EV9AG5YT" localSheetId="1" hidden="1">#REF!</definedName>
    <definedName name="BEx75HGCCV5K4UCJWYV8EV9AG5YT" localSheetId="0" hidden="1">#REF!</definedName>
    <definedName name="BEx75HGCCV5K4UCJWYV8EV9AG5YT" hidden="1">#REF!</definedName>
    <definedName name="BEx75PZT8TY5P13U978NVBUXKHT4" localSheetId="1" hidden="1">#REF!</definedName>
    <definedName name="BEx75PZT8TY5P13U978NVBUXKHT4" localSheetId="0" hidden="1">#REF!</definedName>
    <definedName name="BEx75PZT8TY5P13U978NVBUXKHT4" hidden="1">#REF!</definedName>
    <definedName name="BEx75T55F7GML8V1DMWL26WRT006" localSheetId="1" hidden="1">#REF!</definedName>
    <definedName name="BEx75T55F7GML8V1DMWL26WRT006" localSheetId="0" hidden="1">#REF!</definedName>
    <definedName name="BEx75T55F7GML8V1DMWL26WRT006" hidden="1">#REF!</definedName>
    <definedName name="BEx75VJGR07JY6UUWURQ4PJ29UKC" localSheetId="1" hidden="1">#REF!</definedName>
    <definedName name="BEx75VJGR07JY6UUWURQ4PJ29UKC" localSheetId="0" hidden="1">#REF!</definedName>
    <definedName name="BEx75VJGR07JY6UUWURQ4PJ29UKC" hidden="1">#REF!</definedName>
    <definedName name="BEx7696AZUPB1PK30JJQUWUELQPJ" localSheetId="1" hidden="1">#REF!</definedName>
    <definedName name="BEx7696AZUPB1PK30JJQUWUELQPJ" localSheetId="0" hidden="1">#REF!</definedName>
    <definedName name="BEx7696AZUPB1PK30JJQUWUELQPJ" hidden="1">#REF!</definedName>
    <definedName name="BEx76PNR8S4T4VUQS0KU58SEX0VN" localSheetId="1" hidden="1">#REF!</definedName>
    <definedName name="BEx76PNR8S4T4VUQS0KU58SEX0VN" localSheetId="0" hidden="1">#REF!</definedName>
    <definedName name="BEx76PNR8S4T4VUQS0KU58SEX0VN" hidden="1">#REF!</definedName>
    <definedName name="BEx76YY7ODSIKDD9VDF9TLTDM18I" localSheetId="1" hidden="1">#REF!</definedName>
    <definedName name="BEx76YY7ODSIKDD9VDF9TLTDM18I" localSheetId="0" hidden="1">#REF!</definedName>
    <definedName name="BEx76YY7ODSIKDD9VDF9TLTDM18I" hidden="1">#REF!</definedName>
    <definedName name="BEx7705E86I9B7DTKMMJMAFSYMUL" localSheetId="1" hidden="1">#REF!</definedName>
    <definedName name="BEx7705E86I9B7DTKMMJMAFSYMUL" localSheetId="0" hidden="1">#REF!</definedName>
    <definedName name="BEx7705E86I9B7DTKMMJMAFSYMUL" hidden="1">#REF!</definedName>
    <definedName name="BEx7741OUGLA0WJQLQRUJSL4DE00" localSheetId="1" hidden="1">#REF!</definedName>
    <definedName name="BEx7741OUGLA0WJQLQRUJSL4DE00" localSheetId="0" hidden="1">#REF!</definedName>
    <definedName name="BEx7741OUGLA0WJQLQRUJSL4DE00" hidden="1">#REF!</definedName>
    <definedName name="BEx774N83DXLJZ54Q42PWIJZ2DN1" localSheetId="1" hidden="1">#REF!</definedName>
    <definedName name="BEx774N83DXLJZ54Q42PWIJZ2DN1" localSheetId="0" hidden="1">#REF!</definedName>
    <definedName name="BEx774N83DXLJZ54Q42PWIJZ2DN1" hidden="1">#REF!</definedName>
    <definedName name="BEx779QNIY3061ZV9BR462WKEGRW" localSheetId="1" hidden="1">#REF!</definedName>
    <definedName name="BEx779QNIY3061ZV9BR462WKEGRW" localSheetId="0" hidden="1">#REF!</definedName>
    <definedName name="BEx779QNIY3061ZV9BR462WKEGRW" hidden="1">#REF!</definedName>
    <definedName name="BEx77G19QU9A95CNHE6QMVSQR2T3" localSheetId="1" hidden="1">#REF!</definedName>
    <definedName name="BEx77G19QU9A95CNHE6QMVSQR2T3" localSheetId="0" hidden="1">#REF!</definedName>
    <definedName name="BEx77G19QU9A95CNHE6QMVSQR2T3" hidden="1">#REF!</definedName>
    <definedName name="BEx77P0S3GVMS7BJUL9OWUGJ1B02" localSheetId="1" hidden="1">#REF!</definedName>
    <definedName name="BEx77P0S3GVMS7BJUL9OWUGJ1B02" localSheetId="0" hidden="1">#REF!</definedName>
    <definedName name="BEx77P0S3GVMS7BJUL9OWUGJ1B02" hidden="1">#REF!</definedName>
    <definedName name="BEx77QDESURI6WW5582YXSK3A972" localSheetId="1" hidden="1">#REF!</definedName>
    <definedName name="BEx77QDESURI6WW5582YXSK3A972" localSheetId="0" hidden="1">#REF!</definedName>
    <definedName name="BEx77QDESURI6WW5582YXSK3A972" hidden="1">#REF!</definedName>
    <definedName name="BEx77VBI9XOPFHKEWU5EHQ9J675Y" localSheetId="1" hidden="1">#REF!</definedName>
    <definedName name="BEx77VBI9XOPFHKEWU5EHQ9J675Y" localSheetId="0" hidden="1">#REF!</definedName>
    <definedName name="BEx77VBI9XOPFHKEWU5EHQ9J675Y" hidden="1">#REF!</definedName>
    <definedName name="BEx7809GQOCLHSNH95VOYIX7P1TV" localSheetId="1" hidden="1">#REF!</definedName>
    <definedName name="BEx7809GQOCLHSNH95VOYIX7P1TV" localSheetId="0" hidden="1">#REF!</definedName>
    <definedName name="BEx7809GQOCLHSNH95VOYIX7P1TV" hidden="1">#REF!</definedName>
    <definedName name="BEx780K8XAXUHGVZGZWQ74DK4CI3" localSheetId="1" hidden="1">#REF!</definedName>
    <definedName name="BEx780K8XAXUHGVZGZWQ74DK4CI3" localSheetId="0" hidden="1">#REF!</definedName>
    <definedName name="BEx780K8XAXUHGVZGZWQ74DK4CI3" hidden="1">#REF!</definedName>
    <definedName name="BEx78226TN58UE0CTY98YEDU0LSL" localSheetId="1" hidden="1">#REF!</definedName>
    <definedName name="BEx78226TN58UE0CTY98YEDU0LSL" localSheetId="0" hidden="1">#REF!</definedName>
    <definedName name="BEx78226TN58UE0CTY98YEDU0LSL" hidden="1">#REF!</definedName>
    <definedName name="BEx7881ZZBWHRAX6W2GY19J8MGEQ" localSheetId="1" hidden="1">#REF!</definedName>
    <definedName name="BEx7881ZZBWHRAX6W2GY19J8MGEQ" localSheetId="0" hidden="1">#REF!</definedName>
    <definedName name="BEx7881ZZBWHRAX6W2GY19J8MGEQ" hidden="1">#REF!</definedName>
    <definedName name="BEx78BSYINF85GYNSCIRD95PH86Q" localSheetId="1" hidden="1">#REF!</definedName>
    <definedName name="BEx78BSYINF85GYNSCIRD95PH86Q" localSheetId="0" hidden="1">#REF!</definedName>
    <definedName name="BEx78BSYINF85GYNSCIRD95PH86Q" hidden="1">#REF!</definedName>
    <definedName name="BEx78HHRIWDLHQX2LG0HWFRYEL1T" localSheetId="1" hidden="1">#REF!</definedName>
    <definedName name="BEx78HHRIWDLHQX2LG0HWFRYEL1T" localSheetId="0" hidden="1">#REF!</definedName>
    <definedName name="BEx78HHRIWDLHQX2LG0HWFRYEL1T" hidden="1">#REF!</definedName>
    <definedName name="BEx78QC4X2YVM9K6MQRB2WJG36N3" localSheetId="1" hidden="1">#REF!</definedName>
    <definedName name="BEx78QC4X2YVM9K6MQRB2WJG36N3" localSheetId="0" hidden="1">#REF!</definedName>
    <definedName name="BEx78QC4X2YVM9K6MQRB2WJG36N3" hidden="1">#REF!</definedName>
    <definedName name="BEx78QMXZ2P1ZB3HJ9O50DWHCMXR" localSheetId="1" hidden="1">#REF!</definedName>
    <definedName name="BEx78QMXZ2P1ZB3HJ9O50DWHCMXR" localSheetId="0" hidden="1">#REF!</definedName>
    <definedName name="BEx78QMXZ2P1ZB3HJ9O50DWHCMXR" hidden="1">#REF!</definedName>
    <definedName name="BEx78SFO5VR28677DWZEMDN7G86X" localSheetId="1" hidden="1">#REF!</definedName>
    <definedName name="BEx78SFO5VR28677DWZEMDN7G86X" localSheetId="0" hidden="1">#REF!</definedName>
    <definedName name="BEx78SFO5VR28677DWZEMDN7G86X" hidden="1">#REF!</definedName>
    <definedName name="BEx78SFOYH1Z0ZDTO47W2M60TW6K" localSheetId="1" hidden="1">#REF!</definedName>
    <definedName name="BEx78SFOYH1Z0ZDTO47W2M60TW6K" localSheetId="0" hidden="1">#REF!</definedName>
    <definedName name="BEx78SFOYH1Z0ZDTO47W2M60TW6K" hidden="1">#REF!</definedName>
    <definedName name="BEx7974EARYYX2ICWU0YC50VO5D8" localSheetId="1" hidden="1">#REF!</definedName>
    <definedName name="BEx7974EARYYX2ICWU0YC50VO5D8" localSheetId="0" hidden="1">#REF!</definedName>
    <definedName name="BEx7974EARYYX2ICWU0YC50VO5D8" hidden="1">#REF!</definedName>
    <definedName name="BEx79JK3E6JO8MX4O35A5G8NZCC8" localSheetId="1" hidden="1">#REF!</definedName>
    <definedName name="BEx79JK3E6JO8MX4O35A5G8NZCC8" localSheetId="0" hidden="1">#REF!</definedName>
    <definedName name="BEx79JK3E6JO8MX4O35A5G8NZCC8" hidden="1">#REF!</definedName>
    <definedName name="BEx79OCP4HQ6XP8EWNGEUDLOZBBS" localSheetId="1" hidden="1">#REF!</definedName>
    <definedName name="BEx79OCP4HQ6XP8EWNGEUDLOZBBS" localSheetId="0" hidden="1">#REF!</definedName>
    <definedName name="BEx79OCP4HQ6XP8EWNGEUDLOZBBS" hidden="1">#REF!</definedName>
    <definedName name="BEx79SEAYKUZB0H4LYBCD6WWJBG2" localSheetId="1" hidden="1">#REF!</definedName>
    <definedName name="BEx79SEAYKUZB0H4LYBCD6WWJBG2" localSheetId="0" hidden="1">#REF!</definedName>
    <definedName name="BEx79SEAYKUZB0H4LYBCD6WWJBG2" hidden="1">#REF!</definedName>
    <definedName name="BEx79SJRHTLS9PYM69O9BWW1FMJK" localSheetId="1" hidden="1">#REF!</definedName>
    <definedName name="BEx79SJRHTLS9PYM69O9BWW1FMJK" localSheetId="0" hidden="1">#REF!</definedName>
    <definedName name="BEx79SJRHTLS9PYM69O9BWW1FMJK" hidden="1">#REF!</definedName>
    <definedName name="BEx79YJJLBELICW9F9FRYSCQ101L" localSheetId="1" hidden="1">#REF!</definedName>
    <definedName name="BEx79YJJLBELICW9F9FRYSCQ101L" localSheetId="0" hidden="1">#REF!</definedName>
    <definedName name="BEx79YJJLBELICW9F9FRYSCQ101L" hidden="1">#REF!</definedName>
    <definedName name="BEx79YUC7B0V77FSBGIRCY1BR4VK" localSheetId="1" hidden="1">#REF!</definedName>
    <definedName name="BEx79YUC7B0V77FSBGIRCY1BR4VK" localSheetId="0" hidden="1">#REF!</definedName>
    <definedName name="BEx79YUC7B0V77FSBGIRCY1BR4VK" hidden="1">#REF!</definedName>
    <definedName name="BEx7A06T3RC2891FUX05G3QPRAUE" localSheetId="1" hidden="1">#REF!</definedName>
    <definedName name="BEx7A06T3RC2891FUX05G3QPRAUE" localSheetId="0" hidden="1">#REF!</definedName>
    <definedName name="BEx7A06T3RC2891FUX05G3QPRAUE" hidden="1">#REF!</definedName>
    <definedName name="BEx7A9S3JA1X7FH4CFSQLTZC4691" localSheetId="1" hidden="1">#REF!</definedName>
    <definedName name="BEx7A9S3JA1X7FH4CFSQLTZC4691" localSheetId="0" hidden="1">#REF!</definedName>
    <definedName name="BEx7A9S3JA1X7FH4CFSQLTZC4691" hidden="1">#REF!</definedName>
    <definedName name="BEx7ABA2C9IWH5VSLVLLLCY62161" localSheetId="1" hidden="1">#REF!</definedName>
    <definedName name="BEx7ABA2C9IWH5VSLVLLLCY62161" localSheetId="0" hidden="1">#REF!</definedName>
    <definedName name="BEx7ABA2C9IWH5VSLVLLLCY62161" hidden="1">#REF!</definedName>
    <definedName name="BEx7AE4LPLX8N85BYB0WCO5S7ZPV" localSheetId="1" hidden="1">#REF!</definedName>
    <definedName name="BEx7AE4LPLX8N85BYB0WCO5S7ZPV" localSheetId="0" hidden="1">#REF!</definedName>
    <definedName name="BEx7AE4LPLX8N85BYB0WCO5S7ZPV" hidden="1">#REF!</definedName>
    <definedName name="BEx7AR0EEP9O5JPPEKQWG1TC860T" localSheetId="1" hidden="1">#REF!</definedName>
    <definedName name="BEx7AR0EEP9O5JPPEKQWG1TC860T" localSheetId="0" hidden="1">#REF!</definedName>
    <definedName name="BEx7AR0EEP9O5JPPEKQWG1TC860T" hidden="1">#REF!</definedName>
    <definedName name="BEx7ASD1I654MEDCO6GGWA95PXSC" localSheetId="1" hidden="1">#REF!</definedName>
    <definedName name="BEx7ASD1I654MEDCO6GGWA95PXSC" localSheetId="0" hidden="1">#REF!</definedName>
    <definedName name="BEx7ASD1I654MEDCO6GGWA95PXSC" hidden="1">#REF!</definedName>
    <definedName name="BEx7AURD3S7JGN4D3YK1QAG6TAFA" localSheetId="1" hidden="1">#REF!</definedName>
    <definedName name="BEx7AURD3S7JGN4D3YK1QAG6TAFA" localSheetId="0" hidden="1">#REF!</definedName>
    <definedName name="BEx7AURD3S7JGN4D3YK1QAG6TAFA" hidden="1">#REF!</definedName>
    <definedName name="BEx7AVCX9S5RJP3NSZ4QM4E6ERDT" localSheetId="1" hidden="1">#REF!</definedName>
    <definedName name="BEx7AVCX9S5RJP3NSZ4QM4E6ERDT" localSheetId="0" hidden="1">#REF!</definedName>
    <definedName name="BEx7AVCX9S5RJP3NSZ4QM4E6ERDT" hidden="1">#REF!</definedName>
    <definedName name="BEx7AVYIGP0930MV5JEBWRYCJN68" localSheetId="1" hidden="1">#REF!</definedName>
    <definedName name="BEx7AVYIGP0930MV5JEBWRYCJN68" localSheetId="0" hidden="1">#REF!</definedName>
    <definedName name="BEx7AVYIGP0930MV5JEBWRYCJN68" hidden="1">#REF!</definedName>
    <definedName name="BEx7B6LH6917TXOSAAQ6U7HVF018" localSheetId="1" hidden="1">#REF!</definedName>
    <definedName name="BEx7B6LH6917TXOSAAQ6U7HVF018" localSheetId="0" hidden="1">#REF!</definedName>
    <definedName name="BEx7B6LH6917TXOSAAQ6U7HVF018" hidden="1">#REF!</definedName>
    <definedName name="BEx7BN8E88JR3K1BSLAZRPSFPQ9L" localSheetId="1" hidden="1">#REF!</definedName>
    <definedName name="BEx7BN8E88JR3K1BSLAZRPSFPQ9L" localSheetId="0" hidden="1">#REF!</definedName>
    <definedName name="BEx7BN8E88JR3K1BSLAZRPSFPQ9L" hidden="1">#REF!</definedName>
    <definedName name="BEx7BP14RMS3638K85OM4NCYLRHG" localSheetId="1" hidden="1">#REF!</definedName>
    <definedName name="BEx7BP14RMS3638K85OM4NCYLRHG" localSheetId="0" hidden="1">#REF!</definedName>
    <definedName name="BEx7BP14RMS3638K85OM4NCYLRHG" hidden="1">#REF!</definedName>
    <definedName name="BEx7BPXFZXJ79FQ0E8AQE21PGVHA" localSheetId="1" hidden="1">#REF!</definedName>
    <definedName name="BEx7BPXFZXJ79FQ0E8AQE21PGVHA" localSheetId="0" hidden="1">#REF!</definedName>
    <definedName name="BEx7BPXFZXJ79FQ0E8AQE21PGVHA" hidden="1">#REF!</definedName>
    <definedName name="BEx7C04AM39DQMC1TIX7CFZ2ADHX" localSheetId="1" hidden="1">#REF!</definedName>
    <definedName name="BEx7C04AM39DQMC1TIX7CFZ2ADHX" localSheetId="0" hidden="1">#REF!</definedName>
    <definedName name="BEx7C04AM39DQMC1TIX7CFZ2ADHX" hidden="1">#REF!</definedName>
    <definedName name="BEx7C346X4AX2J1QPM4NBC7JL5W9" localSheetId="1" hidden="1">#REF!</definedName>
    <definedName name="BEx7C346X4AX2J1QPM4NBC7JL5W9" localSheetId="0" hidden="1">#REF!</definedName>
    <definedName name="BEx7C346X4AX2J1QPM4NBC7JL5W9" hidden="1">#REF!</definedName>
    <definedName name="BEx7C40F0PQURHPI6YQ39NFIR86Z" localSheetId="1" hidden="1">#REF!</definedName>
    <definedName name="BEx7C40F0PQURHPI6YQ39NFIR86Z" localSheetId="0" hidden="1">#REF!</definedName>
    <definedName name="BEx7C40F0PQURHPI6YQ39NFIR86Z" hidden="1">#REF!</definedName>
    <definedName name="BEx7C7B9VCY7N0H7N1NH6HNNH724" localSheetId="1" hidden="1">#REF!</definedName>
    <definedName name="BEx7C7B9VCY7N0H7N1NH6HNNH724" localSheetId="0" hidden="1">#REF!</definedName>
    <definedName name="BEx7C7B9VCY7N0H7N1NH6HNNH724" hidden="1">#REF!</definedName>
    <definedName name="BEx7C93VR7SYRIJS1JO8YZKSFAW9" localSheetId="1" hidden="1">#REF!</definedName>
    <definedName name="BEx7C93VR7SYRIJS1JO8YZKSFAW9" localSheetId="0" hidden="1">#REF!</definedName>
    <definedName name="BEx7C93VR7SYRIJS1JO8YZKSFAW9" hidden="1">#REF!</definedName>
    <definedName name="BEx7CCPC6R1KQQZ2JQU6EFI1G0RM" localSheetId="1" hidden="1">#REF!</definedName>
    <definedName name="BEx7CCPC6R1KQQZ2JQU6EFI1G0RM" localSheetId="0" hidden="1">#REF!</definedName>
    <definedName name="BEx7CCPC6R1KQQZ2JQU6EFI1G0RM" hidden="1">#REF!</definedName>
    <definedName name="BEx7CIJST9GLS2QD383UK7VUDTGL" localSheetId="1" hidden="1">#REF!</definedName>
    <definedName name="BEx7CIJST9GLS2QD383UK7VUDTGL" localSheetId="0" hidden="1">#REF!</definedName>
    <definedName name="BEx7CIJST9GLS2QD383UK7VUDTGL" hidden="1">#REF!</definedName>
    <definedName name="BEx7CO8T2XKC7GHDSYNAWTZ9L7YR" localSheetId="1" hidden="1">#REF!</definedName>
    <definedName name="BEx7CO8T2XKC7GHDSYNAWTZ9L7YR" localSheetId="0" hidden="1">#REF!</definedName>
    <definedName name="BEx7CO8T2XKC7GHDSYNAWTZ9L7YR" hidden="1">#REF!</definedName>
    <definedName name="BEx7CW1CF00DO8A36UNC2X7K65C2" localSheetId="1" hidden="1">#REF!</definedName>
    <definedName name="BEx7CW1CF00DO8A36UNC2X7K65C2" localSheetId="0" hidden="1">#REF!</definedName>
    <definedName name="BEx7CW1CF00DO8A36UNC2X7K65C2" hidden="1">#REF!</definedName>
    <definedName name="BEx7CW6NFRL2P4XWP0MWHIYA97KF" localSheetId="1" hidden="1">#REF!</definedName>
    <definedName name="BEx7CW6NFRL2P4XWP0MWHIYA97KF" localSheetId="0" hidden="1">#REF!</definedName>
    <definedName name="BEx7CW6NFRL2P4XWP0MWHIYA97KF" hidden="1">#REF!</definedName>
    <definedName name="BEx7CZXN83U7XFVGG1P1N6ZCQK7U" localSheetId="1" hidden="1">#REF!</definedName>
    <definedName name="BEx7CZXN83U7XFVGG1P1N6ZCQK7U" localSheetId="0" hidden="1">#REF!</definedName>
    <definedName name="BEx7CZXN83U7XFVGG1P1N6ZCQK7U" hidden="1">#REF!</definedName>
    <definedName name="BEx7D14R4J25CLH301NHMGU8FSWM" localSheetId="1" hidden="1">#REF!</definedName>
    <definedName name="BEx7D14R4J25CLH301NHMGU8FSWM" localSheetId="0" hidden="1">#REF!</definedName>
    <definedName name="BEx7D14R4J25CLH301NHMGU8FSWM" hidden="1">#REF!</definedName>
    <definedName name="BEx7D38BE0Z9QLQBDMGARM9USFPM" localSheetId="1" hidden="1">#REF!</definedName>
    <definedName name="BEx7D38BE0Z9QLQBDMGARM9USFPM" localSheetId="0" hidden="1">#REF!</definedName>
    <definedName name="BEx7D38BE0Z9QLQBDMGARM9USFPM" hidden="1">#REF!</definedName>
    <definedName name="BEx7D5RWKRS4W71J4NZ6ZSFHPKFT" localSheetId="1" hidden="1">#REF!</definedName>
    <definedName name="BEx7D5RWKRS4W71J4NZ6ZSFHPKFT" localSheetId="0" hidden="1">#REF!</definedName>
    <definedName name="BEx7D5RWKRS4W71J4NZ6ZSFHPKFT" hidden="1">#REF!</definedName>
    <definedName name="BEx7D8H1TPOX1UN17QZYEV7Q58GA" localSheetId="1" hidden="1">#REF!</definedName>
    <definedName name="BEx7D8H1TPOX1UN17QZYEV7Q58GA" localSheetId="0" hidden="1">#REF!</definedName>
    <definedName name="BEx7D8H1TPOX1UN17QZYEV7Q58GA" hidden="1">#REF!</definedName>
    <definedName name="BEx7DGF13H2074LRWFZQ45PZ6JPX" localSheetId="1" hidden="1">#REF!</definedName>
    <definedName name="BEx7DGF13H2074LRWFZQ45PZ6JPX" localSheetId="0" hidden="1">#REF!</definedName>
    <definedName name="BEx7DGF13H2074LRWFZQ45PZ6JPX" hidden="1">#REF!</definedName>
    <definedName name="BEx7DHBE0SOC5KXWWQ73WUDBRX8J" localSheetId="1" hidden="1">#REF!</definedName>
    <definedName name="BEx7DHBE0SOC5KXWWQ73WUDBRX8J" localSheetId="0" hidden="1">#REF!</definedName>
    <definedName name="BEx7DHBE0SOC5KXWWQ73WUDBRX8J" hidden="1">#REF!</definedName>
    <definedName name="BEx7DKWUXEDIISSX4GDD4YYT887F" localSheetId="1" hidden="1">#REF!</definedName>
    <definedName name="BEx7DKWUXEDIISSX4GDD4YYT887F" localSheetId="0" hidden="1">#REF!</definedName>
    <definedName name="BEx7DKWUXEDIISSX4GDD4YYT887F" hidden="1">#REF!</definedName>
    <definedName name="BEx7DMUYR2HC26WW7AOB1TULERMB" localSheetId="1" hidden="1">#REF!</definedName>
    <definedName name="BEx7DMUYR2HC26WW7AOB1TULERMB" localSheetId="0" hidden="1">#REF!</definedName>
    <definedName name="BEx7DMUYR2HC26WW7AOB1TULERMB" hidden="1">#REF!</definedName>
    <definedName name="BEx7DVJTRV44IMJIBFXELE67SZ7S" localSheetId="1" hidden="1">#REF!</definedName>
    <definedName name="BEx7DVJTRV44IMJIBFXELE67SZ7S" localSheetId="0" hidden="1">#REF!</definedName>
    <definedName name="BEx7DVJTRV44IMJIBFXELE67SZ7S" hidden="1">#REF!</definedName>
    <definedName name="BEx7DVUMFCI5INHMVFIJ44RTTSTT" localSheetId="1" hidden="1">#REF!</definedName>
    <definedName name="BEx7DVUMFCI5INHMVFIJ44RTTSTT" localSheetId="0" hidden="1">#REF!</definedName>
    <definedName name="BEx7DVUMFCI5INHMVFIJ44RTTSTT" hidden="1">#REF!</definedName>
    <definedName name="BEx7E2QT2U8THYOKBPXONB1B47WH" localSheetId="1" hidden="1">#REF!</definedName>
    <definedName name="BEx7E2QT2U8THYOKBPXONB1B47WH" localSheetId="0" hidden="1">#REF!</definedName>
    <definedName name="BEx7E2QT2U8THYOKBPXONB1B47WH" hidden="1">#REF!</definedName>
    <definedName name="BEx7E5QP7W6UKO74F5Y0VJ741HS5" localSheetId="1" hidden="1">#REF!</definedName>
    <definedName name="BEx7E5QP7W6UKO74F5Y0VJ741HS5" localSheetId="0" hidden="1">#REF!</definedName>
    <definedName name="BEx7E5QP7W6UKO74F5Y0VJ741HS5" hidden="1">#REF!</definedName>
    <definedName name="BEx7E6N29HGH3I47AFB2DCS6MVS6" localSheetId="1" hidden="1">#REF!</definedName>
    <definedName name="BEx7E6N29HGH3I47AFB2DCS6MVS6" localSheetId="0" hidden="1">#REF!</definedName>
    <definedName name="BEx7E6N29HGH3I47AFB2DCS6MVS6" hidden="1">#REF!</definedName>
    <definedName name="BEx7EBA8IYHQKT7IQAOAML660SYA" localSheetId="1" hidden="1">#REF!</definedName>
    <definedName name="BEx7EBA8IYHQKT7IQAOAML660SYA" localSheetId="0" hidden="1">#REF!</definedName>
    <definedName name="BEx7EBA8IYHQKT7IQAOAML660SYA" hidden="1">#REF!</definedName>
    <definedName name="BEx7EI6C8MCRZFEQYUBE5FSUTIHK" localSheetId="1" hidden="1">#REF!</definedName>
    <definedName name="BEx7EI6C8MCRZFEQYUBE5FSUTIHK" localSheetId="0" hidden="1">#REF!</definedName>
    <definedName name="BEx7EI6C8MCRZFEQYUBE5FSUTIHK" hidden="1">#REF!</definedName>
    <definedName name="BEx7EI6DL1Z6UWLFBXAKVGZTKHWJ" localSheetId="1" hidden="1">#REF!</definedName>
    <definedName name="BEx7EI6DL1Z6UWLFBXAKVGZTKHWJ" localSheetId="0" hidden="1">#REF!</definedName>
    <definedName name="BEx7EI6DL1Z6UWLFBXAKVGZTKHWJ" hidden="1">#REF!</definedName>
    <definedName name="BEx7EQKHX7GZYOLXRDU534TT4H64" localSheetId="1" hidden="1">#REF!</definedName>
    <definedName name="BEx7EQKHX7GZYOLXRDU534TT4H64" localSheetId="0" hidden="1">#REF!</definedName>
    <definedName name="BEx7EQKHX7GZYOLXRDU534TT4H64" hidden="1">#REF!</definedName>
    <definedName name="BEx7ETV6L1TM7JSXJIGK3FC6RVZW" localSheetId="1" hidden="1">#REF!</definedName>
    <definedName name="BEx7ETV6L1TM7JSXJIGK3FC6RVZW" localSheetId="0" hidden="1">#REF!</definedName>
    <definedName name="BEx7ETV6L1TM7JSXJIGK3FC6RVZW" hidden="1">#REF!</definedName>
    <definedName name="BEx7EYYLHMBYQTH6I377FCQS7CSX" localSheetId="1" hidden="1">#REF!</definedName>
    <definedName name="BEx7EYYLHMBYQTH6I377FCQS7CSX" localSheetId="0" hidden="1">#REF!</definedName>
    <definedName name="BEx7EYYLHMBYQTH6I377FCQS7CSX" hidden="1">#REF!</definedName>
    <definedName name="BEx7FCLG1RYI2SNOU1Y2GQZNZSWA" localSheetId="1" hidden="1">#REF!</definedName>
    <definedName name="BEx7FCLG1RYI2SNOU1Y2GQZNZSWA" localSheetId="0" hidden="1">#REF!</definedName>
    <definedName name="BEx7FCLG1RYI2SNOU1Y2GQZNZSWA" hidden="1">#REF!</definedName>
    <definedName name="BEx7FN32ZGWOAA4TTH79KINTDWR9" localSheetId="1" hidden="1">#REF!</definedName>
    <definedName name="BEx7FN32ZGWOAA4TTH79KINTDWR9" localSheetId="0" hidden="1">#REF!</definedName>
    <definedName name="BEx7FN32ZGWOAA4TTH79KINTDWR9" hidden="1">#REF!</definedName>
    <definedName name="BEx7FV0WJHXL6X5JNQ2ZX45PX49P" localSheetId="1" hidden="1">#REF!</definedName>
    <definedName name="BEx7FV0WJHXL6X5JNQ2ZX45PX49P" localSheetId="0" hidden="1">#REF!</definedName>
    <definedName name="BEx7FV0WJHXL6X5JNQ2ZX45PX49P" hidden="1">#REF!</definedName>
    <definedName name="BEx7G82CKM3NIY1PHNFK28M09PCH" localSheetId="1" hidden="1">#REF!</definedName>
    <definedName name="BEx7G82CKM3NIY1PHNFK28M09PCH" localSheetId="0" hidden="1">#REF!</definedName>
    <definedName name="BEx7G82CKM3NIY1PHNFK28M09PCH" hidden="1">#REF!</definedName>
    <definedName name="BEx7GR3ENYWRXXS5IT0UMEGOLGUH" localSheetId="1" hidden="1">#REF!</definedName>
    <definedName name="BEx7GR3ENYWRXXS5IT0UMEGOLGUH" localSheetId="0" hidden="1">#REF!</definedName>
    <definedName name="BEx7GR3ENYWRXXS5IT0UMEGOLGUH" hidden="1">#REF!</definedName>
    <definedName name="BEx7GSAL6P7TASL8MB63RFST1LJL" localSheetId="1" hidden="1">#REF!</definedName>
    <definedName name="BEx7GSAL6P7TASL8MB63RFST1LJL" localSheetId="0" hidden="1">#REF!</definedName>
    <definedName name="BEx7GSAL6P7TASL8MB63RFST1LJL" hidden="1">#REF!</definedName>
    <definedName name="BEx7H0JD6I5I8WQLLWOYWY5YWPQE" localSheetId="1" hidden="1">#REF!</definedName>
    <definedName name="BEx7H0JD6I5I8WQLLWOYWY5YWPQE" localSheetId="0" hidden="1">#REF!</definedName>
    <definedName name="BEx7H0JD6I5I8WQLLWOYWY5YWPQE" hidden="1">#REF!</definedName>
    <definedName name="BEx7H14XCXH7WEXEY1HVO53A6AGH" localSheetId="1" hidden="1">#REF!</definedName>
    <definedName name="BEx7H14XCXH7WEXEY1HVO53A6AGH" localSheetId="0" hidden="1">#REF!</definedName>
    <definedName name="BEx7H14XCXH7WEXEY1HVO53A6AGH" hidden="1">#REF!</definedName>
    <definedName name="BEx7HGVBEF4LEIF6RC14N3PSU461" localSheetId="1" hidden="1">#REF!</definedName>
    <definedName name="BEx7HGVBEF4LEIF6RC14N3PSU461" localSheetId="0" hidden="1">#REF!</definedName>
    <definedName name="BEx7HGVBEF4LEIF6RC14N3PSU461" hidden="1">#REF!</definedName>
    <definedName name="BEx7HQ5T9FZ42QWS09UO4DT42Y0R" localSheetId="1" hidden="1">#REF!</definedName>
    <definedName name="BEx7HQ5T9FZ42QWS09UO4DT42Y0R" localSheetId="0" hidden="1">#REF!</definedName>
    <definedName name="BEx7HQ5T9FZ42QWS09UO4DT42Y0R" hidden="1">#REF!</definedName>
    <definedName name="BEx7HRCZE3CVGON1HV07MT5MNDZ3" localSheetId="1" hidden="1">#REF!</definedName>
    <definedName name="BEx7HRCZE3CVGON1HV07MT5MNDZ3" localSheetId="0" hidden="1">#REF!</definedName>
    <definedName name="BEx7HRCZE3CVGON1HV07MT5MNDZ3" hidden="1">#REF!</definedName>
    <definedName name="BEx7HWGE2CANG5M17X4C8YNC3N8F" localSheetId="1" hidden="1">#REF!</definedName>
    <definedName name="BEx7HWGE2CANG5M17X4C8YNC3N8F" localSheetId="0" hidden="1">#REF!</definedName>
    <definedName name="BEx7HWGE2CANG5M17X4C8YNC3N8F" hidden="1">#REF!</definedName>
    <definedName name="BEx7IB54GU5UCTJS549UBDW43EJL" localSheetId="1" hidden="1">#REF!</definedName>
    <definedName name="BEx7IB54GU5UCTJS549UBDW43EJL" localSheetId="0" hidden="1">#REF!</definedName>
    <definedName name="BEx7IB54GU5UCTJS549UBDW43EJL" hidden="1">#REF!</definedName>
    <definedName name="BEx7IBVYN47SFZIA0K4MDKQZNN9V" localSheetId="1" hidden="1">#REF!</definedName>
    <definedName name="BEx7IBVYN47SFZIA0K4MDKQZNN9V" localSheetId="0" hidden="1">#REF!</definedName>
    <definedName name="BEx7IBVYN47SFZIA0K4MDKQZNN9V" hidden="1">#REF!</definedName>
    <definedName name="BEx7IGOMJB39HUONENRXTK1MFHGE" localSheetId="1" hidden="1">#REF!</definedName>
    <definedName name="BEx7IGOMJB39HUONENRXTK1MFHGE" localSheetId="0" hidden="1">#REF!</definedName>
    <definedName name="BEx7IGOMJB39HUONENRXTK1MFHGE" hidden="1">#REF!</definedName>
    <definedName name="BEx7ISO6LTCYYDK0J6IN4PG2P6SW" localSheetId="1" hidden="1">#REF!</definedName>
    <definedName name="BEx7ISO6LTCYYDK0J6IN4PG2P6SW" localSheetId="0" hidden="1">#REF!</definedName>
    <definedName name="BEx7ISO6LTCYYDK0J6IN4PG2P6SW" hidden="1">#REF!</definedName>
    <definedName name="BEx7IV2IJ5WT7UC0UG7WP0WF2JZI" localSheetId="1" hidden="1">#REF!</definedName>
    <definedName name="BEx7IV2IJ5WT7UC0UG7WP0WF2JZI" localSheetId="0" hidden="1">#REF!</definedName>
    <definedName name="BEx7IV2IJ5WT7UC0UG7WP0WF2JZI" hidden="1">#REF!</definedName>
    <definedName name="BEx7IXGU74GE5E4S6W4Z13AR092Y" localSheetId="1" hidden="1">#REF!</definedName>
    <definedName name="BEx7IXGU74GE5E4S6W4Z13AR092Y" localSheetId="0" hidden="1">#REF!</definedName>
    <definedName name="BEx7IXGU74GE5E4S6W4Z13AR092Y" hidden="1">#REF!</definedName>
    <definedName name="BEx7J4YL8Q3BI1MLH16YYQ18IJRD" localSheetId="1" hidden="1">#REF!</definedName>
    <definedName name="BEx7J4YL8Q3BI1MLH16YYQ18IJRD" localSheetId="0" hidden="1">#REF!</definedName>
    <definedName name="BEx7J4YL8Q3BI1MLH16YYQ18IJRD" hidden="1">#REF!</definedName>
    <definedName name="BEx7J5K5QVUOXI6A663KUWL6PO3O" localSheetId="1" hidden="1">#REF!</definedName>
    <definedName name="BEx7J5K5QVUOXI6A663KUWL6PO3O" localSheetId="0" hidden="1">#REF!</definedName>
    <definedName name="BEx7J5K5QVUOXI6A663KUWL6PO3O" hidden="1">#REF!</definedName>
    <definedName name="BEx7JH3HGBPI07OHZ5LFYK0UFZQR" localSheetId="1" hidden="1">#REF!</definedName>
    <definedName name="BEx7JH3HGBPI07OHZ5LFYK0UFZQR" localSheetId="0" hidden="1">#REF!</definedName>
    <definedName name="BEx7JH3HGBPI07OHZ5LFYK0UFZQR" hidden="1">#REF!</definedName>
    <definedName name="BEx7JRL3MHRMVLQF3EN15MXRPN68" localSheetId="1" hidden="1">#REF!</definedName>
    <definedName name="BEx7JRL3MHRMVLQF3EN15MXRPN68" localSheetId="0" hidden="1">#REF!</definedName>
    <definedName name="BEx7JRL3MHRMVLQF3EN15MXRPN68" hidden="1">#REF!</definedName>
    <definedName name="BEx7JV194190CNM6WWGQ3UBJ3CHH" localSheetId="1" hidden="1">#REF!</definedName>
    <definedName name="BEx7JV194190CNM6WWGQ3UBJ3CHH" localSheetId="0" hidden="1">#REF!</definedName>
    <definedName name="BEx7JV194190CNM6WWGQ3UBJ3CHH" hidden="1">#REF!</definedName>
    <definedName name="BEx7JZJ4AE8AGMWPK3XPBTBUBZ48" localSheetId="1" hidden="1">#REF!</definedName>
    <definedName name="BEx7JZJ4AE8AGMWPK3XPBTBUBZ48" localSheetId="0" hidden="1">#REF!</definedName>
    <definedName name="BEx7JZJ4AE8AGMWPK3XPBTBUBZ48" hidden="1">#REF!</definedName>
    <definedName name="BEx7K7GZ607XQOGB81A1HINBTGOZ" localSheetId="1" hidden="1">#REF!</definedName>
    <definedName name="BEx7K7GZ607XQOGB81A1HINBTGOZ" localSheetId="0" hidden="1">#REF!</definedName>
    <definedName name="BEx7K7GZ607XQOGB81A1HINBTGOZ" hidden="1">#REF!</definedName>
    <definedName name="BEx7KEYPBDXSNROH8M6CDCBN6B50" localSheetId="1" hidden="1">#REF!</definedName>
    <definedName name="BEx7KEYPBDXSNROH8M6CDCBN6B50" localSheetId="0" hidden="1">#REF!</definedName>
    <definedName name="BEx7KEYPBDXSNROH8M6CDCBN6B50" hidden="1">#REF!</definedName>
    <definedName name="BEx7KH7PZ0A6FSWA4LAN2CMZ0WSF" localSheetId="1" hidden="1">#REF!</definedName>
    <definedName name="BEx7KH7PZ0A6FSWA4LAN2CMZ0WSF" localSheetId="0" hidden="1">#REF!</definedName>
    <definedName name="BEx7KH7PZ0A6FSWA4LAN2CMZ0WSF" hidden="1">#REF!</definedName>
    <definedName name="BEx7KNCTL6VMNQP4MFMHOMV1WI1Y" localSheetId="1" hidden="1">#REF!</definedName>
    <definedName name="BEx7KNCTL6VMNQP4MFMHOMV1WI1Y" localSheetId="0" hidden="1">#REF!</definedName>
    <definedName name="BEx7KNCTL6VMNQP4MFMHOMV1WI1Y" hidden="1">#REF!</definedName>
    <definedName name="BEx7KSAS8BZT6H8OQCZ5DNSTMO07" localSheetId="1" hidden="1">#REF!</definedName>
    <definedName name="BEx7KSAS8BZT6H8OQCZ5DNSTMO07" localSheetId="0" hidden="1">#REF!</definedName>
    <definedName name="BEx7KSAS8BZT6H8OQCZ5DNSTMO07" hidden="1">#REF!</definedName>
    <definedName name="BEx7KWHTBD21COXVI4HNEQH0Z3L8" localSheetId="1" hidden="1">#REF!</definedName>
    <definedName name="BEx7KWHTBD21COXVI4HNEQH0Z3L8" localSheetId="0" hidden="1">#REF!</definedName>
    <definedName name="BEx7KWHTBD21COXVI4HNEQH0Z3L8" hidden="1">#REF!</definedName>
    <definedName name="BEx7KXUGRMRSUXCM97Z7VRZQ9JH2" localSheetId="1" hidden="1">#REF!</definedName>
    <definedName name="BEx7KXUGRMRSUXCM97Z7VRZQ9JH2" localSheetId="0" hidden="1">#REF!</definedName>
    <definedName name="BEx7KXUGRMRSUXCM97Z7VRZQ9JH2" hidden="1">#REF!</definedName>
    <definedName name="BEx7L5C6U8MP6IZ67BD649WQYJEK" localSheetId="1" hidden="1">#REF!</definedName>
    <definedName name="BEx7L5C6U8MP6IZ67BD649WQYJEK" localSheetId="0" hidden="1">#REF!</definedName>
    <definedName name="BEx7L5C6U8MP6IZ67BD649WQYJEK" hidden="1">#REF!</definedName>
    <definedName name="BEx7L8HEYEVTATR0OG5JJO647KNI" localSheetId="1" hidden="1">#REF!</definedName>
    <definedName name="BEx7L8HEYEVTATR0OG5JJO647KNI" localSheetId="0" hidden="1">#REF!</definedName>
    <definedName name="BEx7L8HEYEVTATR0OG5JJO647KNI" hidden="1">#REF!</definedName>
    <definedName name="BEx7L8XOV64OMS15ZFURFEUXLMWF" localSheetId="1" hidden="1">#REF!</definedName>
    <definedName name="BEx7L8XOV64OMS15ZFURFEUXLMWF" localSheetId="0" hidden="1">#REF!</definedName>
    <definedName name="BEx7L8XOV64OMS15ZFURFEUXLMWF" hidden="1">#REF!</definedName>
    <definedName name="BEx7LPF478MRAYB9TQ6LDML6O3BY" localSheetId="1" hidden="1">#REF!</definedName>
    <definedName name="BEx7LPF478MRAYB9TQ6LDML6O3BY" localSheetId="0" hidden="1">#REF!</definedName>
    <definedName name="BEx7LPF478MRAYB9TQ6LDML6O3BY" hidden="1">#REF!</definedName>
    <definedName name="BEx7LPV780NFCG1VX4EKJ29YXOLZ" localSheetId="1" hidden="1">#REF!</definedName>
    <definedName name="BEx7LPV780NFCG1VX4EKJ29YXOLZ" localSheetId="0" hidden="1">#REF!</definedName>
    <definedName name="BEx7LPV780NFCG1VX4EKJ29YXOLZ" hidden="1">#REF!</definedName>
    <definedName name="BEx7LQ0PD30NJWOAYKPEYHM9J83B" localSheetId="1" hidden="1">#REF!</definedName>
    <definedName name="BEx7LQ0PD30NJWOAYKPEYHM9J83B" localSheetId="0" hidden="1">#REF!</definedName>
    <definedName name="BEx7LQ0PD30NJWOAYKPEYHM9J83B" hidden="1">#REF!</definedName>
    <definedName name="BEx7M4EKEDHZ1ZZ91NDLSUNPUFPZ" localSheetId="1" hidden="1">#REF!</definedName>
    <definedName name="BEx7M4EKEDHZ1ZZ91NDLSUNPUFPZ" localSheetId="0" hidden="1">#REF!</definedName>
    <definedName name="BEx7M4EKEDHZ1ZZ91NDLSUNPUFPZ" hidden="1">#REF!</definedName>
    <definedName name="BEx7MAUI1JJFDIJGDW4RWY5384LY" localSheetId="1" hidden="1">#REF!</definedName>
    <definedName name="BEx7MAUI1JJFDIJGDW4RWY5384LY" localSheetId="0" hidden="1">#REF!</definedName>
    <definedName name="BEx7MAUI1JJFDIJGDW4RWY5384LY" hidden="1">#REF!</definedName>
    <definedName name="BEx7MI1EW6N7FOBHWJLYC02TZSKR" localSheetId="1" hidden="1">#REF!</definedName>
    <definedName name="BEx7MI1EW6N7FOBHWJLYC02TZSKR" localSheetId="0" hidden="1">#REF!</definedName>
    <definedName name="BEx7MI1EW6N7FOBHWJLYC02TZSKR" hidden="1">#REF!</definedName>
    <definedName name="BEx7MJZO3UKAMJ53UWOJ5ZD4GGMQ" localSheetId="1" hidden="1">#REF!</definedName>
    <definedName name="BEx7MJZO3UKAMJ53UWOJ5ZD4GGMQ" localSheetId="0" hidden="1">#REF!</definedName>
    <definedName name="BEx7MJZO3UKAMJ53UWOJ5ZD4GGMQ" hidden="1">#REF!</definedName>
    <definedName name="BEx7MO17TZ6L4457Q12FYYLUUZAZ" localSheetId="1" hidden="1">#REF!</definedName>
    <definedName name="BEx7MO17TZ6L4457Q12FYYLUUZAZ" localSheetId="0" hidden="1">#REF!</definedName>
    <definedName name="BEx7MO17TZ6L4457Q12FYYLUUZAZ" hidden="1">#REF!</definedName>
    <definedName name="BEx7MT4MFNXIVQGAT6D971GZW7CA" localSheetId="1" hidden="1">#REF!</definedName>
    <definedName name="BEx7MT4MFNXIVQGAT6D971GZW7CA" localSheetId="0" hidden="1">#REF!</definedName>
    <definedName name="BEx7MT4MFNXIVQGAT6D971GZW7CA" hidden="1">#REF!</definedName>
    <definedName name="BEx7MUMLPPX92MX7SA8S1PLONDL8" localSheetId="1" hidden="1">#REF!</definedName>
    <definedName name="BEx7MUMLPPX92MX7SA8S1PLONDL8" localSheetId="0" hidden="1">#REF!</definedName>
    <definedName name="BEx7MUMLPPX92MX7SA8S1PLONDL8" hidden="1">#REF!</definedName>
    <definedName name="BEx7MX0W532Q7CB4V6KFVC9WAOUI" localSheetId="1" hidden="1">#REF!</definedName>
    <definedName name="BEx7MX0W532Q7CB4V6KFVC9WAOUI" localSheetId="0" hidden="1">#REF!</definedName>
    <definedName name="BEx7MX0W532Q7CB4V6KFVC9WAOUI" hidden="1">#REF!</definedName>
    <definedName name="BEx7NB403NE748IF75RXMWOFQ986" localSheetId="1" hidden="1">#REF!</definedName>
    <definedName name="BEx7NB403NE748IF75RXMWOFQ986" localSheetId="0" hidden="1">#REF!</definedName>
    <definedName name="BEx7NB403NE748IF75RXMWOFQ986" hidden="1">#REF!</definedName>
    <definedName name="BEx7NI062THZAM6I8AJWTFJL91CS" localSheetId="1" hidden="1">#REF!</definedName>
    <definedName name="BEx7NI062THZAM6I8AJWTFJL91CS" localSheetId="0" hidden="1">#REF!</definedName>
    <definedName name="BEx7NI062THZAM6I8AJWTFJL91CS" hidden="1">#REF!</definedName>
    <definedName name="BEx904S75BPRYMHF0083JF7ES4NG" localSheetId="1" hidden="1">#REF!</definedName>
    <definedName name="BEx904S75BPRYMHF0083JF7ES4NG" localSheetId="0" hidden="1">#REF!</definedName>
    <definedName name="BEx904S75BPRYMHF0083JF7ES4NG" hidden="1">#REF!</definedName>
    <definedName name="BEx90HDD4RWF7JZGA8GCGG7D63MG" localSheetId="1" hidden="1">#REF!</definedName>
    <definedName name="BEx90HDD4RWF7JZGA8GCGG7D63MG" localSheetId="0" hidden="1">#REF!</definedName>
    <definedName name="BEx90HDD4RWF7JZGA8GCGG7D63MG" hidden="1">#REF!</definedName>
    <definedName name="BEx90HO6UVMFVSV8U0YBZFHNCL38" localSheetId="1" hidden="1">#REF!</definedName>
    <definedName name="BEx90HO6UVMFVSV8U0YBZFHNCL38" localSheetId="0" hidden="1">#REF!</definedName>
    <definedName name="BEx90HO6UVMFVSV8U0YBZFHNCL38" hidden="1">#REF!</definedName>
    <definedName name="BEx90VGH5H09ON2QXYC9WIIEU98T" localSheetId="1" hidden="1">#REF!</definedName>
    <definedName name="BEx90VGH5H09ON2QXYC9WIIEU98T" localSheetId="0" hidden="1">#REF!</definedName>
    <definedName name="BEx90VGH5H09ON2QXYC9WIIEU98T" hidden="1">#REF!</definedName>
    <definedName name="BEx9157279000SVN5XNWQ99JY0WU" localSheetId="1" hidden="1">#REF!</definedName>
    <definedName name="BEx9157279000SVN5XNWQ99JY0WU" localSheetId="0" hidden="1">#REF!</definedName>
    <definedName name="BEx9157279000SVN5XNWQ99JY0WU" hidden="1">#REF!</definedName>
    <definedName name="BEx9175B70QXYAU5A8DJPGZQ46L9" localSheetId="1" hidden="1">#REF!</definedName>
    <definedName name="BEx9175B70QXYAU5A8DJPGZQ46L9" localSheetId="0" hidden="1">#REF!</definedName>
    <definedName name="BEx9175B70QXYAU5A8DJPGZQ46L9" hidden="1">#REF!</definedName>
    <definedName name="BEx91AQQRTV87AO27VWHSFZAD4ZR" localSheetId="1" hidden="1">#REF!</definedName>
    <definedName name="BEx91AQQRTV87AO27VWHSFZAD4ZR" localSheetId="0" hidden="1">#REF!</definedName>
    <definedName name="BEx91AQQRTV87AO27VWHSFZAD4ZR" hidden="1">#REF!</definedName>
    <definedName name="BEx91L8FLL5CWLA2CDHKCOMGVDZN" localSheetId="1" hidden="1">#REF!</definedName>
    <definedName name="BEx91L8FLL5CWLA2CDHKCOMGVDZN" localSheetId="0" hidden="1">#REF!</definedName>
    <definedName name="BEx91L8FLL5CWLA2CDHKCOMGVDZN" hidden="1">#REF!</definedName>
    <definedName name="BEx91OTVH9ZDBC3QTORU8RZX4EOC" localSheetId="1" hidden="1">#REF!</definedName>
    <definedName name="BEx91OTVH9ZDBC3QTORU8RZX4EOC" localSheetId="0" hidden="1">#REF!</definedName>
    <definedName name="BEx91OTVH9ZDBC3QTORU8RZX4EOC" hidden="1">#REF!</definedName>
    <definedName name="BEx91QH5JRZKQP1GPN2SQMR3CKAG" localSheetId="1" hidden="1">#REF!</definedName>
    <definedName name="BEx91QH5JRZKQP1GPN2SQMR3CKAG" localSheetId="0" hidden="1">#REF!</definedName>
    <definedName name="BEx91QH5JRZKQP1GPN2SQMR3CKAG" hidden="1">#REF!</definedName>
    <definedName name="BEx91ROALDNHO7FI4X8L61RH4UJE" localSheetId="1" hidden="1">#REF!</definedName>
    <definedName name="BEx91ROALDNHO7FI4X8L61RH4UJE" localSheetId="0" hidden="1">#REF!</definedName>
    <definedName name="BEx91ROALDNHO7FI4X8L61RH4UJE" hidden="1">#REF!</definedName>
    <definedName name="BEx91TMID71GVYH0U16QM1RV3PX0" localSheetId="1" hidden="1">#REF!</definedName>
    <definedName name="BEx91TMID71GVYH0U16QM1RV3PX0" localSheetId="0" hidden="1">#REF!</definedName>
    <definedName name="BEx91TMID71GVYH0U16QM1RV3PX0" hidden="1">#REF!</definedName>
    <definedName name="BEx91VF2D78PAF337E3L2L81K9W2" localSheetId="1" hidden="1">#REF!</definedName>
    <definedName name="BEx91VF2D78PAF337E3L2L81K9W2" localSheetId="0" hidden="1">#REF!</definedName>
    <definedName name="BEx91VF2D78PAF337E3L2L81K9W2" hidden="1">#REF!</definedName>
    <definedName name="BEx921PNZ46VORG2VRMWREWIC0SE" localSheetId="1" hidden="1">#REF!</definedName>
    <definedName name="BEx921PNZ46VORG2VRMWREWIC0SE" localSheetId="0" hidden="1">#REF!</definedName>
    <definedName name="BEx921PNZ46VORG2VRMWREWIC0SE" hidden="1">#REF!</definedName>
    <definedName name="BEx929CVDCG5CFUQWNDLOSNRQ1FN" localSheetId="1" hidden="1">#REF!</definedName>
    <definedName name="BEx929CVDCG5CFUQWNDLOSNRQ1FN" localSheetId="0" hidden="1">#REF!</definedName>
    <definedName name="BEx929CVDCG5CFUQWNDLOSNRQ1FN" hidden="1">#REF!</definedName>
    <definedName name="BEx92DPEKL5WM5A3CN8674JI0PR3" localSheetId="1" hidden="1">#REF!</definedName>
    <definedName name="BEx92DPEKL5WM5A3CN8674JI0PR3" localSheetId="0" hidden="1">#REF!</definedName>
    <definedName name="BEx92DPEKL5WM5A3CN8674JI0PR3" hidden="1">#REF!</definedName>
    <definedName name="BEx92ER2RMY93TZK0D9L9T3H0GI5" localSheetId="1" hidden="1">#REF!</definedName>
    <definedName name="BEx92ER2RMY93TZK0D9L9T3H0GI5" localSheetId="0" hidden="1">#REF!</definedName>
    <definedName name="BEx92ER2RMY93TZK0D9L9T3H0GI5" hidden="1">#REF!</definedName>
    <definedName name="BEx92FI04PJT4LI23KKIHRXWJDTT" localSheetId="1" hidden="1">#REF!</definedName>
    <definedName name="BEx92FI04PJT4LI23KKIHRXWJDTT" localSheetId="0" hidden="1">#REF!</definedName>
    <definedName name="BEx92FI04PJT4LI23KKIHRXWJDTT" hidden="1">#REF!</definedName>
    <definedName name="BEx92HR14HQ9D5JXCSPA4SS4RT62" localSheetId="1" hidden="1">#REF!</definedName>
    <definedName name="BEx92HR14HQ9D5JXCSPA4SS4RT62" localSheetId="0" hidden="1">#REF!</definedName>
    <definedName name="BEx92HR14HQ9D5JXCSPA4SS4RT62" hidden="1">#REF!</definedName>
    <definedName name="BEx92HWA2D6A5EX9MFG68G0NOMSN" localSheetId="1" hidden="1">#REF!</definedName>
    <definedName name="BEx92HWA2D6A5EX9MFG68G0NOMSN" localSheetId="0" hidden="1">#REF!</definedName>
    <definedName name="BEx92HWA2D6A5EX9MFG68G0NOMSN" hidden="1">#REF!</definedName>
    <definedName name="BEx92I1SQUKW2W7S22E82HLJXRGK" localSheetId="1" hidden="1">#REF!</definedName>
    <definedName name="BEx92I1SQUKW2W7S22E82HLJXRGK" localSheetId="0" hidden="1">#REF!</definedName>
    <definedName name="BEx92I1SQUKW2W7S22E82HLJXRGK" hidden="1">#REF!</definedName>
    <definedName name="BEx92PUBDIXAU1FW5ZAXECMAU0LN" localSheetId="1" hidden="1">#REF!</definedName>
    <definedName name="BEx92PUBDIXAU1FW5ZAXECMAU0LN" localSheetId="0" hidden="1">#REF!</definedName>
    <definedName name="BEx92PUBDIXAU1FW5ZAXECMAU0LN" hidden="1">#REF!</definedName>
    <definedName name="BEx92S8MHFFIVRQ2YSHZNQGOFUHD" localSheetId="1" hidden="1">#REF!</definedName>
    <definedName name="BEx92S8MHFFIVRQ2YSHZNQGOFUHD" localSheetId="0" hidden="1">#REF!</definedName>
    <definedName name="BEx92S8MHFFIVRQ2YSHZNQGOFUHD" hidden="1">#REF!</definedName>
    <definedName name="BEx92VJ5FJGXISSSMOUAESCSIWFV" localSheetId="1" hidden="1">#REF!</definedName>
    <definedName name="BEx92VJ5FJGXISSSMOUAESCSIWFV" localSheetId="0" hidden="1">#REF!</definedName>
    <definedName name="BEx92VJ5FJGXISSSMOUAESCSIWFV" hidden="1">#REF!</definedName>
    <definedName name="BEx93B9OULL2YGC896XXYAAJSTRK" localSheetId="1" hidden="1">#REF!</definedName>
    <definedName name="BEx93B9OULL2YGC896XXYAAJSTRK" localSheetId="0" hidden="1">#REF!</definedName>
    <definedName name="BEx93B9OULL2YGC896XXYAAJSTRK" hidden="1">#REF!</definedName>
    <definedName name="BEx93FRKF99NRT3LH99UTIH7AAYF" localSheetId="1" hidden="1">#REF!</definedName>
    <definedName name="BEx93FRKF99NRT3LH99UTIH7AAYF" localSheetId="0" hidden="1">#REF!</definedName>
    <definedName name="BEx93FRKF99NRT3LH99UTIH7AAYF" hidden="1">#REF!</definedName>
    <definedName name="BEx93M7FSHP50OG34A4W8W8DF12U" localSheetId="1" hidden="1">#REF!</definedName>
    <definedName name="BEx93M7FSHP50OG34A4W8W8DF12U" localSheetId="0" hidden="1">#REF!</definedName>
    <definedName name="BEx93M7FSHP50OG34A4W8W8DF12U" hidden="1">#REF!</definedName>
    <definedName name="BEx93OLWY2O3PRA74U41VG5RXT4Q" localSheetId="1" hidden="1">#REF!</definedName>
    <definedName name="BEx93OLWY2O3PRA74U41VG5RXT4Q" localSheetId="0" hidden="1">#REF!</definedName>
    <definedName name="BEx93OLWY2O3PRA74U41VG5RXT4Q" hidden="1">#REF!</definedName>
    <definedName name="BEx93RWFAF6YJGYUTITVM445C02U" localSheetId="1" hidden="1">#REF!</definedName>
    <definedName name="BEx93RWFAF6YJGYUTITVM445C02U" localSheetId="0" hidden="1">#REF!</definedName>
    <definedName name="BEx93RWFAF6YJGYUTITVM445C02U" hidden="1">#REF!</definedName>
    <definedName name="BEx93SY9RWG3HUV4YXQKXJH9FH14" localSheetId="1" hidden="1">#REF!</definedName>
    <definedName name="BEx93SY9RWG3HUV4YXQKXJH9FH14" localSheetId="0" hidden="1">#REF!</definedName>
    <definedName name="BEx93SY9RWG3HUV4YXQKXJH9FH14" hidden="1">#REF!</definedName>
    <definedName name="BEx93TJUX3U0FJDBG6DDSNQ91R5J" localSheetId="1" hidden="1">#REF!</definedName>
    <definedName name="BEx93TJUX3U0FJDBG6DDSNQ91R5J" localSheetId="0" hidden="1">#REF!</definedName>
    <definedName name="BEx93TJUX3U0FJDBG6DDSNQ91R5J" hidden="1">#REF!</definedName>
    <definedName name="BEx942UCRHMI4B0US31HO95GSC2X" localSheetId="1" hidden="1">#REF!</definedName>
    <definedName name="BEx942UCRHMI4B0US31HO95GSC2X" localSheetId="0" hidden="1">#REF!</definedName>
    <definedName name="BEx942UCRHMI4B0US31HO95GSC2X" hidden="1">#REF!</definedName>
    <definedName name="BEx942ZND3V7XSHKTD0UH9X85N5E" localSheetId="1" hidden="1">#REF!</definedName>
    <definedName name="BEx942ZND3V7XSHKTD0UH9X85N5E" localSheetId="0" hidden="1">#REF!</definedName>
    <definedName name="BEx942ZND3V7XSHKTD0UH9X85N5E" hidden="1">#REF!</definedName>
    <definedName name="BEx947HHLR6UU6NYPNDZRF79V52K" localSheetId="1" hidden="1">#REF!</definedName>
    <definedName name="BEx947HHLR6UU6NYPNDZRF79V52K" localSheetId="0" hidden="1">#REF!</definedName>
    <definedName name="BEx947HHLR6UU6NYPNDZRF79V52K" hidden="1">#REF!</definedName>
    <definedName name="BEx948ZFFQWVIDNG4AZAUGGGEB5U" localSheetId="1" hidden="1">#REF!</definedName>
    <definedName name="BEx948ZFFQWVIDNG4AZAUGGGEB5U" localSheetId="0" hidden="1">#REF!</definedName>
    <definedName name="BEx948ZFFQWVIDNG4AZAUGGGEB5U" hidden="1">#REF!</definedName>
    <definedName name="BEx94CKXG92OMURH41SNU6IOHK4J" localSheetId="1" hidden="1">#REF!</definedName>
    <definedName name="BEx94CKXG92OMURH41SNU6IOHK4J" localSheetId="0" hidden="1">#REF!</definedName>
    <definedName name="BEx94CKXG92OMURH41SNU6IOHK4J" hidden="1">#REF!</definedName>
    <definedName name="BEx94GXG30CIVB6ZQN3X3IK6BZXQ" localSheetId="1" hidden="1">#REF!</definedName>
    <definedName name="BEx94GXG30CIVB6ZQN3X3IK6BZXQ" localSheetId="0" hidden="1">#REF!</definedName>
    <definedName name="BEx94GXG30CIVB6ZQN3X3IK6BZXQ" hidden="1">#REF!</definedName>
    <definedName name="BEx94HJ0DWZHE39X4BLCQCJ3M1MC" localSheetId="1" hidden="1">#REF!</definedName>
    <definedName name="BEx94HJ0DWZHE39X4BLCQCJ3M1MC" localSheetId="0" hidden="1">#REF!</definedName>
    <definedName name="BEx94HJ0DWZHE39X4BLCQCJ3M1MC" hidden="1">#REF!</definedName>
    <definedName name="BEx94HZ5LURYM9ST744ALV6ZCKYP" localSheetId="1" hidden="1">#REF!</definedName>
    <definedName name="BEx94HZ5LURYM9ST744ALV6ZCKYP" localSheetId="0" hidden="1">#REF!</definedName>
    <definedName name="BEx94HZ5LURYM9ST744ALV6ZCKYP" hidden="1">#REF!</definedName>
    <definedName name="BEx94IQ75E90YUMWJ9N591LR7DQQ" localSheetId="1" hidden="1">#REF!</definedName>
    <definedName name="BEx94IQ75E90YUMWJ9N591LR7DQQ" localSheetId="0" hidden="1">#REF!</definedName>
    <definedName name="BEx94IQ75E90YUMWJ9N591LR7DQQ" hidden="1">#REF!</definedName>
    <definedName name="BEx94N7W5T3U7UOE97D6OVIBUCXS" localSheetId="1" hidden="1">#REF!</definedName>
    <definedName name="BEx94N7W5T3U7UOE97D6OVIBUCXS" localSheetId="0" hidden="1">#REF!</definedName>
    <definedName name="BEx94N7W5T3U7UOE97D6OVIBUCXS" hidden="1">#REF!</definedName>
    <definedName name="BEx955NIAWX5OLAHMTV6QFUZPR30" localSheetId="1" hidden="1">#REF!</definedName>
    <definedName name="BEx955NIAWX5OLAHMTV6QFUZPR30" localSheetId="0" hidden="1">#REF!</definedName>
    <definedName name="BEx955NIAWX5OLAHMTV6QFUZPR30" hidden="1">#REF!</definedName>
    <definedName name="BEx9581TYVI2M5TT4ISDAJV4W7Z6" localSheetId="1" hidden="1">#REF!</definedName>
    <definedName name="BEx9581TYVI2M5TT4ISDAJV4W7Z6" localSheetId="0" hidden="1">#REF!</definedName>
    <definedName name="BEx9581TYVI2M5TT4ISDAJV4W7Z6" hidden="1">#REF!</definedName>
    <definedName name="BEx95G55NR99FDSE95CXDI4DKWSV" localSheetId="1" hidden="1">#REF!</definedName>
    <definedName name="BEx95G55NR99FDSE95CXDI4DKWSV" localSheetId="0" hidden="1">#REF!</definedName>
    <definedName name="BEx95G55NR99FDSE95CXDI4DKWSV" hidden="1">#REF!</definedName>
    <definedName name="BEx95NHF4RVUE0YDOAFZEIVBYJXD" localSheetId="1" hidden="1">#REF!</definedName>
    <definedName name="BEx95NHF4RVUE0YDOAFZEIVBYJXD" localSheetId="0" hidden="1">#REF!</definedName>
    <definedName name="BEx95NHF4RVUE0YDOAFZEIVBYJXD" hidden="1">#REF!</definedName>
    <definedName name="BEx95QBZMG0E2KQ9BERJ861QLYN3" localSheetId="1" hidden="1">#REF!</definedName>
    <definedName name="BEx95QBZMG0E2KQ9BERJ861QLYN3" localSheetId="0" hidden="1">#REF!</definedName>
    <definedName name="BEx95QBZMG0E2KQ9BERJ861QLYN3" hidden="1">#REF!</definedName>
    <definedName name="BEx95QHBVDN795UNQJLRXG3RDU49" localSheetId="1" hidden="1">#REF!</definedName>
    <definedName name="BEx95QHBVDN795UNQJLRXG3RDU49" localSheetId="0" hidden="1">#REF!</definedName>
    <definedName name="BEx95QHBVDN795UNQJLRXG3RDU49" hidden="1">#REF!</definedName>
    <definedName name="BEx95TBVUWV7L7OMFMZDQEXGVHU6" localSheetId="1" hidden="1">#REF!</definedName>
    <definedName name="BEx95TBVUWV7L7OMFMZDQEXGVHU6" localSheetId="0" hidden="1">#REF!</definedName>
    <definedName name="BEx95TBVUWV7L7OMFMZDQEXGVHU6" hidden="1">#REF!</definedName>
    <definedName name="BEx95U89DZZSVO39TGS62CX8G9N4" localSheetId="1" hidden="1">#REF!</definedName>
    <definedName name="BEx95U89DZZSVO39TGS62CX8G9N4" localSheetId="0" hidden="1">#REF!</definedName>
    <definedName name="BEx95U89DZZSVO39TGS62CX8G9N4" hidden="1">#REF!</definedName>
    <definedName name="BEx95XTPKKKJG67C45LRX0T25I06" localSheetId="1" hidden="1">#REF!</definedName>
    <definedName name="BEx95XTPKKKJG67C45LRX0T25I06" localSheetId="0" hidden="1">#REF!</definedName>
    <definedName name="BEx95XTPKKKJG67C45LRX0T25I06" hidden="1">#REF!</definedName>
    <definedName name="BEx9602K2GHNBUEUVT9ONRQU1GMD" localSheetId="1" hidden="1">#REF!</definedName>
    <definedName name="BEx9602K2GHNBUEUVT9ONRQU1GMD" localSheetId="0" hidden="1">#REF!</definedName>
    <definedName name="BEx9602K2GHNBUEUVT9ONRQU1GMD" hidden="1">#REF!</definedName>
    <definedName name="BEx9602LTEI8BPC79BGMRK6S0RP8" localSheetId="1" hidden="1">#REF!</definedName>
    <definedName name="BEx9602LTEI8BPC79BGMRK6S0RP8" localSheetId="0" hidden="1">#REF!</definedName>
    <definedName name="BEx9602LTEI8BPC79BGMRK6S0RP8" hidden="1">#REF!</definedName>
    <definedName name="BEx962BL3Y4LA53EBYI64ZYMZE8U" localSheetId="1" hidden="1">#REF!</definedName>
    <definedName name="BEx962BL3Y4LA53EBYI64ZYMZE8U" localSheetId="0" hidden="1">#REF!</definedName>
    <definedName name="BEx962BL3Y4LA53EBYI64ZYMZE8U" hidden="1">#REF!</definedName>
    <definedName name="BEx96HAWZ2EMMI7VJ5NQXGK044OO" localSheetId="1" hidden="1">#REF!</definedName>
    <definedName name="BEx96HAWZ2EMMI7VJ5NQXGK044OO" localSheetId="0" hidden="1">#REF!</definedName>
    <definedName name="BEx96HAWZ2EMMI7VJ5NQXGK044OO" hidden="1">#REF!</definedName>
    <definedName name="BEx96KR21O7H9R29TN0S45Y3QPUK" localSheetId="1" hidden="1">#REF!</definedName>
    <definedName name="BEx96KR21O7H9R29TN0S45Y3QPUK" localSheetId="0" hidden="1">#REF!</definedName>
    <definedName name="BEx96KR21O7H9R29TN0S45Y3QPUK" hidden="1">#REF!</definedName>
    <definedName name="BEx96SUFKHHFE8XQ6UUO6ILDOXHO" localSheetId="1" hidden="1">#REF!</definedName>
    <definedName name="BEx96SUFKHHFE8XQ6UUO6ILDOXHO" localSheetId="0" hidden="1">#REF!</definedName>
    <definedName name="BEx96SUFKHHFE8XQ6UUO6ILDOXHO" hidden="1">#REF!</definedName>
    <definedName name="BEx96UN4YWXBDEZ1U1ZUIPP41Z7I" localSheetId="1" hidden="1">#REF!</definedName>
    <definedName name="BEx96UN4YWXBDEZ1U1ZUIPP41Z7I" localSheetId="0" hidden="1">#REF!</definedName>
    <definedName name="BEx96UN4YWXBDEZ1U1ZUIPP41Z7I" hidden="1">#REF!</definedName>
    <definedName name="BEx978KSD61YJH3S9DGO050R2EHA" localSheetId="1" hidden="1">#REF!</definedName>
    <definedName name="BEx978KSD61YJH3S9DGO050R2EHA" localSheetId="0" hidden="1">#REF!</definedName>
    <definedName name="BEx978KSD61YJH3S9DGO050R2EHA" hidden="1">#REF!</definedName>
    <definedName name="BEx97H9O1NAKAPK4MX4PKO34ICL5" localSheetId="1" hidden="1">#REF!</definedName>
    <definedName name="BEx97H9O1NAKAPK4MX4PKO34ICL5" localSheetId="0" hidden="1">#REF!</definedName>
    <definedName name="BEx97H9O1NAKAPK4MX4PKO34ICL5" hidden="1">#REF!</definedName>
    <definedName name="BEx97MNUZQ1Z0AO2FL7XQYVNCPR7" localSheetId="1" hidden="1">#REF!</definedName>
    <definedName name="BEx97MNUZQ1Z0AO2FL7XQYVNCPR7" localSheetId="0" hidden="1">#REF!</definedName>
    <definedName name="BEx97MNUZQ1Z0AO2FL7XQYVNCPR7" hidden="1">#REF!</definedName>
    <definedName name="BEx97NPQBACJVD9K1YXI08RTW9E2" localSheetId="1" hidden="1">#REF!</definedName>
    <definedName name="BEx97NPQBACJVD9K1YXI08RTW9E2" localSheetId="0" hidden="1">#REF!</definedName>
    <definedName name="BEx97NPQBACJVD9K1YXI08RTW9E2" hidden="1">#REF!</definedName>
    <definedName name="BEx97RWQLXS0OORDCN69IGA58CWU" localSheetId="1" hidden="1">#REF!</definedName>
    <definedName name="BEx97RWQLXS0OORDCN69IGA58CWU" localSheetId="0" hidden="1">#REF!</definedName>
    <definedName name="BEx97RWQLXS0OORDCN69IGA58CWU" hidden="1">#REF!</definedName>
    <definedName name="BEx97YNGGDFIXHTMGFL2IHAQX9MI" localSheetId="1" hidden="1">#REF!</definedName>
    <definedName name="BEx97YNGGDFIXHTMGFL2IHAQX9MI" localSheetId="0" hidden="1">#REF!</definedName>
    <definedName name="BEx97YNGGDFIXHTMGFL2IHAQX9MI" hidden="1">#REF!</definedName>
    <definedName name="BEx9805E16VCDEWPM3404WTQS6ZK" localSheetId="1" hidden="1">#REF!</definedName>
    <definedName name="BEx9805E16VCDEWPM3404WTQS6ZK" localSheetId="0" hidden="1">#REF!</definedName>
    <definedName name="BEx9805E16VCDEWPM3404WTQS6ZK" hidden="1">#REF!</definedName>
    <definedName name="BEx981HW73BUZWT14TBTZHC0ZTJ4" localSheetId="1" hidden="1">#REF!</definedName>
    <definedName name="BEx981HW73BUZWT14TBTZHC0ZTJ4" localSheetId="0" hidden="1">#REF!</definedName>
    <definedName name="BEx981HW73BUZWT14TBTZHC0ZTJ4" hidden="1">#REF!</definedName>
    <definedName name="BEx9871KU0N99P0900EAK69VFYT2" localSheetId="1" hidden="1">#REF!</definedName>
    <definedName name="BEx9871KU0N99P0900EAK69VFYT2" localSheetId="0" hidden="1">#REF!</definedName>
    <definedName name="BEx9871KU0N99P0900EAK69VFYT2" hidden="1">#REF!</definedName>
    <definedName name="BEx98IFKNJFGZFLID1YTRFEG1SXY" localSheetId="1" hidden="1">#REF!</definedName>
    <definedName name="BEx98IFKNJFGZFLID1YTRFEG1SXY" localSheetId="0" hidden="1">#REF!</definedName>
    <definedName name="BEx98IFKNJFGZFLID1YTRFEG1SXY" hidden="1">#REF!</definedName>
    <definedName name="BEx98T7ZEF0HKRFLBVK3BNKCG3CJ" localSheetId="1" hidden="1">#REF!</definedName>
    <definedName name="BEx98T7ZEF0HKRFLBVK3BNKCG3CJ" localSheetId="0" hidden="1">#REF!</definedName>
    <definedName name="BEx98T7ZEF0HKRFLBVK3BNKCG3CJ" hidden="1">#REF!</definedName>
    <definedName name="BEx98WYSAS39FWGYTMQ8QGIT81TF" localSheetId="1" hidden="1">#REF!</definedName>
    <definedName name="BEx98WYSAS39FWGYTMQ8QGIT81TF" localSheetId="0" hidden="1">#REF!</definedName>
    <definedName name="BEx98WYSAS39FWGYTMQ8QGIT81TF" hidden="1">#REF!</definedName>
    <definedName name="BEx990461P2YAJ7BRK25INFYZ7RQ" localSheetId="1" hidden="1">#REF!</definedName>
    <definedName name="BEx990461P2YAJ7BRK25INFYZ7RQ" localSheetId="0" hidden="1">#REF!</definedName>
    <definedName name="BEx990461P2YAJ7BRK25INFYZ7RQ" hidden="1">#REF!</definedName>
    <definedName name="BEx9915UVD4G7RA3IMLFZ0LG3UA2" localSheetId="1" hidden="1">#REF!</definedName>
    <definedName name="BEx9915UVD4G7RA3IMLFZ0LG3UA2" localSheetId="0" hidden="1">#REF!</definedName>
    <definedName name="BEx9915UVD4G7RA3IMLFZ0LG3UA2" hidden="1">#REF!</definedName>
    <definedName name="BEx991M410V3S2PKCJGQ30O6JT6H" localSheetId="1" hidden="1">#REF!</definedName>
    <definedName name="BEx991M410V3S2PKCJGQ30O6JT6H" localSheetId="0" hidden="1">#REF!</definedName>
    <definedName name="BEx991M410V3S2PKCJGQ30O6JT6H" hidden="1">#REF!</definedName>
    <definedName name="BEx992CZON8AO7U7V88VN1JBO0MG" localSheetId="1" hidden="1">#REF!</definedName>
    <definedName name="BEx992CZON8AO7U7V88VN1JBO0MG" localSheetId="0" hidden="1">#REF!</definedName>
    <definedName name="BEx992CZON8AO7U7V88VN1JBO0MG" hidden="1">#REF!</definedName>
    <definedName name="BEx9952469XMFGSPXL7CMXHPJF90" localSheetId="1" hidden="1">#REF!</definedName>
    <definedName name="BEx9952469XMFGSPXL7CMXHPJF90" localSheetId="0" hidden="1">#REF!</definedName>
    <definedName name="BEx9952469XMFGSPXL7CMXHPJF90" hidden="1">#REF!</definedName>
    <definedName name="BEx99B77I7TUSHRR4HIZ9FU2EIUT" localSheetId="1" hidden="1">#REF!</definedName>
    <definedName name="BEx99B77I7TUSHRR4HIZ9FU2EIUT" localSheetId="0" hidden="1">#REF!</definedName>
    <definedName name="BEx99B77I7TUSHRR4HIZ9FU2EIUT" hidden="1">#REF!</definedName>
    <definedName name="BEx99EHWKKHZB66Q30C7QIXU3BVM" localSheetId="1" hidden="1">#REF!</definedName>
    <definedName name="BEx99EHWKKHZB66Q30C7QIXU3BVM" localSheetId="0" hidden="1">#REF!</definedName>
    <definedName name="BEx99EHWKKHZB66Q30C7QIXU3BVM" hidden="1">#REF!</definedName>
    <definedName name="BEx99IE6TEODZ443HP0AYCXVTNOV" localSheetId="1" hidden="1">#REF!</definedName>
    <definedName name="BEx99IE6TEODZ443HP0AYCXVTNOV" localSheetId="0" hidden="1">#REF!</definedName>
    <definedName name="BEx99IE6TEODZ443HP0AYCXVTNOV" hidden="1">#REF!</definedName>
    <definedName name="BEx99Q6PH5F3OQKCCAAO75PYDEFN" localSheetId="1" hidden="1">#REF!</definedName>
    <definedName name="BEx99Q6PH5F3OQKCCAAO75PYDEFN" localSheetId="0" hidden="1">#REF!</definedName>
    <definedName name="BEx99Q6PH5F3OQKCCAAO75PYDEFN" hidden="1">#REF!</definedName>
    <definedName name="BEx99RU5I4O0109P2FW9DN4IU3QX" localSheetId="1" hidden="1">#REF!</definedName>
    <definedName name="BEx99RU5I4O0109P2FW9DN4IU3QX" localSheetId="0" hidden="1">#REF!</definedName>
    <definedName name="BEx99RU5I4O0109P2FW9DN4IU3QX" hidden="1">#REF!</definedName>
    <definedName name="BEx99WBYT2D6UUC1PT7A40ENYID4" localSheetId="1" hidden="1">#REF!</definedName>
    <definedName name="BEx99WBYT2D6UUC1PT7A40ENYID4" localSheetId="0" hidden="1">#REF!</definedName>
    <definedName name="BEx99WBYT2D6UUC1PT7A40ENYID4" hidden="1">#REF!</definedName>
    <definedName name="BEx99WS2X3RTQE9O764SS5G2FPE6" localSheetId="1" hidden="1">#REF!</definedName>
    <definedName name="BEx99WS2X3RTQE9O764SS5G2FPE6" localSheetId="0" hidden="1">#REF!</definedName>
    <definedName name="BEx99WS2X3RTQE9O764SS5G2FPE6" hidden="1">#REF!</definedName>
    <definedName name="BEx99ZRZ4I7FHDPGRAT5VW7NVBPU" localSheetId="1" hidden="1">#REF!</definedName>
    <definedName name="BEx99ZRZ4I7FHDPGRAT5VW7NVBPU" localSheetId="0" hidden="1">#REF!</definedName>
    <definedName name="BEx99ZRZ4I7FHDPGRAT5VW7NVBPU" hidden="1">#REF!</definedName>
    <definedName name="BEx9AT5E3ZSHKSOL35O38L8HF9TH" localSheetId="1" hidden="1">#REF!</definedName>
    <definedName name="BEx9AT5E3ZSHKSOL35O38L8HF9TH" localSheetId="0" hidden="1">#REF!</definedName>
    <definedName name="BEx9AT5E3ZSHKSOL35O38L8HF9TH" hidden="1">#REF!</definedName>
    <definedName name="BEx9ATW9WB5CNKQR5HKK7Y2GHYGR" localSheetId="1" hidden="1">#REF!</definedName>
    <definedName name="BEx9ATW9WB5CNKQR5HKK7Y2GHYGR" localSheetId="0" hidden="1">#REF!</definedName>
    <definedName name="BEx9ATW9WB5CNKQR5HKK7Y2GHYGR" hidden="1">#REF!</definedName>
    <definedName name="BEx9AV8W1FAWF5BHATYEN47X12JN" localSheetId="1" hidden="1">#REF!</definedName>
    <definedName name="BEx9AV8W1FAWF5BHATYEN47X12JN" localSheetId="0" hidden="1">#REF!</definedName>
    <definedName name="BEx9AV8W1FAWF5BHATYEN47X12JN" hidden="1">#REF!</definedName>
    <definedName name="BEx9B8A5186FNTQQNLIO5LK02ABI" localSheetId="1" hidden="1">#REF!</definedName>
    <definedName name="BEx9B8A5186FNTQQNLIO5LK02ABI" localSheetId="0" hidden="1">#REF!</definedName>
    <definedName name="BEx9B8A5186FNTQQNLIO5LK02ABI" hidden="1">#REF!</definedName>
    <definedName name="BEx9B8VR20E2CILU4CDQUQQ9ONXK" localSheetId="1" hidden="1">#REF!</definedName>
    <definedName name="BEx9B8VR20E2CILU4CDQUQQ9ONXK" localSheetId="0" hidden="1">#REF!</definedName>
    <definedName name="BEx9B8VR20E2CILU4CDQUQQ9ONXK" hidden="1">#REF!</definedName>
    <definedName name="BEx9B917EUP13X6FQ3NPQL76XM5V" localSheetId="1" hidden="1">#REF!</definedName>
    <definedName name="BEx9B917EUP13X6FQ3NPQL76XM5V" localSheetId="0" hidden="1">#REF!</definedName>
    <definedName name="BEx9B917EUP13X6FQ3NPQL76XM5V" hidden="1">#REF!</definedName>
    <definedName name="BEx9BAJ5WYEQ623HUT9NNCMP3RUG" localSheetId="1" hidden="1">#REF!</definedName>
    <definedName name="BEx9BAJ5WYEQ623HUT9NNCMP3RUG" localSheetId="0" hidden="1">#REF!</definedName>
    <definedName name="BEx9BAJ5WYEQ623HUT9NNCMP3RUG" hidden="1">#REF!</definedName>
    <definedName name="BEx9BE9Z7EFJCFDYJJOY5KFTGDF4" localSheetId="1" hidden="1">#REF!</definedName>
    <definedName name="BEx9BE9Z7EFJCFDYJJOY5KFTGDF4" localSheetId="0" hidden="1">#REF!</definedName>
    <definedName name="BEx9BE9Z7EFJCFDYJJOY5KFTGDF4" hidden="1">#REF!</definedName>
    <definedName name="BEx9BSIJN2O0MG8CXAMCAOADEMTO" localSheetId="1" hidden="1">#REF!</definedName>
    <definedName name="BEx9BSIJN2O0MG8CXAMCAOADEMTO" localSheetId="0" hidden="1">#REF!</definedName>
    <definedName name="BEx9BSIJN2O0MG8CXAMCAOADEMTO" hidden="1">#REF!</definedName>
    <definedName name="BEx9BU0BBJO3ITPCO4T9FIVEVJY7" localSheetId="1" hidden="1">#REF!</definedName>
    <definedName name="BEx9BU0BBJO3ITPCO4T9FIVEVJY7" localSheetId="0" hidden="1">#REF!</definedName>
    <definedName name="BEx9BU0BBJO3ITPCO4T9FIVEVJY7" hidden="1">#REF!</definedName>
    <definedName name="BEx9BYSYW7QCPXS2NAVLFAU5Y2Z2" localSheetId="1" hidden="1">#REF!</definedName>
    <definedName name="BEx9BYSYW7QCPXS2NAVLFAU5Y2Z2" localSheetId="0" hidden="1">#REF!</definedName>
    <definedName name="BEx9BYSYW7QCPXS2NAVLFAU5Y2Z2" hidden="1">#REF!</definedName>
    <definedName name="BEx9C590HJ2O31IWJB73C1HR74AI" localSheetId="1" hidden="1">#REF!</definedName>
    <definedName name="BEx9C590HJ2O31IWJB73C1HR74AI" localSheetId="0" hidden="1">#REF!</definedName>
    <definedName name="BEx9C590HJ2O31IWJB73C1HR74AI" hidden="1">#REF!</definedName>
    <definedName name="BEx9CCQRMYYOGIOYTOM73VKDIPS1" localSheetId="1" hidden="1">#REF!</definedName>
    <definedName name="BEx9CCQRMYYOGIOYTOM73VKDIPS1" localSheetId="0" hidden="1">#REF!</definedName>
    <definedName name="BEx9CCQRMYYOGIOYTOM73VKDIPS1" hidden="1">#REF!</definedName>
    <definedName name="BEx9CM6JVXIG9S6EAZMR899UW190" localSheetId="1" hidden="1">#REF!</definedName>
    <definedName name="BEx9CM6JVXIG9S6EAZMR899UW190" localSheetId="0" hidden="1">#REF!</definedName>
    <definedName name="BEx9CM6JVXIG9S6EAZMR899UW190" hidden="1">#REF!</definedName>
    <definedName name="BEx9D160NRGTDVT2ML4H9A7UKR4T" localSheetId="1" hidden="1">#REF!</definedName>
    <definedName name="BEx9D160NRGTDVT2ML4H9A7UKR4T" localSheetId="0" hidden="1">#REF!</definedName>
    <definedName name="BEx9D160NRGTDVT2ML4H9A7UKR4T" hidden="1">#REF!</definedName>
    <definedName name="BEx9D1BC9FT19KY0INAABNDBAMR1" localSheetId="1" hidden="1">#REF!</definedName>
    <definedName name="BEx9D1BC9FT19KY0INAABNDBAMR1" localSheetId="0" hidden="1">#REF!</definedName>
    <definedName name="BEx9D1BC9FT19KY0INAABNDBAMR1" hidden="1">#REF!</definedName>
    <definedName name="BEx9D1MB15VSARB7IKBMZYU0JJBI" localSheetId="1" hidden="1">#REF!</definedName>
    <definedName name="BEx9D1MB15VSARB7IKBMZYU0JJBI" localSheetId="0" hidden="1">#REF!</definedName>
    <definedName name="BEx9D1MB15VSARB7IKBMZYU0JJBI" hidden="1">#REF!</definedName>
    <definedName name="BEx9DN6ZMF18Q39MPMXSDJTZQNJ3" localSheetId="1" hidden="1">#REF!</definedName>
    <definedName name="BEx9DN6ZMF18Q39MPMXSDJTZQNJ3" localSheetId="0" hidden="1">#REF!</definedName>
    <definedName name="BEx9DN6ZMF18Q39MPMXSDJTZQNJ3" hidden="1">#REF!</definedName>
    <definedName name="BEx9DZXN85O544CD9O60K126YYAU" localSheetId="1" hidden="1">#REF!</definedName>
    <definedName name="BEx9DZXN85O544CD9O60K126YYAU" localSheetId="0" hidden="1">#REF!</definedName>
    <definedName name="BEx9DZXN85O544CD9O60K126YYAU" hidden="1">#REF!</definedName>
    <definedName name="BEx9E14TDNSEMI784W0OTIEQMWN6" localSheetId="1" hidden="1">#REF!</definedName>
    <definedName name="BEx9E14TDNSEMI784W0OTIEQMWN6" localSheetId="0" hidden="1">#REF!</definedName>
    <definedName name="BEx9E14TDNSEMI784W0OTIEQMWN6" hidden="1">#REF!</definedName>
    <definedName name="BEx9E14TGNBYGMDDG9NETDK4SYAW" localSheetId="1" hidden="1">#REF!</definedName>
    <definedName name="BEx9E14TGNBYGMDDG9NETDK4SYAW" localSheetId="0" hidden="1">#REF!</definedName>
    <definedName name="BEx9E14TGNBYGMDDG9NETDK4SYAW" hidden="1">#REF!</definedName>
    <definedName name="BEx9E2BZ2B1R41FMGJCJ7JLGLUAJ" localSheetId="1" hidden="1">#REF!</definedName>
    <definedName name="BEx9E2BZ2B1R41FMGJCJ7JLGLUAJ" localSheetId="0" hidden="1">#REF!</definedName>
    <definedName name="BEx9E2BZ2B1R41FMGJCJ7JLGLUAJ" hidden="1">#REF!</definedName>
    <definedName name="BEx9EG9KBJ77M8LEOR9ITOKN5KXY" localSheetId="1" hidden="1">#REF!</definedName>
    <definedName name="BEx9EG9KBJ77M8LEOR9ITOKN5KXY" localSheetId="0" hidden="1">#REF!</definedName>
    <definedName name="BEx9EG9KBJ77M8LEOR9ITOKN5KXY" hidden="1">#REF!</definedName>
    <definedName name="BEx9EL27NGDBCTVPW97K42QANS5K" localSheetId="1" hidden="1">#REF!</definedName>
    <definedName name="BEx9EL27NGDBCTVPW97K42QANS5K" localSheetId="0" hidden="1">#REF!</definedName>
    <definedName name="BEx9EL27NGDBCTVPW97K42QANS5K" hidden="1">#REF!</definedName>
    <definedName name="BEx9EMK6HAJJMVYZTN5AUIV7O1E6" localSheetId="1" hidden="1">#REF!</definedName>
    <definedName name="BEx9EMK6HAJJMVYZTN5AUIV7O1E6" localSheetId="0" hidden="1">#REF!</definedName>
    <definedName name="BEx9EMK6HAJJMVYZTN5AUIV7O1E6" hidden="1">#REF!</definedName>
    <definedName name="BEx9ENB8RPU9FA3QW16IGB6LK1CH" localSheetId="1" hidden="1">#REF!</definedName>
    <definedName name="BEx9ENB8RPU9FA3QW16IGB6LK1CH" localSheetId="0" hidden="1">#REF!</definedName>
    <definedName name="BEx9ENB8RPU9FA3QW16IGB6LK1CH" hidden="1">#REF!</definedName>
    <definedName name="BEx9EQLVZHYQ1TPX7WH3SOWXCZLE" localSheetId="1" hidden="1">#REF!</definedName>
    <definedName name="BEx9EQLVZHYQ1TPX7WH3SOWXCZLE" localSheetId="0" hidden="1">#REF!</definedName>
    <definedName name="BEx9EQLVZHYQ1TPX7WH3SOWXCZLE" hidden="1">#REF!</definedName>
    <definedName name="BEx9ETLU0EK5LGEM1QCNYN2S8O5F" localSheetId="1" hidden="1">#REF!</definedName>
    <definedName name="BEx9ETLU0EK5LGEM1QCNYN2S8O5F" localSheetId="0" hidden="1">#REF!</definedName>
    <definedName name="BEx9ETLU0EK5LGEM1QCNYN2S8O5F" hidden="1">#REF!</definedName>
    <definedName name="BEx9F0710LGLAU3161O0O346N58H" localSheetId="1" hidden="1">#REF!</definedName>
    <definedName name="BEx9F0710LGLAU3161O0O346N58H" localSheetId="0" hidden="1">#REF!</definedName>
    <definedName name="BEx9F0710LGLAU3161O0O346N58H" hidden="1">#REF!</definedName>
    <definedName name="BEx9F0Y2ESUNE3U7TQDLMPE9BO67" localSheetId="1" hidden="1">#REF!</definedName>
    <definedName name="BEx9F0Y2ESUNE3U7TQDLMPE9BO67" localSheetId="0" hidden="1">#REF!</definedName>
    <definedName name="BEx9F0Y2ESUNE3U7TQDLMPE9BO67" hidden="1">#REF!</definedName>
    <definedName name="BEx9F439L1R726MJFX2EP39XIBPY" localSheetId="1" hidden="1">#REF!</definedName>
    <definedName name="BEx9F439L1R726MJFX2EP39XIBPY" localSheetId="0" hidden="1">#REF!</definedName>
    <definedName name="BEx9F439L1R726MJFX2EP39XIBPY" hidden="1">#REF!</definedName>
    <definedName name="BEx9F5W18ZGFOKGRE8PR6T1MO6GT" localSheetId="1" hidden="1">#REF!</definedName>
    <definedName name="BEx9F5W18ZGFOKGRE8PR6T1MO6GT" localSheetId="0" hidden="1">#REF!</definedName>
    <definedName name="BEx9F5W18ZGFOKGRE8PR6T1MO6GT" hidden="1">#REF!</definedName>
    <definedName name="BEx9F78N4HY0XFGBQ4UJRD52L1EI" localSheetId="1" hidden="1">#REF!</definedName>
    <definedName name="BEx9F78N4HY0XFGBQ4UJRD52L1EI" localSheetId="0" hidden="1">#REF!</definedName>
    <definedName name="BEx9F78N4HY0XFGBQ4UJRD52L1EI" hidden="1">#REF!</definedName>
    <definedName name="BEx9FF16LOQP5QIR4UHW5EIFGQB8" localSheetId="1" hidden="1">#REF!</definedName>
    <definedName name="BEx9FF16LOQP5QIR4UHW5EIFGQB8" localSheetId="0" hidden="1">#REF!</definedName>
    <definedName name="BEx9FF16LOQP5QIR4UHW5EIFGQB8" hidden="1">#REF!</definedName>
    <definedName name="BEx9FJTSRCZ3ZXT3QVBJT5NF8T7V" localSheetId="1" hidden="1">#REF!</definedName>
    <definedName name="BEx9FJTSRCZ3ZXT3QVBJT5NF8T7V" localSheetId="0" hidden="1">#REF!</definedName>
    <definedName name="BEx9FJTSRCZ3ZXT3QVBJT5NF8T7V" hidden="1">#REF!</definedName>
    <definedName name="BEx9FRBEEYPS5HLS3XT34AKZN94G" localSheetId="1" hidden="1">#REF!</definedName>
    <definedName name="BEx9FRBEEYPS5HLS3XT34AKZN94G" localSheetId="0" hidden="1">#REF!</definedName>
    <definedName name="BEx9FRBEEYPS5HLS3XT34AKZN94G" hidden="1">#REF!</definedName>
    <definedName name="BEx9G5USBCNYNA7HGVW92D800SKX" localSheetId="1" hidden="1">#REF!</definedName>
    <definedName name="BEx9G5USBCNYNA7HGVW92D800SKX" localSheetId="0" hidden="1">#REF!</definedName>
    <definedName name="BEx9G5USBCNYNA7HGVW92D800SKX" hidden="1">#REF!</definedName>
    <definedName name="BEx9G7CPXG7HR6N6FHPU2DBBUIKG" localSheetId="1" hidden="1">#REF!</definedName>
    <definedName name="BEx9G7CPXG7HR6N6FHPU2DBBUIKG" localSheetId="0" hidden="1">#REF!</definedName>
    <definedName name="BEx9G7CPXG7HR6N6FHPU2DBBUIKG" hidden="1">#REF!</definedName>
    <definedName name="BEx9GDY4D8ZPQJCYFIMYM0V0C51Y" localSheetId="1" hidden="1">#REF!</definedName>
    <definedName name="BEx9GDY4D8ZPQJCYFIMYM0V0C51Y" localSheetId="0" hidden="1">#REF!</definedName>
    <definedName name="BEx9GDY4D8ZPQJCYFIMYM0V0C51Y" hidden="1">#REF!</definedName>
    <definedName name="BEx9GGY04V0ZWI6O9KZH4KSBB389" localSheetId="1" hidden="1">#REF!</definedName>
    <definedName name="BEx9GGY04V0ZWI6O9KZH4KSBB389" localSheetId="0" hidden="1">#REF!</definedName>
    <definedName name="BEx9GGY04V0ZWI6O9KZH4KSBB389" hidden="1">#REF!</definedName>
    <definedName name="BEx9GMC7TE8SDTCO5PHODBUF4SM1" localSheetId="1" hidden="1">#REF!</definedName>
    <definedName name="BEx9GMC7TE8SDTCO5PHODBUF4SM1" localSheetId="0" hidden="1">#REF!</definedName>
    <definedName name="BEx9GMC7TE8SDTCO5PHODBUF4SM1" hidden="1">#REF!</definedName>
    <definedName name="BEx9GMN0B495HEAOG6JQK9D7HUPC" localSheetId="1" hidden="1">#REF!</definedName>
    <definedName name="BEx9GMN0B495HEAOG6JQK9D7HUPC" localSheetId="0" hidden="1">#REF!</definedName>
    <definedName name="BEx9GMN0B495HEAOG6JQK9D7HUPC" hidden="1">#REF!</definedName>
    <definedName name="BEx9GNOPB6OZ2RH3FCDNJR38RJOS" localSheetId="1" hidden="1">#REF!</definedName>
    <definedName name="BEx9GNOPB6OZ2RH3FCDNJR38RJOS" localSheetId="0" hidden="1">#REF!</definedName>
    <definedName name="BEx9GNOPB6OZ2RH3FCDNJR38RJOS" hidden="1">#REF!</definedName>
    <definedName name="BEx9GUQALUWCD30UKUQGSWW8KBQ7" localSheetId="1" hidden="1">#REF!</definedName>
    <definedName name="BEx9GUQALUWCD30UKUQGSWW8KBQ7" localSheetId="0" hidden="1">#REF!</definedName>
    <definedName name="BEx9GUQALUWCD30UKUQGSWW8KBQ7" hidden="1">#REF!</definedName>
    <definedName name="BEx9GY6BVFQGCLMOWVT6PIC9WP5X" localSheetId="1" hidden="1">#REF!</definedName>
    <definedName name="BEx9GY6BVFQGCLMOWVT6PIC9WP5X" localSheetId="0" hidden="1">#REF!</definedName>
    <definedName name="BEx9GY6BVFQGCLMOWVT6PIC9WP5X" hidden="1">#REF!</definedName>
    <definedName name="BEx9GZ2P3FDHKXEBXX2VS0BG2NP2" localSheetId="1" hidden="1">#REF!</definedName>
    <definedName name="BEx9GZ2P3FDHKXEBXX2VS0BG2NP2" localSheetId="0" hidden="1">#REF!</definedName>
    <definedName name="BEx9GZ2P3FDHKXEBXX2VS0BG2NP2" hidden="1">#REF!</definedName>
    <definedName name="BEx9H04IB14E1437FF2OIRRWBSD7" localSheetId="1" hidden="1">#REF!</definedName>
    <definedName name="BEx9H04IB14E1437FF2OIRRWBSD7" localSheetId="0" hidden="1">#REF!</definedName>
    <definedName name="BEx9H04IB14E1437FF2OIRRWBSD7" hidden="1">#REF!</definedName>
    <definedName name="BEx9H5O1KDZJCW91Q29VRPY5YS6P" localSheetId="1" hidden="1">#REF!</definedName>
    <definedName name="BEx9H5O1KDZJCW91Q29VRPY5YS6P" localSheetId="0" hidden="1">#REF!</definedName>
    <definedName name="BEx9H5O1KDZJCW91Q29VRPY5YS6P" hidden="1">#REF!</definedName>
    <definedName name="BEx9H8YR0E906F1JXZMBX3LNT004" localSheetId="1" hidden="1">#REF!</definedName>
    <definedName name="BEx9H8YR0E906F1JXZMBX3LNT004" localSheetId="0" hidden="1">#REF!</definedName>
    <definedName name="BEx9H8YR0E906F1JXZMBX3LNT004" hidden="1">#REF!</definedName>
    <definedName name="BEx9I1QKLI6OOUPQLUQ0EF0355X6" localSheetId="1" hidden="1">#REF!</definedName>
    <definedName name="BEx9I1QKLI6OOUPQLUQ0EF0355X6" localSheetId="0" hidden="1">#REF!</definedName>
    <definedName name="BEx9I1QKLI6OOUPQLUQ0EF0355X6" hidden="1">#REF!</definedName>
    <definedName name="BEx9I8XIG7E5NB48QQHXP23FIN60" localSheetId="1" hidden="1">#REF!</definedName>
    <definedName name="BEx9I8XIG7E5NB48QQHXP23FIN60" localSheetId="0" hidden="1">#REF!</definedName>
    <definedName name="BEx9I8XIG7E5NB48QQHXP23FIN60" hidden="1">#REF!</definedName>
    <definedName name="BEx9IQRF01ATLVK0YE60ARKQJ68L" localSheetId="1" hidden="1">#REF!</definedName>
    <definedName name="BEx9IQRF01ATLVK0YE60ARKQJ68L" localSheetId="0" hidden="1">#REF!</definedName>
    <definedName name="BEx9IQRF01ATLVK0YE60ARKQJ68L" hidden="1">#REF!</definedName>
    <definedName name="BEx9IT5QNZWKM6YQ5WER0DC2PMMU" localSheetId="1" hidden="1">#REF!</definedName>
    <definedName name="BEx9IT5QNZWKM6YQ5WER0DC2PMMU" localSheetId="0" hidden="1">#REF!</definedName>
    <definedName name="BEx9IT5QNZWKM6YQ5WER0DC2PMMU" hidden="1">#REF!</definedName>
    <definedName name="BEx9IUICG3HZWG57MG3NXCEX4LQI" localSheetId="1" hidden="1">#REF!</definedName>
    <definedName name="BEx9IUICG3HZWG57MG3NXCEX4LQI" localSheetId="0" hidden="1">#REF!</definedName>
    <definedName name="BEx9IUICG3HZWG57MG3NXCEX4LQI" hidden="1">#REF!</definedName>
    <definedName name="BEx9IW5LYJF40GS78FJNXO9O667A" localSheetId="1" hidden="1">#REF!</definedName>
    <definedName name="BEx9IW5LYJF40GS78FJNXO9O667A" localSheetId="0" hidden="1">#REF!</definedName>
    <definedName name="BEx9IW5LYJF40GS78FJNXO9O667A" hidden="1">#REF!</definedName>
    <definedName name="BEx9IW5MFLXTVCJHVUZTUH93AXOS" localSheetId="1" hidden="1">#REF!</definedName>
    <definedName name="BEx9IW5MFLXTVCJHVUZTUH93AXOS" localSheetId="0" hidden="1">#REF!</definedName>
    <definedName name="BEx9IW5MFLXTVCJHVUZTUH93AXOS" hidden="1">#REF!</definedName>
    <definedName name="BEx9IXCSPSZC80YZUPRCYTG326KV" localSheetId="1" hidden="1">#REF!</definedName>
    <definedName name="BEx9IXCSPSZC80YZUPRCYTG326KV" localSheetId="0" hidden="1">#REF!</definedName>
    <definedName name="BEx9IXCSPSZC80YZUPRCYTG326KV" hidden="1">#REF!</definedName>
    <definedName name="BEx9IYUQSBZ0GG9ZT1QKX83F42F1" localSheetId="1" hidden="1">#REF!</definedName>
    <definedName name="BEx9IYUQSBZ0GG9ZT1QKX83F42F1" localSheetId="0" hidden="1">#REF!</definedName>
    <definedName name="BEx9IYUQSBZ0GG9ZT1QKX83F42F1" hidden="1">#REF!</definedName>
    <definedName name="BEx9IZR39NHDGOM97H4E6F81RTQW" localSheetId="1" hidden="1">#REF!</definedName>
    <definedName name="BEx9IZR39NHDGOM97H4E6F81RTQW" localSheetId="0" hidden="1">#REF!</definedName>
    <definedName name="BEx9IZR39NHDGOM97H4E6F81RTQW" hidden="1">#REF!</definedName>
    <definedName name="BEx9J6CH5E7YZPER7HXEIOIKGPCA" localSheetId="1" hidden="1">#REF!</definedName>
    <definedName name="BEx9J6CH5E7YZPER7HXEIOIKGPCA" localSheetId="0" hidden="1">#REF!</definedName>
    <definedName name="BEx9J6CH5E7YZPER7HXEIOIKGPCA" hidden="1">#REF!</definedName>
    <definedName name="BEx9JJTZKVUJAVPTRE0RAVTEH41G" localSheetId="1" hidden="1">#REF!</definedName>
    <definedName name="BEx9JJTZKVUJAVPTRE0RAVTEH41G" localSheetId="0" hidden="1">#REF!</definedName>
    <definedName name="BEx9JJTZKVUJAVPTRE0RAVTEH41G" hidden="1">#REF!</definedName>
    <definedName name="BEx9JLBYK239B3F841C7YG1GT7ST" localSheetId="1" hidden="1">#REF!</definedName>
    <definedName name="BEx9JLBYK239B3F841C7YG1GT7ST" localSheetId="0" hidden="1">#REF!</definedName>
    <definedName name="BEx9JLBYK239B3F841C7YG1GT7ST" hidden="1">#REF!</definedName>
    <definedName name="BExAW4IIW5D0MDY6TJ3G4FOLPYIR" localSheetId="1" hidden="1">#REF!</definedName>
    <definedName name="BExAW4IIW5D0MDY6TJ3G4FOLPYIR" localSheetId="0" hidden="1">#REF!</definedName>
    <definedName name="BExAW4IIW5D0MDY6TJ3G4FOLPYIR" hidden="1">#REF!</definedName>
    <definedName name="BExAWNP1B2E9Q88TW48NH41C0FTZ" localSheetId="1" hidden="1">#REF!</definedName>
    <definedName name="BExAWNP1B2E9Q88TW48NH41C0FTZ" localSheetId="0" hidden="1">#REF!</definedName>
    <definedName name="BExAWNP1B2E9Q88TW48NH41C0FTZ" hidden="1">#REF!</definedName>
    <definedName name="BExAWUFQXTIPQ308ERZPSVPTUMYN" localSheetId="1" hidden="1">#REF!</definedName>
    <definedName name="BExAWUFQXTIPQ308ERZPSVPTUMYN" localSheetId="0" hidden="1">#REF!</definedName>
    <definedName name="BExAWUFQXTIPQ308ERZPSVPTUMYN" hidden="1">#REF!</definedName>
    <definedName name="BExAWY6O96OQO2R036QK2DI37EKV" localSheetId="1" hidden="1">#REF!</definedName>
    <definedName name="BExAWY6O96OQO2R036QK2DI37EKV" localSheetId="0" hidden="1">#REF!</definedName>
    <definedName name="BExAWY6O96OQO2R036QK2DI37EKV" hidden="1">#REF!</definedName>
    <definedName name="BExAX410NB4F2XOB84OR2197H8M5" localSheetId="1" hidden="1">#REF!</definedName>
    <definedName name="BExAX410NB4F2XOB84OR2197H8M5" localSheetId="0" hidden="1">#REF!</definedName>
    <definedName name="BExAX410NB4F2XOB84OR2197H8M5" hidden="1">#REF!</definedName>
    <definedName name="BExAX8TNG8LQ5Q4904SAYQIPGBSV" localSheetId="1" hidden="1">#REF!</definedName>
    <definedName name="BExAX8TNG8LQ5Q4904SAYQIPGBSV" localSheetId="0" hidden="1">#REF!</definedName>
    <definedName name="BExAX8TNG8LQ5Q4904SAYQIPGBSV" hidden="1">#REF!</definedName>
    <definedName name="BExAX9KPAVIVUVU3XREDCV1BIYZL" localSheetId="1" hidden="1">#REF!</definedName>
    <definedName name="BExAX9KPAVIVUVU3XREDCV1BIYZL" localSheetId="0" hidden="1">#REF!</definedName>
    <definedName name="BExAX9KPAVIVUVU3XREDCV1BIYZL" hidden="1">#REF!</definedName>
    <definedName name="BExAXPB35BNVXZYF2XS6UP3LP0QH" localSheetId="1" hidden="1">#REF!</definedName>
    <definedName name="BExAXPB35BNVXZYF2XS6UP3LP0QH" localSheetId="0" hidden="1">#REF!</definedName>
    <definedName name="BExAXPB35BNVXZYF2XS6UP3LP0QH" hidden="1">#REF!</definedName>
    <definedName name="BExAXWSRVPK0GCZ2UFU10UOP01IY" localSheetId="1" hidden="1">#REF!</definedName>
    <definedName name="BExAXWSRVPK0GCZ2UFU10UOP01IY" localSheetId="0" hidden="1">#REF!</definedName>
    <definedName name="BExAXWSRVPK0GCZ2UFU10UOP01IY" hidden="1">#REF!</definedName>
    <definedName name="BExAY0EAT2LXR5MFGM0DLIB45PLO" localSheetId="1" hidden="1">#REF!</definedName>
    <definedName name="BExAY0EAT2LXR5MFGM0DLIB45PLO" localSheetId="0" hidden="1">#REF!</definedName>
    <definedName name="BExAY0EAT2LXR5MFGM0DLIB45PLO" hidden="1">#REF!</definedName>
    <definedName name="BExAY6JK0AK9EBIJSPEJNOIDE40W" localSheetId="1" hidden="1">#REF!</definedName>
    <definedName name="BExAY6JK0AK9EBIJSPEJNOIDE40W" localSheetId="0" hidden="1">#REF!</definedName>
    <definedName name="BExAY6JK0AK9EBIJSPEJNOIDE40W" hidden="1">#REF!</definedName>
    <definedName name="BExAYE6LNIEBR9DSNI5JGNITGKIT" localSheetId="1" hidden="1">#REF!</definedName>
    <definedName name="BExAYE6LNIEBR9DSNI5JGNITGKIT" localSheetId="0" hidden="1">#REF!</definedName>
    <definedName name="BExAYE6LNIEBR9DSNI5JGNITGKIT" hidden="1">#REF!</definedName>
    <definedName name="BExAYHMLXGGO25P8HYB2S75DEB4F" localSheetId="1" hidden="1">#REF!</definedName>
    <definedName name="BExAYHMLXGGO25P8HYB2S75DEB4F" localSheetId="0" hidden="1">#REF!</definedName>
    <definedName name="BExAYHMLXGGO25P8HYB2S75DEB4F" hidden="1">#REF!</definedName>
    <definedName name="BExAYKXAUWGDOPG952TEJ2UKZKWN" localSheetId="1" hidden="1">#REF!</definedName>
    <definedName name="BExAYKXAUWGDOPG952TEJ2UKZKWN" localSheetId="0" hidden="1">#REF!</definedName>
    <definedName name="BExAYKXAUWGDOPG952TEJ2UKZKWN" hidden="1">#REF!</definedName>
    <definedName name="BExAYP9TDTI2MBP6EYE0H39CPMXN" localSheetId="1" hidden="1">#REF!</definedName>
    <definedName name="BExAYP9TDTI2MBP6EYE0H39CPMXN" localSheetId="0" hidden="1">#REF!</definedName>
    <definedName name="BExAYP9TDTI2MBP6EYE0H39CPMXN" hidden="1">#REF!</definedName>
    <definedName name="BExAYPPWJPWDKU59O051WMGB7O0J" localSheetId="1" hidden="1">#REF!</definedName>
    <definedName name="BExAYPPWJPWDKU59O051WMGB7O0J" localSheetId="0" hidden="1">#REF!</definedName>
    <definedName name="BExAYPPWJPWDKU59O051WMGB7O0J" hidden="1">#REF!</definedName>
    <definedName name="BExAYR2JZCJBUH6F1LZC2A7JIVRJ" localSheetId="1" hidden="1">#REF!</definedName>
    <definedName name="BExAYR2JZCJBUH6F1LZC2A7JIVRJ" localSheetId="0" hidden="1">#REF!</definedName>
    <definedName name="BExAYR2JZCJBUH6F1LZC2A7JIVRJ" hidden="1">#REF!</definedName>
    <definedName name="BExAYTGVRD3DLKO75RFPMBKCIWB8" localSheetId="1" hidden="1">#REF!</definedName>
    <definedName name="BExAYTGVRD3DLKO75RFPMBKCIWB8" localSheetId="0" hidden="1">#REF!</definedName>
    <definedName name="BExAYTGVRD3DLKO75RFPMBKCIWB8" hidden="1">#REF!</definedName>
    <definedName name="BExAYY9H9COOT46HJLPVDLTO12UL" localSheetId="1" hidden="1">#REF!</definedName>
    <definedName name="BExAYY9H9COOT46HJLPVDLTO12UL" localSheetId="0" hidden="1">#REF!</definedName>
    <definedName name="BExAYY9H9COOT46HJLPVDLTO12UL" hidden="1">#REF!</definedName>
    <definedName name="BExAYYKAQA3KDMQ890FIE5M9SPBL" localSheetId="1" hidden="1">#REF!</definedName>
    <definedName name="BExAYYKAQA3KDMQ890FIE5M9SPBL" localSheetId="0" hidden="1">#REF!</definedName>
    <definedName name="BExAYYKAQA3KDMQ890FIE5M9SPBL" hidden="1">#REF!</definedName>
    <definedName name="BExAZ6SY0EU69GC3CWI5EOO0YLFG" localSheetId="1" hidden="1">#REF!</definedName>
    <definedName name="BExAZ6SY0EU69GC3CWI5EOO0YLFG" localSheetId="0" hidden="1">#REF!</definedName>
    <definedName name="BExAZ6SY0EU69GC3CWI5EOO0YLFG" hidden="1">#REF!</definedName>
    <definedName name="BExAZ6YEEBJV0PCKFE137K2Y3A8M" localSheetId="1" hidden="1">#REF!</definedName>
    <definedName name="BExAZ6YEEBJV0PCKFE137K2Y3A8M" localSheetId="0" hidden="1">#REF!</definedName>
    <definedName name="BExAZ6YEEBJV0PCKFE137K2Y3A8M" hidden="1">#REF!</definedName>
    <definedName name="BExAZAP844MJ4GSAIYNYHQ7FECC3" localSheetId="1" hidden="1">#REF!</definedName>
    <definedName name="BExAZAP844MJ4GSAIYNYHQ7FECC3" localSheetId="0" hidden="1">#REF!</definedName>
    <definedName name="BExAZAP844MJ4GSAIYNYHQ7FECC3" hidden="1">#REF!</definedName>
    <definedName name="BExAZCNEGB4JYHC8CZ51KTN890US" localSheetId="1" hidden="1">#REF!</definedName>
    <definedName name="BExAZCNEGB4JYHC8CZ51KTN890US" localSheetId="0" hidden="1">#REF!</definedName>
    <definedName name="BExAZCNEGB4JYHC8CZ51KTN890US" hidden="1">#REF!</definedName>
    <definedName name="BExAZFCI302YFYRDJYQDWQQL0Q0O" localSheetId="1" hidden="1">#REF!</definedName>
    <definedName name="BExAZFCI302YFYRDJYQDWQQL0Q0O" localSheetId="0" hidden="1">#REF!</definedName>
    <definedName name="BExAZFCI302YFYRDJYQDWQQL0Q0O" hidden="1">#REF!</definedName>
    <definedName name="BExAZJE2UOL40XUAU2RB53X5K20P" localSheetId="1" hidden="1">#REF!</definedName>
    <definedName name="BExAZJE2UOL40XUAU2RB53X5K20P" localSheetId="0" hidden="1">#REF!</definedName>
    <definedName name="BExAZJE2UOL40XUAU2RB53X5K20P" hidden="1">#REF!</definedName>
    <definedName name="BExAZLHLST9OP89R1HJMC1POQG8H" localSheetId="1" hidden="1">#REF!</definedName>
    <definedName name="BExAZLHLST9OP89R1HJMC1POQG8H" localSheetId="0" hidden="1">#REF!</definedName>
    <definedName name="BExAZLHLST9OP89R1HJMC1POQG8H" hidden="1">#REF!</definedName>
    <definedName name="BExAZMDYMIAA7RX1BMCKU1VLBRGY" localSheetId="1" hidden="1">#REF!</definedName>
    <definedName name="BExAZMDYMIAA7RX1BMCKU1VLBRGY" localSheetId="0" hidden="1">#REF!</definedName>
    <definedName name="BExAZMDYMIAA7RX1BMCKU1VLBRGY" hidden="1">#REF!</definedName>
    <definedName name="BExAZNL6BHI8DCQWXOX4I2P839UX" localSheetId="1" hidden="1">#REF!</definedName>
    <definedName name="BExAZNL6BHI8DCQWXOX4I2P839UX" localSheetId="0" hidden="1">#REF!</definedName>
    <definedName name="BExAZNL6BHI8DCQWXOX4I2P839UX" hidden="1">#REF!</definedName>
    <definedName name="BExAZRMWSONMCG9KDUM4KAQ7BONM" localSheetId="1" hidden="1">#REF!</definedName>
    <definedName name="BExAZRMWSONMCG9KDUM4KAQ7BONM" localSheetId="0" hidden="1">#REF!</definedName>
    <definedName name="BExAZRMWSONMCG9KDUM4KAQ7BONM" hidden="1">#REF!</definedName>
    <definedName name="BExAZSOJNQ5N3LM4XA17IH7NIY7G" localSheetId="1" hidden="1">#REF!</definedName>
    <definedName name="BExAZSOJNQ5N3LM4XA17IH7NIY7G" localSheetId="0" hidden="1">#REF!</definedName>
    <definedName name="BExAZSOJNQ5N3LM4XA17IH7NIY7G" hidden="1">#REF!</definedName>
    <definedName name="BExAZTFG4SJRG4TW6JXRF7N08JFI" localSheetId="1" hidden="1">#REF!</definedName>
    <definedName name="BExAZTFG4SJRG4TW6JXRF7N08JFI" localSheetId="0" hidden="1">#REF!</definedName>
    <definedName name="BExAZTFG4SJRG4TW6JXRF7N08JFI" hidden="1">#REF!</definedName>
    <definedName name="BExAZUS4A8OHDZK0MWAOCCCKTH73" localSheetId="1" hidden="1">#REF!</definedName>
    <definedName name="BExAZUS4A8OHDZK0MWAOCCCKTH73" localSheetId="0" hidden="1">#REF!</definedName>
    <definedName name="BExAZUS4A8OHDZK0MWAOCCCKTH73" hidden="1">#REF!</definedName>
    <definedName name="BExAZX6FECVK3E07KXM2XPYKGM6U" localSheetId="1" hidden="1">#REF!</definedName>
    <definedName name="BExAZX6FECVK3E07KXM2XPYKGM6U" localSheetId="0" hidden="1">#REF!</definedName>
    <definedName name="BExAZX6FECVK3E07KXM2XPYKGM6U" hidden="1">#REF!</definedName>
    <definedName name="BExB012NJ8GASTNNPBRRFTLHIOC9" localSheetId="1" hidden="1">#REF!</definedName>
    <definedName name="BExB012NJ8GASTNNPBRRFTLHIOC9" localSheetId="0" hidden="1">#REF!</definedName>
    <definedName name="BExB012NJ8GASTNNPBRRFTLHIOC9" hidden="1">#REF!</definedName>
    <definedName name="BExB072HHXVMUC0VYNGG48GRSH5Q" localSheetId="1" hidden="1">#REF!</definedName>
    <definedName name="BExB072HHXVMUC0VYNGG48GRSH5Q" localSheetId="0" hidden="1">#REF!</definedName>
    <definedName name="BExB072HHXVMUC0VYNGG48GRSH5Q" hidden="1">#REF!</definedName>
    <definedName name="BExB0FRDEYDEUEAB1W8KD6D965XA" localSheetId="1" hidden="1">#REF!</definedName>
    <definedName name="BExB0FRDEYDEUEAB1W8KD6D965XA" localSheetId="0" hidden="1">#REF!</definedName>
    <definedName name="BExB0FRDEYDEUEAB1W8KD6D965XA" hidden="1">#REF!</definedName>
    <definedName name="BExB0GIGLDV7P55ZR51C0HG15PA2" localSheetId="1" hidden="1">#REF!</definedName>
    <definedName name="BExB0GIGLDV7P55ZR51C0HG15PA2" localSheetId="0" hidden="1">#REF!</definedName>
    <definedName name="BExB0GIGLDV7P55ZR51C0HG15PA2" hidden="1">#REF!</definedName>
    <definedName name="BExB0KPCN7YJORQAYUCF4YKIKPMC" localSheetId="1" hidden="1">#REF!</definedName>
    <definedName name="BExB0KPCN7YJORQAYUCF4YKIKPMC" localSheetId="0" hidden="1">#REF!</definedName>
    <definedName name="BExB0KPCN7YJORQAYUCF4YKIKPMC" hidden="1">#REF!</definedName>
    <definedName name="BExB0VHQD6ORZS0MIC86QWHCE4UC" localSheetId="1" hidden="1">#REF!</definedName>
    <definedName name="BExB0VHQD6ORZS0MIC86QWHCE4UC" localSheetId="0" hidden="1">#REF!</definedName>
    <definedName name="BExB0VHQD6ORZS0MIC86QWHCE4UC" hidden="1">#REF!</definedName>
    <definedName name="BExB0WE4PI3NOBXXVO9CTEN4DIU2" localSheetId="1" hidden="1">#REF!</definedName>
    <definedName name="BExB0WE4PI3NOBXXVO9CTEN4DIU2" localSheetId="0" hidden="1">#REF!</definedName>
    <definedName name="BExB0WE4PI3NOBXXVO9CTEN4DIU2" hidden="1">#REF!</definedName>
    <definedName name="BExB0Z8O1CQF2CWFBBHE8SNISDAO" localSheetId="1" hidden="1">#REF!</definedName>
    <definedName name="BExB0Z8O1CQF2CWFBBHE8SNISDAO" localSheetId="0" hidden="1">#REF!</definedName>
    <definedName name="BExB0Z8O1CQF2CWFBBHE8SNISDAO" hidden="1">#REF!</definedName>
    <definedName name="BExB10QNIVITUYS55OAEKK3VLJFE" localSheetId="1" hidden="1">#REF!</definedName>
    <definedName name="BExB10QNIVITUYS55OAEKK3VLJFE" localSheetId="0" hidden="1">#REF!</definedName>
    <definedName name="BExB10QNIVITUYS55OAEKK3VLJFE" hidden="1">#REF!</definedName>
    <definedName name="BExB15ZDRY4CIJ911DONP0KCY9KU" localSheetId="1" hidden="1">#REF!</definedName>
    <definedName name="BExB15ZDRY4CIJ911DONP0KCY9KU" localSheetId="0" hidden="1">#REF!</definedName>
    <definedName name="BExB15ZDRY4CIJ911DONP0KCY9KU" hidden="1">#REF!</definedName>
    <definedName name="BExB16VQY0O0RLZYJFU3OFEONVTE" localSheetId="1" hidden="1">#REF!</definedName>
    <definedName name="BExB16VQY0O0RLZYJFU3OFEONVTE" localSheetId="0" hidden="1">#REF!</definedName>
    <definedName name="BExB16VQY0O0RLZYJFU3OFEONVTE" hidden="1">#REF!</definedName>
    <definedName name="BExB1FKNY2UO4W5FUGFHJOA2WFGG" localSheetId="1" hidden="1">#REF!</definedName>
    <definedName name="BExB1FKNY2UO4W5FUGFHJOA2WFGG" localSheetId="0" hidden="1">#REF!</definedName>
    <definedName name="BExB1FKNY2UO4W5FUGFHJOA2WFGG" hidden="1">#REF!</definedName>
    <definedName name="BExB1GMD0PIDGTFBGQOPRWQSP9I4" localSheetId="1" hidden="1">#REF!</definedName>
    <definedName name="BExB1GMD0PIDGTFBGQOPRWQSP9I4" localSheetId="0" hidden="1">#REF!</definedName>
    <definedName name="BExB1GMD0PIDGTFBGQOPRWQSP9I4" hidden="1">#REF!</definedName>
    <definedName name="BExB1HZ0FHGNOS2URJWFD5G55OMO" localSheetId="1" hidden="1">#REF!</definedName>
    <definedName name="BExB1HZ0FHGNOS2URJWFD5G55OMO" localSheetId="0" hidden="1">#REF!</definedName>
    <definedName name="BExB1HZ0FHGNOS2URJWFD5G55OMO" hidden="1">#REF!</definedName>
    <definedName name="BExB1Q29OO6LNFNT1EQLA3KYE7MX" localSheetId="1" hidden="1">#REF!</definedName>
    <definedName name="BExB1Q29OO6LNFNT1EQLA3KYE7MX" localSheetId="0" hidden="1">#REF!</definedName>
    <definedName name="BExB1Q29OO6LNFNT1EQLA3KYE7MX" hidden="1">#REF!</definedName>
    <definedName name="BExB1TNRV5EBWZEHYLHI76T0FVA7" localSheetId="1" hidden="1">#REF!</definedName>
    <definedName name="BExB1TNRV5EBWZEHYLHI76T0FVA7" localSheetId="0" hidden="1">#REF!</definedName>
    <definedName name="BExB1TNRV5EBWZEHYLHI76T0FVA7" hidden="1">#REF!</definedName>
    <definedName name="BExB1WI6M8I0EEP1ANUQZCFY24EV" localSheetId="1" hidden="1">#REF!</definedName>
    <definedName name="BExB1WI6M8I0EEP1ANUQZCFY24EV" localSheetId="0" hidden="1">#REF!</definedName>
    <definedName name="BExB1WI6M8I0EEP1ANUQZCFY24EV" hidden="1">#REF!</definedName>
    <definedName name="BExB203OWC9QZA3BYOKQ18L4FUJE" localSheetId="1" hidden="1">#REF!</definedName>
    <definedName name="BExB203OWC9QZA3BYOKQ18L4FUJE" localSheetId="0" hidden="1">#REF!</definedName>
    <definedName name="BExB203OWC9QZA3BYOKQ18L4FUJE" hidden="1">#REF!</definedName>
    <definedName name="BExB2CJHTU7C591BR4WRL5L2F2K6" localSheetId="1" hidden="1">#REF!</definedName>
    <definedName name="BExB2CJHTU7C591BR4WRL5L2F2K6" localSheetId="0" hidden="1">#REF!</definedName>
    <definedName name="BExB2CJHTU7C591BR4WRL5L2F2K6" hidden="1">#REF!</definedName>
    <definedName name="BExB2K1AV4PGNS1O6C7D7AO411AX" localSheetId="1" hidden="1">#REF!</definedName>
    <definedName name="BExB2K1AV4PGNS1O6C7D7AO411AX" localSheetId="0" hidden="1">#REF!</definedName>
    <definedName name="BExB2K1AV4PGNS1O6C7D7AO411AX" hidden="1">#REF!</definedName>
    <definedName name="BExB2O2UYHKI324YE324E1N7FVIB" localSheetId="1" hidden="1">#REF!</definedName>
    <definedName name="BExB2O2UYHKI324YE324E1N7FVIB" localSheetId="0" hidden="1">#REF!</definedName>
    <definedName name="BExB2O2UYHKI324YE324E1N7FVIB" hidden="1">#REF!</definedName>
    <definedName name="BExB2Q0VJ0MU2URO3JOVUAVHEI3V" localSheetId="1" hidden="1">#REF!</definedName>
    <definedName name="BExB2Q0VJ0MU2URO3JOVUAVHEI3V" localSheetId="0" hidden="1">#REF!</definedName>
    <definedName name="BExB2Q0VJ0MU2URO3JOVUAVHEI3V" hidden="1">#REF!</definedName>
    <definedName name="BExB30IP1DNKNQ6PZ5ERUGR5MK4Z" localSheetId="1" hidden="1">#REF!</definedName>
    <definedName name="BExB30IP1DNKNQ6PZ5ERUGR5MK4Z" localSheetId="0" hidden="1">#REF!</definedName>
    <definedName name="BExB30IP1DNKNQ6PZ5ERUGR5MK4Z" hidden="1">#REF!</definedName>
    <definedName name="BExB385QW2BSSBXS953SSQN2ISSW" localSheetId="1" hidden="1">#REF!</definedName>
    <definedName name="BExB385QW2BSSBXS953SSQN2ISSW" localSheetId="0" hidden="1">#REF!</definedName>
    <definedName name="BExB385QW2BSSBXS953SSQN2ISSW" hidden="1">#REF!</definedName>
    <definedName name="BExB3DEMEV5D9G8FDHD4NQ9X2YNT" localSheetId="1" hidden="1">#REF!</definedName>
    <definedName name="BExB3DEMEV5D9G8FDHD4NQ9X2YNT" localSheetId="0" hidden="1">#REF!</definedName>
    <definedName name="BExB3DEMEV5D9G8FDHD4NQ9X2YNT" hidden="1">#REF!</definedName>
    <definedName name="BExB3RXU8AJQ86I5RXEWLGGR7R7C" localSheetId="1" hidden="1">#REF!</definedName>
    <definedName name="BExB3RXU8AJQ86I5RXEWLGGR7R7C" localSheetId="0" hidden="1">#REF!</definedName>
    <definedName name="BExB3RXU8AJQ86I5RXEWLGGR7R7C" hidden="1">#REF!</definedName>
    <definedName name="BExB442RX0T3L6HUL6X5T21CENW6" localSheetId="1" hidden="1">#REF!</definedName>
    <definedName name="BExB442RX0T3L6HUL6X5T21CENW6" localSheetId="0" hidden="1">#REF!</definedName>
    <definedName name="BExB442RX0T3L6HUL6X5T21CENW6" hidden="1">#REF!</definedName>
    <definedName name="BExB4ADD0L7417CII901XTFKXD1J" localSheetId="1" hidden="1">#REF!</definedName>
    <definedName name="BExB4ADD0L7417CII901XTFKXD1J" localSheetId="0" hidden="1">#REF!</definedName>
    <definedName name="BExB4ADD0L7417CII901XTFKXD1J" hidden="1">#REF!</definedName>
    <definedName name="BExB4DYU06HCGRIPBSWRCXK804UM" localSheetId="1" hidden="1">#REF!</definedName>
    <definedName name="BExB4DYU06HCGRIPBSWRCXK804UM" localSheetId="0" hidden="1">#REF!</definedName>
    <definedName name="BExB4DYU06HCGRIPBSWRCXK804UM" hidden="1">#REF!</definedName>
    <definedName name="BExB4HEZO4E597Q5M4M10LT8TLY3" localSheetId="1" hidden="1">#REF!</definedName>
    <definedName name="BExB4HEZO4E597Q5M4M10LT8TLY3" localSheetId="0" hidden="1">#REF!</definedName>
    <definedName name="BExB4HEZO4E597Q5M4M10LT8TLY3" hidden="1">#REF!</definedName>
    <definedName name="BExB4X01APD3Z8ZW6MVX1P8NAO7G" localSheetId="1" hidden="1">#REF!</definedName>
    <definedName name="BExB4X01APD3Z8ZW6MVX1P8NAO7G" localSheetId="0" hidden="1">#REF!</definedName>
    <definedName name="BExB4X01APD3Z8ZW6MVX1P8NAO7G" hidden="1">#REF!</definedName>
    <definedName name="BExB4Z3EZBGYYI33U0KQ8NEIH8PY" localSheetId="1" hidden="1">#REF!</definedName>
    <definedName name="BExB4Z3EZBGYYI33U0KQ8NEIH8PY" localSheetId="0" hidden="1">#REF!</definedName>
    <definedName name="BExB4Z3EZBGYYI33U0KQ8NEIH8PY" hidden="1">#REF!</definedName>
    <definedName name="BExB4ZJOLU1PXBMG4TPCCLTRMNRE" localSheetId="1" hidden="1">#REF!</definedName>
    <definedName name="BExB4ZJOLU1PXBMG4TPCCLTRMNRE" localSheetId="0" hidden="1">#REF!</definedName>
    <definedName name="BExB4ZJOLU1PXBMG4TPCCLTRMNRE" hidden="1">#REF!</definedName>
    <definedName name="BExB4ZZSDPL4Q05BMVT5TUN0IGKT" localSheetId="1" hidden="1">#REF!</definedName>
    <definedName name="BExB4ZZSDPL4Q05BMVT5TUN0IGKT" localSheetId="0" hidden="1">#REF!</definedName>
    <definedName name="BExB4ZZSDPL4Q05BMVT5TUN0IGKT" hidden="1">#REF!</definedName>
    <definedName name="BExB55368XW7UX657ZSPC6BFE92S" localSheetId="1" hidden="1">#REF!</definedName>
    <definedName name="BExB55368XW7UX657ZSPC6BFE92S" localSheetId="0" hidden="1">#REF!</definedName>
    <definedName name="BExB55368XW7UX657ZSPC6BFE92S" hidden="1">#REF!</definedName>
    <definedName name="BExB57MZEPL2SA2ONPK66YFLZWJU" localSheetId="1" hidden="1">#REF!</definedName>
    <definedName name="BExB57MZEPL2SA2ONPK66YFLZWJU" localSheetId="0" hidden="1">#REF!</definedName>
    <definedName name="BExB57MZEPL2SA2ONPK66YFLZWJU" hidden="1">#REF!</definedName>
    <definedName name="BExB5833OAOJ22VK1YK47FHUSVK2" localSheetId="1" hidden="1">#REF!</definedName>
    <definedName name="BExB5833OAOJ22VK1YK47FHUSVK2" localSheetId="0" hidden="1">#REF!</definedName>
    <definedName name="BExB5833OAOJ22VK1YK47FHUSVK2" hidden="1">#REF!</definedName>
    <definedName name="BExB58JDIHS42JZT9DJJMKA8QFCO" localSheetId="1" hidden="1">#REF!</definedName>
    <definedName name="BExB58JDIHS42JZT9DJJMKA8QFCO" localSheetId="0" hidden="1">#REF!</definedName>
    <definedName name="BExB58JDIHS42JZT9DJJMKA8QFCO" hidden="1">#REF!</definedName>
    <definedName name="BExB58U5FQC5JWV9CGC83HLLZUZI" localSheetId="1" hidden="1">#REF!</definedName>
    <definedName name="BExB58U5FQC5JWV9CGC83HLLZUZI" localSheetId="0" hidden="1">#REF!</definedName>
    <definedName name="BExB58U5FQC5JWV9CGC83HLLZUZI" hidden="1">#REF!</definedName>
    <definedName name="BExB5EDO9XUKHF74X3HAU2WPPHZH" localSheetId="1" hidden="1">#REF!</definedName>
    <definedName name="BExB5EDO9XUKHF74X3HAU2WPPHZH" localSheetId="0" hidden="1">#REF!</definedName>
    <definedName name="BExB5EDO9XUKHF74X3HAU2WPPHZH" hidden="1">#REF!</definedName>
    <definedName name="BExB5EDOQKZIQXT13IG1KLCZ474G" localSheetId="1" hidden="1">#REF!</definedName>
    <definedName name="BExB5EDOQKZIQXT13IG1KLCZ474G" localSheetId="0" hidden="1">#REF!</definedName>
    <definedName name="BExB5EDOQKZIQXT13IG1KLCZ474G" hidden="1">#REF!</definedName>
    <definedName name="BExB5G6EH68AYEP1UT0GHUEL3SLN" localSheetId="1" hidden="1">#REF!</definedName>
    <definedName name="BExB5G6EH68AYEP1UT0GHUEL3SLN" localSheetId="0" hidden="1">#REF!</definedName>
    <definedName name="BExB5G6EH68AYEP1UT0GHUEL3SLN" hidden="1">#REF!</definedName>
    <definedName name="BExB5LVGGXMNUN3D3452G3J62MKF" localSheetId="1" hidden="1">#REF!</definedName>
    <definedName name="BExB5LVGGXMNUN3D3452G3J62MKF" localSheetId="0" hidden="1">#REF!</definedName>
    <definedName name="BExB5LVGGXMNUN3D3452G3J62MKF" hidden="1">#REF!</definedName>
    <definedName name="BExB5QYVEZWFE5DQVHAM760EV05X" localSheetId="1" hidden="1">#REF!</definedName>
    <definedName name="BExB5QYVEZWFE5DQVHAM760EV05X" localSheetId="0" hidden="1">#REF!</definedName>
    <definedName name="BExB5QYVEZWFE5DQVHAM760EV05X" hidden="1">#REF!</definedName>
    <definedName name="BExB5U9IRH14EMOE0YGIE3WIVLFS" localSheetId="1" hidden="1">#REF!</definedName>
    <definedName name="BExB5U9IRH14EMOE0YGIE3WIVLFS" localSheetId="0" hidden="1">#REF!</definedName>
    <definedName name="BExB5U9IRH14EMOE0YGIE3WIVLFS" hidden="1">#REF!</definedName>
    <definedName name="BExB5V5WWQYPK4GCSYZQALJYGC94" localSheetId="1" hidden="1">#REF!</definedName>
    <definedName name="BExB5V5WWQYPK4GCSYZQALJYGC94" localSheetId="0" hidden="1">#REF!</definedName>
    <definedName name="BExB5V5WWQYPK4GCSYZQALJYGC94" hidden="1">#REF!</definedName>
    <definedName name="BExB5VWYMOV6BAIH7XUBBVPU7MMD" localSheetId="1" hidden="1">#REF!</definedName>
    <definedName name="BExB5VWYMOV6BAIH7XUBBVPU7MMD" localSheetId="0" hidden="1">#REF!</definedName>
    <definedName name="BExB5VWYMOV6BAIH7XUBBVPU7MMD" hidden="1">#REF!</definedName>
    <definedName name="BExB610DZWIJP1B72U9QM42COH2B" localSheetId="1" hidden="1">#REF!</definedName>
    <definedName name="BExB610DZWIJP1B72U9QM42COH2B" localSheetId="0" hidden="1">#REF!</definedName>
    <definedName name="BExB610DZWIJP1B72U9QM42COH2B" hidden="1">#REF!</definedName>
    <definedName name="BExB64AX81KEVMGZDXB25NB459SW" localSheetId="1" hidden="1">#REF!</definedName>
    <definedName name="BExB64AX81KEVMGZDXB25NB459SW" localSheetId="0" hidden="1">#REF!</definedName>
    <definedName name="BExB64AX81KEVMGZDXB25NB459SW" hidden="1">#REF!</definedName>
    <definedName name="BExB6C3FUAKK9ML5T767NMWGA9YB" localSheetId="1" hidden="1">#REF!</definedName>
    <definedName name="BExB6C3FUAKK9ML5T767NMWGA9YB" localSheetId="0" hidden="1">#REF!</definedName>
    <definedName name="BExB6C3FUAKK9ML5T767NMWGA9YB" hidden="1">#REF!</definedName>
    <definedName name="BExB6C8X6JYRLKZKK17VE3QUNL3D" localSheetId="1" hidden="1">#REF!</definedName>
    <definedName name="BExB6C8X6JYRLKZKK17VE3QUNL3D" localSheetId="0" hidden="1">#REF!</definedName>
    <definedName name="BExB6C8X6JYRLKZKK17VE3QUNL3D" hidden="1">#REF!</definedName>
    <definedName name="BExB6HN3QRFPXM71MDUK21BKM7PF" localSheetId="1" hidden="1">#REF!</definedName>
    <definedName name="BExB6HN3QRFPXM71MDUK21BKM7PF" localSheetId="0" hidden="1">#REF!</definedName>
    <definedName name="BExB6HN3QRFPXM71MDUK21BKM7PF" hidden="1">#REF!</definedName>
    <definedName name="BExB6I39SKL5BMHHDD9EED7FQD9Z" localSheetId="1" hidden="1">#REF!</definedName>
    <definedName name="BExB6I39SKL5BMHHDD9EED7FQD9Z" localSheetId="0" hidden="1">#REF!</definedName>
    <definedName name="BExB6I39SKL5BMHHDD9EED7FQD9Z" hidden="1">#REF!</definedName>
    <definedName name="BExB6IZMHCZ3LB7N73KD90YB1HBZ" localSheetId="1" hidden="1">#REF!</definedName>
    <definedName name="BExB6IZMHCZ3LB7N73KD90YB1HBZ" localSheetId="0" hidden="1">#REF!</definedName>
    <definedName name="BExB6IZMHCZ3LB7N73KD90YB1HBZ" hidden="1">#REF!</definedName>
    <definedName name="BExB719SGNX4Y8NE6JEXC555K596" localSheetId="1" hidden="1">#REF!</definedName>
    <definedName name="BExB719SGNX4Y8NE6JEXC555K596" localSheetId="0" hidden="1">#REF!</definedName>
    <definedName name="BExB719SGNX4Y8NE6JEXC555K596" hidden="1">#REF!</definedName>
    <definedName name="BExB7265DCHKS7V2OWRBXCZTEIW9" localSheetId="1" hidden="1">#REF!</definedName>
    <definedName name="BExB7265DCHKS7V2OWRBXCZTEIW9" localSheetId="0" hidden="1">#REF!</definedName>
    <definedName name="BExB7265DCHKS7V2OWRBXCZTEIW9" hidden="1">#REF!</definedName>
    <definedName name="BExB74PS5P9G0P09Y6DZSCX0FLTJ" localSheetId="1" hidden="1">#REF!</definedName>
    <definedName name="BExB74PS5P9G0P09Y6DZSCX0FLTJ" localSheetId="0" hidden="1">#REF!</definedName>
    <definedName name="BExB74PS5P9G0P09Y6DZSCX0FLTJ" hidden="1">#REF!</definedName>
    <definedName name="BExB78RH79J0MIF7H8CAZ0CFE88Q" localSheetId="1" hidden="1">#REF!</definedName>
    <definedName name="BExB78RH79J0MIF7H8CAZ0CFE88Q" localSheetId="0" hidden="1">#REF!</definedName>
    <definedName name="BExB78RH79J0MIF7H8CAZ0CFE88Q" hidden="1">#REF!</definedName>
    <definedName name="BExB7ELT09HGDVO5BJC1ZY9D09GZ" localSheetId="1" hidden="1">#REF!</definedName>
    <definedName name="BExB7ELT09HGDVO5BJC1ZY9D09GZ" localSheetId="0" hidden="1">#REF!</definedName>
    <definedName name="BExB7ELT09HGDVO5BJC1ZY9D09GZ" hidden="1">#REF!</definedName>
    <definedName name="BExB7F7EIHG0MYMQYUVG9HIZPHMZ" localSheetId="1" hidden="1">#REF!</definedName>
    <definedName name="BExB7F7EIHG0MYMQYUVG9HIZPHMZ" localSheetId="0" hidden="1">#REF!</definedName>
    <definedName name="BExB7F7EIHG0MYMQYUVG9HIZPHMZ" hidden="1">#REF!</definedName>
    <definedName name="BExB806PAXX70XUTA3ZI7OORD78R" localSheetId="1" hidden="1">#REF!</definedName>
    <definedName name="BExB806PAXX70XUTA3ZI7OORD78R" localSheetId="0" hidden="1">#REF!</definedName>
    <definedName name="BExB806PAXX70XUTA3ZI7OORD78R" hidden="1">#REF!</definedName>
    <definedName name="BExB83199EQQS6I5HE7WADNCK8OE" localSheetId="1" hidden="1">#REF!</definedName>
    <definedName name="BExB83199EQQS6I5HE7WADNCK8OE" localSheetId="0" hidden="1">#REF!</definedName>
    <definedName name="BExB83199EQQS6I5HE7WADNCK8OE" hidden="1">#REF!</definedName>
    <definedName name="BExB8HF4UBVZKQCSRFRUQL2EE6VL" localSheetId="1" hidden="1">#REF!</definedName>
    <definedName name="BExB8HF4UBVZKQCSRFRUQL2EE6VL" localSheetId="0" hidden="1">#REF!</definedName>
    <definedName name="BExB8HF4UBVZKQCSRFRUQL2EE6VL" hidden="1">#REF!</definedName>
    <definedName name="BExB8HKHKZ1ORJZUYGG2M4VSCC39" localSheetId="1" hidden="1">#REF!</definedName>
    <definedName name="BExB8HKHKZ1ORJZUYGG2M4VSCC39" localSheetId="0" hidden="1">#REF!</definedName>
    <definedName name="BExB8HKHKZ1ORJZUYGG2M4VSCC39" hidden="1">#REF!</definedName>
    <definedName name="BExB8HV9YUS1Q77M9SNFRKDLU5HS" localSheetId="1" hidden="1">#REF!</definedName>
    <definedName name="BExB8HV9YUS1Q77M9SNFRKDLU5HS" localSheetId="0" hidden="1">#REF!</definedName>
    <definedName name="BExB8HV9YUS1Q77M9SNFRKDLU5HS" hidden="1">#REF!</definedName>
    <definedName name="BExB8QPH8DC5BESEVPSMBCWVN6PO" localSheetId="1" hidden="1">#REF!</definedName>
    <definedName name="BExB8QPH8DC5BESEVPSMBCWVN6PO" localSheetId="0" hidden="1">#REF!</definedName>
    <definedName name="BExB8QPH8DC5BESEVPSMBCWVN6PO" hidden="1">#REF!</definedName>
    <definedName name="BExB8U5N0D85YR8APKN3PPKG0FWP" localSheetId="1" hidden="1">#REF!</definedName>
    <definedName name="BExB8U5N0D85YR8APKN3PPKG0FWP" localSheetId="0" hidden="1">#REF!</definedName>
    <definedName name="BExB8U5N0D85YR8APKN3PPKG0FWP" hidden="1">#REF!</definedName>
    <definedName name="BExB93G413CK5DKO7925ZHSOBGIN" localSheetId="1" hidden="1">#REF!</definedName>
    <definedName name="BExB93G413CK5DKO7925ZHSOBGIN" localSheetId="0" hidden="1">#REF!</definedName>
    <definedName name="BExB93G413CK5DKO7925ZHSOBGIN" hidden="1">#REF!</definedName>
    <definedName name="BExB96LBXL1JW5A4PP93UJ9UDLKZ" localSheetId="1" hidden="1">#REF!</definedName>
    <definedName name="BExB96LBXL1JW5A4PP93UJ9UDLKZ" localSheetId="0" hidden="1">#REF!</definedName>
    <definedName name="BExB96LBXL1JW5A4PP93UJ9UDLKZ" hidden="1">#REF!</definedName>
    <definedName name="BExB9DHI5I2TJ2LXYPM98EE81L27" localSheetId="1" hidden="1">#REF!</definedName>
    <definedName name="BExB9DHI5I2TJ2LXYPM98EE81L27" localSheetId="0" hidden="1">#REF!</definedName>
    <definedName name="BExB9DHI5I2TJ2LXYPM98EE81L27" hidden="1">#REF!</definedName>
    <definedName name="BExB9G6LZG5OQUY0GZLHX066V3D4" localSheetId="1" hidden="1">#REF!</definedName>
    <definedName name="BExB9G6LZG5OQUY0GZLHX066V3D4" localSheetId="0" hidden="1">#REF!</definedName>
    <definedName name="BExB9G6LZG5OQUY0GZLHX066V3D4" hidden="1">#REF!</definedName>
    <definedName name="BExB9IFG9FW3RQUDIMDFKIYDB4HE" localSheetId="1" hidden="1">#REF!</definedName>
    <definedName name="BExB9IFG9FW3RQUDIMDFKIYDB4HE" localSheetId="0" hidden="1">#REF!</definedName>
    <definedName name="BExB9IFG9FW3RQUDIMDFKIYDB4HE" hidden="1">#REF!</definedName>
    <definedName name="BExB9NDIZ7LGMTL8351GRA6VK2K0" localSheetId="1" hidden="1">#REF!</definedName>
    <definedName name="BExB9NDIZ7LGMTL8351GRA6VK2K0" localSheetId="0" hidden="1">#REF!</definedName>
    <definedName name="BExB9NDIZ7LGMTL8351GRA6VK2K0" hidden="1">#REF!</definedName>
    <definedName name="BExB9Q2MZZHBGW8QQKVEYIMJBPIE" localSheetId="1" hidden="1">#REF!</definedName>
    <definedName name="BExB9Q2MZZHBGW8QQKVEYIMJBPIE" localSheetId="0" hidden="1">#REF!</definedName>
    <definedName name="BExB9Q2MZZHBGW8QQKVEYIMJBPIE" hidden="1">#REF!</definedName>
    <definedName name="BExBA1GON0EZRJ20UYPILAPLNQWM" localSheetId="1" hidden="1">#REF!</definedName>
    <definedName name="BExBA1GON0EZRJ20UYPILAPLNQWM" localSheetId="0" hidden="1">#REF!</definedName>
    <definedName name="BExBA1GON0EZRJ20UYPILAPLNQWM" hidden="1">#REF!</definedName>
    <definedName name="BExBA525BALJ5HMTDMMSM5WWJ1YW" localSheetId="1" hidden="1">#REF!</definedName>
    <definedName name="BExBA525BALJ5HMTDMMSM5WWJ1YW" localSheetId="0" hidden="1">#REF!</definedName>
    <definedName name="BExBA525BALJ5HMTDMMSM5WWJ1YW" hidden="1">#REF!</definedName>
    <definedName name="BExBA69ASGYRZW1G1DYIS9QRRTBN" localSheetId="1" hidden="1">#REF!</definedName>
    <definedName name="BExBA69ASGYRZW1G1DYIS9QRRTBN" localSheetId="0" hidden="1">#REF!</definedName>
    <definedName name="BExBA69ASGYRZW1G1DYIS9QRRTBN" hidden="1">#REF!</definedName>
    <definedName name="BExBA6K42582A14WFFWQ3Q8QQWB6" localSheetId="1" hidden="1">#REF!</definedName>
    <definedName name="BExBA6K42582A14WFFWQ3Q8QQWB6" localSheetId="0" hidden="1">#REF!</definedName>
    <definedName name="BExBA6K42582A14WFFWQ3Q8QQWB6" hidden="1">#REF!</definedName>
    <definedName name="BExBA8I5D4R8R2PYQ1K16TWGTOEP" localSheetId="1" hidden="1">#REF!</definedName>
    <definedName name="BExBA8I5D4R8R2PYQ1K16TWGTOEP" localSheetId="0" hidden="1">#REF!</definedName>
    <definedName name="BExBA8I5D4R8R2PYQ1K16TWGTOEP" hidden="1">#REF!</definedName>
    <definedName name="BExBA93PE0DGUUTA7LLSIGBIXWE5" localSheetId="1" hidden="1">#REF!</definedName>
    <definedName name="BExBA93PE0DGUUTA7LLSIGBIXWE5" localSheetId="0" hidden="1">#REF!</definedName>
    <definedName name="BExBA93PE0DGUUTA7LLSIGBIXWE5" hidden="1">#REF!</definedName>
    <definedName name="BExBABCQMR685CQ1SC8CECO7GTGB" localSheetId="1" hidden="1">#REF!</definedName>
    <definedName name="BExBABCQMR685CQ1SC8CECO7GTGB" localSheetId="0" hidden="1">#REF!</definedName>
    <definedName name="BExBABCQMR685CQ1SC8CECO7GTGB" hidden="1">#REF!</definedName>
    <definedName name="BExBAI8X0FKDQJ6YZJQDTTG4ZCWY" localSheetId="1" hidden="1">#REF!</definedName>
    <definedName name="BExBAI8X0FKDQJ6YZJQDTTG4ZCWY" localSheetId="0" hidden="1">#REF!</definedName>
    <definedName name="BExBAI8X0FKDQJ6YZJQDTTG4ZCWY" hidden="1">#REF!</definedName>
    <definedName name="BExBAKN7XIBAXCF9PCNVS038PCQO" localSheetId="1" hidden="1">#REF!</definedName>
    <definedName name="BExBAKN7XIBAXCF9PCNVS038PCQO" localSheetId="0" hidden="1">#REF!</definedName>
    <definedName name="BExBAKN7XIBAXCF9PCNVS038PCQO" hidden="1">#REF!</definedName>
    <definedName name="BExBAKXZ7PBW3DDKKA5MWC1ZUC7O" localSheetId="1" hidden="1">#REF!</definedName>
    <definedName name="BExBAKXZ7PBW3DDKKA5MWC1ZUC7O" localSheetId="0" hidden="1">#REF!</definedName>
    <definedName name="BExBAKXZ7PBW3DDKKA5MWC1ZUC7O" hidden="1">#REF!</definedName>
    <definedName name="BExBAO8NLXZXHO6KCIECSFCH3RR0" localSheetId="1" hidden="1">#REF!</definedName>
    <definedName name="BExBAO8NLXZXHO6KCIECSFCH3RR0" localSheetId="0" hidden="1">#REF!</definedName>
    <definedName name="BExBAO8NLXZXHO6KCIECSFCH3RR0" hidden="1">#REF!</definedName>
    <definedName name="BExBAOOT1KBSIEISN1ADL4RMY879" localSheetId="1" hidden="1">#REF!</definedName>
    <definedName name="BExBAOOT1KBSIEISN1ADL4RMY879" localSheetId="0" hidden="1">#REF!</definedName>
    <definedName name="BExBAOOT1KBSIEISN1ADL4RMY879" hidden="1">#REF!</definedName>
    <definedName name="BExBAVKX8Q09370X1GCZWJ4E91YJ" localSheetId="1" hidden="1">#REF!</definedName>
    <definedName name="BExBAVKX8Q09370X1GCZWJ4E91YJ" localSheetId="0" hidden="1">#REF!</definedName>
    <definedName name="BExBAVKX8Q09370X1GCZWJ4E91YJ" hidden="1">#REF!</definedName>
    <definedName name="BExBAX2X2ENJYO4QTR5VAIQ86L7B" localSheetId="1" hidden="1">#REF!</definedName>
    <definedName name="BExBAX2X2ENJYO4QTR5VAIQ86L7B" localSheetId="0" hidden="1">#REF!</definedName>
    <definedName name="BExBAX2X2ENJYO4QTR5VAIQ86L7B" hidden="1">#REF!</definedName>
    <definedName name="BExBAZ13D3F1DVJQ6YJ8JGUYEYJE" localSheetId="1" hidden="1">#REF!</definedName>
    <definedName name="BExBAZ13D3F1DVJQ6YJ8JGUYEYJE" localSheetId="0" hidden="1">#REF!</definedName>
    <definedName name="BExBAZ13D3F1DVJQ6YJ8JGUYEYJE" hidden="1">#REF!</definedName>
    <definedName name="BExBBMPCB1QOZY8WWEX4J21JDE6U" localSheetId="1" hidden="1">#REF!</definedName>
    <definedName name="BExBBMPCB1QOZY8WWEX4J21JDE6U" localSheetId="0" hidden="1">#REF!</definedName>
    <definedName name="BExBBMPCB1QOZY8WWEX4J21JDE6U" hidden="1">#REF!</definedName>
    <definedName name="BExBBU1QQWUE0YFG7O1TN0RFLSSG" localSheetId="1" hidden="1">#REF!</definedName>
    <definedName name="BExBBU1QQWUE0YFG7O1TN0RFLSSG" localSheetId="0" hidden="1">#REF!</definedName>
    <definedName name="BExBBU1QQWUE0YFG7O1TN0RFLSSG" hidden="1">#REF!</definedName>
    <definedName name="BExBBUCJQRR74Q7GPWDEZXYK2KJL" localSheetId="1" hidden="1">#REF!</definedName>
    <definedName name="BExBBUCJQRR74Q7GPWDEZXYK2KJL" localSheetId="0" hidden="1">#REF!</definedName>
    <definedName name="BExBBUCJQRR74Q7GPWDEZXYK2KJL" hidden="1">#REF!</definedName>
    <definedName name="BExBBV8XVMD9CKZY711T0BN7H3PM" localSheetId="1" hidden="1">#REF!</definedName>
    <definedName name="BExBBV8XVMD9CKZY711T0BN7H3PM" localSheetId="0" hidden="1">#REF!</definedName>
    <definedName name="BExBBV8XVMD9CKZY711T0BN7H3PM" hidden="1">#REF!</definedName>
    <definedName name="BExBC78HXWXHO3XAB6E8NVTBGLJS" localSheetId="1" hidden="1">#REF!</definedName>
    <definedName name="BExBC78HXWXHO3XAB6E8NVTBGLJS" localSheetId="0" hidden="1">#REF!</definedName>
    <definedName name="BExBC78HXWXHO3XAB6E8NVTBGLJS" hidden="1">#REF!</definedName>
    <definedName name="BExBCFH3SMGZ2IPHFB6BCM9O3W0H" localSheetId="1" hidden="1">#REF!</definedName>
    <definedName name="BExBCFH3SMGZ2IPHFB6BCM9O3W0H" localSheetId="0" hidden="1">#REF!</definedName>
    <definedName name="BExBCFH3SMGZ2IPHFB6BCM9O3W0H" hidden="1">#REF!</definedName>
    <definedName name="BExBCK9SCAABKOT9IP6TEPRR7YDT" localSheetId="1" hidden="1">#REF!</definedName>
    <definedName name="BExBCK9SCAABKOT9IP6TEPRR7YDT" localSheetId="0" hidden="1">#REF!</definedName>
    <definedName name="BExBCK9SCAABKOT9IP6TEPRR7YDT" hidden="1">#REF!</definedName>
    <definedName name="BExBCKKJFFT2RP50WNPKBT7X8PJ3" localSheetId="1" hidden="1">#REF!</definedName>
    <definedName name="BExBCKKJFFT2RP50WNPKBT7X8PJ3" localSheetId="0" hidden="1">#REF!</definedName>
    <definedName name="BExBCKKJFFT2RP50WNPKBT7X8PJ3" hidden="1">#REF!</definedName>
    <definedName name="BExBCKKJTIRKC1RZJRTK65HHLX4W" localSheetId="1" hidden="1">#REF!</definedName>
    <definedName name="BExBCKKJTIRKC1RZJRTK65HHLX4W" localSheetId="0" hidden="1">#REF!</definedName>
    <definedName name="BExBCKKJTIRKC1RZJRTK65HHLX4W" hidden="1">#REF!</definedName>
    <definedName name="BExBCLMEPAN3XXX174TU8SS0627Q" localSheetId="1" hidden="1">#REF!</definedName>
    <definedName name="BExBCLMEPAN3XXX174TU8SS0627Q" localSheetId="0" hidden="1">#REF!</definedName>
    <definedName name="BExBCLMEPAN3XXX174TU8SS0627Q" hidden="1">#REF!</definedName>
    <definedName name="BExBCRBEYR2KZ8FAQFZ2NHY13WIY" localSheetId="1" hidden="1">#REF!</definedName>
    <definedName name="BExBCRBEYR2KZ8FAQFZ2NHY13WIY" localSheetId="0" hidden="1">#REF!</definedName>
    <definedName name="BExBCRBEYR2KZ8FAQFZ2NHY13WIY" hidden="1">#REF!</definedName>
    <definedName name="BExBD4I559NXSV6J07Q343TKYMVJ" localSheetId="1" hidden="1">#REF!</definedName>
    <definedName name="BExBD4I559NXSV6J07Q343TKYMVJ" localSheetId="0" hidden="1">#REF!</definedName>
    <definedName name="BExBD4I559NXSV6J07Q343TKYMVJ" hidden="1">#REF!</definedName>
    <definedName name="BExBD9W8C0W9N6L1AFL18JP4H94W" localSheetId="1" hidden="1">#REF!</definedName>
    <definedName name="BExBD9W8C0W9N6L1AFL18JP4H94W" localSheetId="0" hidden="1">#REF!</definedName>
    <definedName name="BExBD9W8C0W9N6L1AFL18JP4H94W" hidden="1">#REF!</definedName>
    <definedName name="BExBDBZQLTX3OGFYGULQFK5WEZU5" localSheetId="1" hidden="1">#REF!</definedName>
    <definedName name="BExBDBZQLTX3OGFYGULQFK5WEZU5" localSheetId="0" hidden="1">#REF!</definedName>
    <definedName name="BExBDBZQLTX3OGFYGULQFK5WEZU5" hidden="1">#REF!</definedName>
    <definedName name="BExBDJS9TUEU8Z84IV59E5V4T8K6" localSheetId="1" hidden="1">#REF!</definedName>
    <definedName name="BExBDJS9TUEU8Z84IV59E5V4T8K6" localSheetId="0" hidden="1">#REF!</definedName>
    <definedName name="BExBDJS9TUEU8Z84IV59E5V4T8K6" hidden="1">#REF!</definedName>
    <definedName name="BExBDKOMSVH4XMH52CFJ3F028I9R" localSheetId="1" hidden="1">#REF!</definedName>
    <definedName name="BExBDKOMSVH4XMH52CFJ3F028I9R" localSheetId="0" hidden="1">#REF!</definedName>
    <definedName name="BExBDKOMSVH4XMH52CFJ3F028I9R" hidden="1">#REF!</definedName>
    <definedName name="BExBDSRXVZQ0W5WXQMP5XD00GRRL" localSheetId="1" hidden="1">#REF!</definedName>
    <definedName name="BExBDSRXVZQ0W5WXQMP5XD00GRRL" localSheetId="0" hidden="1">#REF!</definedName>
    <definedName name="BExBDSRXVZQ0W5WXQMP5XD00GRRL" hidden="1">#REF!</definedName>
    <definedName name="BExBDTJ0J7XEHB9OATXFF5I8FZBJ" localSheetId="1" hidden="1">#REF!</definedName>
    <definedName name="BExBDTJ0J7XEHB9OATXFF5I8FZBJ" localSheetId="0" hidden="1">#REF!</definedName>
    <definedName name="BExBDTJ0J7XEHB9OATXFF5I8FZBJ" hidden="1">#REF!</definedName>
    <definedName name="BExBDUVGK3E1J4JY9ZYTS7V14BLY" localSheetId="1" hidden="1">#REF!</definedName>
    <definedName name="BExBDUVGK3E1J4JY9ZYTS7V14BLY" localSheetId="0" hidden="1">#REF!</definedName>
    <definedName name="BExBDUVGK3E1J4JY9ZYTS7V14BLY" hidden="1">#REF!</definedName>
    <definedName name="BExBE0KGY14GSWOGPU4HSJRLD2UD" localSheetId="1" hidden="1">#REF!</definedName>
    <definedName name="BExBE0KGY14GSWOGPU4HSJRLD2UD" localSheetId="0" hidden="1">#REF!</definedName>
    <definedName name="BExBE0KGY14GSWOGPU4HSJRLD2UD" hidden="1">#REF!</definedName>
    <definedName name="BExBE162OSBKD30I7T1DKKPT3I9I" localSheetId="1" hidden="1">#REF!</definedName>
    <definedName name="BExBE162OSBKD30I7T1DKKPT3I9I" localSheetId="0" hidden="1">#REF!</definedName>
    <definedName name="BExBE162OSBKD30I7T1DKKPT3I9I" hidden="1">#REF!</definedName>
    <definedName name="BExBEC9ATLQZF86W1M3APSM4HEOH" localSheetId="1" hidden="1">#REF!</definedName>
    <definedName name="BExBEC9ATLQZF86W1M3APSM4HEOH" localSheetId="0" hidden="1">#REF!</definedName>
    <definedName name="BExBEC9ATLQZF86W1M3APSM4HEOH" hidden="1">#REF!</definedName>
    <definedName name="BExBEXU4CFCM1P5CTZ4NE14PBGDA" localSheetId="1" hidden="1">#REF!</definedName>
    <definedName name="BExBEXU4CFCM1P5CTZ4NE14PBGDA" localSheetId="0" hidden="1">#REF!</definedName>
    <definedName name="BExBEXU4CFCM1P5CTZ4NE14PBGDA" hidden="1">#REF!</definedName>
    <definedName name="BExBEYFQJE9YK12A6JBMRFKEC7RN" localSheetId="1" hidden="1">#REF!</definedName>
    <definedName name="BExBEYFQJE9YK12A6JBMRFKEC7RN" localSheetId="0" hidden="1">#REF!</definedName>
    <definedName name="BExBEYFQJE9YK12A6JBMRFKEC7RN" hidden="1">#REF!</definedName>
    <definedName name="BExBG1ED81J2O4A2S5F5Y3BPHMCR" localSheetId="1" hidden="1">#REF!</definedName>
    <definedName name="BExBG1ED81J2O4A2S5F5Y3BPHMCR" localSheetId="0" hidden="1">#REF!</definedName>
    <definedName name="BExBG1ED81J2O4A2S5F5Y3BPHMCR" hidden="1">#REF!</definedName>
    <definedName name="BExCRK0K58VDM9V35DGI6VK8C92V" localSheetId="1" hidden="1">#REF!</definedName>
    <definedName name="BExCRK0K58VDM9V35DGI6VK8C92V" localSheetId="0" hidden="1">#REF!</definedName>
    <definedName name="BExCRK0K58VDM9V35DGI6VK8C92V" hidden="1">#REF!</definedName>
    <definedName name="BExCRLIHS7466WFJ3RPIUGGXYESZ" localSheetId="1" hidden="1">#REF!</definedName>
    <definedName name="BExCRLIHS7466WFJ3RPIUGGXYESZ" localSheetId="0" hidden="1">#REF!</definedName>
    <definedName name="BExCRLIHS7466WFJ3RPIUGGXYESZ" hidden="1">#REF!</definedName>
    <definedName name="BExCRXSXMF4LHAQZHN64FXJPMVZ7" localSheetId="1" hidden="1">#REF!</definedName>
    <definedName name="BExCRXSXMF4LHAQZHN64FXJPMVZ7" localSheetId="0" hidden="1">#REF!</definedName>
    <definedName name="BExCRXSXMF4LHAQZHN64FXJPMVZ7" hidden="1">#REF!</definedName>
    <definedName name="BExCS1EDDUEAEWHVYXHIP9I1WCJH" localSheetId="1" hidden="1">#REF!</definedName>
    <definedName name="BExCS1EDDUEAEWHVYXHIP9I1WCJH" localSheetId="0" hidden="1">#REF!</definedName>
    <definedName name="BExCS1EDDUEAEWHVYXHIP9I1WCJH" hidden="1">#REF!</definedName>
    <definedName name="BExCS1P5QG0X3OTHKX07RALOE5T5" localSheetId="1" hidden="1">#REF!</definedName>
    <definedName name="BExCS1P5QG0X3OTHKX07RALOE5T5" localSheetId="0" hidden="1">#REF!</definedName>
    <definedName name="BExCS1P5QG0X3OTHKX07RALOE5T5" hidden="1">#REF!</definedName>
    <definedName name="BExCS7ZPMHFJ4UJDAL8CQOLSZ13B" localSheetId="1" hidden="1">#REF!</definedName>
    <definedName name="BExCS7ZPMHFJ4UJDAL8CQOLSZ13B" localSheetId="0" hidden="1">#REF!</definedName>
    <definedName name="BExCS7ZPMHFJ4UJDAL8CQOLSZ13B" hidden="1">#REF!</definedName>
    <definedName name="BExCS8W4NJUZH9S1CYB6XSDLEPBW" localSheetId="1" hidden="1">#REF!</definedName>
    <definedName name="BExCS8W4NJUZH9S1CYB6XSDLEPBW" localSheetId="0" hidden="1">#REF!</definedName>
    <definedName name="BExCS8W4NJUZH9S1CYB6XSDLEPBW" hidden="1">#REF!</definedName>
    <definedName name="BExCSAE1M6G20R41J0Y24YNN0YC1" localSheetId="1" hidden="1">#REF!</definedName>
    <definedName name="BExCSAE1M6G20R41J0Y24YNN0YC1" localSheetId="0" hidden="1">#REF!</definedName>
    <definedName name="BExCSAE1M6G20R41J0Y24YNN0YC1" hidden="1">#REF!</definedName>
    <definedName name="BExCSAOUZOYKHN7HV511TO8VDJ02" localSheetId="1" hidden="1">#REF!</definedName>
    <definedName name="BExCSAOUZOYKHN7HV511TO8VDJ02" localSheetId="0" hidden="1">#REF!</definedName>
    <definedName name="BExCSAOUZOYKHN7HV511TO8VDJ02" hidden="1">#REF!</definedName>
    <definedName name="BExCSJ2XVKHN6ULCF7JML0TCRKEO" localSheetId="1" hidden="1">#REF!</definedName>
    <definedName name="BExCSJ2XVKHN6ULCF7JML0TCRKEO" localSheetId="0" hidden="1">#REF!</definedName>
    <definedName name="BExCSJ2XVKHN6ULCF7JML0TCRKEO" hidden="1">#REF!</definedName>
    <definedName name="BExCSMOFTXSUEC1T46LR1UPYRCX5" localSheetId="1" hidden="1">#REF!</definedName>
    <definedName name="BExCSMOFTXSUEC1T46LR1UPYRCX5" localSheetId="0" hidden="1">#REF!</definedName>
    <definedName name="BExCSMOFTXSUEC1T46LR1UPYRCX5" hidden="1">#REF!</definedName>
    <definedName name="BExCSSDG3TM6TPKS19E9QYJEELZ6" localSheetId="1" hidden="1">#REF!</definedName>
    <definedName name="BExCSSDG3TM6TPKS19E9QYJEELZ6" localSheetId="0" hidden="1">#REF!</definedName>
    <definedName name="BExCSSDG3TM6TPKS19E9QYJEELZ6" hidden="1">#REF!</definedName>
    <definedName name="BExCSZV7U67UWXL2HKJNM5W1E4OO" localSheetId="1" hidden="1">#REF!</definedName>
    <definedName name="BExCSZV7U67UWXL2HKJNM5W1E4OO" localSheetId="0" hidden="1">#REF!</definedName>
    <definedName name="BExCSZV7U67UWXL2HKJNM5W1E4OO" hidden="1">#REF!</definedName>
    <definedName name="BExCT4NSDT61OCH04Y2QIFIOP75H" localSheetId="1" hidden="1">#REF!</definedName>
    <definedName name="BExCT4NSDT61OCH04Y2QIFIOP75H" localSheetId="0" hidden="1">#REF!</definedName>
    <definedName name="BExCT4NSDT61OCH04Y2QIFIOP75H" hidden="1">#REF!</definedName>
    <definedName name="BExCTHZWIPJVLE56GATEFKPIKLK2" localSheetId="1" hidden="1">#REF!</definedName>
    <definedName name="BExCTHZWIPJVLE56GATEFKPIKLK2" localSheetId="0" hidden="1">#REF!</definedName>
    <definedName name="BExCTHZWIPJVLE56GATEFKPIKLK2" hidden="1">#REF!</definedName>
    <definedName name="BExCTW8G3VCZ55S09HTUGXKB1P2M" localSheetId="1" hidden="1">#REF!</definedName>
    <definedName name="BExCTW8G3VCZ55S09HTUGXKB1P2M" localSheetId="0" hidden="1">#REF!</definedName>
    <definedName name="BExCTW8G3VCZ55S09HTUGXKB1P2M" hidden="1">#REF!</definedName>
    <definedName name="BExCTYS2KX0QANOLT8LGZ9WV3S3T" localSheetId="1" hidden="1">#REF!</definedName>
    <definedName name="BExCTYS2KX0QANOLT8LGZ9WV3S3T" localSheetId="0" hidden="1">#REF!</definedName>
    <definedName name="BExCTYS2KX0QANOLT8LGZ9WV3S3T" hidden="1">#REF!</definedName>
    <definedName name="BExCTZ2V6H9TT6LFGK3SADZ2TIGQ" localSheetId="1" hidden="1">#REF!</definedName>
    <definedName name="BExCTZ2V6H9TT6LFGK3SADZ2TIGQ" localSheetId="0" hidden="1">#REF!</definedName>
    <definedName name="BExCTZ2V6H9TT6LFGK3SADZ2TIGQ" hidden="1">#REF!</definedName>
    <definedName name="BExCTZZ9JNES4EDHW97NP0EGQALX" localSheetId="1" hidden="1">#REF!</definedName>
    <definedName name="BExCTZZ9JNES4EDHW97NP0EGQALX" localSheetId="0" hidden="1">#REF!</definedName>
    <definedName name="BExCTZZ9JNES4EDHW97NP0EGQALX" hidden="1">#REF!</definedName>
    <definedName name="BExCU0A1V6NMZQ9ASYJ8QIVQ5UR2" localSheetId="1" hidden="1">#REF!</definedName>
    <definedName name="BExCU0A1V6NMZQ9ASYJ8QIVQ5UR2" localSheetId="0" hidden="1">#REF!</definedName>
    <definedName name="BExCU0A1V6NMZQ9ASYJ8QIVQ5UR2" hidden="1">#REF!</definedName>
    <definedName name="BExCU2834920JBHSPCRC4UF80OLL" localSheetId="1" hidden="1">#REF!</definedName>
    <definedName name="BExCU2834920JBHSPCRC4UF80OLL" localSheetId="0" hidden="1">#REF!</definedName>
    <definedName name="BExCU2834920JBHSPCRC4UF80OLL" hidden="1">#REF!</definedName>
    <definedName name="BExCU8O54I3P3WRYWY1CRP3S78QY" localSheetId="1" hidden="1">#REF!</definedName>
    <definedName name="BExCU8O54I3P3WRYWY1CRP3S78QY" localSheetId="0" hidden="1">#REF!</definedName>
    <definedName name="BExCU8O54I3P3WRYWY1CRP3S78QY" hidden="1">#REF!</definedName>
    <definedName name="BExCUDRJO23YOKT8GPWOVQ4XEHF5" localSheetId="1" hidden="1">#REF!</definedName>
    <definedName name="BExCUDRJO23YOKT8GPWOVQ4XEHF5" localSheetId="0" hidden="1">#REF!</definedName>
    <definedName name="BExCUDRJO23YOKT8GPWOVQ4XEHF5" hidden="1">#REF!</definedName>
    <definedName name="BExCULEOALM7SEHVMQC4B4N25MRM" localSheetId="1" hidden="1">#REF!</definedName>
    <definedName name="BExCULEOALM7SEHVMQC4B4N25MRM" localSheetId="0" hidden="1">#REF!</definedName>
    <definedName name="BExCULEOALM7SEHVMQC4B4N25MRM" hidden="1">#REF!</definedName>
    <definedName name="BExCUPAXFR16YMWL30ME3F3BSRDZ" localSheetId="1" hidden="1">#REF!</definedName>
    <definedName name="BExCUPAXFR16YMWL30ME3F3BSRDZ" localSheetId="0" hidden="1">#REF!</definedName>
    <definedName name="BExCUPAXFR16YMWL30ME3F3BSRDZ" hidden="1">#REF!</definedName>
    <definedName name="BExCUR94DHCE47PUUWEMT5QZOYR2" localSheetId="1" hidden="1">#REF!</definedName>
    <definedName name="BExCUR94DHCE47PUUWEMT5QZOYR2" localSheetId="0" hidden="1">#REF!</definedName>
    <definedName name="BExCUR94DHCE47PUUWEMT5QZOYR2" hidden="1">#REF!</definedName>
    <definedName name="BExCV5HJSTBNPQZVGYJY9AZ4IJ26" localSheetId="1" hidden="1">#REF!</definedName>
    <definedName name="BExCV5HJSTBNPQZVGYJY9AZ4IJ26" localSheetId="0" hidden="1">#REF!</definedName>
    <definedName name="BExCV5HJSTBNPQZVGYJY9AZ4IJ26" hidden="1">#REF!</definedName>
    <definedName name="BExCV634L7SVHGB0UDDTRRQ2Q72H" localSheetId="1" hidden="1">#REF!</definedName>
    <definedName name="BExCV634L7SVHGB0UDDTRRQ2Q72H" localSheetId="0" hidden="1">#REF!</definedName>
    <definedName name="BExCV634L7SVHGB0UDDTRRQ2Q72H" hidden="1">#REF!</definedName>
    <definedName name="BExCVBXGSXT9FWJRG62PX9S1RK83" localSheetId="1" hidden="1">#REF!</definedName>
    <definedName name="BExCVBXGSXT9FWJRG62PX9S1RK83" localSheetId="0" hidden="1">#REF!</definedName>
    <definedName name="BExCVBXGSXT9FWJRG62PX9S1RK83" hidden="1">#REF!</definedName>
    <definedName name="BExCVHBNLOHNFS0JAV3I1XGPNH9W" localSheetId="1" hidden="1">#REF!</definedName>
    <definedName name="BExCVHBNLOHNFS0JAV3I1XGPNH9W" localSheetId="0" hidden="1">#REF!</definedName>
    <definedName name="BExCVHBNLOHNFS0JAV3I1XGPNH9W" hidden="1">#REF!</definedName>
    <definedName name="BExCVI86R31A2IOZIEBY1FJLVILD" localSheetId="1" hidden="1">#REF!</definedName>
    <definedName name="BExCVI86R31A2IOZIEBY1FJLVILD" localSheetId="0" hidden="1">#REF!</definedName>
    <definedName name="BExCVI86R31A2IOZIEBY1FJLVILD" hidden="1">#REF!</definedName>
    <definedName name="BExCVKGZXE0I9EIXKBZVSGSEY2RR" localSheetId="1" hidden="1">#REF!</definedName>
    <definedName name="BExCVKGZXE0I9EIXKBZVSGSEY2RR" localSheetId="0" hidden="1">#REF!</definedName>
    <definedName name="BExCVKGZXE0I9EIXKBZVSGSEY2RR" hidden="1">#REF!</definedName>
    <definedName name="BExCVNROVORCSNX9HKHKPHY0URS3" localSheetId="1" hidden="1">#REF!</definedName>
    <definedName name="BExCVNROVORCSNX9HKHKPHY0URS3" localSheetId="0" hidden="1">#REF!</definedName>
    <definedName name="BExCVNROVORCSNX9HKHKPHY0URS3" hidden="1">#REF!</definedName>
    <definedName name="BExCVPEZON7VV6NOWII8VZMONPCJ" localSheetId="1" hidden="1">#REF!</definedName>
    <definedName name="BExCVPEZON7VV6NOWII8VZMONPCJ" localSheetId="0" hidden="1">#REF!</definedName>
    <definedName name="BExCVPEZON7VV6NOWII8VZMONPCJ" hidden="1">#REF!</definedName>
    <definedName name="BExCVV44WY5807WGMTGKPW0GT256" localSheetId="1" hidden="1">#REF!</definedName>
    <definedName name="BExCVV44WY5807WGMTGKPW0GT256" localSheetId="0" hidden="1">#REF!</definedName>
    <definedName name="BExCVV44WY5807WGMTGKPW0GT256" hidden="1">#REF!</definedName>
    <definedName name="BExCVZ5PN4V6MRBZ04PZJW3GEF8S" localSheetId="1" hidden="1">#REF!</definedName>
    <definedName name="BExCVZ5PN4V6MRBZ04PZJW3GEF8S" localSheetId="0" hidden="1">#REF!</definedName>
    <definedName name="BExCVZ5PN4V6MRBZ04PZJW3GEF8S" hidden="1">#REF!</definedName>
    <definedName name="BExCW13R0GWJYGXZBNCPAHQN4NR2" localSheetId="1" hidden="1">#REF!</definedName>
    <definedName name="BExCW13R0GWJYGXZBNCPAHQN4NR2" localSheetId="0" hidden="1">#REF!</definedName>
    <definedName name="BExCW13R0GWJYGXZBNCPAHQN4NR2" hidden="1">#REF!</definedName>
    <definedName name="BExCW9Y5HWU4RJTNX74O6L24VGCK" localSheetId="1" hidden="1">#REF!</definedName>
    <definedName name="BExCW9Y5HWU4RJTNX74O6L24VGCK" localSheetId="0" hidden="1">#REF!</definedName>
    <definedName name="BExCW9Y5HWU4RJTNX74O6L24VGCK" hidden="1">#REF!</definedName>
    <definedName name="BExCWHADQJRXWFDGV2KMANWIY1YN" localSheetId="1" hidden="1">#REF!</definedName>
    <definedName name="BExCWHADQJRXWFDGV2KMANWIY1YN" localSheetId="0" hidden="1">#REF!</definedName>
    <definedName name="BExCWHADQJRXWFDGV2KMANWIY1YN" hidden="1">#REF!</definedName>
    <definedName name="BExCWPDPESGZS07QGBLSBWDNVJLZ" localSheetId="1" hidden="1">#REF!</definedName>
    <definedName name="BExCWPDPESGZS07QGBLSBWDNVJLZ" localSheetId="0" hidden="1">#REF!</definedName>
    <definedName name="BExCWPDPESGZS07QGBLSBWDNVJLZ" hidden="1">#REF!</definedName>
    <definedName name="BExCWTVKHIVCRHF8GC39KI58YM5K" localSheetId="1" hidden="1">#REF!</definedName>
    <definedName name="BExCWTVKHIVCRHF8GC39KI58YM5K" localSheetId="0" hidden="1">#REF!</definedName>
    <definedName name="BExCWTVKHIVCRHF8GC39KI58YM5K" hidden="1">#REF!</definedName>
    <definedName name="BExCX2KGRZBRVLZNM8SUSIE6A0RL" localSheetId="1" hidden="1">#REF!</definedName>
    <definedName name="BExCX2KGRZBRVLZNM8SUSIE6A0RL" localSheetId="0" hidden="1">#REF!</definedName>
    <definedName name="BExCX2KGRZBRVLZNM8SUSIE6A0RL" hidden="1">#REF!</definedName>
    <definedName name="BExCX3X451T70LZ1VF95L7W4Y4TM" localSheetId="1" hidden="1">#REF!</definedName>
    <definedName name="BExCX3X451T70LZ1VF95L7W4Y4TM" localSheetId="0" hidden="1">#REF!</definedName>
    <definedName name="BExCX3X451T70LZ1VF95L7W4Y4TM" hidden="1">#REF!</definedName>
    <definedName name="BExCX4NZ2N1OUGXM7EV0U7VULJMM" localSheetId="1" hidden="1">#REF!</definedName>
    <definedName name="BExCX4NZ2N1OUGXM7EV0U7VULJMM" localSheetId="0" hidden="1">#REF!</definedName>
    <definedName name="BExCX4NZ2N1OUGXM7EV0U7VULJMM" hidden="1">#REF!</definedName>
    <definedName name="BExCXILMURGYMAH6N5LF5DV6K3GM" localSheetId="1" hidden="1">#REF!</definedName>
    <definedName name="BExCXILMURGYMAH6N5LF5DV6K3GM" localSheetId="0" hidden="1">#REF!</definedName>
    <definedName name="BExCXILMURGYMAH6N5LF5DV6K3GM" hidden="1">#REF!</definedName>
    <definedName name="BExCXQUFBMXQ1650735H48B1AZT3" localSheetId="1" hidden="1">#REF!</definedName>
    <definedName name="BExCXQUFBMXQ1650735H48B1AZT3" localSheetId="0" hidden="1">#REF!</definedName>
    <definedName name="BExCXQUFBMXQ1650735H48B1AZT3" hidden="1">#REF!</definedName>
    <definedName name="BExCXYSBKJ9SZQD7XS2WUS6SVBJO" localSheetId="1" hidden="1">#REF!</definedName>
    <definedName name="BExCXYSBKJ9SZQD7XS2WUS6SVBJO" localSheetId="0" hidden="1">#REF!</definedName>
    <definedName name="BExCXYSBKJ9SZQD7XS2WUS6SVBJO" hidden="1">#REF!</definedName>
    <definedName name="BExCXZ8DGK5ZE8467LFEHX6JNQHJ" localSheetId="1" hidden="1">#REF!</definedName>
    <definedName name="BExCXZ8DGK5ZE8467LFEHX6JNQHJ" localSheetId="0" hidden="1">#REF!</definedName>
    <definedName name="BExCXZ8DGK5ZE8467LFEHX6JNQHJ" hidden="1">#REF!</definedName>
    <definedName name="BExCY2DQO9VLA77Q7EG3T0XNXX4F" localSheetId="1" hidden="1">#REF!</definedName>
    <definedName name="BExCY2DQO9VLA77Q7EG3T0XNXX4F" localSheetId="0" hidden="1">#REF!</definedName>
    <definedName name="BExCY2DQO9VLA77Q7EG3T0XNXX4F" hidden="1">#REF!</definedName>
    <definedName name="BExCY5Z7X93Z8XUOEASK50W08S36" localSheetId="1" hidden="1">#REF!</definedName>
    <definedName name="BExCY5Z7X93Z8XUOEASK50W08S36" localSheetId="0" hidden="1">#REF!</definedName>
    <definedName name="BExCY5Z7X93Z8XUOEASK50W08S36" hidden="1">#REF!</definedName>
    <definedName name="BExCY6VMJ68MX3C981R5Q0BX5791" localSheetId="1" hidden="1">#REF!</definedName>
    <definedName name="BExCY6VMJ68MX3C981R5Q0BX5791" localSheetId="0" hidden="1">#REF!</definedName>
    <definedName name="BExCY6VMJ68MX3C981R5Q0BX5791" hidden="1">#REF!</definedName>
    <definedName name="BExCYAH2SAZCPW6XCB7V7PMMCAWO" localSheetId="1" hidden="1">#REF!</definedName>
    <definedName name="BExCYAH2SAZCPW6XCB7V7PMMCAWO" localSheetId="0" hidden="1">#REF!</definedName>
    <definedName name="BExCYAH2SAZCPW6XCB7V7PMMCAWO" hidden="1">#REF!</definedName>
    <definedName name="BExCYDGYM1UGUNTB331L2E4L5F34" localSheetId="1" hidden="1">#REF!</definedName>
    <definedName name="BExCYDGYM1UGUNTB331L2E4L5F34" localSheetId="0" hidden="1">#REF!</definedName>
    <definedName name="BExCYDGYM1UGUNTB331L2E4L5F34" hidden="1">#REF!</definedName>
    <definedName name="BExCYN7KCKU1F6EXMNPQPTKNOT6A" localSheetId="1" hidden="1">#REF!</definedName>
    <definedName name="BExCYN7KCKU1F6EXMNPQPTKNOT6A" localSheetId="0" hidden="1">#REF!</definedName>
    <definedName name="BExCYN7KCKU1F6EXMNPQPTKNOT6A" hidden="1">#REF!</definedName>
    <definedName name="BExCYPRC5HJE6N2XQTHCT6NXGP8N" localSheetId="1" hidden="1">#REF!</definedName>
    <definedName name="BExCYPRC5HJE6N2XQTHCT6NXGP8N" localSheetId="0" hidden="1">#REF!</definedName>
    <definedName name="BExCYPRC5HJE6N2XQTHCT6NXGP8N" hidden="1">#REF!</definedName>
    <definedName name="BExCYQCX9ES8ZWW2L35B12WDNT73" localSheetId="1" hidden="1">#REF!</definedName>
    <definedName name="BExCYQCX9ES8ZWW2L35B12WDNT73" localSheetId="0" hidden="1">#REF!</definedName>
    <definedName name="BExCYQCX9ES8ZWW2L35B12WDNT73" hidden="1">#REF!</definedName>
    <definedName name="BExCYSLQY2CYU7DQ3QI07UGGS6OW" localSheetId="1" hidden="1">#REF!</definedName>
    <definedName name="BExCYSLQY2CYU7DQ3QI07UGGS6OW" localSheetId="0" hidden="1">#REF!</definedName>
    <definedName name="BExCYSLQY2CYU7DQ3QI07UGGS6OW" hidden="1">#REF!</definedName>
    <definedName name="BExCYUK0I3UEXZNFDW71G6Z6D8XR" localSheetId="1" hidden="1">#REF!</definedName>
    <definedName name="BExCYUK0I3UEXZNFDW71G6Z6D8XR" localSheetId="0" hidden="1">#REF!</definedName>
    <definedName name="BExCYUK0I3UEXZNFDW71G6Z6D8XR" hidden="1">#REF!</definedName>
    <definedName name="BExCZFZCXMLY5DWESYJ9NGTJYQ8M" localSheetId="1" hidden="1">#REF!</definedName>
    <definedName name="BExCZFZCXMLY5DWESYJ9NGTJYQ8M" localSheetId="0" hidden="1">#REF!</definedName>
    <definedName name="BExCZFZCXMLY5DWESYJ9NGTJYQ8M" hidden="1">#REF!</definedName>
    <definedName name="BExCZJ4P8WS0BDT31WDXI0ROE7D6" localSheetId="1" hidden="1">#REF!</definedName>
    <definedName name="BExCZJ4P8WS0BDT31WDXI0ROE7D6" localSheetId="0" hidden="1">#REF!</definedName>
    <definedName name="BExCZJ4P8WS0BDT31WDXI0ROE7D6" hidden="1">#REF!</definedName>
    <definedName name="BExCZKH6NI0EE02L995IFVBD1J59" localSheetId="1" hidden="1">#REF!</definedName>
    <definedName name="BExCZKH6NI0EE02L995IFVBD1J59" localSheetId="0" hidden="1">#REF!</definedName>
    <definedName name="BExCZKH6NI0EE02L995IFVBD1J59" hidden="1">#REF!</definedName>
    <definedName name="BExCZNRWARGGHWLSC1PEDZFLF3JV" localSheetId="1" hidden="1">#REF!</definedName>
    <definedName name="BExCZNRWARGGHWLSC1PEDZFLF3JV" localSheetId="0" hidden="1">#REF!</definedName>
    <definedName name="BExCZNRWARGGHWLSC1PEDZFLF3JV" hidden="1">#REF!</definedName>
    <definedName name="BExCZP9TBB61HISZ2U5QMQSO2LBE" localSheetId="1" hidden="1">#REF!</definedName>
    <definedName name="BExCZP9TBB61HISZ2U5QMQSO2LBE" localSheetId="0" hidden="1">#REF!</definedName>
    <definedName name="BExCZP9TBB61HISZ2U5QMQSO2LBE" hidden="1">#REF!</definedName>
    <definedName name="BExCZUD9FEOJBKDJ51Z3JON9LKJ8" localSheetId="1" hidden="1">#REF!</definedName>
    <definedName name="BExCZUD9FEOJBKDJ51Z3JON9LKJ8" localSheetId="0" hidden="1">#REF!</definedName>
    <definedName name="BExCZUD9FEOJBKDJ51Z3JON9LKJ8" hidden="1">#REF!</definedName>
    <definedName name="BExD0AUOVQT3UL53T2KUVJNGD0QF" localSheetId="1" hidden="1">#REF!</definedName>
    <definedName name="BExD0AUOVQT3UL53T2KUVJNGD0QF" localSheetId="0" hidden="1">#REF!</definedName>
    <definedName name="BExD0AUOVQT3UL53T2KUVJNGD0QF" hidden="1">#REF!</definedName>
    <definedName name="BExD0HALIN0JR4JTPGDEVAEE5EX5" localSheetId="1" hidden="1">#REF!</definedName>
    <definedName name="BExD0HALIN0JR4JTPGDEVAEE5EX5" localSheetId="0" hidden="1">#REF!</definedName>
    <definedName name="BExD0HALIN0JR4JTPGDEVAEE5EX5" hidden="1">#REF!</definedName>
    <definedName name="BExD0LCCDPG16YLY5WQSZF1XI5DA" localSheetId="1" hidden="1">#REF!</definedName>
    <definedName name="BExD0LCCDPG16YLY5WQSZF1XI5DA" localSheetId="0" hidden="1">#REF!</definedName>
    <definedName name="BExD0LCCDPG16YLY5WQSZF1XI5DA" hidden="1">#REF!</definedName>
    <definedName name="BExD0RMWSB4TRECEHTH6NN4K9DFZ" localSheetId="1" hidden="1">#REF!</definedName>
    <definedName name="BExD0RMWSB4TRECEHTH6NN4K9DFZ" localSheetId="0" hidden="1">#REF!</definedName>
    <definedName name="BExD0RMWSB4TRECEHTH6NN4K9DFZ" hidden="1">#REF!</definedName>
    <definedName name="BExD0U6KG10QGVDI1XSHK0J10A2V" localSheetId="1" hidden="1">#REF!</definedName>
    <definedName name="BExD0U6KG10QGVDI1XSHK0J10A2V" localSheetId="0" hidden="1">#REF!</definedName>
    <definedName name="BExD0U6KG10QGVDI1XSHK0J10A2V" hidden="1">#REF!</definedName>
    <definedName name="BExD0WQ6EQ2G82IAJI3FDQKGZH18" localSheetId="1" hidden="1">#REF!</definedName>
    <definedName name="BExD0WQ6EQ2G82IAJI3FDQKGZH18" localSheetId="0" hidden="1">#REF!</definedName>
    <definedName name="BExD0WQ6EQ2G82IAJI3FDQKGZH18" hidden="1">#REF!</definedName>
    <definedName name="BExD13RUIBGRXDL4QDZ305UKUR12" localSheetId="1" hidden="1">#REF!</definedName>
    <definedName name="BExD13RUIBGRXDL4QDZ305UKUR12" localSheetId="0" hidden="1">#REF!</definedName>
    <definedName name="BExD13RUIBGRXDL4QDZ305UKUR12" hidden="1">#REF!</definedName>
    <definedName name="BExD14DETV5R4OOTMAXD5NAKWRO3" localSheetId="1" hidden="1">#REF!</definedName>
    <definedName name="BExD14DETV5R4OOTMAXD5NAKWRO3" localSheetId="0" hidden="1">#REF!</definedName>
    <definedName name="BExD14DETV5R4OOTMAXD5NAKWRO3" hidden="1">#REF!</definedName>
    <definedName name="BExD1MI40YRCBI7KT4S9YHQJUO06" localSheetId="1" hidden="1">#REF!</definedName>
    <definedName name="BExD1MI40YRCBI7KT4S9YHQJUO06" localSheetId="0" hidden="1">#REF!</definedName>
    <definedName name="BExD1MI40YRCBI7KT4S9YHQJUO06" hidden="1">#REF!</definedName>
    <definedName name="BExD1OAU9OXQAZA4D70HP72CU6GB" localSheetId="1" hidden="1">#REF!</definedName>
    <definedName name="BExD1OAU9OXQAZA4D70HP72CU6GB" localSheetId="0" hidden="1">#REF!</definedName>
    <definedName name="BExD1OAU9OXQAZA4D70HP72CU6GB" hidden="1">#REF!</definedName>
    <definedName name="BExD1T8WPV0G6YOX7WMAIZD8XNBK" localSheetId="1" hidden="1">#REF!</definedName>
    <definedName name="BExD1T8WPV0G6YOX7WMAIZD8XNBK" localSheetId="0" hidden="1">#REF!</definedName>
    <definedName name="BExD1T8WPV0G6YOX7WMAIZD8XNBK" hidden="1">#REF!</definedName>
    <definedName name="BExD1Y1JV61416YA1XRQHKWPZIE7" localSheetId="1" hidden="1">#REF!</definedName>
    <definedName name="BExD1Y1JV61416YA1XRQHKWPZIE7" localSheetId="0" hidden="1">#REF!</definedName>
    <definedName name="BExD1Y1JV61416YA1XRQHKWPZIE7" hidden="1">#REF!</definedName>
    <definedName name="BExD2CFHIRMBKN5KXE5QP4XXEWFS" localSheetId="1" hidden="1">#REF!</definedName>
    <definedName name="BExD2CFHIRMBKN5KXE5QP4XXEWFS" localSheetId="0" hidden="1">#REF!</definedName>
    <definedName name="BExD2CFHIRMBKN5KXE5QP4XXEWFS" hidden="1">#REF!</definedName>
    <definedName name="BExD2DMHH1HWXQ9W0YYMDP8AAX8Q" localSheetId="1" hidden="1">#REF!</definedName>
    <definedName name="BExD2DMHH1HWXQ9W0YYMDP8AAX8Q" localSheetId="0" hidden="1">#REF!</definedName>
    <definedName name="BExD2DMHH1HWXQ9W0YYMDP8AAX8Q" hidden="1">#REF!</definedName>
    <definedName name="BExD2HTPC7IWBAU6OSQ67MQA8BYZ" localSheetId="1" hidden="1">#REF!</definedName>
    <definedName name="BExD2HTPC7IWBAU6OSQ67MQA8BYZ" localSheetId="0" hidden="1">#REF!</definedName>
    <definedName name="BExD2HTPC7IWBAU6OSQ67MQA8BYZ" hidden="1">#REF!</definedName>
    <definedName name="BExD2PWTVQ2CXNG6B7UDL8FIMXBH" localSheetId="1" hidden="1">#REF!</definedName>
    <definedName name="BExD2PWTVQ2CXNG6B7UDL8FIMXBH" localSheetId="0" hidden="1">#REF!</definedName>
    <definedName name="BExD2PWTVQ2CXNG6B7UDL8FIMXBH" hidden="1">#REF!</definedName>
    <definedName name="BExD2X9AQ03EX1AVVX44CXLXRPTI" localSheetId="1" hidden="1">#REF!</definedName>
    <definedName name="BExD2X9AQ03EX1AVVX44CXLXRPTI" localSheetId="0" hidden="1">#REF!</definedName>
    <definedName name="BExD2X9AQ03EX1AVVX44CXLXRPTI" hidden="1">#REF!</definedName>
    <definedName name="BExD2ZNL9MWJOEL2575KJZBDP2A6" localSheetId="1" hidden="1">#REF!</definedName>
    <definedName name="BExD2ZNL9MWJOEL2575KJZBDP2A6" localSheetId="0" hidden="1">#REF!</definedName>
    <definedName name="BExD2ZNL9MWJOEL2575KJZBDP2A6" hidden="1">#REF!</definedName>
    <definedName name="BExD34G79JRMB8BZRVN81P1H9MSB" localSheetId="1" hidden="1">#REF!</definedName>
    <definedName name="BExD34G79JRMB8BZRVN81P1H9MSB" localSheetId="0" hidden="1">#REF!</definedName>
    <definedName name="BExD34G79JRMB8BZRVN81P1H9MSB" hidden="1">#REF!</definedName>
    <definedName name="BExD35CL2NULPPEHAM954ETQIJA2" localSheetId="1" hidden="1">#REF!</definedName>
    <definedName name="BExD35CL2NULPPEHAM954ETQIJA2" localSheetId="0" hidden="1">#REF!</definedName>
    <definedName name="BExD35CL2NULPPEHAM954ETQIJA2" hidden="1">#REF!</definedName>
    <definedName name="BExD363H2VGFIQUCE6LS4AC5J0ZT" localSheetId="1" hidden="1">#REF!</definedName>
    <definedName name="BExD363H2VGFIQUCE6LS4AC5J0ZT" localSheetId="0" hidden="1">#REF!</definedName>
    <definedName name="BExD363H2VGFIQUCE6LS4AC5J0ZT" hidden="1">#REF!</definedName>
    <definedName name="BExD3A588E939V61P1XEW0FI5Q0S" localSheetId="1" hidden="1">#REF!</definedName>
    <definedName name="BExD3A588E939V61P1XEW0FI5Q0S" localSheetId="0" hidden="1">#REF!</definedName>
    <definedName name="BExD3A588E939V61P1XEW0FI5Q0S" hidden="1">#REF!</definedName>
    <definedName name="BExD3CJJDKVR9M18XI3WDZH80WL6" localSheetId="1" hidden="1">#REF!</definedName>
    <definedName name="BExD3CJJDKVR9M18XI3WDZH80WL6" localSheetId="0" hidden="1">#REF!</definedName>
    <definedName name="BExD3CJJDKVR9M18XI3WDZH80WL6" hidden="1">#REF!</definedName>
    <definedName name="BExD3ESD9WYJIB3TRDPJ1CKXRAVL" localSheetId="1" hidden="1">#REF!</definedName>
    <definedName name="BExD3ESD9WYJIB3TRDPJ1CKXRAVL" localSheetId="0" hidden="1">#REF!</definedName>
    <definedName name="BExD3ESD9WYJIB3TRDPJ1CKXRAVL" hidden="1">#REF!</definedName>
    <definedName name="BExD3F368X5S25MWSUNIV57RDB57" localSheetId="1" hidden="1">#REF!</definedName>
    <definedName name="BExD3F368X5S25MWSUNIV57RDB57" localSheetId="0" hidden="1">#REF!</definedName>
    <definedName name="BExD3F368X5S25MWSUNIV57RDB57" hidden="1">#REF!</definedName>
    <definedName name="BExD3I8JTNF4LTMFY6GRVDJ6VLGG" localSheetId="1" hidden="1">#REF!</definedName>
    <definedName name="BExD3I8JTNF4LTMFY6GRVDJ6VLGG" localSheetId="0" hidden="1">#REF!</definedName>
    <definedName name="BExD3I8JTNF4LTMFY6GRVDJ6VLGG" hidden="1">#REF!</definedName>
    <definedName name="BExD3IJ5IT335SOSNV9L85WKAOSI" localSheetId="1" hidden="1">#REF!</definedName>
    <definedName name="BExD3IJ5IT335SOSNV9L85WKAOSI" localSheetId="0" hidden="1">#REF!</definedName>
    <definedName name="BExD3IJ5IT335SOSNV9L85WKAOSI" hidden="1">#REF!</definedName>
    <definedName name="BExD3KBVUY57GMMQTOFEU6S6G1AY" localSheetId="1" hidden="1">#REF!</definedName>
    <definedName name="BExD3KBVUY57GMMQTOFEU6S6G1AY" localSheetId="0" hidden="1">#REF!</definedName>
    <definedName name="BExD3KBVUY57GMMQTOFEU6S6G1AY" hidden="1">#REF!</definedName>
    <definedName name="BExD3NMR7AW2Z6V8SC79VQR37NA6" localSheetId="1" hidden="1">#REF!</definedName>
    <definedName name="BExD3NMR7AW2Z6V8SC79VQR37NA6" localSheetId="0" hidden="1">#REF!</definedName>
    <definedName name="BExD3NMR7AW2Z6V8SC79VQR37NA6" hidden="1">#REF!</definedName>
    <definedName name="BExD3QXA2UQ2W4N7NYLUEOG40BZB" localSheetId="1" hidden="1">#REF!</definedName>
    <definedName name="BExD3QXA2UQ2W4N7NYLUEOG40BZB" localSheetId="0" hidden="1">#REF!</definedName>
    <definedName name="BExD3QXA2UQ2W4N7NYLUEOG40BZB" hidden="1">#REF!</definedName>
    <definedName name="BExD3U2N041TEJ7GCN005UTPHNXY" localSheetId="1" hidden="1">#REF!</definedName>
    <definedName name="BExD3U2N041TEJ7GCN005UTPHNXY" localSheetId="0" hidden="1">#REF!</definedName>
    <definedName name="BExD3U2N041TEJ7GCN005UTPHNXY" hidden="1">#REF!</definedName>
    <definedName name="BExD3VPY5VEI1LLQ4I16T16251DT" localSheetId="1" hidden="1">#REF!</definedName>
    <definedName name="BExD3VPY5VEI1LLQ4I16T16251DT" localSheetId="0" hidden="1">#REF!</definedName>
    <definedName name="BExD3VPY5VEI1LLQ4I16T16251DT" hidden="1">#REF!</definedName>
    <definedName name="BExD3XIUEZZ1KIHV7CPS7DKUGIN8" localSheetId="1" hidden="1">#REF!</definedName>
    <definedName name="BExD3XIUEZZ1KIHV7CPS7DKUGIN8" localSheetId="0" hidden="1">#REF!</definedName>
    <definedName name="BExD3XIUEZZ1KIHV7CPS7DKUGIN8" hidden="1">#REF!</definedName>
    <definedName name="BExD40O0CFTNJFOFMMM1KH0P7BUI" localSheetId="1" hidden="1">#REF!</definedName>
    <definedName name="BExD40O0CFTNJFOFMMM1KH0P7BUI" localSheetId="0" hidden="1">#REF!</definedName>
    <definedName name="BExD40O0CFTNJFOFMMM1KH0P7BUI" hidden="1">#REF!</definedName>
    <definedName name="BExD47UYINTJY1PDIW2S1FZ8ZMIO" localSheetId="1" hidden="1">#REF!</definedName>
    <definedName name="BExD47UYINTJY1PDIW2S1FZ8ZMIO" localSheetId="0" hidden="1">#REF!</definedName>
    <definedName name="BExD47UYINTJY1PDIW2S1FZ8ZMIO" hidden="1">#REF!</definedName>
    <definedName name="BExD4BR9HJ3MWWZ5KLVZWX9FJAUS" localSheetId="1" hidden="1">#REF!</definedName>
    <definedName name="BExD4BR9HJ3MWWZ5KLVZWX9FJAUS" localSheetId="0" hidden="1">#REF!</definedName>
    <definedName name="BExD4BR9HJ3MWWZ5KLVZWX9FJAUS" hidden="1">#REF!</definedName>
    <definedName name="BExD4F1WTKT3H0N9MF4H1LX7MBSY" localSheetId="1" hidden="1">#REF!</definedName>
    <definedName name="BExD4F1WTKT3H0N9MF4H1LX7MBSY" localSheetId="0" hidden="1">#REF!</definedName>
    <definedName name="BExD4F1WTKT3H0N9MF4H1LX7MBSY" hidden="1">#REF!</definedName>
    <definedName name="BExD4H5GQWXBS6LUL3TSP36DVO38" localSheetId="1" hidden="1">#REF!</definedName>
    <definedName name="BExD4H5GQWXBS6LUL3TSP36DVO38" localSheetId="0" hidden="1">#REF!</definedName>
    <definedName name="BExD4H5GQWXBS6LUL3TSP36DVO38" hidden="1">#REF!</definedName>
    <definedName name="BExD4JJSS3QDBLABCJCHD45SRNPI" localSheetId="1" hidden="1">#REF!</definedName>
    <definedName name="BExD4JJSS3QDBLABCJCHD45SRNPI" localSheetId="0" hidden="1">#REF!</definedName>
    <definedName name="BExD4JJSS3QDBLABCJCHD45SRNPI" hidden="1">#REF!</definedName>
    <definedName name="BExD4QQQ7V9LH5WWBJA3HKJXLVP6" localSheetId="1" hidden="1">#REF!</definedName>
    <definedName name="BExD4QQQ7V9LH5WWBJA3HKJXLVP6" localSheetId="0" hidden="1">#REF!</definedName>
    <definedName name="BExD4QQQ7V9LH5WWBJA3HKJXLVP6" hidden="1">#REF!</definedName>
    <definedName name="BExD4R1I0MKF033I5LPUYIMTZ6E8" localSheetId="1" hidden="1">#REF!</definedName>
    <definedName name="BExD4R1I0MKF033I5LPUYIMTZ6E8" localSheetId="0" hidden="1">#REF!</definedName>
    <definedName name="BExD4R1I0MKF033I5LPUYIMTZ6E8" hidden="1">#REF!</definedName>
    <definedName name="BExD50MT3M6XZLNUP9JL93EG6D9R" localSheetId="1" hidden="1">#REF!</definedName>
    <definedName name="BExD50MT3M6XZLNUP9JL93EG6D9R" localSheetId="0" hidden="1">#REF!</definedName>
    <definedName name="BExD50MT3M6XZLNUP9JL93EG6D9R" hidden="1">#REF!</definedName>
    <definedName name="BExD5EV7KDSVF1CJT38M4IBPFLPY" localSheetId="1" hidden="1">#REF!</definedName>
    <definedName name="BExD5EV7KDSVF1CJT38M4IBPFLPY" localSheetId="0" hidden="1">#REF!</definedName>
    <definedName name="BExD5EV7KDSVF1CJT38M4IBPFLPY" hidden="1">#REF!</definedName>
    <definedName name="BExD5FRK547OESJRYAW574DZEZ7J" localSheetId="1" hidden="1">#REF!</definedName>
    <definedName name="BExD5FRK547OESJRYAW574DZEZ7J" localSheetId="0" hidden="1">#REF!</definedName>
    <definedName name="BExD5FRK547OESJRYAW574DZEZ7J" hidden="1">#REF!</definedName>
    <definedName name="BExD5I5X2YA2YNCTCDSMEL4CWF4N" localSheetId="1" hidden="1">#REF!</definedName>
    <definedName name="BExD5I5X2YA2YNCTCDSMEL4CWF4N" localSheetId="0" hidden="1">#REF!</definedName>
    <definedName name="BExD5I5X2YA2YNCTCDSMEL4CWF4N" hidden="1">#REF!</definedName>
    <definedName name="BExD5QUSRFJWRQ1ZM50WYLCF74DF" localSheetId="1" hidden="1">#REF!</definedName>
    <definedName name="BExD5QUSRFJWRQ1ZM50WYLCF74DF" localSheetId="0" hidden="1">#REF!</definedName>
    <definedName name="BExD5QUSRFJWRQ1ZM50WYLCF74DF" hidden="1">#REF!</definedName>
    <definedName name="BExD5SSUIF6AJQHBHK8PNMFBPRYB" localSheetId="1" hidden="1">#REF!</definedName>
    <definedName name="BExD5SSUIF6AJQHBHK8PNMFBPRYB" localSheetId="0" hidden="1">#REF!</definedName>
    <definedName name="BExD5SSUIF6AJQHBHK8PNMFBPRYB" hidden="1">#REF!</definedName>
    <definedName name="BExD623C9LRX18BE0W2V6SZLQUXX" localSheetId="1" hidden="1">#REF!</definedName>
    <definedName name="BExD623C9LRX18BE0W2V6SZLQUXX" localSheetId="0" hidden="1">#REF!</definedName>
    <definedName name="BExD623C9LRX18BE0W2V6SZLQUXX" hidden="1">#REF!</definedName>
    <definedName name="BExD6CQA7UMJBXV7AIFAIHUF2ICX" localSheetId="1" hidden="1">#REF!</definedName>
    <definedName name="BExD6CQA7UMJBXV7AIFAIHUF2ICX" localSheetId="0" hidden="1">#REF!</definedName>
    <definedName name="BExD6CQA7UMJBXV7AIFAIHUF2ICX" hidden="1">#REF!</definedName>
    <definedName name="BExD6D18MCF5R8YJMPG21WE3GPJQ" localSheetId="1" hidden="1">#REF!</definedName>
    <definedName name="BExD6D18MCF5R8YJMPG21WE3GPJQ" localSheetId="0" hidden="1">#REF!</definedName>
    <definedName name="BExD6D18MCF5R8YJMPG21WE3GPJQ" hidden="1">#REF!</definedName>
    <definedName name="BExD6FKVK8WJWNYPVENR7Q8Q30PK" localSheetId="1" hidden="1">#REF!</definedName>
    <definedName name="BExD6FKVK8WJWNYPVENR7Q8Q30PK" localSheetId="0" hidden="1">#REF!</definedName>
    <definedName name="BExD6FKVK8WJWNYPVENR7Q8Q30PK" hidden="1">#REF!</definedName>
    <definedName name="BExD6GMP0LK8WKVWMIT1NNH8CHLF" localSheetId="1" hidden="1">#REF!</definedName>
    <definedName name="BExD6GMP0LK8WKVWMIT1NNH8CHLF" localSheetId="0" hidden="1">#REF!</definedName>
    <definedName name="BExD6GMP0LK8WKVWMIT1NNH8CHLF" hidden="1">#REF!</definedName>
    <definedName name="BExD6H2TE0WWAUIWVSSCLPZ6B88N" localSheetId="1" hidden="1">#REF!</definedName>
    <definedName name="BExD6H2TE0WWAUIWVSSCLPZ6B88N" localSheetId="0" hidden="1">#REF!</definedName>
    <definedName name="BExD6H2TE0WWAUIWVSSCLPZ6B88N" hidden="1">#REF!</definedName>
    <definedName name="BExD71LTOE015TV5RSAHM8NT8GVW" localSheetId="1" hidden="1">#REF!</definedName>
    <definedName name="BExD71LTOE015TV5RSAHM8NT8GVW" localSheetId="0" hidden="1">#REF!</definedName>
    <definedName name="BExD71LTOE015TV5RSAHM8NT8GVW" hidden="1">#REF!</definedName>
    <definedName name="BExD73USXVADC7EHGHVTQNCT06ZA" localSheetId="1" hidden="1">#REF!</definedName>
    <definedName name="BExD73USXVADC7EHGHVTQNCT06ZA" localSheetId="0" hidden="1">#REF!</definedName>
    <definedName name="BExD73USXVADC7EHGHVTQNCT06ZA" hidden="1">#REF!</definedName>
    <definedName name="BExD7GAIGULTB3YHM1OS9RBQOTEC" localSheetId="1" hidden="1">#REF!</definedName>
    <definedName name="BExD7GAIGULTB3YHM1OS9RBQOTEC" localSheetId="0" hidden="1">#REF!</definedName>
    <definedName name="BExD7GAIGULTB3YHM1OS9RBQOTEC" hidden="1">#REF!</definedName>
    <definedName name="BExD7IE1DHIS52UFDCTSKPJQNRD5" localSheetId="1" hidden="1">#REF!</definedName>
    <definedName name="BExD7IE1DHIS52UFDCTSKPJQNRD5" localSheetId="0" hidden="1">#REF!</definedName>
    <definedName name="BExD7IE1DHIS52UFDCTSKPJQNRD5" hidden="1">#REF!</definedName>
    <definedName name="BExD7IUBGUWHYC9UNZ1IY5XFYKQN" localSheetId="1" hidden="1">#REF!</definedName>
    <definedName name="BExD7IUBGUWHYC9UNZ1IY5XFYKQN" localSheetId="0" hidden="1">#REF!</definedName>
    <definedName name="BExD7IUBGUWHYC9UNZ1IY5XFYKQN" hidden="1">#REF!</definedName>
    <definedName name="BExD7JQOJ35HGL8U2OCEI2P2JT7I" localSheetId="1" hidden="1">#REF!</definedName>
    <definedName name="BExD7JQOJ35HGL8U2OCEI2P2JT7I" localSheetId="0" hidden="1">#REF!</definedName>
    <definedName name="BExD7JQOJ35HGL8U2OCEI2P2JT7I" hidden="1">#REF!</definedName>
    <definedName name="BExD7KSDKNDNH95NDT3S7GM3MUU2" localSheetId="1" hidden="1">#REF!</definedName>
    <definedName name="BExD7KSDKNDNH95NDT3S7GM3MUU2" localSheetId="0" hidden="1">#REF!</definedName>
    <definedName name="BExD7KSDKNDNH95NDT3S7GM3MUU2" hidden="1">#REF!</definedName>
    <definedName name="BExD8H5O087KQVWIVPUUID5VMGMS" localSheetId="1" hidden="1">#REF!</definedName>
    <definedName name="BExD8H5O087KQVWIVPUUID5VMGMS" localSheetId="0" hidden="1">#REF!</definedName>
    <definedName name="BExD8H5O087KQVWIVPUUID5VMGMS" hidden="1">#REF!</definedName>
    <definedName name="BExD8HLWJHFK6566YQLGOAPIWD7G" localSheetId="1" hidden="1">#REF!</definedName>
    <definedName name="BExD8HLWJHFK6566YQLGOAPIWD7G" localSheetId="0" hidden="1">#REF!</definedName>
    <definedName name="BExD8HLWJHFK6566YQLGOAPIWD7G" hidden="1">#REF!</definedName>
    <definedName name="BExD8OCLZMFN5K3VZYI4Q4ITVKUA" localSheetId="1" hidden="1">#REF!</definedName>
    <definedName name="BExD8OCLZMFN5K3VZYI4Q4ITVKUA" localSheetId="0" hidden="1">#REF!</definedName>
    <definedName name="BExD8OCLZMFN5K3VZYI4Q4ITVKUA" hidden="1">#REF!</definedName>
    <definedName name="BExD93C1R6LC0631ECHVFYH0R0PD" localSheetId="1" hidden="1">#REF!</definedName>
    <definedName name="BExD93C1R6LC0631ECHVFYH0R0PD" localSheetId="0" hidden="1">#REF!</definedName>
    <definedName name="BExD93C1R6LC0631ECHVFYH0R0PD" hidden="1">#REF!</definedName>
    <definedName name="BExD97TXIO0COVNN4OH3DEJ33YLM" localSheetId="1" hidden="1">#REF!</definedName>
    <definedName name="BExD97TXIO0COVNN4OH3DEJ33YLM" localSheetId="0" hidden="1">#REF!</definedName>
    <definedName name="BExD97TXIO0COVNN4OH3DEJ33YLM" hidden="1">#REF!</definedName>
    <definedName name="BExD99RZ1RFIMK6O1ZHSPJ68X9Y5" localSheetId="1" hidden="1">#REF!</definedName>
    <definedName name="BExD99RZ1RFIMK6O1ZHSPJ68X9Y5" localSheetId="0" hidden="1">#REF!</definedName>
    <definedName name="BExD99RZ1RFIMK6O1ZHSPJ68X9Y5" hidden="1">#REF!</definedName>
    <definedName name="BExD9ATSNNU6SJVYYUCUG2AFS57W" localSheetId="1" hidden="1">#REF!</definedName>
    <definedName name="BExD9ATSNNU6SJVYYUCUG2AFS57W" localSheetId="0" hidden="1">#REF!</definedName>
    <definedName name="BExD9ATSNNU6SJVYYUCUG2AFS57W" hidden="1">#REF!</definedName>
    <definedName name="BExD9JO1QOKHUKL6DOEKDLUBPPKZ" localSheetId="1" hidden="1">#REF!</definedName>
    <definedName name="BExD9JO1QOKHUKL6DOEKDLUBPPKZ" localSheetId="0" hidden="1">#REF!</definedName>
    <definedName name="BExD9JO1QOKHUKL6DOEKDLUBPPKZ" hidden="1">#REF!</definedName>
    <definedName name="BExD9L0ID3VSOU609GKWYTA5BFMA" localSheetId="1" hidden="1">#REF!</definedName>
    <definedName name="BExD9L0ID3VSOU609GKWYTA5BFMA" localSheetId="0" hidden="1">#REF!</definedName>
    <definedName name="BExD9L0ID3VSOU609GKWYTA5BFMA" hidden="1">#REF!</definedName>
    <definedName name="BExD9M7SEMG0JK2FUTTZXWIEBTKB" localSheetId="1" hidden="1">#REF!</definedName>
    <definedName name="BExD9M7SEMG0JK2FUTTZXWIEBTKB" localSheetId="0" hidden="1">#REF!</definedName>
    <definedName name="BExD9M7SEMG0JK2FUTTZXWIEBTKB" hidden="1">#REF!</definedName>
    <definedName name="BExD9MNYBYB1AICQL5165G472IE2" localSheetId="1" hidden="1">#REF!</definedName>
    <definedName name="BExD9MNYBYB1AICQL5165G472IE2" localSheetId="0" hidden="1">#REF!</definedName>
    <definedName name="BExD9MNYBYB1AICQL5165G472IE2" hidden="1">#REF!</definedName>
    <definedName name="BExD9PNSYT7GASEGUVL48MUQ02WO" localSheetId="1" hidden="1">#REF!</definedName>
    <definedName name="BExD9PNSYT7GASEGUVL48MUQ02WO" localSheetId="0" hidden="1">#REF!</definedName>
    <definedName name="BExD9PNSYT7GASEGUVL48MUQ02WO" hidden="1">#REF!</definedName>
    <definedName name="BExD9TK2MIWFH5SKUYU9ZKF4NPHQ" localSheetId="1" hidden="1">#REF!</definedName>
    <definedName name="BExD9TK2MIWFH5SKUYU9ZKF4NPHQ" localSheetId="0" hidden="1">#REF!</definedName>
    <definedName name="BExD9TK2MIWFH5SKUYU9ZKF4NPHQ" hidden="1">#REF!</definedName>
    <definedName name="BExDA23J1UL1EN1K0BLX2TKAX4U0" localSheetId="1" hidden="1">#REF!</definedName>
    <definedName name="BExDA23J1UL1EN1K0BLX2TKAX4U0" localSheetId="0" hidden="1">#REF!</definedName>
    <definedName name="BExDA23J1UL1EN1K0BLX2TKAX4U0" hidden="1">#REF!</definedName>
    <definedName name="BExDA6594R2INH5X2F55YRZSKRND" localSheetId="1" hidden="1">#REF!</definedName>
    <definedName name="BExDA6594R2INH5X2F55YRZSKRND" localSheetId="0" hidden="1">#REF!</definedName>
    <definedName name="BExDA6594R2INH5X2F55YRZSKRND" hidden="1">#REF!</definedName>
    <definedName name="BExDA6LD9061UULVKUUI4QP8SK13" localSheetId="1" hidden="1">#REF!</definedName>
    <definedName name="BExDA6LD9061UULVKUUI4QP8SK13" localSheetId="0" hidden="1">#REF!</definedName>
    <definedName name="BExDA6LD9061UULVKUUI4QP8SK13" hidden="1">#REF!</definedName>
    <definedName name="BExDAGMVMNLQ6QXASB9R6D8DIT12" localSheetId="1" hidden="1">#REF!</definedName>
    <definedName name="BExDAGMVMNLQ6QXASB9R6D8DIT12" localSheetId="0" hidden="1">#REF!</definedName>
    <definedName name="BExDAGMVMNLQ6QXASB9R6D8DIT12" hidden="1">#REF!</definedName>
    <definedName name="BExDAYBHU9ADLXI8VRC7F608RVGM" localSheetId="1" hidden="1">#REF!</definedName>
    <definedName name="BExDAYBHU9ADLXI8VRC7F608RVGM" localSheetId="0" hidden="1">#REF!</definedName>
    <definedName name="BExDAYBHU9ADLXI8VRC7F608RVGM" hidden="1">#REF!</definedName>
    <definedName name="BExDBDR1XR0FV0CYUCB2OJ7CJCZU" localSheetId="1" hidden="1">#REF!</definedName>
    <definedName name="BExDBDR1XR0FV0CYUCB2OJ7CJCZU" localSheetId="0" hidden="1">#REF!</definedName>
    <definedName name="BExDBDR1XR0FV0CYUCB2OJ7CJCZU" hidden="1">#REF!</definedName>
    <definedName name="BExDC7F818VN0S18ID7XRCRVYPJ4" localSheetId="1" hidden="1">#REF!</definedName>
    <definedName name="BExDC7F818VN0S18ID7XRCRVYPJ4" localSheetId="0" hidden="1">#REF!</definedName>
    <definedName name="BExDC7F818VN0S18ID7XRCRVYPJ4" hidden="1">#REF!</definedName>
    <definedName name="BExDCL7K96PC9VZYB70ZW3QPVIJE" localSheetId="1" hidden="1">#REF!</definedName>
    <definedName name="BExDCL7K96PC9VZYB70ZW3QPVIJE" localSheetId="0" hidden="1">#REF!</definedName>
    <definedName name="BExDCL7K96PC9VZYB70ZW3QPVIJE" hidden="1">#REF!</definedName>
    <definedName name="BExDCP3UZ3C2O4C1F7KMU0Z9U32N" localSheetId="1" hidden="1">#REF!</definedName>
    <definedName name="BExDCP3UZ3C2O4C1F7KMU0Z9U32N" localSheetId="0" hidden="1">#REF!</definedName>
    <definedName name="BExDCP3UZ3C2O4C1F7KMU0Z9U32N" hidden="1">#REF!</definedName>
    <definedName name="BExENU8ISP26W97JG63CN1XT9KB4" localSheetId="1" hidden="1">#REF!</definedName>
    <definedName name="BExENU8ISP26W97JG63CN1XT9KB4" localSheetId="0" hidden="1">#REF!</definedName>
    <definedName name="BExENU8ISP26W97JG63CN1XT9KB4" hidden="1">#REF!</definedName>
    <definedName name="BExEO14OTKLVDBTNB2ONGZ4YB20H" localSheetId="1" hidden="1">#REF!</definedName>
    <definedName name="BExEO14OTKLVDBTNB2ONGZ4YB20H" localSheetId="0" hidden="1">#REF!</definedName>
    <definedName name="BExEO14OTKLVDBTNB2ONGZ4YB20H" hidden="1">#REF!</definedName>
    <definedName name="BExEO80UUNTK4DX33Z5TYLM8NYZM" localSheetId="1" hidden="1">#REF!</definedName>
    <definedName name="BExEO80UUNTK4DX33Z5TYLM8NYZM" localSheetId="0" hidden="1">#REF!</definedName>
    <definedName name="BExEO80UUNTK4DX33Z5TYLM8NYZM" hidden="1">#REF!</definedName>
    <definedName name="BExEOBX3WECDMYCV9RLN49APTXMM" localSheetId="1" hidden="1">#REF!</definedName>
    <definedName name="BExEOBX3WECDMYCV9RLN49APTXMM" localSheetId="0" hidden="1">#REF!</definedName>
    <definedName name="BExEOBX3WECDMYCV9RLN49APTXMM" hidden="1">#REF!</definedName>
    <definedName name="BExEPN9VIYI0FVL0HLZQXJFO6TT0" localSheetId="1" hidden="1">#REF!</definedName>
    <definedName name="BExEPN9VIYI0FVL0HLZQXJFO6TT0" localSheetId="0" hidden="1">#REF!</definedName>
    <definedName name="BExEPN9VIYI0FVL0HLZQXJFO6TT0" hidden="1">#REF!</definedName>
    <definedName name="BExEPQPUOD4B6H60DKEB9159F7DR" localSheetId="1" hidden="1">#REF!</definedName>
    <definedName name="BExEPQPUOD4B6H60DKEB9159F7DR" localSheetId="0" hidden="1">#REF!</definedName>
    <definedName name="BExEPQPUOD4B6H60DKEB9159F7DR" hidden="1">#REF!</definedName>
    <definedName name="BExEPYT6VDSMR8MU2341Q5GM2Y9V" localSheetId="1" hidden="1">#REF!</definedName>
    <definedName name="BExEPYT6VDSMR8MU2341Q5GM2Y9V" localSheetId="0" hidden="1">#REF!</definedName>
    <definedName name="BExEPYT6VDSMR8MU2341Q5GM2Y9V" hidden="1">#REF!</definedName>
    <definedName name="BExEQ2ENYLMY8K1796XBB31CJHNN" localSheetId="1" hidden="1">#REF!</definedName>
    <definedName name="BExEQ2ENYLMY8K1796XBB31CJHNN" localSheetId="0" hidden="1">#REF!</definedName>
    <definedName name="BExEQ2ENYLMY8K1796XBB31CJHNN" hidden="1">#REF!</definedName>
    <definedName name="BExEQ2PFE4N40LEPGDPS90WDL6BN" localSheetId="1" hidden="1">#REF!</definedName>
    <definedName name="BExEQ2PFE4N40LEPGDPS90WDL6BN" localSheetId="0" hidden="1">#REF!</definedName>
    <definedName name="BExEQ2PFE4N40LEPGDPS90WDL6BN" hidden="1">#REF!</definedName>
    <definedName name="BExEQ2PFURT24NQYGYVE8NKX1EGA" localSheetId="1" hidden="1">#REF!</definedName>
    <definedName name="BExEQ2PFURT24NQYGYVE8NKX1EGA" localSheetId="0" hidden="1">#REF!</definedName>
    <definedName name="BExEQ2PFURT24NQYGYVE8NKX1EGA" hidden="1">#REF!</definedName>
    <definedName name="BExEQB8ZWXO6IIGOEPWTLOJGE2NR" localSheetId="1" hidden="1">#REF!</definedName>
    <definedName name="BExEQB8ZWXO6IIGOEPWTLOJGE2NR" localSheetId="0" hidden="1">#REF!</definedName>
    <definedName name="BExEQB8ZWXO6IIGOEPWTLOJGE2NR" hidden="1">#REF!</definedName>
    <definedName name="BExEQBZX0EL6LIKPY01197ACK65H" localSheetId="1" hidden="1">#REF!</definedName>
    <definedName name="BExEQBZX0EL6LIKPY01197ACK65H" localSheetId="0" hidden="1">#REF!</definedName>
    <definedName name="BExEQBZX0EL6LIKPY01197ACK65H" hidden="1">#REF!</definedName>
    <definedName name="BExEQDXZALJLD4OBF74IKZBR13SR" localSheetId="1" hidden="1">#REF!</definedName>
    <definedName name="BExEQDXZALJLD4OBF74IKZBR13SR" localSheetId="0" hidden="1">#REF!</definedName>
    <definedName name="BExEQDXZALJLD4OBF74IKZBR13SR" hidden="1">#REF!</definedName>
    <definedName name="BExEQFLE2RPWGMWQAI4JMKUEFRPT" localSheetId="1" hidden="1">#REF!</definedName>
    <definedName name="BExEQFLE2RPWGMWQAI4JMKUEFRPT" localSheetId="0" hidden="1">#REF!</definedName>
    <definedName name="BExEQFLE2RPWGMWQAI4JMKUEFRPT" hidden="1">#REF!</definedName>
    <definedName name="BExEQJHNJV9U65F5VGIGX0VM02VF" localSheetId="1" hidden="1">#REF!</definedName>
    <definedName name="BExEQJHNJV9U65F5VGIGX0VM02VF" localSheetId="0" hidden="1">#REF!</definedName>
    <definedName name="BExEQJHNJV9U65F5VGIGX0VM02VF" hidden="1">#REF!</definedName>
    <definedName name="BExEQTZAP8R69U31W4LKGTKKGKQE" localSheetId="1" hidden="1">#REF!</definedName>
    <definedName name="BExEQTZAP8R69U31W4LKGTKKGKQE" localSheetId="0" hidden="1">#REF!</definedName>
    <definedName name="BExEQTZAP8R69U31W4LKGTKKGKQE" hidden="1">#REF!</definedName>
    <definedName name="BExER2O72H1F9WV6S1J04C15PXX7" localSheetId="1" hidden="1">#REF!</definedName>
    <definedName name="BExER2O72H1F9WV6S1J04C15PXX7" localSheetId="0" hidden="1">#REF!</definedName>
    <definedName name="BExER2O72H1F9WV6S1J04C15PXX7" hidden="1">#REF!</definedName>
    <definedName name="BExERIPCI7N2NW7JRL59DVT0TTSU" localSheetId="1" hidden="1">#REF!</definedName>
    <definedName name="BExERIPCI7N2NW7JRL59DVT0TTSU" localSheetId="0" hidden="1">#REF!</definedName>
    <definedName name="BExERIPCI7N2NW7JRL59DVT0TTSU" hidden="1">#REF!</definedName>
    <definedName name="BExERRUIKIOATPZ9U4HQ0V52RJAU" localSheetId="1" hidden="1">#REF!</definedName>
    <definedName name="BExERRUIKIOATPZ9U4HQ0V52RJAU" localSheetId="0" hidden="1">#REF!</definedName>
    <definedName name="BExERRUIKIOATPZ9U4HQ0V52RJAU" hidden="1">#REF!</definedName>
    <definedName name="BExERSANFNM1O7T65PC5MJ301YET" localSheetId="1" hidden="1">#REF!</definedName>
    <definedName name="BExERSANFNM1O7T65PC5MJ301YET" localSheetId="0" hidden="1">#REF!</definedName>
    <definedName name="BExERSANFNM1O7T65PC5MJ301YET" hidden="1">#REF!</definedName>
    <definedName name="BExERU8P606C6QQZZL55U0ZQYQF1" localSheetId="1" hidden="1">#REF!</definedName>
    <definedName name="BExERU8P606C6QQZZL55U0ZQYQF1" localSheetId="0" hidden="1">#REF!</definedName>
    <definedName name="BExERU8P606C6QQZZL55U0ZQYQF1" hidden="1">#REF!</definedName>
    <definedName name="BExERWCEBKQRYWRQLYJ4UCMMKTHG" localSheetId="1" hidden="1">#REF!</definedName>
    <definedName name="BExERWCEBKQRYWRQLYJ4UCMMKTHG" localSheetId="0" hidden="1">#REF!</definedName>
    <definedName name="BExERWCEBKQRYWRQLYJ4UCMMKTHG" hidden="1">#REF!</definedName>
    <definedName name="BExERXE1QW042A2T25RI4DVUU59O" localSheetId="1" hidden="1">#REF!</definedName>
    <definedName name="BExERXE1QW042A2T25RI4DVUU59O" localSheetId="0" hidden="1">#REF!</definedName>
    <definedName name="BExERXE1QW042A2T25RI4DVUU59O" hidden="1">#REF!</definedName>
    <definedName name="BExES44RHHDL3V7FLV6M20834WF1" localSheetId="1" hidden="1">#REF!</definedName>
    <definedName name="BExES44RHHDL3V7FLV6M20834WF1" localSheetId="0" hidden="1">#REF!</definedName>
    <definedName name="BExES44RHHDL3V7FLV6M20834WF1" hidden="1">#REF!</definedName>
    <definedName name="BExES4A7VE2X3RYYTVRLKZD4I7WU" localSheetId="1" hidden="1">#REF!</definedName>
    <definedName name="BExES4A7VE2X3RYYTVRLKZD4I7WU" localSheetId="0" hidden="1">#REF!</definedName>
    <definedName name="BExES4A7VE2X3RYYTVRLKZD4I7WU" hidden="1">#REF!</definedName>
    <definedName name="BExESLYUFDACMPARVY264HKBCXLX" localSheetId="1" hidden="1">#REF!</definedName>
    <definedName name="BExESLYUFDACMPARVY264HKBCXLX" localSheetId="0" hidden="1">#REF!</definedName>
    <definedName name="BExESLYUFDACMPARVY264HKBCXLX" hidden="1">#REF!</definedName>
    <definedName name="BExESMKD95A649M0WRSG6CXXP326" localSheetId="1" hidden="1">#REF!</definedName>
    <definedName name="BExESMKD95A649M0WRSG6CXXP326" localSheetId="0" hidden="1">#REF!</definedName>
    <definedName name="BExESMKD95A649M0WRSG6CXXP326" hidden="1">#REF!</definedName>
    <definedName name="BExESR27ZXJG5VMY4PR9D940VS7T" localSheetId="1" hidden="1">#REF!</definedName>
    <definedName name="BExESR27ZXJG5VMY4PR9D940VS7T" localSheetId="0" hidden="1">#REF!</definedName>
    <definedName name="BExESR27ZXJG5VMY4PR9D940VS7T" hidden="1">#REF!</definedName>
    <definedName name="BExESVK1YRJM6UG6FBYOF9CNX29X" localSheetId="1" hidden="1">#REF!</definedName>
    <definedName name="BExESVK1YRJM6UG6FBYOF9CNX29X" localSheetId="0" hidden="1">#REF!</definedName>
    <definedName name="BExESVK1YRJM6UG6FBYOF9CNX29X" hidden="1">#REF!</definedName>
    <definedName name="BExESZ03KXL8DQ2591HLR56ZML94" localSheetId="1" hidden="1">#REF!</definedName>
    <definedName name="BExESZ03KXL8DQ2591HLR56ZML94" localSheetId="0" hidden="1">#REF!</definedName>
    <definedName name="BExESZ03KXL8DQ2591HLR56ZML94" hidden="1">#REF!</definedName>
    <definedName name="BExESZAW5N443NRTKIP59OEI1CR6" localSheetId="1" hidden="1">#REF!</definedName>
    <definedName name="BExESZAW5N443NRTKIP59OEI1CR6" localSheetId="0" hidden="1">#REF!</definedName>
    <definedName name="BExESZAW5N443NRTKIP59OEI1CR6" hidden="1">#REF!</definedName>
    <definedName name="BExET3HXQ60A4O2OLKX8QNXRI6LQ" localSheetId="1" hidden="1">#REF!</definedName>
    <definedName name="BExET3HXQ60A4O2OLKX8QNXRI6LQ" localSheetId="0" hidden="1">#REF!</definedName>
    <definedName name="BExET3HXQ60A4O2OLKX8QNXRI6LQ" hidden="1">#REF!</definedName>
    <definedName name="BExET4EAH366GROMVVMDCSUI1018" localSheetId="1" hidden="1">#REF!</definedName>
    <definedName name="BExET4EAH366GROMVVMDCSUI1018" localSheetId="0" hidden="1">#REF!</definedName>
    <definedName name="BExET4EAH366GROMVVMDCSUI1018" hidden="1">#REF!</definedName>
    <definedName name="BExETA3B1FCIOA80H94K90FWXQKE" localSheetId="1" hidden="1">#REF!</definedName>
    <definedName name="BExETA3B1FCIOA80H94K90FWXQKE" localSheetId="0" hidden="1">#REF!</definedName>
    <definedName name="BExETA3B1FCIOA80H94K90FWXQKE" hidden="1">#REF!</definedName>
    <definedName name="BExETAZOYT4CJIT8RRKC9F2HJG1D" localSheetId="1" hidden="1">#REF!</definedName>
    <definedName name="BExETAZOYT4CJIT8RRKC9F2HJG1D" localSheetId="0" hidden="1">#REF!</definedName>
    <definedName name="BExETAZOYT4CJIT8RRKC9F2HJG1D" hidden="1">#REF!</definedName>
    <definedName name="BExETB55BNG40G9YOI2H6UHIR9WU" localSheetId="1" hidden="1">#REF!</definedName>
    <definedName name="BExETB55BNG40G9YOI2H6UHIR9WU" localSheetId="0" hidden="1">#REF!</definedName>
    <definedName name="BExETB55BNG40G9YOI2H6UHIR9WU" hidden="1">#REF!</definedName>
    <definedName name="BExETF6QD5A9GEINE1KZRRC2LXWM" localSheetId="1" hidden="1">#REF!</definedName>
    <definedName name="BExETF6QD5A9GEINE1KZRRC2LXWM" localSheetId="0" hidden="1">#REF!</definedName>
    <definedName name="BExETF6QD5A9GEINE1KZRRC2LXWM" hidden="1">#REF!</definedName>
    <definedName name="BExETQ9XRXLUACN82805SPSPNKHI" localSheetId="1" hidden="1">#REF!</definedName>
    <definedName name="BExETQ9XRXLUACN82805SPSPNKHI" localSheetId="0" hidden="1">#REF!</definedName>
    <definedName name="BExETQ9XRXLUACN82805SPSPNKHI" hidden="1">#REF!</definedName>
    <definedName name="BExETR0YRMOR63E6DHLEHV9QVVON" localSheetId="1" hidden="1">#REF!</definedName>
    <definedName name="BExETR0YRMOR63E6DHLEHV9QVVON" localSheetId="0" hidden="1">#REF!</definedName>
    <definedName name="BExETR0YRMOR63E6DHLEHV9QVVON" hidden="1">#REF!</definedName>
    <definedName name="BExETVO51BGF7GGNGB21UD7OIF15" localSheetId="1" hidden="1">#REF!</definedName>
    <definedName name="BExETVO51BGF7GGNGB21UD7OIF15" localSheetId="0" hidden="1">#REF!</definedName>
    <definedName name="BExETVO51BGF7GGNGB21UD7OIF15" hidden="1">#REF!</definedName>
    <definedName name="BExETVTGY38YXYYF7N73OYN6FYY3" localSheetId="1" hidden="1">#REF!</definedName>
    <definedName name="BExETVTGY38YXYYF7N73OYN6FYY3" localSheetId="0" hidden="1">#REF!</definedName>
    <definedName name="BExETVTGY38YXYYF7N73OYN6FYY3" hidden="1">#REF!</definedName>
    <definedName name="BExETVTH8RADW05P2XUUV7V44TWW" localSheetId="1" hidden="1">#REF!</definedName>
    <definedName name="BExETVTH8RADW05P2XUUV7V44TWW" localSheetId="0" hidden="1">#REF!</definedName>
    <definedName name="BExETVTH8RADW05P2XUUV7V44TWW" hidden="1">#REF!</definedName>
    <definedName name="BExETW9PYUAV5QY6A4VCYZRIOUX4" localSheetId="1" hidden="1">#REF!</definedName>
    <definedName name="BExETW9PYUAV5QY6A4VCYZRIOUX4" localSheetId="0" hidden="1">#REF!</definedName>
    <definedName name="BExETW9PYUAV5QY6A4VCYZRIOUX4" hidden="1">#REF!</definedName>
    <definedName name="BExEUGNELLVZ7K2PYWP2TG8T65XQ" localSheetId="1" hidden="1">#REF!</definedName>
    <definedName name="BExEUGNELLVZ7K2PYWP2TG8T65XQ" localSheetId="0" hidden="1">#REF!</definedName>
    <definedName name="BExEUGNELLVZ7K2PYWP2TG8T65XQ" hidden="1">#REF!</definedName>
    <definedName name="BExEUHUG1NGJGB6F1UH5IKFZ9B9M" localSheetId="1" hidden="1">#REF!</definedName>
    <definedName name="BExEUHUG1NGJGB6F1UH5IKFZ9B9M" localSheetId="0" hidden="1">#REF!</definedName>
    <definedName name="BExEUHUG1NGJGB6F1UH5IKFZ9B9M" hidden="1">#REF!</definedName>
    <definedName name="BExEUNE4T242Y59C6MS28MXEUGCP" localSheetId="1" hidden="1">#REF!</definedName>
    <definedName name="BExEUNE4T242Y59C6MS28MXEUGCP" localSheetId="0" hidden="1">#REF!</definedName>
    <definedName name="BExEUNE4T242Y59C6MS28MXEUGCP" hidden="1">#REF!</definedName>
    <definedName name="BExEUNU7FYVTR4DD1D31SS7PNXX2" localSheetId="1" hidden="1">#REF!</definedName>
    <definedName name="BExEUNU7FYVTR4DD1D31SS7PNXX2" localSheetId="0" hidden="1">#REF!</definedName>
    <definedName name="BExEUNU7FYVTR4DD1D31SS7PNXX2" hidden="1">#REF!</definedName>
    <definedName name="BExEUOAHB0OT3BACAHNZ3B905C0P" localSheetId="1" hidden="1">#REF!</definedName>
    <definedName name="BExEUOAHB0OT3BACAHNZ3B905C0P" localSheetId="0" hidden="1">#REF!</definedName>
    <definedName name="BExEUOAHB0OT3BACAHNZ3B905C0P" hidden="1">#REF!</definedName>
    <definedName name="BExEV2TP7NA3ZR6RJGH5ER370OUM" localSheetId="1" hidden="1">#REF!</definedName>
    <definedName name="BExEV2TP7NA3ZR6RJGH5ER370OUM" localSheetId="0" hidden="1">#REF!</definedName>
    <definedName name="BExEV2TP7NA3ZR6RJGH5ER370OUM" hidden="1">#REF!</definedName>
    <definedName name="BExEV3Q7M5YTX3CY3QCP1SUIEP2E" localSheetId="1" hidden="1">#REF!</definedName>
    <definedName name="BExEV3Q7M5YTX3CY3QCP1SUIEP2E" localSheetId="0" hidden="1">#REF!</definedName>
    <definedName name="BExEV3Q7M5YTX3CY3QCP1SUIEP2E" hidden="1">#REF!</definedName>
    <definedName name="BExEV69USLNYO2QRJRC0J92XUF00" localSheetId="1" hidden="1">#REF!</definedName>
    <definedName name="BExEV69USLNYO2QRJRC0J92XUF00" localSheetId="0" hidden="1">#REF!</definedName>
    <definedName name="BExEV69USLNYO2QRJRC0J92XUF00" hidden="1">#REF!</definedName>
    <definedName name="BExEV6KNTQOCFD7GV726XQEVQ7R6" localSheetId="1" hidden="1">#REF!</definedName>
    <definedName name="BExEV6KNTQOCFD7GV726XQEVQ7R6" localSheetId="0" hidden="1">#REF!</definedName>
    <definedName name="BExEV6KNTQOCFD7GV726XQEVQ7R6" hidden="1">#REF!</definedName>
    <definedName name="BExEV6VGM4POO9QT9KH3QA3VYCWM" localSheetId="1" hidden="1">#REF!</definedName>
    <definedName name="BExEV6VGM4POO9QT9KH3QA3VYCWM" localSheetId="0" hidden="1">#REF!</definedName>
    <definedName name="BExEV6VGM4POO9QT9KH3QA3VYCWM" hidden="1">#REF!</definedName>
    <definedName name="BExEVCEYMOI0PGO7HAEOS9CVMU2O" localSheetId="1" hidden="1">#REF!</definedName>
    <definedName name="BExEVCEYMOI0PGO7HAEOS9CVMU2O" localSheetId="0" hidden="1">#REF!</definedName>
    <definedName name="BExEVCEYMOI0PGO7HAEOS9CVMU2O" hidden="1">#REF!</definedName>
    <definedName name="BExEVET98G3FU6QBF9LHYWSAMV0O" localSheetId="1" hidden="1">#REF!</definedName>
    <definedName name="BExEVET98G3FU6QBF9LHYWSAMV0O" localSheetId="0" hidden="1">#REF!</definedName>
    <definedName name="BExEVET98G3FU6QBF9LHYWSAMV0O" hidden="1">#REF!</definedName>
    <definedName name="BExEVNCUT0PDUYNJH7G6BSEWZOT2" localSheetId="1" hidden="1">#REF!</definedName>
    <definedName name="BExEVNCUT0PDUYNJH7G6BSEWZOT2" localSheetId="0" hidden="1">#REF!</definedName>
    <definedName name="BExEVNCUT0PDUYNJH7G6BSEWZOT2" hidden="1">#REF!</definedName>
    <definedName name="BExEVPGF4V5J0WQRZKUM8F9TTKZJ" localSheetId="1" hidden="1">#REF!</definedName>
    <definedName name="BExEVPGF4V5J0WQRZKUM8F9TTKZJ" localSheetId="0" hidden="1">#REF!</definedName>
    <definedName name="BExEVPGF4V5J0WQRZKUM8F9TTKZJ" hidden="1">#REF!</definedName>
    <definedName name="BExEVVLIEVWYRF2UUC1H0H5QU1CP" localSheetId="1" hidden="1">#REF!</definedName>
    <definedName name="BExEVVLIEVWYRF2UUC1H0H5QU1CP" localSheetId="0" hidden="1">#REF!</definedName>
    <definedName name="BExEVVLIEVWYRF2UUC1H0H5QU1CP" hidden="1">#REF!</definedName>
    <definedName name="BExEVWCKO8T84GW9Z3X47915XKSH" localSheetId="1" hidden="1">#REF!</definedName>
    <definedName name="BExEVWCKO8T84GW9Z3X47915XKSH" localSheetId="0" hidden="1">#REF!</definedName>
    <definedName name="BExEVWCKO8T84GW9Z3X47915XKSH" hidden="1">#REF!</definedName>
    <definedName name="BExEVZSJWMZ5L2ZE7AZC57CXKW6T" localSheetId="1" hidden="1">#REF!</definedName>
    <definedName name="BExEVZSJWMZ5L2ZE7AZC57CXKW6T" localSheetId="0" hidden="1">#REF!</definedName>
    <definedName name="BExEVZSJWMZ5L2ZE7AZC57CXKW6T" hidden="1">#REF!</definedName>
    <definedName name="BExEW0JL1GFFCXMDGW54CI7Y8FZN" localSheetId="1" hidden="1">#REF!</definedName>
    <definedName name="BExEW0JL1GFFCXMDGW54CI7Y8FZN" localSheetId="0" hidden="1">#REF!</definedName>
    <definedName name="BExEW0JL1GFFCXMDGW54CI7Y8FZN" hidden="1">#REF!</definedName>
    <definedName name="BExEW68M9WL8214QH9C7VCK7BN08" localSheetId="1" hidden="1">#REF!</definedName>
    <definedName name="BExEW68M9WL8214QH9C7VCK7BN08" localSheetId="0" hidden="1">#REF!</definedName>
    <definedName name="BExEW68M9WL8214QH9C7VCK7BN08" hidden="1">#REF!</definedName>
    <definedName name="BExEW8HFKH6F47KIHYBDRUEFZ2ZZ" localSheetId="1" hidden="1">#REF!</definedName>
    <definedName name="BExEW8HFKH6F47KIHYBDRUEFZ2ZZ" localSheetId="0" hidden="1">#REF!</definedName>
    <definedName name="BExEW8HFKH6F47KIHYBDRUEFZ2ZZ" hidden="1">#REF!</definedName>
    <definedName name="BExEWB6JHMITZPXHB6JATOCLLKLJ" localSheetId="1" hidden="1">#REF!</definedName>
    <definedName name="BExEWB6JHMITZPXHB6JATOCLLKLJ" localSheetId="0" hidden="1">#REF!</definedName>
    <definedName name="BExEWB6JHMITZPXHB6JATOCLLKLJ" hidden="1">#REF!</definedName>
    <definedName name="BExEWNBGQS1U2LW3W84T4LSJ9K00" localSheetId="1" hidden="1">#REF!</definedName>
    <definedName name="BExEWNBGQS1U2LW3W84T4LSJ9K00" localSheetId="0" hidden="1">#REF!</definedName>
    <definedName name="BExEWNBGQS1U2LW3W84T4LSJ9K00" hidden="1">#REF!</definedName>
    <definedName name="BExEWO7STL7HNZSTY8VQBPTX1WK6" localSheetId="1" hidden="1">#REF!</definedName>
    <definedName name="BExEWO7STL7HNZSTY8VQBPTX1WK6" localSheetId="0" hidden="1">#REF!</definedName>
    <definedName name="BExEWO7STL7HNZSTY8VQBPTX1WK6" hidden="1">#REF!</definedName>
    <definedName name="BExEWQ0M1N3KMKTDJ73H10QSG4W1" localSheetId="1" hidden="1">#REF!</definedName>
    <definedName name="BExEWQ0M1N3KMKTDJ73H10QSG4W1" localSheetId="0" hidden="1">#REF!</definedName>
    <definedName name="BExEWQ0M1N3KMKTDJ73H10QSG4W1" hidden="1">#REF!</definedName>
    <definedName name="BExEX43OR6NH8GF32YY2ZB6Y8WGP" localSheetId="1" hidden="1">#REF!</definedName>
    <definedName name="BExEX43OR6NH8GF32YY2ZB6Y8WGP" localSheetId="0" hidden="1">#REF!</definedName>
    <definedName name="BExEX43OR6NH8GF32YY2ZB6Y8WGP" hidden="1">#REF!</definedName>
    <definedName name="BExEX85F3OSW8NSCYGYPS9372Z1Q" localSheetId="1" hidden="1">#REF!</definedName>
    <definedName name="BExEX85F3OSW8NSCYGYPS9372Z1Q" localSheetId="0" hidden="1">#REF!</definedName>
    <definedName name="BExEX85F3OSW8NSCYGYPS9372Z1Q" hidden="1">#REF!</definedName>
    <definedName name="BExEX9HWY2G6928ZVVVQF77QCM2C" localSheetId="1" hidden="1">#REF!</definedName>
    <definedName name="BExEX9HWY2G6928ZVVVQF77QCM2C" localSheetId="0" hidden="1">#REF!</definedName>
    <definedName name="BExEX9HWY2G6928ZVVVQF77QCM2C" hidden="1">#REF!</definedName>
    <definedName name="BExEXBQWAYKMVBRJRHB8PFCSYFVN" localSheetId="1" hidden="1">#REF!</definedName>
    <definedName name="BExEXBQWAYKMVBRJRHB8PFCSYFVN" localSheetId="0" hidden="1">#REF!</definedName>
    <definedName name="BExEXBQWAYKMVBRJRHB8PFCSYFVN" hidden="1">#REF!</definedName>
    <definedName name="BExEXGE2TE9MQWLQVHL7XGQWL102" localSheetId="1" hidden="1">#REF!</definedName>
    <definedName name="BExEXGE2TE9MQWLQVHL7XGQWL102" localSheetId="0" hidden="1">#REF!</definedName>
    <definedName name="BExEXGE2TE9MQWLQVHL7XGQWL102" hidden="1">#REF!</definedName>
    <definedName name="BExEXRBZ0DI9E2UFLLKYWGN66B61" localSheetId="1" hidden="1">#REF!</definedName>
    <definedName name="BExEXRBZ0DI9E2UFLLKYWGN66B61" localSheetId="0" hidden="1">#REF!</definedName>
    <definedName name="BExEXRBZ0DI9E2UFLLKYWGN66B61" hidden="1">#REF!</definedName>
    <definedName name="BExEXW4FSOZ9C2SZSQIAA3W82I5K" localSheetId="1" hidden="1">#REF!</definedName>
    <definedName name="BExEXW4FSOZ9C2SZSQIAA3W82I5K" localSheetId="0" hidden="1">#REF!</definedName>
    <definedName name="BExEXW4FSOZ9C2SZSQIAA3W82I5K" hidden="1">#REF!</definedName>
    <definedName name="BExEXZ4H2ZUNEW5I6I74GK08QAQC" localSheetId="1" hidden="1">#REF!</definedName>
    <definedName name="BExEXZ4H2ZUNEW5I6I74GK08QAQC" localSheetId="0" hidden="1">#REF!</definedName>
    <definedName name="BExEXZ4H2ZUNEW5I6I74GK08QAQC" hidden="1">#REF!</definedName>
    <definedName name="BExEY42GK80HA9M84NTZ3NV9K2VI" localSheetId="1" hidden="1">#REF!</definedName>
    <definedName name="BExEY42GK80HA9M84NTZ3NV9K2VI" localSheetId="0" hidden="1">#REF!</definedName>
    <definedName name="BExEY42GK80HA9M84NTZ3NV9K2VI" hidden="1">#REF!</definedName>
    <definedName name="BExEYLG9FL9V1JPPNZ3FUDNSEJ4V" localSheetId="1" hidden="1">#REF!</definedName>
    <definedName name="BExEYLG9FL9V1JPPNZ3FUDNSEJ4V" localSheetId="0" hidden="1">#REF!</definedName>
    <definedName name="BExEYLG9FL9V1JPPNZ3FUDNSEJ4V" hidden="1">#REF!</definedName>
    <definedName name="BExEYOW8C1B3OUUCIGEC7L8OOW1Z" localSheetId="1" hidden="1">#REF!</definedName>
    <definedName name="BExEYOW8C1B3OUUCIGEC7L8OOW1Z" localSheetId="0" hidden="1">#REF!</definedName>
    <definedName name="BExEYOW8C1B3OUUCIGEC7L8OOW1Z" hidden="1">#REF!</definedName>
    <definedName name="BExEYPCI2LT224YS4M3T50V85FAG" localSheetId="1" hidden="1">#REF!</definedName>
    <definedName name="BExEYPCI2LT224YS4M3T50V85FAG" localSheetId="0" hidden="1">#REF!</definedName>
    <definedName name="BExEYPCI2LT224YS4M3T50V85FAG" hidden="1">#REF!</definedName>
    <definedName name="BExEYUQJXZT6N5HJH8ACJF6SRWEE" localSheetId="1" hidden="1">#REF!</definedName>
    <definedName name="BExEYUQJXZT6N5HJH8ACJF6SRWEE" localSheetId="0" hidden="1">#REF!</definedName>
    <definedName name="BExEYUQJXZT6N5HJH8ACJF6SRWEE" hidden="1">#REF!</definedName>
    <definedName name="BExEYYC7KLO4XJQW9GMGVVJQXF4C" localSheetId="1" hidden="1">#REF!</definedName>
    <definedName name="BExEYYC7KLO4XJQW9GMGVVJQXF4C" localSheetId="0" hidden="1">#REF!</definedName>
    <definedName name="BExEYYC7KLO4XJQW9GMGVVJQXF4C" hidden="1">#REF!</definedName>
    <definedName name="BExEZ1S6VZCG01ZPLBSS9Z1SBOJ2" localSheetId="1" hidden="1">#REF!</definedName>
    <definedName name="BExEZ1S6VZCG01ZPLBSS9Z1SBOJ2" localSheetId="0" hidden="1">#REF!</definedName>
    <definedName name="BExEZ1S6VZCG01ZPLBSS9Z1SBOJ2" hidden="1">#REF!</definedName>
    <definedName name="BExEZ6KV8TDKOO0Y66LSH9DCFW5M" localSheetId="1" hidden="1">#REF!</definedName>
    <definedName name="BExEZ6KV8TDKOO0Y66LSH9DCFW5M" localSheetId="0" hidden="1">#REF!</definedName>
    <definedName name="BExEZ6KV8TDKOO0Y66LSH9DCFW5M" hidden="1">#REF!</definedName>
    <definedName name="BExEZGBFNJR8DLPN0V11AU22L6WY" localSheetId="1" hidden="1">#REF!</definedName>
    <definedName name="BExEZGBFNJR8DLPN0V11AU22L6WY" localSheetId="0" hidden="1">#REF!</definedName>
    <definedName name="BExEZGBFNJR8DLPN0V11AU22L6WY" hidden="1">#REF!</definedName>
    <definedName name="BExEZVR61GWO1ZM3XHWUKRJJMQXV" localSheetId="1" hidden="1">#REF!</definedName>
    <definedName name="BExEZVR61GWO1ZM3XHWUKRJJMQXV" localSheetId="0" hidden="1">#REF!</definedName>
    <definedName name="BExEZVR61GWO1ZM3XHWUKRJJMQXV" hidden="1">#REF!</definedName>
    <definedName name="BExF02Y3V3QEPO2XLDSK47APK9XJ" localSheetId="1" hidden="1">#REF!</definedName>
    <definedName name="BExF02Y3V3QEPO2XLDSK47APK9XJ" localSheetId="0" hidden="1">#REF!</definedName>
    <definedName name="BExF02Y3V3QEPO2XLDSK47APK9XJ" hidden="1">#REF!</definedName>
    <definedName name="BExF03E824NHBODFUZ3PZ5HLF85X" localSheetId="1" hidden="1">#REF!</definedName>
    <definedName name="BExF03E824NHBODFUZ3PZ5HLF85X" localSheetId="0" hidden="1">#REF!</definedName>
    <definedName name="BExF03E824NHBODFUZ3PZ5HLF85X" hidden="1">#REF!</definedName>
    <definedName name="BExF09OS91RT7N7IW8JLMZ121ZP3" localSheetId="1" hidden="1">#REF!</definedName>
    <definedName name="BExF09OS91RT7N7IW8JLMZ121ZP3" localSheetId="0" hidden="1">#REF!</definedName>
    <definedName name="BExF09OS91RT7N7IW8JLMZ121ZP3" hidden="1">#REF!</definedName>
    <definedName name="BExF0D4SEQ7RRCAER8UQKUJ4HH0Q" localSheetId="1" hidden="1">#REF!</definedName>
    <definedName name="BExF0D4SEQ7RRCAER8UQKUJ4HH0Q" localSheetId="0" hidden="1">#REF!</definedName>
    <definedName name="BExF0D4SEQ7RRCAER8UQKUJ4HH0Q" hidden="1">#REF!</definedName>
    <definedName name="BExF0D4Z97PCG5JI9CC2TFB553AX" localSheetId="1" hidden="1">#REF!</definedName>
    <definedName name="BExF0D4Z97PCG5JI9CC2TFB553AX" localSheetId="0" hidden="1">#REF!</definedName>
    <definedName name="BExF0D4Z97PCG5JI9CC2TFB553AX" hidden="1">#REF!</definedName>
    <definedName name="BExF0DAB1PUE0V936NFEK68CCKTJ" localSheetId="1" hidden="1">#REF!</definedName>
    <definedName name="BExF0DAB1PUE0V936NFEK68CCKTJ" localSheetId="0" hidden="1">#REF!</definedName>
    <definedName name="BExF0DAB1PUE0V936NFEK68CCKTJ" hidden="1">#REF!</definedName>
    <definedName name="BExF0LOEHV42P2DV7QL8O7HOQ3N9" localSheetId="1" hidden="1">#REF!</definedName>
    <definedName name="BExF0LOEHV42P2DV7QL8O7HOQ3N9" localSheetId="0" hidden="1">#REF!</definedName>
    <definedName name="BExF0LOEHV42P2DV7QL8O7HOQ3N9" hidden="1">#REF!</definedName>
    <definedName name="BExF0QRT0ZP2578DKKC9SRW40F5L" localSheetId="1" hidden="1">#REF!</definedName>
    <definedName name="BExF0QRT0ZP2578DKKC9SRW40F5L" localSheetId="0" hidden="1">#REF!</definedName>
    <definedName name="BExF0QRT0ZP2578DKKC9SRW40F5L" hidden="1">#REF!</definedName>
    <definedName name="BExF0WRM9VO25RLSO03ZOCE8H7K5" localSheetId="1" hidden="1">#REF!</definedName>
    <definedName name="BExF0WRM9VO25RLSO03ZOCE8H7K5" localSheetId="0" hidden="1">#REF!</definedName>
    <definedName name="BExF0WRM9VO25RLSO03ZOCE8H7K5" hidden="1">#REF!</definedName>
    <definedName name="BExF0ZRI7W4RSLIDLHTSM0AWXO3S" localSheetId="1" hidden="1">#REF!</definedName>
    <definedName name="BExF0ZRI7W4RSLIDLHTSM0AWXO3S" localSheetId="0" hidden="1">#REF!</definedName>
    <definedName name="BExF0ZRI7W4RSLIDLHTSM0AWXO3S" hidden="1">#REF!</definedName>
    <definedName name="BExF19CT3MMZZ2T5EWMDNG3UOJ01" localSheetId="1" hidden="1">#REF!</definedName>
    <definedName name="BExF19CT3MMZZ2T5EWMDNG3UOJ01" localSheetId="0" hidden="1">#REF!</definedName>
    <definedName name="BExF19CT3MMZZ2T5EWMDNG3UOJ01" hidden="1">#REF!</definedName>
    <definedName name="BExF1C1VNHJBRW2XQKVSL1KSLFZ8" localSheetId="1" hidden="1">#REF!</definedName>
    <definedName name="BExF1C1VNHJBRW2XQKVSL1KSLFZ8" localSheetId="0" hidden="1">#REF!</definedName>
    <definedName name="BExF1C1VNHJBRW2XQKVSL1KSLFZ8" hidden="1">#REF!</definedName>
    <definedName name="BExF1M38U6NX17YJA8YU359B5Z4M" localSheetId="1" hidden="1">#REF!</definedName>
    <definedName name="BExF1M38U6NX17YJA8YU359B5Z4M" localSheetId="0" hidden="1">#REF!</definedName>
    <definedName name="BExF1M38U6NX17YJA8YU359B5Z4M" hidden="1">#REF!</definedName>
    <definedName name="BExF1MU4W3NPEY0OHRDWP5IANCBB" localSheetId="1" hidden="1">#REF!</definedName>
    <definedName name="BExF1MU4W3NPEY0OHRDWP5IANCBB" localSheetId="0" hidden="1">#REF!</definedName>
    <definedName name="BExF1MU4W3NPEY0OHRDWP5IANCBB" hidden="1">#REF!</definedName>
    <definedName name="BExF1MZN8MWMOKOARHJ1QAF9HPGT" localSheetId="1" hidden="1">#REF!</definedName>
    <definedName name="BExF1MZN8MWMOKOARHJ1QAF9HPGT" localSheetId="0" hidden="1">#REF!</definedName>
    <definedName name="BExF1MZN8MWMOKOARHJ1QAF9HPGT" hidden="1">#REF!</definedName>
    <definedName name="BExF1US4ZIQYSU5LBFYNRA9N0K2O" localSheetId="1" hidden="1">#REF!</definedName>
    <definedName name="BExF1US4ZIQYSU5LBFYNRA9N0K2O" localSheetId="0" hidden="1">#REF!</definedName>
    <definedName name="BExF1US4ZIQYSU5LBFYNRA9N0K2O" hidden="1">#REF!</definedName>
    <definedName name="BExF272JNPJCK1XLBG016XXBVFO8" localSheetId="1" hidden="1">#REF!</definedName>
    <definedName name="BExF272JNPJCK1XLBG016XXBVFO8" localSheetId="0" hidden="1">#REF!</definedName>
    <definedName name="BExF272JNPJCK1XLBG016XXBVFO8" hidden="1">#REF!</definedName>
    <definedName name="BExF2CWZN6E87RGTBMD4YQI2QT7R" localSheetId="1" hidden="1">#REF!</definedName>
    <definedName name="BExF2CWZN6E87RGTBMD4YQI2QT7R" localSheetId="0" hidden="1">#REF!</definedName>
    <definedName name="BExF2CWZN6E87RGTBMD4YQI2QT7R" hidden="1">#REF!</definedName>
    <definedName name="BExF2DYO1WQ7GMXSTAQRDBW1NSFG" localSheetId="1" hidden="1">#REF!</definedName>
    <definedName name="BExF2DYO1WQ7GMXSTAQRDBW1NSFG" localSheetId="0" hidden="1">#REF!</definedName>
    <definedName name="BExF2DYO1WQ7GMXSTAQRDBW1NSFG" hidden="1">#REF!</definedName>
    <definedName name="BExF2H9D3MC9XKLPZ6VIP4F7G4YN" localSheetId="1" hidden="1">#REF!</definedName>
    <definedName name="BExF2H9D3MC9XKLPZ6VIP4F7G4YN" localSheetId="0" hidden="1">#REF!</definedName>
    <definedName name="BExF2H9D3MC9XKLPZ6VIP4F7G4YN" hidden="1">#REF!</definedName>
    <definedName name="BExF2MSWNUY9Z6BZJQZ538PPTION" localSheetId="1" hidden="1">#REF!</definedName>
    <definedName name="BExF2MSWNUY9Z6BZJQZ538PPTION" localSheetId="0" hidden="1">#REF!</definedName>
    <definedName name="BExF2MSWNUY9Z6BZJQZ538PPTION" hidden="1">#REF!</definedName>
    <definedName name="BExF2QZYWHTYGUTTXR15CKCV3LS7" localSheetId="1" hidden="1">#REF!</definedName>
    <definedName name="BExF2QZYWHTYGUTTXR15CKCV3LS7" localSheetId="0" hidden="1">#REF!</definedName>
    <definedName name="BExF2QZYWHTYGUTTXR15CKCV3LS7" hidden="1">#REF!</definedName>
    <definedName name="BExF2T8Y6TSJ74RMSZOA9CEH4OZ6" localSheetId="1" hidden="1">#REF!</definedName>
    <definedName name="BExF2T8Y6TSJ74RMSZOA9CEH4OZ6" localSheetId="0" hidden="1">#REF!</definedName>
    <definedName name="BExF2T8Y6TSJ74RMSZOA9CEH4OZ6" hidden="1">#REF!</definedName>
    <definedName name="BExF31N3YM4F37EOOY8M8VI1KXN8" localSheetId="1" hidden="1">#REF!</definedName>
    <definedName name="BExF31N3YM4F37EOOY8M8VI1KXN8" localSheetId="0" hidden="1">#REF!</definedName>
    <definedName name="BExF31N3YM4F37EOOY8M8VI1KXN8" hidden="1">#REF!</definedName>
    <definedName name="BExF37C1YKBT79Z9SOJAG5MXQGTU" localSheetId="1" hidden="1">#REF!</definedName>
    <definedName name="BExF37C1YKBT79Z9SOJAG5MXQGTU" localSheetId="0" hidden="1">#REF!</definedName>
    <definedName name="BExF37C1YKBT79Z9SOJAG5MXQGTU" hidden="1">#REF!</definedName>
    <definedName name="BExF3A6HPA6DGYALZNHHJPMCUYZR" localSheetId="1" hidden="1">#REF!</definedName>
    <definedName name="BExF3A6HPA6DGYALZNHHJPMCUYZR" localSheetId="0" hidden="1">#REF!</definedName>
    <definedName name="BExF3A6HPA6DGYALZNHHJPMCUYZR" hidden="1">#REF!</definedName>
    <definedName name="BExF3GMJW5D7066GYKTMM3CVH1HE" localSheetId="1" hidden="1">#REF!</definedName>
    <definedName name="BExF3GMJW5D7066GYKTMM3CVH1HE" localSheetId="0" hidden="1">#REF!</definedName>
    <definedName name="BExF3GMJW5D7066GYKTMM3CVH1HE" hidden="1">#REF!</definedName>
    <definedName name="BExF3I9T44X7DV9HHV51DVDDPPZG" localSheetId="1" hidden="1">#REF!</definedName>
    <definedName name="BExF3I9T44X7DV9HHV51DVDDPPZG" localSheetId="0" hidden="1">#REF!</definedName>
    <definedName name="BExF3I9T44X7DV9HHV51DVDDPPZG" hidden="1">#REF!</definedName>
    <definedName name="BExF3IKLZ35F2D4DI7R7P7NZLVC3" localSheetId="1" hidden="1">#REF!</definedName>
    <definedName name="BExF3IKLZ35F2D4DI7R7P7NZLVC3" localSheetId="0" hidden="1">#REF!</definedName>
    <definedName name="BExF3IKLZ35F2D4DI7R7P7NZLVC3" hidden="1">#REF!</definedName>
    <definedName name="BExF3JMFX5DILOIFUDIO1HZUK875" localSheetId="1" hidden="1">#REF!</definedName>
    <definedName name="BExF3JMFX5DILOIFUDIO1HZUK875" localSheetId="0" hidden="1">#REF!</definedName>
    <definedName name="BExF3JMFX5DILOIFUDIO1HZUK875" hidden="1">#REF!</definedName>
    <definedName name="BExF3KIO2G9LJYXZ61H8PJJ6OQXV" localSheetId="1" hidden="1">#REF!</definedName>
    <definedName name="BExF3KIO2G9LJYXZ61H8PJJ6OQXV" localSheetId="0" hidden="1">#REF!</definedName>
    <definedName name="BExF3KIO2G9LJYXZ61H8PJJ6OQXV" hidden="1">#REF!</definedName>
    <definedName name="BExF3MGVCZHXDAUDZAGUYESZ3RC8" localSheetId="1" hidden="1">#REF!</definedName>
    <definedName name="BExF3MGVCZHXDAUDZAGUYESZ3RC8" localSheetId="0" hidden="1">#REF!</definedName>
    <definedName name="BExF3MGVCZHXDAUDZAGUYESZ3RC8" hidden="1">#REF!</definedName>
    <definedName name="BExF3NTC4BGZEM6B87TCFX277QCS" localSheetId="1" hidden="1">#REF!</definedName>
    <definedName name="BExF3NTC4BGZEM6B87TCFX277QCS" localSheetId="0" hidden="1">#REF!</definedName>
    <definedName name="BExF3NTC4BGZEM6B87TCFX277QCS" hidden="1">#REF!</definedName>
    <definedName name="BExF3Q2DOSQI9SIAXB522CN0WBZ7" localSheetId="1" hidden="1">#REF!</definedName>
    <definedName name="BExF3Q2DOSQI9SIAXB522CN0WBZ7" localSheetId="0" hidden="1">#REF!</definedName>
    <definedName name="BExF3Q2DOSQI9SIAXB522CN0WBZ7" hidden="1">#REF!</definedName>
    <definedName name="BExF3Q7NI90WT31QHYSJDIG0LLLJ" localSheetId="1" hidden="1">#REF!</definedName>
    <definedName name="BExF3Q7NI90WT31QHYSJDIG0LLLJ" localSheetId="0" hidden="1">#REF!</definedName>
    <definedName name="BExF3Q7NI90WT31QHYSJDIG0LLLJ" hidden="1">#REF!</definedName>
    <definedName name="BExF3QD55TIY1MSBSRK9TUJKBEWO" localSheetId="1" hidden="1">#REF!</definedName>
    <definedName name="BExF3QD55TIY1MSBSRK9TUJKBEWO" localSheetId="0" hidden="1">#REF!</definedName>
    <definedName name="BExF3QD55TIY1MSBSRK9TUJKBEWO" hidden="1">#REF!</definedName>
    <definedName name="BExF3QT8J6RIF1L3R700MBSKIOKW" localSheetId="1" hidden="1">#REF!</definedName>
    <definedName name="BExF3QT8J6RIF1L3R700MBSKIOKW" localSheetId="0" hidden="1">#REF!</definedName>
    <definedName name="BExF3QT8J6RIF1L3R700MBSKIOKW" hidden="1">#REF!</definedName>
    <definedName name="BExF42SSBVPMLK2UB3B7FPEIY9TU" localSheetId="1" hidden="1">#REF!</definedName>
    <definedName name="BExF42SSBVPMLK2UB3B7FPEIY9TU" localSheetId="0" hidden="1">#REF!</definedName>
    <definedName name="BExF42SSBVPMLK2UB3B7FPEIY9TU" hidden="1">#REF!</definedName>
    <definedName name="BExF4HXSWB50BKYPWA0HTT8W56H6" localSheetId="1" hidden="1">#REF!</definedName>
    <definedName name="BExF4HXSWB50BKYPWA0HTT8W56H6" localSheetId="0" hidden="1">#REF!</definedName>
    <definedName name="BExF4HXSWB50BKYPWA0HTT8W56H6" hidden="1">#REF!</definedName>
    <definedName name="BExF4J4Y60OUA8GY6YN8XVRUX80A" localSheetId="1" hidden="1">#REF!</definedName>
    <definedName name="BExF4J4Y60OUA8GY6YN8XVRUX80A" localSheetId="0" hidden="1">#REF!</definedName>
    <definedName name="BExF4J4Y60OUA8GY6YN8XVRUX80A" hidden="1">#REF!</definedName>
    <definedName name="BExF4KHF04IWW4LQ95FHQPFE4Y9K" localSheetId="1" hidden="1">#REF!</definedName>
    <definedName name="BExF4KHF04IWW4LQ95FHQPFE4Y9K" localSheetId="0" hidden="1">#REF!</definedName>
    <definedName name="BExF4KHF04IWW4LQ95FHQPFE4Y9K" hidden="1">#REF!</definedName>
    <definedName name="BExF4MVQM5Y0QRDLDFSKWWTF709C" localSheetId="1" hidden="1">#REF!</definedName>
    <definedName name="BExF4MVQM5Y0QRDLDFSKWWTF709C" localSheetId="0" hidden="1">#REF!</definedName>
    <definedName name="BExF4MVQM5Y0QRDLDFSKWWTF709C" hidden="1">#REF!</definedName>
    <definedName name="BExF4PVMZYV36E8HOYY06J81AMBI" localSheetId="1" hidden="1">#REF!</definedName>
    <definedName name="BExF4PVMZYV36E8HOYY06J81AMBI" localSheetId="0" hidden="1">#REF!</definedName>
    <definedName name="BExF4PVMZYV36E8HOYY06J81AMBI" hidden="1">#REF!</definedName>
    <definedName name="BExF4SF9NEX1FZE9N8EXT89PM54D" localSheetId="1" hidden="1">#REF!</definedName>
    <definedName name="BExF4SF9NEX1FZE9N8EXT89PM54D" localSheetId="0" hidden="1">#REF!</definedName>
    <definedName name="BExF4SF9NEX1FZE9N8EXT89PM54D" hidden="1">#REF!</definedName>
    <definedName name="BExF52GTGP8MHGII4KJ8TJGR8W8U" localSheetId="1" hidden="1">#REF!</definedName>
    <definedName name="BExF52GTGP8MHGII4KJ8TJGR8W8U" localSheetId="0" hidden="1">#REF!</definedName>
    <definedName name="BExF52GTGP8MHGII4KJ8TJGR8W8U" hidden="1">#REF!</definedName>
    <definedName name="BExF57K7L3UC1I2FSAWURR4SN0UN" localSheetId="1" hidden="1">#REF!</definedName>
    <definedName name="BExF57K7L3UC1I2FSAWURR4SN0UN" localSheetId="0" hidden="1">#REF!</definedName>
    <definedName name="BExF57K7L3UC1I2FSAWURR4SN0UN" hidden="1">#REF!</definedName>
    <definedName name="BExF5HR2GFV7O8LKG9SJ4BY78LYA" localSheetId="1" hidden="1">#REF!</definedName>
    <definedName name="BExF5HR2GFV7O8LKG9SJ4BY78LYA" localSheetId="0" hidden="1">#REF!</definedName>
    <definedName name="BExF5HR2GFV7O8LKG9SJ4BY78LYA" hidden="1">#REF!</definedName>
    <definedName name="BExF5ZFO2A29GHWR5ES64Z9OS16J" localSheetId="1" hidden="1">#REF!</definedName>
    <definedName name="BExF5ZFO2A29GHWR5ES64Z9OS16J" localSheetId="0" hidden="1">#REF!</definedName>
    <definedName name="BExF5ZFO2A29GHWR5ES64Z9OS16J" hidden="1">#REF!</definedName>
    <definedName name="BExF63S045JO7H2ZJCBTBVH3SUIF" localSheetId="1" hidden="1">#REF!</definedName>
    <definedName name="BExF63S045JO7H2ZJCBTBVH3SUIF" localSheetId="0" hidden="1">#REF!</definedName>
    <definedName name="BExF63S045JO7H2ZJCBTBVH3SUIF" hidden="1">#REF!</definedName>
    <definedName name="BExF642TEGTXCI9A61ZOONJCB0U1" localSheetId="1" hidden="1">#REF!</definedName>
    <definedName name="BExF642TEGTXCI9A61ZOONJCB0U1" localSheetId="0" hidden="1">#REF!</definedName>
    <definedName name="BExF642TEGTXCI9A61ZOONJCB0U1" hidden="1">#REF!</definedName>
    <definedName name="BExF67O951CF8UJF3KBDNR0E83C1" localSheetId="1" hidden="1">#REF!</definedName>
    <definedName name="BExF67O951CF8UJF3KBDNR0E83C1" localSheetId="0" hidden="1">#REF!</definedName>
    <definedName name="BExF67O951CF8UJF3KBDNR0E83C1" hidden="1">#REF!</definedName>
    <definedName name="BExF6EV7I35NVMIJGYTB6E24YVPA" localSheetId="1" hidden="1">#REF!</definedName>
    <definedName name="BExF6EV7I35NVMIJGYTB6E24YVPA" localSheetId="0" hidden="1">#REF!</definedName>
    <definedName name="BExF6EV7I35NVMIJGYTB6E24YVPA" hidden="1">#REF!</definedName>
    <definedName name="BExF6FGUF393KTMBT40S5BYAFG00" localSheetId="1" hidden="1">#REF!</definedName>
    <definedName name="BExF6FGUF393KTMBT40S5BYAFG00" localSheetId="0" hidden="1">#REF!</definedName>
    <definedName name="BExF6FGUF393KTMBT40S5BYAFG00" hidden="1">#REF!</definedName>
    <definedName name="BExF6GNYXWY8A0SY4PW1B6KJMMTM" localSheetId="1" hidden="1">#REF!</definedName>
    <definedName name="BExF6GNYXWY8A0SY4PW1B6KJMMTM" localSheetId="0" hidden="1">#REF!</definedName>
    <definedName name="BExF6GNYXWY8A0SY4PW1B6KJMMTM" hidden="1">#REF!</definedName>
    <definedName name="BExF6IB8K74Z0AFT05GPOKKZW7C9" localSheetId="1" hidden="1">#REF!</definedName>
    <definedName name="BExF6IB8K74Z0AFT05GPOKKZW7C9" localSheetId="0" hidden="1">#REF!</definedName>
    <definedName name="BExF6IB8K74Z0AFT05GPOKKZW7C9" hidden="1">#REF!</definedName>
    <definedName name="BExF6NUXJI11W2IAZNAM1QWC0459" localSheetId="1" hidden="1">#REF!</definedName>
    <definedName name="BExF6NUXJI11W2IAZNAM1QWC0459" localSheetId="0" hidden="1">#REF!</definedName>
    <definedName name="BExF6NUXJI11W2IAZNAM1QWC0459" hidden="1">#REF!</definedName>
    <definedName name="BExF6RR76KNVIXGJOVFO8GDILKGZ" localSheetId="1" hidden="1">#REF!</definedName>
    <definedName name="BExF6RR76KNVIXGJOVFO8GDILKGZ" localSheetId="0" hidden="1">#REF!</definedName>
    <definedName name="BExF6RR76KNVIXGJOVFO8GDILKGZ" hidden="1">#REF!</definedName>
    <definedName name="BExF6ZE8D5CMPJPRWT6S4HM56LPF" localSheetId="1" hidden="1">#REF!</definedName>
    <definedName name="BExF6ZE8D5CMPJPRWT6S4HM56LPF" localSheetId="0" hidden="1">#REF!</definedName>
    <definedName name="BExF6ZE8D5CMPJPRWT6S4HM56LPF" hidden="1">#REF!</definedName>
    <definedName name="BExF76FV8SF7AJK7B35AL7VTZF6D" localSheetId="1" hidden="1">#REF!</definedName>
    <definedName name="BExF76FV8SF7AJK7B35AL7VTZF6D" localSheetId="0" hidden="1">#REF!</definedName>
    <definedName name="BExF76FV8SF7AJK7B35AL7VTZF6D" hidden="1">#REF!</definedName>
    <definedName name="BExF7EOIMC1OYL1N7835KGOI0FIZ" localSheetId="1" hidden="1">#REF!</definedName>
    <definedName name="BExF7EOIMC1OYL1N7835KGOI0FIZ" localSheetId="0" hidden="1">#REF!</definedName>
    <definedName name="BExF7EOIMC1OYL1N7835KGOI0FIZ" hidden="1">#REF!</definedName>
    <definedName name="BExF7K88K7ASGV6RAOAGH52G04VR" localSheetId="1" hidden="1">#REF!</definedName>
    <definedName name="BExF7K88K7ASGV6RAOAGH52G04VR" localSheetId="0" hidden="1">#REF!</definedName>
    <definedName name="BExF7K88K7ASGV6RAOAGH52G04VR" hidden="1">#REF!</definedName>
    <definedName name="BExF7OVDRP3LHNAF2CX4V84CKKIR" localSheetId="1" hidden="1">#REF!</definedName>
    <definedName name="BExF7OVDRP3LHNAF2CX4V84CKKIR" localSheetId="0" hidden="1">#REF!</definedName>
    <definedName name="BExF7OVDRP3LHNAF2CX4V84CKKIR" hidden="1">#REF!</definedName>
    <definedName name="BExF7QO41X2A2SL8UXDNP99GY7U9" localSheetId="1" hidden="1">#REF!</definedName>
    <definedName name="BExF7QO41X2A2SL8UXDNP99GY7U9" localSheetId="0" hidden="1">#REF!</definedName>
    <definedName name="BExF7QO41X2A2SL8UXDNP99GY7U9" hidden="1">#REF!</definedName>
    <definedName name="BExF7QYWRJ8S4SID84VVXH3TN7X8" localSheetId="1" hidden="1">#REF!</definedName>
    <definedName name="BExF7QYWRJ8S4SID84VVXH3TN7X8" localSheetId="0" hidden="1">#REF!</definedName>
    <definedName name="BExF7QYWRJ8S4SID84VVXH3TN7X8" hidden="1">#REF!</definedName>
    <definedName name="BExF81GI8B8WBHXFTET68A9358BR" localSheetId="1" hidden="1">#REF!</definedName>
    <definedName name="BExF81GI8B8WBHXFTET68A9358BR" localSheetId="0" hidden="1">#REF!</definedName>
    <definedName name="BExF81GI8B8WBHXFTET68A9358BR" hidden="1">#REF!</definedName>
    <definedName name="BExGKN1EUJWHOYSSFY4XX6T9QVV5" localSheetId="1" hidden="1">#REF!</definedName>
    <definedName name="BExGKN1EUJWHOYSSFY4XX6T9QVV5" localSheetId="0" hidden="1">#REF!</definedName>
    <definedName name="BExGKN1EUJWHOYSSFY4XX6T9QVV5" hidden="1">#REF!</definedName>
    <definedName name="BExGL97US0Y3KXXASUTVR26XLT70" localSheetId="1" hidden="1">#REF!</definedName>
    <definedName name="BExGL97US0Y3KXXASUTVR26XLT70" localSheetId="0" hidden="1">#REF!</definedName>
    <definedName name="BExGL97US0Y3KXXASUTVR26XLT70" hidden="1">#REF!</definedName>
    <definedName name="BExGL9TEJAX73AMCXKXTMRO9T6QA" localSheetId="1" hidden="1">#REF!</definedName>
    <definedName name="BExGL9TEJAX73AMCXKXTMRO9T6QA" localSheetId="0" hidden="1">#REF!</definedName>
    <definedName name="BExGL9TEJAX73AMCXKXTMRO9T6QA" hidden="1">#REF!</definedName>
    <definedName name="BExGLBM5GKGBJDTZSMMBZBAVQ7N1" localSheetId="1" hidden="1">#REF!</definedName>
    <definedName name="BExGLBM5GKGBJDTZSMMBZBAVQ7N1" localSheetId="0" hidden="1">#REF!</definedName>
    <definedName name="BExGLBM5GKGBJDTZSMMBZBAVQ7N1" hidden="1">#REF!</definedName>
    <definedName name="BExGLC7R4C33RO0PID97ZPPVCW4M" localSheetId="1" hidden="1">#REF!</definedName>
    <definedName name="BExGLC7R4C33RO0PID97ZPPVCW4M" localSheetId="0" hidden="1">#REF!</definedName>
    <definedName name="BExGLC7R4C33RO0PID97ZPPVCW4M" hidden="1">#REF!</definedName>
    <definedName name="BExGLFIF7HCFSHNQHKEV6RY0WCO3" localSheetId="1" hidden="1">#REF!</definedName>
    <definedName name="BExGLFIF7HCFSHNQHKEV6RY0WCO3" localSheetId="0" hidden="1">#REF!</definedName>
    <definedName name="BExGLFIF7HCFSHNQHKEV6RY0WCO3" hidden="1">#REF!</definedName>
    <definedName name="BExGLPP9Z6SH15N8AV0F7H58S14K" localSheetId="1" hidden="1">#REF!</definedName>
    <definedName name="BExGLPP9Z6SH15N8AV0F7H58S14K" localSheetId="0" hidden="1">#REF!</definedName>
    <definedName name="BExGLPP9Z6SH15N8AV0F7H58S14K" hidden="1">#REF!</definedName>
    <definedName name="BExGLQATG820J44V2O4JEICPUUTR" localSheetId="1" hidden="1">#REF!</definedName>
    <definedName name="BExGLQATG820J44V2O4JEICPUUTR" localSheetId="0" hidden="1">#REF!</definedName>
    <definedName name="BExGLQATG820J44V2O4JEICPUUTR" hidden="1">#REF!</definedName>
    <definedName name="BExGLTARRL0J772UD2TXEYAVPY6E" localSheetId="1" hidden="1">#REF!</definedName>
    <definedName name="BExGLTARRL0J772UD2TXEYAVPY6E" localSheetId="0" hidden="1">#REF!</definedName>
    <definedName name="BExGLTARRL0J772UD2TXEYAVPY6E" hidden="1">#REF!</definedName>
    <definedName name="BExGLYE6RZTAAWHJBG2QFJPTDS2Q" localSheetId="1" hidden="1">#REF!</definedName>
    <definedName name="BExGLYE6RZTAAWHJBG2QFJPTDS2Q" localSheetId="0" hidden="1">#REF!</definedName>
    <definedName name="BExGLYE6RZTAAWHJBG2QFJPTDS2Q" hidden="1">#REF!</definedName>
    <definedName name="BExGM4DZ65OAQP7MA4LN6QMYZOFF" localSheetId="1" hidden="1">#REF!</definedName>
    <definedName name="BExGM4DZ65OAQP7MA4LN6QMYZOFF" localSheetId="0" hidden="1">#REF!</definedName>
    <definedName name="BExGM4DZ65OAQP7MA4LN6QMYZOFF" hidden="1">#REF!</definedName>
    <definedName name="BExGMCXCWEC9XNUOEMZ61TMI6CUO" localSheetId="1" hidden="1">#REF!</definedName>
    <definedName name="BExGMCXCWEC9XNUOEMZ61TMI6CUO" localSheetId="0" hidden="1">#REF!</definedName>
    <definedName name="BExGMCXCWEC9XNUOEMZ61TMI6CUO" hidden="1">#REF!</definedName>
    <definedName name="BExGMJDGIH0MEPC2TUSFUCY2ROTB" localSheetId="1" hidden="1">#REF!</definedName>
    <definedName name="BExGMJDGIH0MEPC2TUSFUCY2ROTB" localSheetId="0" hidden="1">#REF!</definedName>
    <definedName name="BExGMJDGIH0MEPC2TUSFUCY2ROTB" hidden="1">#REF!</definedName>
    <definedName name="BExGMKPW2HPKN0M0XKF3AZ8YP0D6" localSheetId="1" hidden="1">#REF!</definedName>
    <definedName name="BExGMKPW2HPKN0M0XKF3AZ8YP0D6" localSheetId="0" hidden="1">#REF!</definedName>
    <definedName name="BExGMKPW2HPKN0M0XKF3AZ8YP0D6" hidden="1">#REF!</definedName>
    <definedName name="BExGMOGUOL3NATNV0TIZH2J6DLLD" localSheetId="1" hidden="1">#REF!</definedName>
    <definedName name="BExGMOGUOL3NATNV0TIZH2J6DLLD" localSheetId="0" hidden="1">#REF!</definedName>
    <definedName name="BExGMOGUOL3NATNV0TIZH2J6DLLD" hidden="1">#REF!</definedName>
    <definedName name="BExGMP2F175LGL6QVSJGP6GKYHHA" localSheetId="1" hidden="1">#REF!</definedName>
    <definedName name="BExGMP2F175LGL6QVSJGP6GKYHHA" localSheetId="0" hidden="1">#REF!</definedName>
    <definedName name="BExGMP2F175LGL6QVSJGP6GKYHHA" hidden="1">#REF!</definedName>
    <definedName name="BExGMPIIP8GKML2VVA8OEFL43NCS" localSheetId="1" hidden="1">#REF!</definedName>
    <definedName name="BExGMPIIP8GKML2VVA8OEFL43NCS" localSheetId="0" hidden="1">#REF!</definedName>
    <definedName name="BExGMPIIP8GKML2VVA8OEFL43NCS" hidden="1">#REF!</definedName>
    <definedName name="BExGMZ3SRIXLXMWBVOXXV3M4U4YL" localSheetId="1" hidden="1">#REF!</definedName>
    <definedName name="BExGMZ3SRIXLXMWBVOXXV3M4U4YL" localSheetId="0" hidden="1">#REF!</definedName>
    <definedName name="BExGMZ3SRIXLXMWBVOXXV3M4U4YL" hidden="1">#REF!</definedName>
    <definedName name="BExGMZ3UBN48IXU1ZEFYECEMZ1IM" localSheetId="1" hidden="1">#REF!</definedName>
    <definedName name="BExGMZ3UBN48IXU1ZEFYECEMZ1IM" localSheetId="0" hidden="1">#REF!</definedName>
    <definedName name="BExGMZ3UBN48IXU1ZEFYECEMZ1IM" hidden="1">#REF!</definedName>
    <definedName name="BExGN4I0QATXNZCLZJM1KH1OIJQH" localSheetId="1" hidden="1">#REF!</definedName>
    <definedName name="BExGN4I0QATXNZCLZJM1KH1OIJQH" localSheetId="0" hidden="1">#REF!</definedName>
    <definedName name="BExGN4I0QATXNZCLZJM1KH1OIJQH" hidden="1">#REF!</definedName>
    <definedName name="BExGN9FZ2RWCMSY1YOBJKZMNIM9R" localSheetId="1" hidden="1">#REF!</definedName>
    <definedName name="BExGN9FZ2RWCMSY1YOBJKZMNIM9R" localSheetId="0" hidden="1">#REF!</definedName>
    <definedName name="BExGN9FZ2RWCMSY1YOBJKZMNIM9R" hidden="1">#REF!</definedName>
    <definedName name="BExGNDSIMTHOCXXG6QOGR6DA8SGG" localSheetId="1" hidden="1">#REF!</definedName>
    <definedName name="BExGNDSIMTHOCXXG6QOGR6DA8SGG" localSheetId="0" hidden="1">#REF!</definedName>
    <definedName name="BExGNDSIMTHOCXXG6QOGR6DA8SGG" hidden="1">#REF!</definedName>
    <definedName name="BExGNHOS7RBERG1J2M2HVGSRZL5G" localSheetId="1" hidden="1">#REF!</definedName>
    <definedName name="BExGNHOS7RBERG1J2M2HVGSRZL5G" localSheetId="0" hidden="1">#REF!</definedName>
    <definedName name="BExGNHOS7RBERG1J2M2HVGSRZL5G" hidden="1">#REF!</definedName>
    <definedName name="BExGNJ18W3Q55XAXY8XTFB80IVMV" localSheetId="1" hidden="1">#REF!</definedName>
    <definedName name="BExGNJ18W3Q55XAXY8XTFB80IVMV" localSheetId="0" hidden="1">#REF!</definedName>
    <definedName name="BExGNJ18W3Q55XAXY8XTFB80IVMV" hidden="1">#REF!</definedName>
    <definedName name="BExGNN2YQ9BDAZXT2GLCSAPXKIM7" localSheetId="1" hidden="1">#REF!</definedName>
    <definedName name="BExGNN2YQ9BDAZXT2GLCSAPXKIM7" localSheetId="0" hidden="1">#REF!</definedName>
    <definedName name="BExGNN2YQ9BDAZXT2GLCSAPXKIM7" hidden="1">#REF!</definedName>
    <definedName name="BExGNP6INLF5NZFP5ME6K7C9Y0NH" localSheetId="1" hidden="1">#REF!</definedName>
    <definedName name="BExGNP6INLF5NZFP5ME6K7C9Y0NH" localSheetId="0" hidden="1">#REF!</definedName>
    <definedName name="BExGNP6INLF5NZFP5ME6K7C9Y0NH" hidden="1">#REF!</definedName>
    <definedName name="BExGNSS0CKRPKHO25R3TDBEL2NHX" localSheetId="1" hidden="1">#REF!</definedName>
    <definedName name="BExGNSS0CKRPKHO25R3TDBEL2NHX" localSheetId="0" hidden="1">#REF!</definedName>
    <definedName name="BExGNSS0CKRPKHO25R3TDBEL2NHX" hidden="1">#REF!</definedName>
    <definedName name="BExGNYH0MO8NOVS85L15G0RWX4GW" localSheetId="1" hidden="1">#REF!</definedName>
    <definedName name="BExGNYH0MO8NOVS85L15G0RWX4GW" localSheetId="0" hidden="1">#REF!</definedName>
    <definedName name="BExGNYH0MO8NOVS85L15G0RWX4GW" hidden="1">#REF!</definedName>
    <definedName name="BExGNZO44DEG8CGIDYSEGDUQ531R" localSheetId="1" hidden="1">#REF!</definedName>
    <definedName name="BExGNZO44DEG8CGIDYSEGDUQ531R" localSheetId="0" hidden="1">#REF!</definedName>
    <definedName name="BExGNZO44DEG8CGIDYSEGDUQ531R" hidden="1">#REF!</definedName>
    <definedName name="BExGO22GMMPZVQY9RQ8MDKZDP5G3" localSheetId="1" hidden="1">#REF!</definedName>
    <definedName name="BExGO22GMMPZVQY9RQ8MDKZDP5G3" localSheetId="0" hidden="1">#REF!</definedName>
    <definedName name="BExGO22GMMPZVQY9RQ8MDKZDP5G3" hidden="1">#REF!</definedName>
    <definedName name="BExGO2O0V6UYDY26AX8OSN72F77N" localSheetId="1" hidden="1">#REF!</definedName>
    <definedName name="BExGO2O0V6UYDY26AX8OSN72F77N" localSheetId="0" hidden="1">#REF!</definedName>
    <definedName name="BExGO2O0V6UYDY26AX8OSN72F77N" hidden="1">#REF!</definedName>
    <definedName name="BExGO2YUBOVLYHY1QSIHRE1KLAFV" localSheetId="1" hidden="1">#REF!</definedName>
    <definedName name="BExGO2YUBOVLYHY1QSIHRE1KLAFV" localSheetId="0" hidden="1">#REF!</definedName>
    <definedName name="BExGO2YUBOVLYHY1QSIHRE1KLAFV" hidden="1">#REF!</definedName>
    <definedName name="BExGO70E2O70LF46V8T26YFPL4V8" localSheetId="1" hidden="1">#REF!</definedName>
    <definedName name="BExGO70E2O70LF46V8T26YFPL4V8" localSheetId="0" hidden="1">#REF!</definedName>
    <definedName name="BExGO70E2O70LF46V8T26YFPL4V8" hidden="1">#REF!</definedName>
    <definedName name="BExGOB25QJMQCQE76MRW9X58OIOO" localSheetId="1" hidden="1">#REF!</definedName>
    <definedName name="BExGOB25QJMQCQE76MRW9X58OIOO" localSheetId="0" hidden="1">#REF!</definedName>
    <definedName name="BExGOB25QJMQCQE76MRW9X58OIOO" hidden="1">#REF!</definedName>
    <definedName name="BExGODAZKJ9EXMQZNQR5YDBSS525" localSheetId="1" hidden="1">#REF!</definedName>
    <definedName name="BExGODAZKJ9EXMQZNQR5YDBSS525" localSheetId="0" hidden="1">#REF!</definedName>
    <definedName name="BExGODAZKJ9EXMQZNQR5YDBSS525" hidden="1">#REF!</definedName>
    <definedName name="BExGODR8ZSMUC11I56QHSZ686XV5" localSheetId="1" hidden="1">#REF!</definedName>
    <definedName name="BExGODR8ZSMUC11I56QHSZ686XV5" localSheetId="0" hidden="1">#REF!</definedName>
    <definedName name="BExGODR8ZSMUC11I56QHSZ686XV5" hidden="1">#REF!</definedName>
    <definedName name="BExGOXJDHUDPDT8I8IVGVW9J0R5Q" localSheetId="1" hidden="1">#REF!</definedName>
    <definedName name="BExGOXJDHUDPDT8I8IVGVW9J0R5Q" localSheetId="0" hidden="1">#REF!</definedName>
    <definedName name="BExGOXJDHUDPDT8I8IVGVW9J0R5Q" hidden="1">#REF!</definedName>
    <definedName name="BExGPAPYI1N5W3IH8H485BHSVOY3" localSheetId="1" hidden="1">#REF!</definedName>
    <definedName name="BExGPAPYI1N5W3IH8H485BHSVOY3" localSheetId="0" hidden="1">#REF!</definedName>
    <definedName name="BExGPAPYI1N5W3IH8H485BHSVOY3" hidden="1">#REF!</definedName>
    <definedName name="BExGPFO3GOKYO2922Y91GMQRCMOA" localSheetId="1" hidden="1">#REF!</definedName>
    <definedName name="BExGPFO3GOKYO2922Y91GMQRCMOA" localSheetId="0" hidden="1">#REF!</definedName>
    <definedName name="BExGPFO3GOKYO2922Y91GMQRCMOA" hidden="1">#REF!</definedName>
    <definedName name="BExGPHGT5KDOCMV2EFS4OVKTWBRD" localSheetId="1" hidden="1">#REF!</definedName>
    <definedName name="BExGPHGT5KDOCMV2EFS4OVKTWBRD" localSheetId="0" hidden="1">#REF!</definedName>
    <definedName name="BExGPHGT5KDOCMV2EFS4OVKTWBRD" hidden="1">#REF!</definedName>
    <definedName name="BExGPID72Y4Y619LWASUQZKZHJNC" localSheetId="1" hidden="1">#REF!</definedName>
    <definedName name="BExGPID72Y4Y619LWASUQZKZHJNC" localSheetId="0" hidden="1">#REF!</definedName>
    <definedName name="BExGPID72Y4Y619LWASUQZKZHJNC" hidden="1">#REF!</definedName>
    <definedName name="BExGPPENQIANVGLVQJ77DK5JPRTB" localSheetId="1" hidden="1">#REF!</definedName>
    <definedName name="BExGPPENQIANVGLVQJ77DK5JPRTB" localSheetId="0" hidden="1">#REF!</definedName>
    <definedName name="BExGPPENQIANVGLVQJ77DK5JPRTB" hidden="1">#REF!</definedName>
    <definedName name="BExGPSUUG7TL5F5PTYU6G4HPJV1B" localSheetId="1" hidden="1">#REF!</definedName>
    <definedName name="BExGPSUUG7TL5F5PTYU6G4HPJV1B" localSheetId="0" hidden="1">#REF!</definedName>
    <definedName name="BExGPSUUG7TL5F5PTYU6G4HPJV1B" hidden="1">#REF!</definedName>
    <definedName name="BExGQ1E950UYXYWQ84EZEQPWHVYY" localSheetId="1" hidden="1">#REF!</definedName>
    <definedName name="BExGQ1E950UYXYWQ84EZEQPWHVYY" localSheetId="0" hidden="1">#REF!</definedName>
    <definedName name="BExGQ1E950UYXYWQ84EZEQPWHVYY" hidden="1">#REF!</definedName>
    <definedName name="BExGQ1ZU4967P72AHF4V1D0FOL5C" localSheetId="1" hidden="1">#REF!</definedName>
    <definedName name="BExGQ1ZU4967P72AHF4V1D0FOL5C" localSheetId="0" hidden="1">#REF!</definedName>
    <definedName name="BExGQ1ZU4967P72AHF4V1D0FOL5C" hidden="1">#REF!</definedName>
    <definedName name="BExGQ36ZOMR9GV8T05M605MMOY3Y" localSheetId="1" hidden="1">#REF!</definedName>
    <definedName name="BExGQ36ZOMR9GV8T05M605MMOY3Y" localSheetId="0" hidden="1">#REF!</definedName>
    <definedName name="BExGQ36ZOMR9GV8T05M605MMOY3Y" hidden="1">#REF!</definedName>
    <definedName name="BExGQ4ZP0PPMLDNVBUG12W9FFVI9" localSheetId="1" hidden="1">#REF!</definedName>
    <definedName name="BExGQ4ZP0PPMLDNVBUG12W9FFVI9" localSheetId="0" hidden="1">#REF!</definedName>
    <definedName name="BExGQ4ZP0PPMLDNVBUG12W9FFVI9" hidden="1">#REF!</definedName>
    <definedName name="BExGQ61DTJ0SBFMDFBAK3XZ9O0ZO" localSheetId="1" hidden="1">#REF!</definedName>
    <definedName name="BExGQ61DTJ0SBFMDFBAK3XZ9O0ZO" localSheetId="0" hidden="1">#REF!</definedName>
    <definedName name="BExGQ61DTJ0SBFMDFBAK3XZ9O0ZO" hidden="1">#REF!</definedName>
    <definedName name="BExGQ6SG9XEOD0VMBAR22YPZWSTA" localSheetId="1" hidden="1">#REF!</definedName>
    <definedName name="BExGQ6SG9XEOD0VMBAR22YPZWSTA" localSheetId="0" hidden="1">#REF!</definedName>
    <definedName name="BExGQ6SG9XEOD0VMBAR22YPZWSTA" hidden="1">#REF!</definedName>
    <definedName name="BExGQ8FQN3FRAGH5H2V74848P5JX" localSheetId="1" hidden="1">#REF!</definedName>
    <definedName name="BExGQ8FQN3FRAGH5H2V74848P5JX" localSheetId="0" hidden="1">#REF!</definedName>
    <definedName name="BExGQ8FQN3FRAGH5H2V74848P5JX" hidden="1">#REF!</definedName>
    <definedName name="BExGQGJ1A7LNZUS8QSMOG8UNGLMK" localSheetId="1" hidden="1">#REF!</definedName>
    <definedName name="BExGQGJ1A7LNZUS8QSMOG8UNGLMK" localSheetId="0" hidden="1">#REF!</definedName>
    <definedName name="BExGQGJ1A7LNZUS8QSMOG8UNGLMK" hidden="1">#REF!</definedName>
    <definedName name="BExGQLBNZ35IK2VK33HJUAE4ADX2" localSheetId="1" hidden="1">#REF!</definedName>
    <definedName name="BExGQLBNZ35IK2VK33HJUAE4ADX2" localSheetId="0" hidden="1">#REF!</definedName>
    <definedName name="BExGQLBNZ35IK2VK33HJUAE4ADX2" hidden="1">#REF!</definedName>
    <definedName name="BExGQPO7ENFEQC0NC6MC9OZR2LHY" localSheetId="1" hidden="1">#REF!</definedName>
    <definedName name="BExGQPO7ENFEQC0NC6MC9OZR2LHY" localSheetId="0" hidden="1">#REF!</definedName>
    <definedName name="BExGQPO7ENFEQC0NC6MC9OZR2LHY" hidden="1">#REF!</definedName>
    <definedName name="BExGQX0H4EZMXBJTKJJE4ICJWN5O" localSheetId="1" hidden="1">#REF!</definedName>
    <definedName name="BExGQX0H4EZMXBJTKJJE4ICJWN5O" localSheetId="0" hidden="1">#REF!</definedName>
    <definedName name="BExGQX0H4EZMXBJTKJJE4ICJWN5O" hidden="1">#REF!</definedName>
    <definedName name="BExGR4CW3WRIID17GGX4MI9ZDHFE" localSheetId="1" hidden="1">#REF!</definedName>
    <definedName name="BExGR4CW3WRIID17GGX4MI9ZDHFE" localSheetId="0" hidden="1">#REF!</definedName>
    <definedName name="BExGR4CW3WRIID17GGX4MI9ZDHFE" hidden="1">#REF!</definedName>
    <definedName name="BExGR65GJX27MU2OL6NI5PB8XVB4" localSheetId="1" hidden="1">#REF!</definedName>
    <definedName name="BExGR65GJX27MU2OL6NI5PB8XVB4" localSheetId="0" hidden="1">#REF!</definedName>
    <definedName name="BExGR65GJX27MU2OL6NI5PB8XVB4" hidden="1">#REF!</definedName>
    <definedName name="BExGR6LQ97HETGS3CT96L4IK0JSH" localSheetId="1" hidden="1">#REF!</definedName>
    <definedName name="BExGR6LQ97HETGS3CT96L4IK0JSH" localSheetId="0" hidden="1">#REF!</definedName>
    <definedName name="BExGR6LQ97HETGS3CT96L4IK0JSH" hidden="1">#REF!</definedName>
    <definedName name="BExGR9ATP2LVT7B9OCPSLJ11H9SX" localSheetId="1" hidden="1">#REF!</definedName>
    <definedName name="BExGR9ATP2LVT7B9OCPSLJ11H9SX" localSheetId="0" hidden="1">#REF!</definedName>
    <definedName name="BExGR9ATP2LVT7B9OCPSLJ11H9SX" hidden="1">#REF!</definedName>
    <definedName name="BExGRILCZ3BMTGDY72B1Q9BUGW0J" localSheetId="1" hidden="1">#REF!</definedName>
    <definedName name="BExGRILCZ3BMTGDY72B1Q9BUGW0J" localSheetId="0" hidden="1">#REF!</definedName>
    <definedName name="BExGRILCZ3BMTGDY72B1Q9BUGW0J" hidden="1">#REF!</definedName>
    <definedName name="BExGRNZJ74Y6OYJB9F9Y9T3CAHOS" localSheetId="1" hidden="1">#REF!</definedName>
    <definedName name="BExGRNZJ74Y6OYJB9F9Y9T3CAHOS" localSheetId="0" hidden="1">#REF!</definedName>
    <definedName name="BExGRNZJ74Y6OYJB9F9Y9T3CAHOS" hidden="1">#REF!</definedName>
    <definedName name="BExGRPC5QJQ7UGQ4P7CFWVGRQGFW" localSheetId="1" hidden="1">#REF!</definedName>
    <definedName name="BExGRPC5QJQ7UGQ4P7CFWVGRQGFW" localSheetId="0" hidden="1">#REF!</definedName>
    <definedName name="BExGRPC5QJQ7UGQ4P7CFWVGRQGFW" hidden="1">#REF!</definedName>
    <definedName name="BExGRSMULUXOBEN8G0TK90PRKQ9O" localSheetId="1" hidden="1">#REF!</definedName>
    <definedName name="BExGRSMULUXOBEN8G0TK90PRKQ9O" localSheetId="0" hidden="1">#REF!</definedName>
    <definedName name="BExGRSMULUXOBEN8G0TK90PRKQ9O" hidden="1">#REF!</definedName>
    <definedName name="BExGRUKVVKDL8483WI70VN2QZDGD" localSheetId="1" hidden="1">#REF!</definedName>
    <definedName name="BExGRUKVVKDL8483WI70VN2QZDGD" localSheetId="0" hidden="1">#REF!</definedName>
    <definedName name="BExGRUKVVKDL8483WI70VN2QZDGD" hidden="1">#REF!</definedName>
    <definedName name="BExGS2IWR5DUNJ1U9PAKIV8CMBNI" localSheetId="1" hidden="1">#REF!</definedName>
    <definedName name="BExGS2IWR5DUNJ1U9PAKIV8CMBNI" localSheetId="0" hidden="1">#REF!</definedName>
    <definedName name="BExGS2IWR5DUNJ1U9PAKIV8CMBNI" hidden="1">#REF!</definedName>
    <definedName name="BExGS69P9FFTEOPDS0MWFKF45G47" localSheetId="1" hidden="1">#REF!</definedName>
    <definedName name="BExGS69P9FFTEOPDS0MWFKF45G47" localSheetId="0" hidden="1">#REF!</definedName>
    <definedName name="BExGS69P9FFTEOPDS0MWFKF45G47" hidden="1">#REF!</definedName>
    <definedName name="BExGS6F1JFHM5MUJ1RFO50WP6D05" localSheetId="1" hidden="1">#REF!</definedName>
    <definedName name="BExGS6F1JFHM5MUJ1RFO50WP6D05" localSheetId="0" hidden="1">#REF!</definedName>
    <definedName name="BExGS6F1JFHM5MUJ1RFO50WP6D05" hidden="1">#REF!</definedName>
    <definedName name="BExGSA5YB5ZGE4NHDVCZ55TQAJTL" localSheetId="1" hidden="1">#REF!</definedName>
    <definedName name="BExGSA5YB5ZGE4NHDVCZ55TQAJTL" localSheetId="0" hidden="1">#REF!</definedName>
    <definedName name="BExGSA5YB5ZGE4NHDVCZ55TQAJTL" hidden="1">#REF!</definedName>
    <definedName name="BExGSBYPYOBOB218ABCIM2X63GJ8" localSheetId="1" hidden="1">#REF!</definedName>
    <definedName name="BExGSBYPYOBOB218ABCIM2X63GJ8" localSheetId="0" hidden="1">#REF!</definedName>
    <definedName name="BExGSBYPYOBOB218ABCIM2X63GJ8" hidden="1">#REF!</definedName>
    <definedName name="BExGSCEUCQQVDEEKWJ677QTGUVTE" localSheetId="1" hidden="1">#REF!</definedName>
    <definedName name="BExGSCEUCQQVDEEKWJ677QTGUVTE" localSheetId="0" hidden="1">#REF!</definedName>
    <definedName name="BExGSCEUCQQVDEEKWJ677QTGUVTE" hidden="1">#REF!</definedName>
    <definedName name="BExGSQY65LH1PCKKM5WHDW83F35O" localSheetId="1" hidden="1">#REF!</definedName>
    <definedName name="BExGSQY65LH1PCKKM5WHDW83F35O" localSheetId="0" hidden="1">#REF!</definedName>
    <definedName name="BExGSQY65LH1PCKKM5WHDW83F35O" hidden="1">#REF!</definedName>
    <definedName name="BExGSYW1GKISF0PMUAK3XJK9PEW9" localSheetId="1" hidden="1">#REF!</definedName>
    <definedName name="BExGSYW1GKISF0PMUAK3XJK9PEW9" localSheetId="0" hidden="1">#REF!</definedName>
    <definedName name="BExGSYW1GKISF0PMUAK3XJK9PEW9" hidden="1">#REF!</definedName>
    <definedName name="BExGT0DZJB6LSF6L693UUB9EY1VQ" localSheetId="1" hidden="1">#REF!</definedName>
    <definedName name="BExGT0DZJB6LSF6L693UUB9EY1VQ" localSheetId="0" hidden="1">#REF!</definedName>
    <definedName name="BExGT0DZJB6LSF6L693UUB9EY1VQ" hidden="1">#REF!</definedName>
    <definedName name="BExGTEMKIEF46KBIDWCAOAN5U718" localSheetId="1" hidden="1">#REF!</definedName>
    <definedName name="BExGTEMKIEF46KBIDWCAOAN5U718" localSheetId="0" hidden="1">#REF!</definedName>
    <definedName name="BExGTEMKIEF46KBIDWCAOAN5U718" hidden="1">#REF!</definedName>
    <definedName name="BExGTGVFIF8HOQXR54SK065A8M4K" localSheetId="1" hidden="1">#REF!</definedName>
    <definedName name="BExGTGVFIF8HOQXR54SK065A8M4K" localSheetId="0" hidden="1">#REF!</definedName>
    <definedName name="BExGTGVFIF8HOQXR54SK065A8M4K" hidden="1">#REF!</definedName>
    <definedName name="BExGTIYX3OWPIINOGY1E4QQYSKHP" localSheetId="1" hidden="1">#REF!</definedName>
    <definedName name="BExGTIYX3OWPIINOGY1E4QQYSKHP" localSheetId="0" hidden="1">#REF!</definedName>
    <definedName name="BExGTIYX3OWPIINOGY1E4QQYSKHP" hidden="1">#REF!</definedName>
    <definedName name="BExGTKGUN0KUU3C0RL2LK98D8MEK" localSheetId="1" hidden="1">#REF!</definedName>
    <definedName name="BExGTKGUN0KUU3C0RL2LK98D8MEK" localSheetId="0" hidden="1">#REF!</definedName>
    <definedName name="BExGTKGUN0KUU3C0RL2LK98D8MEK" hidden="1">#REF!</definedName>
    <definedName name="BExGTV3U5SZUPLTWEMEY3IIN1L4L" localSheetId="1" hidden="1">#REF!</definedName>
    <definedName name="BExGTV3U5SZUPLTWEMEY3IIN1L4L" localSheetId="0" hidden="1">#REF!</definedName>
    <definedName name="BExGTV3U5SZUPLTWEMEY3IIN1L4L" hidden="1">#REF!</definedName>
    <definedName name="BExGTZ046J7VMUG4YPKFN2K8TWB7" localSheetId="1" hidden="1">#REF!</definedName>
    <definedName name="BExGTZ046J7VMUG4YPKFN2K8TWB7" localSheetId="0" hidden="1">#REF!</definedName>
    <definedName name="BExGTZ046J7VMUG4YPKFN2K8TWB7" hidden="1">#REF!</definedName>
    <definedName name="BExGTZ04EFFQ3Z3JMM0G35JYWUK3" localSheetId="1" hidden="1">#REF!</definedName>
    <definedName name="BExGTZ04EFFQ3Z3JMM0G35JYWUK3" localSheetId="0" hidden="1">#REF!</definedName>
    <definedName name="BExGTZ04EFFQ3Z3JMM0G35JYWUK3" hidden="1">#REF!</definedName>
    <definedName name="BExGU2G9OPRZRIU9YGF6NX9FUW0J" localSheetId="1" hidden="1">#REF!</definedName>
    <definedName name="BExGU2G9OPRZRIU9YGF6NX9FUW0J" localSheetId="0" hidden="1">#REF!</definedName>
    <definedName name="BExGU2G9OPRZRIU9YGF6NX9FUW0J" hidden="1">#REF!</definedName>
    <definedName name="BExGU6HTKLRZO8UOI3DTAM5RFDBA" localSheetId="1" hidden="1">#REF!</definedName>
    <definedName name="BExGU6HTKLRZO8UOI3DTAM5RFDBA" localSheetId="0" hidden="1">#REF!</definedName>
    <definedName name="BExGU6HTKLRZO8UOI3DTAM5RFDBA" hidden="1">#REF!</definedName>
    <definedName name="BExGUDDZXFFQHAF4UZF8ZB1HO7H6" localSheetId="1" hidden="1">#REF!</definedName>
    <definedName name="BExGUDDZXFFQHAF4UZF8ZB1HO7H6" localSheetId="0" hidden="1">#REF!</definedName>
    <definedName name="BExGUDDZXFFQHAF4UZF8ZB1HO7H6" hidden="1">#REF!</definedName>
    <definedName name="BExGUI6NCRHY7EAB6SK6EPPMWFG1" localSheetId="1" hidden="1">#REF!</definedName>
    <definedName name="BExGUI6NCRHY7EAB6SK6EPPMWFG1" localSheetId="0" hidden="1">#REF!</definedName>
    <definedName name="BExGUI6NCRHY7EAB6SK6EPPMWFG1" hidden="1">#REF!</definedName>
    <definedName name="BExGUIBXBRHGM97ZX6GBA4ZDQ79C" localSheetId="1" hidden="1">#REF!</definedName>
    <definedName name="BExGUIBXBRHGM97ZX6GBA4ZDQ79C" localSheetId="0" hidden="1">#REF!</definedName>
    <definedName name="BExGUIBXBRHGM97ZX6GBA4ZDQ79C" hidden="1">#REF!</definedName>
    <definedName name="BExGUM8D91UNPCOO4TKP9FGX85TF" localSheetId="1" hidden="1">#REF!</definedName>
    <definedName name="BExGUM8D91UNPCOO4TKP9FGX85TF" localSheetId="0" hidden="1">#REF!</definedName>
    <definedName name="BExGUM8D91UNPCOO4TKP9FGX85TF" hidden="1">#REF!</definedName>
    <definedName name="BExGUMDP0WYFBZL2MCB36WWJIC04" localSheetId="1" hidden="1">#REF!</definedName>
    <definedName name="BExGUMDP0WYFBZL2MCB36WWJIC04" localSheetId="0" hidden="1">#REF!</definedName>
    <definedName name="BExGUMDP0WYFBZL2MCB36WWJIC04" hidden="1">#REF!</definedName>
    <definedName name="BExGUQF9N9FKI7S0H30WUAEB5LPD" localSheetId="1" hidden="1">#REF!</definedName>
    <definedName name="BExGUQF9N9FKI7S0H30WUAEB5LPD" localSheetId="0" hidden="1">#REF!</definedName>
    <definedName name="BExGUQF9N9FKI7S0H30WUAEB5LPD" hidden="1">#REF!</definedName>
    <definedName name="BExGUR6BA03XPBK60SQUW197GJ5X" localSheetId="1" hidden="1">#REF!</definedName>
    <definedName name="BExGUR6BA03XPBK60SQUW197GJ5X" localSheetId="0" hidden="1">#REF!</definedName>
    <definedName name="BExGUR6BA03XPBK60SQUW197GJ5X" hidden="1">#REF!</definedName>
    <definedName name="BExGUVIP60TA4B7X2PFGMBFUSKGX" localSheetId="1" hidden="1">#REF!</definedName>
    <definedName name="BExGUVIP60TA4B7X2PFGMBFUSKGX" localSheetId="0" hidden="1">#REF!</definedName>
    <definedName name="BExGUVIP60TA4B7X2PFGMBFUSKGX" hidden="1">#REF!</definedName>
    <definedName name="BExGUVTIIWAK5T0F5FD428QDO46W" localSheetId="1" hidden="1">#REF!</definedName>
    <definedName name="BExGUVTIIWAK5T0F5FD428QDO46W" localSheetId="0" hidden="1">#REF!</definedName>
    <definedName name="BExGUVTIIWAK5T0F5FD428QDO46W" hidden="1">#REF!</definedName>
    <definedName name="BExGUZKF06F209XL1IZWVJEQ82EE" localSheetId="1" hidden="1">#REF!</definedName>
    <definedName name="BExGUZKF06F209XL1IZWVJEQ82EE" localSheetId="0" hidden="1">#REF!</definedName>
    <definedName name="BExGUZKF06F209XL1IZWVJEQ82EE" hidden="1">#REF!</definedName>
    <definedName name="BExGUZPWM950OZ8P1A3N86LXK97U" localSheetId="1" hidden="1">#REF!</definedName>
    <definedName name="BExGUZPWM950OZ8P1A3N86LXK97U" localSheetId="0" hidden="1">#REF!</definedName>
    <definedName name="BExGUZPWM950OZ8P1A3N86LXK97U" hidden="1">#REF!</definedName>
    <definedName name="BExGV2EVT380QHD4AP2RL9MR8L5L" localSheetId="1" hidden="1">#REF!</definedName>
    <definedName name="BExGV2EVT380QHD4AP2RL9MR8L5L" localSheetId="0" hidden="1">#REF!</definedName>
    <definedName name="BExGV2EVT380QHD4AP2RL9MR8L5L" hidden="1">#REF!</definedName>
    <definedName name="BExGVBUSKOI7KB24K40PTXJE6MER" localSheetId="1" hidden="1">#REF!</definedName>
    <definedName name="BExGVBUSKOI7KB24K40PTXJE6MER" localSheetId="0" hidden="1">#REF!</definedName>
    <definedName name="BExGVBUSKOI7KB24K40PTXJE6MER" hidden="1">#REF!</definedName>
    <definedName name="BExGVGSQSVWTL2MNI6TT8Y92W3KA" localSheetId="1" hidden="1">#REF!</definedName>
    <definedName name="BExGVGSQSVWTL2MNI6TT8Y92W3KA" localSheetId="0" hidden="1">#REF!</definedName>
    <definedName name="BExGVGSQSVWTL2MNI6TT8Y92W3KA" hidden="1">#REF!</definedName>
    <definedName name="BExGVHP63K0GSYU17R73XGX6W2U6" localSheetId="1" hidden="1">#REF!</definedName>
    <definedName name="BExGVHP63K0GSYU17R73XGX6W2U6" localSheetId="0" hidden="1">#REF!</definedName>
    <definedName name="BExGVHP63K0GSYU17R73XGX6W2U6" hidden="1">#REF!</definedName>
    <definedName name="BExGVN3DDSLKWSP9MVJS9QMNEUIK" localSheetId="1" hidden="1">#REF!</definedName>
    <definedName name="BExGVN3DDSLKWSP9MVJS9QMNEUIK" localSheetId="0" hidden="1">#REF!</definedName>
    <definedName name="BExGVN3DDSLKWSP9MVJS9QMNEUIK" hidden="1">#REF!</definedName>
    <definedName name="BExGVUVVMLOCR9DPVUZSQ141EE4J" localSheetId="1" hidden="1">#REF!</definedName>
    <definedName name="BExGVUVVMLOCR9DPVUZSQ141EE4J" localSheetId="0" hidden="1">#REF!</definedName>
    <definedName name="BExGVUVVMLOCR9DPVUZSQ141EE4J" hidden="1">#REF!</definedName>
    <definedName name="BExGVV6OOLDQ3TXZK51TTF3YX0WN" localSheetId="1" hidden="1">#REF!</definedName>
    <definedName name="BExGVV6OOLDQ3TXZK51TTF3YX0WN" localSheetId="0" hidden="1">#REF!</definedName>
    <definedName name="BExGVV6OOLDQ3TXZK51TTF3YX0WN" hidden="1">#REF!</definedName>
    <definedName name="BExGW0KVS7U0C87XFZ78QW991IEV" localSheetId="1" hidden="1">#REF!</definedName>
    <definedName name="BExGW0KVS7U0C87XFZ78QW991IEV" localSheetId="0" hidden="1">#REF!</definedName>
    <definedName name="BExGW0KVS7U0C87XFZ78QW991IEV" hidden="1">#REF!</definedName>
    <definedName name="BExGW0Q7QHE29TGNWAWQ6GR0V6TQ" localSheetId="1" hidden="1">#REF!</definedName>
    <definedName name="BExGW0Q7QHE29TGNWAWQ6GR0V6TQ" localSheetId="0" hidden="1">#REF!</definedName>
    <definedName name="BExGW0Q7QHE29TGNWAWQ6GR0V6TQ" hidden="1">#REF!</definedName>
    <definedName name="BExGW2Z7AMPG6H9EXA9ML6EZVGGA" localSheetId="1" hidden="1">#REF!</definedName>
    <definedName name="BExGW2Z7AMPG6H9EXA9ML6EZVGGA" localSheetId="0" hidden="1">#REF!</definedName>
    <definedName name="BExGW2Z7AMPG6H9EXA9ML6EZVGGA" hidden="1">#REF!</definedName>
    <definedName name="BExGWABG5VT5XO1A196RK61AXA8C" localSheetId="1" hidden="1">#REF!</definedName>
    <definedName name="BExGWABG5VT5XO1A196RK61AXA8C" localSheetId="0" hidden="1">#REF!</definedName>
    <definedName name="BExGWABG5VT5XO1A196RK61AXA8C" hidden="1">#REF!</definedName>
    <definedName name="BExGWEO0JDG84NYLEAV5NSOAGMJZ" localSheetId="1" hidden="1">#REF!</definedName>
    <definedName name="BExGWEO0JDG84NYLEAV5NSOAGMJZ" localSheetId="0" hidden="1">#REF!</definedName>
    <definedName name="BExGWEO0JDG84NYLEAV5NSOAGMJZ" hidden="1">#REF!</definedName>
    <definedName name="BExGWLEOC70Z8QAJTPT2PDHTNM4L" localSheetId="1" hidden="1">#REF!</definedName>
    <definedName name="BExGWLEOC70Z8QAJTPT2PDHTNM4L" localSheetId="0" hidden="1">#REF!</definedName>
    <definedName name="BExGWLEOC70Z8QAJTPT2PDHTNM4L" hidden="1">#REF!</definedName>
    <definedName name="BExGWNCXLCRTLBVMTXYJ5PHQI6SS" localSheetId="1" hidden="1">#REF!</definedName>
    <definedName name="BExGWNCXLCRTLBVMTXYJ5PHQI6SS" localSheetId="0" hidden="1">#REF!</definedName>
    <definedName name="BExGWNCXLCRTLBVMTXYJ5PHQI6SS" hidden="1">#REF!</definedName>
    <definedName name="BExGX4L8N6ERT0Q4EVVNA97EGD80" localSheetId="1" hidden="1">#REF!</definedName>
    <definedName name="BExGX4L8N6ERT0Q4EVVNA97EGD80" localSheetId="0" hidden="1">#REF!</definedName>
    <definedName name="BExGX4L8N6ERT0Q4EVVNA97EGD80" hidden="1">#REF!</definedName>
    <definedName name="BExGX5MWTL78XM0QCP4NT564ML39" localSheetId="1" hidden="1">#REF!</definedName>
    <definedName name="BExGX5MWTL78XM0QCP4NT564ML39" localSheetId="0" hidden="1">#REF!</definedName>
    <definedName name="BExGX5MWTL78XM0QCP4NT564ML39" hidden="1">#REF!</definedName>
    <definedName name="BExGX6U988MCFIGDA1282F92U9AA" localSheetId="1" hidden="1">#REF!</definedName>
    <definedName name="BExGX6U988MCFIGDA1282F92U9AA" localSheetId="0" hidden="1">#REF!</definedName>
    <definedName name="BExGX6U988MCFIGDA1282F92U9AA" hidden="1">#REF!</definedName>
    <definedName name="BExGX7FTB1CKAT5HUW6H531FIY6I" localSheetId="1" hidden="1">#REF!</definedName>
    <definedName name="BExGX7FTB1CKAT5HUW6H531FIY6I" localSheetId="0" hidden="1">#REF!</definedName>
    <definedName name="BExGX7FTB1CKAT5HUW6H531FIY6I" hidden="1">#REF!</definedName>
    <definedName name="BExGX9DVACJQIZ4GH6YAD2A7F70O" localSheetId="1" hidden="1">#REF!</definedName>
    <definedName name="BExGX9DVACJQIZ4GH6YAD2A7F70O" localSheetId="0" hidden="1">#REF!</definedName>
    <definedName name="BExGX9DVACJQIZ4GH6YAD2A7F70O" hidden="1">#REF!</definedName>
    <definedName name="BExGXCZBQISQ3IMF6DJH1OXNAQP8" localSheetId="1" hidden="1">#REF!</definedName>
    <definedName name="BExGXCZBQISQ3IMF6DJH1OXNAQP8" localSheetId="0" hidden="1">#REF!</definedName>
    <definedName name="BExGXCZBQISQ3IMF6DJH1OXNAQP8" hidden="1">#REF!</definedName>
    <definedName name="BExGXDVP2S2Y8Z8Q43I78RCIK3DD" localSheetId="1" hidden="1">#REF!</definedName>
    <definedName name="BExGXDVP2S2Y8Z8Q43I78RCIK3DD" localSheetId="0" hidden="1">#REF!</definedName>
    <definedName name="BExGXDVP2S2Y8Z8Q43I78RCIK3DD" hidden="1">#REF!</definedName>
    <definedName name="BExGXJ9W5JU7TT9S0BKL5Y6VVB39" localSheetId="1" hidden="1">#REF!</definedName>
    <definedName name="BExGXJ9W5JU7TT9S0BKL5Y6VVB39" localSheetId="0" hidden="1">#REF!</definedName>
    <definedName name="BExGXJ9W5JU7TT9S0BKL5Y6VVB39" hidden="1">#REF!</definedName>
    <definedName name="BExGXWB73RJ4BASBQTQ8EY0EC1EB" localSheetId="1" hidden="1">#REF!</definedName>
    <definedName name="BExGXWB73RJ4BASBQTQ8EY0EC1EB" localSheetId="0" hidden="1">#REF!</definedName>
    <definedName name="BExGXWB73RJ4BASBQTQ8EY0EC1EB" hidden="1">#REF!</definedName>
    <definedName name="BExGXZ0ABB43C7SMRKZHWOSU9EQX" localSheetId="1" hidden="1">#REF!</definedName>
    <definedName name="BExGXZ0ABB43C7SMRKZHWOSU9EQX" localSheetId="0" hidden="1">#REF!</definedName>
    <definedName name="BExGXZ0ABB43C7SMRKZHWOSU9EQX" hidden="1">#REF!</definedName>
    <definedName name="BExGY6SU3SYVCJ3AG2ITY59SAZ5A" localSheetId="1" hidden="1">#REF!</definedName>
    <definedName name="BExGY6SU3SYVCJ3AG2ITY59SAZ5A" localSheetId="0" hidden="1">#REF!</definedName>
    <definedName name="BExGY6SU3SYVCJ3AG2ITY59SAZ5A" hidden="1">#REF!</definedName>
    <definedName name="BExGY6YA4P5KMY2VHT0DYK3YTFAX" localSheetId="1" hidden="1">#REF!</definedName>
    <definedName name="BExGY6YA4P5KMY2VHT0DYK3YTFAX" localSheetId="0" hidden="1">#REF!</definedName>
    <definedName name="BExGY6YA4P5KMY2VHT0DYK3YTFAX" hidden="1">#REF!</definedName>
    <definedName name="BExGY8G88PVVRYHPHRPJZFSX6HSC" localSheetId="1" hidden="1">#REF!</definedName>
    <definedName name="BExGY8G88PVVRYHPHRPJZFSX6HSC" localSheetId="0" hidden="1">#REF!</definedName>
    <definedName name="BExGY8G88PVVRYHPHRPJZFSX6HSC" hidden="1">#REF!</definedName>
    <definedName name="BExGYC718HTZ80PNKYPVIYGRJVF6" localSheetId="1" hidden="1">#REF!</definedName>
    <definedName name="BExGYC718HTZ80PNKYPVIYGRJVF6" localSheetId="0" hidden="1">#REF!</definedName>
    <definedName name="BExGYC718HTZ80PNKYPVIYGRJVF6" hidden="1">#REF!</definedName>
    <definedName name="BExGYCNATXZY2FID93B17YWIPPRD" localSheetId="1" hidden="1">#REF!</definedName>
    <definedName name="BExGYCNATXZY2FID93B17YWIPPRD" localSheetId="0" hidden="1">#REF!</definedName>
    <definedName name="BExGYCNATXZY2FID93B17YWIPPRD" hidden="1">#REF!</definedName>
    <definedName name="BExGYGJJJ3BBCQAOA51WHP01HN73" localSheetId="1" hidden="1">#REF!</definedName>
    <definedName name="BExGYGJJJ3BBCQAOA51WHP01HN73" localSheetId="0" hidden="1">#REF!</definedName>
    <definedName name="BExGYGJJJ3BBCQAOA51WHP01HN73" hidden="1">#REF!</definedName>
    <definedName name="BExGYOS6TV2C72PLRFU8RP1I58GY" localSheetId="1" hidden="1">#REF!</definedName>
    <definedName name="BExGYOS6TV2C72PLRFU8RP1I58GY" localSheetId="0" hidden="1">#REF!</definedName>
    <definedName name="BExGYOS6TV2C72PLRFU8RP1I58GY" hidden="1">#REF!</definedName>
    <definedName name="BExGYXBM828PX0KPDVAZBWDL6MJZ" localSheetId="1" hidden="1">#REF!</definedName>
    <definedName name="BExGYXBM828PX0KPDVAZBWDL6MJZ" localSheetId="0" hidden="1">#REF!</definedName>
    <definedName name="BExGYXBM828PX0KPDVAZBWDL6MJZ" hidden="1">#REF!</definedName>
    <definedName name="BExGZJ78ZWZCVHZ3BKEKFJZ6MAEO" localSheetId="1" hidden="1">#REF!</definedName>
    <definedName name="BExGZJ78ZWZCVHZ3BKEKFJZ6MAEO" localSheetId="0" hidden="1">#REF!</definedName>
    <definedName name="BExGZJ78ZWZCVHZ3BKEKFJZ6MAEO" hidden="1">#REF!</definedName>
    <definedName name="BExGZOLH2QV73J3M9IWDDPA62TP4" localSheetId="1" hidden="1">#REF!</definedName>
    <definedName name="BExGZOLH2QV73J3M9IWDDPA62TP4" localSheetId="0" hidden="1">#REF!</definedName>
    <definedName name="BExGZOLH2QV73J3M9IWDDPA62TP4" hidden="1">#REF!</definedName>
    <definedName name="BExGZP1PWGFKVVVN4YDIS22DZPCR" localSheetId="1" hidden="1">#REF!</definedName>
    <definedName name="BExGZP1PWGFKVVVN4YDIS22DZPCR" localSheetId="0" hidden="1">#REF!</definedName>
    <definedName name="BExGZP1PWGFKVVVN4YDIS22DZPCR" hidden="1">#REF!</definedName>
    <definedName name="BExGZQUHCPM6G5U9OM8JU339JAG6" localSheetId="1" hidden="1">#REF!</definedName>
    <definedName name="BExGZQUHCPM6G5U9OM8JU339JAG6" localSheetId="0" hidden="1">#REF!</definedName>
    <definedName name="BExGZQUHCPM6G5U9OM8JU339JAG6" hidden="1">#REF!</definedName>
    <definedName name="BExH00FQKX09BD5WU4DB5KPXAUYA" localSheetId="1" hidden="1">#REF!</definedName>
    <definedName name="BExH00FQKX09BD5WU4DB5KPXAUYA" localSheetId="0" hidden="1">#REF!</definedName>
    <definedName name="BExH00FQKX09BD5WU4DB5KPXAUYA" hidden="1">#REF!</definedName>
    <definedName name="BExH00L21GZX5YJJGVMOAWBERLP5" localSheetId="1" hidden="1">#REF!</definedName>
    <definedName name="BExH00L21GZX5YJJGVMOAWBERLP5" localSheetId="0" hidden="1">#REF!</definedName>
    <definedName name="BExH00L21GZX5YJJGVMOAWBERLP5" hidden="1">#REF!</definedName>
    <definedName name="BExH02ZD6VAY1KQLAQYBBI6WWIZB" localSheetId="1" hidden="1">#REF!</definedName>
    <definedName name="BExH02ZD6VAY1KQLAQYBBI6WWIZB" localSheetId="0" hidden="1">#REF!</definedName>
    <definedName name="BExH02ZD6VAY1KQLAQYBBI6WWIZB" hidden="1">#REF!</definedName>
    <definedName name="BExH08Z6LQCGGSGSAILMHX4X7JMD" localSheetId="1" hidden="1">#REF!</definedName>
    <definedName name="BExH08Z6LQCGGSGSAILMHX4X7JMD" localSheetId="0" hidden="1">#REF!</definedName>
    <definedName name="BExH08Z6LQCGGSGSAILMHX4X7JMD" hidden="1">#REF!</definedName>
    <definedName name="BExH0KT9Z8HEVRRQRGQ8YHXRLIJA" localSheetId="1" hidden="1">#REF!</definedName>
    <definedName name="BExH0KT9Z8HEVRRQRGQ8YHXRLIJA" localSheetId="0" hidden="1">#REF!</definedName>
    <definedName name="BExH0KT9Z8HEVRRQRGQ8YHXRLIJA" hidden="1">#REF!</definedName>
    <definedName name="BExH0M0FDN12YBOCKL3XL2Z7T7Y8" localSheetId="1" hidden="1">#REF!</definedName>
    <definedName name="BExH0M0FDN12YBOCKL3XL2Z7T7Y8" localSheetId="0" hidden="1">#REF!</definedName>
    <definedName name="BExH0M0FDN12YBOCKL3XL2Z7T7Y8" hidden="1">#REF!</definedName>
    <definedName name="BExH0O9G06YPZ5TN9RYT326I1CP2" localSheetId="1" hidden="1">#REF!</definedName>
    <definedName name="BExH0O9G06YPZ5TN9RYT326I1CP2" localSheetId="0" hidden="1">#REF!</definedName>
    <definedName name="BExH0O9G06YPZ5TN9RYT326I1CP2" hidden="1">#REF!</definedName>
    <definedName name="BExH0PGM6RG0F3AAGULBIGOH91C2" localSheetId="1" hidden="1">#REF!</definedName>
    <definedName name="BExH0PGM6RG0F3AAGULBIGOH91C2" localSheetId="0" hidden="1">#REF!</definedName>
    <definedName name="BExH0PGM6RG0F3AAGULBIGOH91C2" hidden="1">#REF!</definedName>
    <definedName name="BExH0QIB3F0YZLM5XYHBCU5F0OVR" localSheetId="1" hidden="1">#REF!</definedName>
    <definedName name="BExH0QIB3F0YZLM5XYHBCU5F0OVR" localSheetId="0" hidden="1">#REF!</definedName>
    <definedName name="BExH0QIB3F0YZLM5XYHBCU5F0OVR" hidden="1">#REF!</definedName>
    <definedName name="BExH0RK5LJAAP7O67ZFB4RG6WPPL" localSheetId="1" hidden="1">#REF!</definedName>
    <definedName name="BExH0RK5LJAAP7O67ZFB4RG6WPPL" localSheetId="0" hidden="1">#REF!</definedName>
    <definedName name="BExH0RK5LJAAP7O67ZFB4RG6WPPL" hidden="1">#REF!</definedName>
    <definedName name="BExH0WNJAKTJRCKMTX8O4KNMIIJM" localSheetId="1" hidden="1">#REF!</definedName>
    <definedName name="BExH0WNJAKTJRCKMTX8O4KNMIIJM" localSheetId="0" hidden="1">#REF!</definedName>
    <definedName name="BExH0WNJAKTJRCKMTX8O4KNMIIJM" hidden="1">#REF!</definedName>
    <definedName name="BExH12Y4WX542WI3ZEM15AK4UM9J" localSheetId="1" hidden="1">#REF!</definedName>
    <definedName name="BExH12Y4WX542WI3ZEM15AK4UM9J" localSheetId="0" hidden="1">#REF!</definedName>
    <definedName name="BExH12Y4WX542WI3ZEM15AK4UM9J" hidden="1">#REF!</definedName>
    <definedName name="BExH18CCU7B8JWO8AWGEQRLWZG6J" localSheetId="1" hidden="1">#REF!</definedName>
    <definedName name="BExH18CCU7B8JWO8AWGEQRLWZG6J" localSheetId="0" hidden="1">#REF!</definedName>
    <definedName name="BExH18CCU7B8JWO8AWGEQRLWZG6J" hidden="1">#REF!</definedName>
    <definedName name="BExH1BN2H92IQKKP5IREFSS9FBF2" localSheetId="1" hidden="1">#REF!</definedName>
    <definedName name="BExH1BN2H92IQKKP5IREFSS9FBF2" localSheetId="0" hidden="1">#REF!</definedName>
    <definedName name="BExH1BN2H92IQKKP5IREFSS9FBF2" hidden="1">#REF!</definedName>
    <definedName name="BExH1FDTQXR9QQ31WDB7OPXU7MPT" localSheetId="1" hidden="1">#REF!</definedName>
    <definedName name="BExH1FDTQXR9QQ31WDB7OPXU7MPT" localSheetId="0" hidden="1">#REF!</definedName>
    <definedName name="BExH1FDTQXR9QQ31WDB7OPXU7MPT" hidden="1">#REF!</definedName>
    <definedName name="BExH1FOMEUIJNIDJAUY0ZQFBJSY9" localSheetId="1" hidden="1">#REF!</definedName>
    <definedName name="BExH1FOMEUIJNIDJAUY0ZQFBJSY9" localSheetId="0" hidden="1">#REF!</definedName>
    <definedName name="BExH1FOMEUIJNIDJAUY0ZQFBJSY9" hidden="1">#REF!</definedName>
    <definedName name="BExH1GA6TT290OTIZ8C3N610CYZ1" localSheetId="1" hidden="1">#REF!</definedName>
    <definedName name="BExH1GA6TT290OTIZ8C3N610CYZ1" localSheetId="0" hidden="1">#REF!</definedName>
    <definedName name="BExH1GA6TT290OTIZ8C3N610CYZ1" hidden="1">#REF!</definedName>
    <definedName name="BExH1I8E3HJSZLFRZZ1ZKX7TBJEP" localSheetId="1" hidden="1">#REF!</definedName>
    <definedName name="BExH1I8E3HJSZLFRZZ1ZKX7TBJEP" localSheetId="0" hidden="1">#REF!</definedName>
    <definedName name="BExH1I8E3HJSZLFRZZ1ZKX7TBJEP" hidden="1">#REF!</definedName>
    <definedName name="BExH1JFFHEBFX9BWJMNIA3N66R3Z" localSheetId="1" hidden="1">#REF!</definedName>
    <definedName name="BExH1JFFHEBFX9BWJMNIA3N66R3Z" localSheetId="0" hidden="1">#REF!</definedName>
    <definedName name="BExH1JFFHEBFX9BWJMNIA3N66R3Z" hidden="1">#REF!</definedName>
    <definedName name="BExH1XYRKX51T571O1SRBP9J1D98" localSheetId="1" hidden="1">#REF!</definedName>
    <definedName name="BExH1XYRKX51T571O1SRBP9J1D98" localSheetId="0" hidden="1">#REF!</definedName>
    <definedName name="BExH1XYRKX51T571O1SRBP9J1D98" hidden="1">#REF!</definedName>
    <definedName name="BExH1Z0GIUSVTF2H1G1I3PDGBNK2" localSheetId="1" hidden="1">#REF!</definedName>
    <definedName name="BExH1Z0GIUSVTF2H1G1I3PDGBNK2" localSheetId="0" hidden="1">#REF!</definedName>
    <definedName name="BExH1Z0GIUSVTF2H1G1I3PDGBNK2" hidden="1">#REF!</definedName>
    <definedName name="BExH225UTM6S9FW4MUDZS7F1PQSH" localSheetId="1" hidden="1">#REF!</definedName>
    <definedName name="BExH225UTM6S9FW4MUDZS7F1PQSH" localSheetId="0" hidden="1">#REF!</definedName>
    <definedName name="BExH225UTM6S9FW4MUDZS7F1PQSH" hidden="1">#REF!</definedName>
    <definedName name="BExH23271RF7AYZ542KHQTH68GQ7" localSheetId="1" hidden="1">#REF!</definedName>
    <definedName name="BExH23271RF7AYZ542KHQTH68GQ7" localSheetId="0" hidden="1">#REF!</definedName>
    <definedName name="BExH23271RF7AYZ542KHQTH68GQ7" hidden="1">#REF!</definedName>
    <definedName name="BExH2DP58R7D1BGUFBM2FHESVRF0" localSheetId="1" hidden="1">#REF!</definedName>
    <definedName name="BExH2DP58R7D1BGUFBM2FHESVRF0" localSheetId="0" hidden="1">#REF!</definedName>
    <definedName name="BExH2DP58R7D1BGUFBM2FHESVRF0" hidden="1">#REF!</definedName>
    <definedName name="BExH2GJQR4JALNB314RY0LDI49VH" localSheetId="1" hidden="1">#REF!</definedName>
    <definedName name="BExH2GJQR4JALNB314RY0LDI49VH" localSheetId="0" hidden="1">#REF!</definedName>
    <definedName name="BExH2GJQR4JALNB314RY0LDI49VH" hidden="1">#REF!</definedName>
    <definedName name="BExH2JZR49T7644JFVE7B3N7RZM9" localSheetId="1" hidden="1">#REF!</definedName>
    <definedName name="BExH2JZR49T7644JFVE7B3N7RZM9" localSheetId="0" hidden="1">#REF!</definedName>
    <definedName name="BExH2JZR49T7644JFVE7B3N7RZM9" hidden="1">#REF!</definedName>
    <definedName name="BExH2QVWL3AXHSB9EK2GQRD0DBRH" localSheetId="1" hidden="1">#REF!</definedName>
    <definedName name="BExH2QVWL3AXHSB9EK2GQRD0DBRH" localSheetId="0" hidden="1">#REF!</definedName>
    <definedName name="BExH2QVWL3AXHSB9EK2GQRD0DBRH" hidden="1">#REF!</definedName>
    <definedName name="BExH2WKXV8X5S2GSBBTWGI0NLNAH" localSheetId="1" hidden="1">#REF!</definedName>
    <definedName name="BExH2WKXV8X5S2GSBBTWGI0NLNAH" localSheetId="0" hidden="1">#REF!</definedName>
    <definedName name="BExH2WKXV8X5S2GSBBTWGI0NLNAH" hidden="1">#REF!</definedName>
    <definedName name="BExH2XS1UFYFGU0S0EBXX90W2WE8" localSheetId="1" hidden="1">#REF!</definedName>
    <definedName name="BExH2XS1UFYFGU0S0EBXX90W2WE8" localSheetId="0" hidden="1">#REF!</definedName>
    <definedName name="BExH2XS1UFYFGU0S0EBXX90W2WE8" hidden="1">#REF!</definedName>
    <definedName name="BExH2XS1X04DMUN544K5RU4XPDCI" localSheetId="1" hidden="1">#REF!</definedName>
    <definedName name="BExH2XS1X04DMUN544K5RU4XPDCI" localSheetId="0" hidden="1">#REF!</definedName>
    <definedName name="BExH2XS1X04DMUN544K5RU4XPDCI" hidden="1">#REF!</definedName>
    <definedName name="BExH2XS2TND9SB0GC295R4FP6K5Y" localSheetId="1" hidden="1">#REF!</definedName>
    <definedName name="BExH2XS2TND9SB0GC295R4FP6K5Y" localSheetId="0" hidden="1">#REF!</definedName>
    <definedName name="BExH2XS2TND9SB0GC295R4FP6K5Y" hidden="1">#REF!</definedName>
    <definedName name="BExH2ZA0SZ4SSITL50NA8LZ3OEX6" localSheetId="1" hidden="1">#REF!</definedName>
    <definedName name="BExH2ZA0SZ4SSITL50NA8LZ3OEX6" localSheetId="0" hidden="1">#REF!</definedName>
    <definedName name="BExH2ZA0SZ4SSITL50NA8LZ3OEX6" hidden="1">#REF!</definedName>
    <definedName name="BExH31Z3JNVJPESWKXHILGXZHP2M" localSheetId="1" hidden="1">#REF!</definedName>
    <definedName name="BExH31Z3JNVJPESWKXHILGXZHP2M" localSheetId="0" hidden="1">#REF!</definedName>
    <definedName name="BExH31Z3JNVJPESWKXHILGXZHP2M" hidden="1">#REF!</definedName>
    <definedName name="BExH3E9HZ3QJCDZW7WI7YACFQCHE" localSheetId="1" hidden="1">#REF!</definedName>
    <definedName name="BExH3E9HZ3QJCDZW7WI7YACFQCHE" localSheetId="0" hidden="1">#REF!</definedName>
    <definedName name="BExH3E9HZ3QJCDZW7WI7YACFQCHE" hidden="1">#REF!</definedName>
    <definedName name="BExH3IRB6764RQ5HBYRLH6XCT29X" localSheetId="1" hidden="1">#REF!</definedName>
    <definedName name="BExH3IRB6764RQ5HBYRLH6XCT29X" localSheetId="0" hidden="1">#REF!</definedName>
    <definedName name="BExH3IRB6764RQ5HBYRLH6XCT29X" hidden="1">#REF!</definedName>
    <definedName name="BExIG2U8V6RSB47SXLCQG3Q68YRO" localSheetId="1" hidden="1">#REF!</definedName>
    <definedName name="BExIG2U8V6RSB47SXLCQG3Q68YRO" localSheetId="0" hidden="1">#REF!</definedName>
    <definedName name="BExIG2U8V6RSB47SXLCQG3Q68YRO" hidden="1">#REF!</definedName>
    <definedName name="BExIGJBO8R13LV7CZ7C1YCP974NN" localSheetId="1" hidden="1">#REF!</definedName>
    <definedName name="BExIGJBO8R13LV7CZ7C1YCP974NN" localSheetId="0" hidden="1">#REF!</definedName>
    <definedName name="BExIGJBO8R13LV7CZ7C1YCP974NN" hidden="1">#REF!</definedName>
    <definedName name="BExIGWT86FPOEYTI8GXCGU5Y3KGK" localSheetId="1" hidden="1">#REF!</definedName>
    <definedName name="BExIGWT86FPOEYTI8GXCGU5Y3KGK" localSheetId="0" hidden="1">#REF!</definedName>
    <definedName name="BExIGWT86FPOEYTI8GXCGU5Y3KGK" hidden="1">#REF!</definedName>
    <definedName name="BExIHBHXA7E7VUTBVHXXXCH3A5CL" localSheetId="1" hidden="1">#REF!</definedName>
    <definedName name="BExIHBHXA7E7VUTBVHXXXCH3A5CL" localSheetId="0" hidden="1">#REF!</definedName>
    <definedName name="BExIHBHXA7E7VUTBVHXXXCH3A5CL" hidden="1">#REF!</definedName>
    <definedName name="BExIHBSOGRSH1GKS6GKBRAJ7GXFQ" localSheetId="1" hidden="1">#REF!</definedName>
    <definedName name="BExIHBSOGRSH1GKS6GKBRAJ7GXFQ" localSheetId="0" hidden="1">#REF!</definedName>
    <definedName name="BExIHBSOGRSH1GKS6GKBRAJ7GXFQ" hidden="1">#REF!</definedName>
    <definedName name="BExIHDFY73YM0AHAR2Z5OJTFKSL2" localSheetId="1" hidden="1">#REF!</definedName>
    <definedName name="BExIHDFY73YM0AHAR2Z5OJTFKSL2" localSheetId="0" hidden="1">#REF!</definedName>
    <definedName name="BExIHDFY73YM0AHAR2Z5OJTFKSL2" hidden="1">#REF!</definedName>
    <definedName name="BExIHPQCQTGEW8QOJVIQ4VX0P6DX" localSheetId="1" hidden="1">#REF!</definedName>
    <definedName name="BExIHPQCQTGEW8QOJVIQ4VX0P6DX" localSheetId="0" hidden="1">#REF!</definedName>
    <definedName name="BExIHPQCQTGEW8QOJVIQ4VX0P6DX" hidden="1">#REF!</definedName>
    <definedName name="BExII1KN91Q7DLW0UB7W2TJ5ACT9" localSheetId="1" hidden="1">#REF!</definedName>
    <definedName name="BExII1KN91Q7DLW0UB7W2TJ5ACT9" localSheetId="0" hidden="1">#REF!</definedName>
    <definedName name="BExII1KN91Q7DLW0UB7W2TJ5ACT9" hidden="1">#REF!</definedName>
    <definedName name="BExII50LI8I0CDOOZEMIVHVA2V95" localSheetId="1" hidden="1">#REF!</definedName>
    <definedName name="BExII50LI8I0CDOOZEMIVHVA2V95" localSheetId="0" hidden="1">#REF!</definedName>
    <definedName name="BExII50LI8I0CDOOZEMIVHVA2V95" hidden="1">#REF!</definedName>
    <definedName name="BExIINQWABWRGYDT02DOJQ5L7BQF" localSheetId="1" hidden="1">#REF!</definedName>
    <definedName name="BExIINQWABWRGYDT02DOJQ5L7BQF" localSheetId="0" hidden="1">#REF!</definedName>
    <definedName name="BExIINQWABWRGYDT02DOJQ5L7BQF" hidden="1">#REF!</definedName>
    <definedName name="BExIIXMY38TQD12CVV4S57L3I809" localSheetId="1" hidden="1">#REF!</definedName>
    <definedName name="BExIIXMY38TQD12CVV4S57L3I809" localSheetId="0" hidden="1">#REF!</definedName>
    <definedName name="BExIIXMY38TQD12CVV4S57L3I809" hidden="1">#REF!</definedName>
    <definedName name="BExIIY37NEVU2LGS1JE4VR9AN6W4" localSheetId="1" hidden="1">#REF!</definedName>
    <definedName name="BExIIY37NEVU2LGS1JE4VR9AN6W4" localSheetId="0" hidden="1">#REF!</definedName>
    <definedName name="BExIIY37NEVU2LGS1JE4VR9AN6W4" hidden="1">#REF!</definedName>
    <definedName name="BExIIYJAGXR8TPZ1KCYM7EGJ79UW" localSheetId="1" hidden="1">#REF!</definedName>
    <definedName name="BExIIYJAGXR8TPZ1KCYM7EGJ79UW" localSheetId="0" hidden="1">#REF!</definedName>
    <definedName name="BExIIYJAGXR8TPZ1KCYM7EGJ79UW" hidden="1">#REF!</definedName>
    <definedName name="BExIJ3160YCWGAVEU0208ZGXXG3P" localSheetId="1" hidden="1">#REF!</definedName>
    <definedName name="BExIJ3160YCWGAVEU0208ZGXXG3P" localSheetId="0" hidden="1">#REF!</definedName>
    <definedName name="BExIJ3160YCWGAVEU0208ZGXXG3P" hidden="1">#REF!</definedName>
    <definedName name="BExIJFGZJ5ED9D6KAY4PGQYLELAX" localSheetId="1" hidden="1">#REF!</definedName>
    <definedName name="BExIJFGZJ5ED9D6KAY4PGQYLELAX" localSheetId="0" hidden="1">#REF!</definedName>
    <definedName name="BExIJFGZJ5ED9D6KAY4PGQYLELAX" hidden="1">#REF!</definedName>
    <definedName name="BExIJQK80ZEKSTV62E59AYJYUNLI" localSheetId="1" hidden="1">#REF!</definedName>
    <definedName name="BExIJQK80ZEKSTV62E59AYJYUNLI" localSheetId="0" hidden="1">#REF!</definedName>
    <definedName name="BExIJQK80ZEKSTV62E59AYJYUNLI" hidden="1">#REF!</definedName>
    <definedName name="BExIJRLX3M0YQLU1D5Y9V7HM5QNM" localSheetId="1" hidden="1">#REF!</definedName>
    <definedName name="BExIJRLX3M0YQLU1D5Y9V7HM5QNM" localSheetId="0" hidden="1">#REF!</definedName>
    <definedName name="BExIJRLX3M0YQLU1D5Y9V7HM5QNM" hidden="1">#REF!</definedName>
    <definedName name="BExIJV22J0QA7286KNPMHO1ZUCB3" localSheetId="1" hidden="1">#REF!</definedName>
    <definedName name="BExIJV22J0QA7286KNPMHO1ZUCB3" localSheetId="0" hidden="1">#REF!</definedName>
    <definedName name="BExIJV22J0QA7286KNPMHO1ZUCB3" hidden="1">#REF!</definedName>
    <definedName name="BExIJVI6OC7B6ZE9V4PAOYZXKNER" localSheetId="1" hidden="1">#REF!</definedName>
    <definedName name="BExIJVI6OC7B6ZE9V4PAOYZXKNER" localSheetId="0" hidden="1">#REF!</definedName>
    <definedName name="BExIJVI6OC7B6ZE9V4PAOYZXKNER" hidden="1">#REF!</definedName>
    <definedName name="BExIJWK0NGTGQ4X7D5VIVXD14JHI" localSheetId="1" hidden="1">#REF!</definedName>
    <definedName name="BExIJWK0NGTGQ4X7D5VIVXD14JHI" localSheetId="0" hidden="1">#REF!</definedName>
    <definedName name="BExIJWK0NGTGQ4X7D5VIVXD14JHI" hidden="1">#REF!</definedName>
    <definedName name="BExIJWPCIYINEJUTXU74VK7WG031" localSheetId="1" hidden="1">#REF!</definedName>
    <definedName name="BExIJWPCIYINEJUTXU74VK7WG031" localSheetId="0" hidden="1">#REF!</definedName>
    <definedName name="BExIJWPCIYINEJUTXU74VK7WG031" hidden="1">#REF!</definedName>
    <definedName name="BExIKHTXPZR5A8OHB6HDP6QWDHAD" localSheetId="1" hidden="1">#REF!</definedName>
    <definedName name="BExIKHTXPZR5A8OHB6HDP6QWDHAD" localSheetId="0" hidden="1">#REF!</definedName>
    <definedName name="BExIKHTXPZR5A8OHB6HDP6QWDHAD" hidden="1">#REF!</definedName>
    <definedName name="BExIKMMJOETSAXJYY1SIKM58LMA2" localSheetId="1" hidden="1">#REF!</definedName>
    <definedName name="BExIKMMJOETSAXJYY1SIKM58LMA2" localSheetId="0" hidden="1">#REF!</definedName>
    <definedName name="BExIKMMJOETSAXJYY1SIKM58LMA2" hidden="1">#REF!</definedName>
    <definedName name="BExIKRF6AQ6VOO9KCIWSM6FY8M7D" localSheetId="1" hidden="1">#REF!</definedName>
    <definedName name="BExIKRF6AQ6VOO9KCIWSM6FY8M7D" localSheetId="0" hidden="1">#REF!</definedName>
    <definedName name="BExIKRF6AQ6VOO9KCIWSM6FY8M7D" hidden="1">#REF!</definedName>
    <definedName name="BExIKTYZESFT3LC0ASFMFKSE0D1X" localSheetId="1" hidden="1">#REF!</definedName>
    <definedName name="BExIKTYZESFT3LC0ASFMFKSE0D1X" localSheetId="0" hidden="1">#REF!</definedName>
    <definedName name="BExIKTYZESFT3LC0ASFMFKSE0D1X" hidden="1">#REF!</definedName>
    <definedName name="BExIKXVA6M8K0PTRYAGXS666L335" localSheetId="1" hidden="1">#REF!</definedName>
    <definedName name="BExIKXVA6M8K0PTRYAGXS666L335" localSheetId="0" hidden="1">#REF!</definedName>
    <definedName name="BExIKXVA6M8K0PTRYAGXS666L335" hidden="1">#REF!</definedName>
    <definedName name="BExIL0PMZ2SXK9R6MLP43KBU1J2P" localSheetId="1" hidden="1">#REF!</definedName>
    <definedName name="BExIL0PMZ2SXK9R6MLP43KBU1J2P" localSheetId="0" hidden="1">#REF!</definedName>
    <definedName name="BExIL0PMZ2SXK9R6MLP43KBU1J2P" hidden="1">#REF!</definedName>
    <definedName name="BExIL1WSMNNQQK98YHWHV5HVONIZ" localSheetId="1" hidden="1">#REF!</definedName>
    <definedName name="BExIL1WSMNNQQK98YHWHV5HVONIZ" localSheetId="0" hidden="1">#REF!</definedName>
    <definedName name="BExIL1WSMNNQQK98YHWHV5HVONIZ" hidden="1">#REF!</definedName>
    <definedName name="BExILAAXRTRAD18K74M6MGUEEPUM" localSheetId="1" hidden="1">#REF!</definedName>
    <definedName name="BExILAAXRTRAD18K74M6MGUEEPUM" localSheetId="0" hidden="1">#REF!</definedName>
    <definedName name="BExILAAXRTRAD18K74M6MGUEEPUM" hidden="1">#REF!</definedName>
    <definedName name="BExILG5F338C0FFLMVOKMKF8X5ZP" localSheetId="1" hidden="1">#REF!</definedName>
    <definedName name="BExILG5F338C0FFLMVOKMKF8X5ZP" localSheetId="0" hidden="1">#REF!</definedName>
    <definedName name="BExILG5F338C0FFLMVOKMKF8X5ZP" hidden="1">#REF!</definedName>
    <definedName name="BExILGQTQM0HOD0BJI90YO7GOIN3" localSheetId="1" hidden="1">#REF!</definedName>
    <definedName name="BExILGQTQM0HOD0BJI90YO7GOIN3" localSheetId="0" hidden="1">#REF!</definedName>
    <definedName name="BExILGQTQM0HOD0BJI90YO7GOIN3" hidden="1">#REF!</definedName>
    <definedName name="BExILPL7P2BNCD7MYCGTQ9F0R5JX" localSheetId="1" hidden="1">#REF!</definedName>
    <definedName name="BExILPL7P2BNCD7MYCGTQ9F0R5JX" localSheetId="0" hidden="1">#REF!</definedName>
    <definedName name="BExILPL7P2BNCD7MYCGTQ9F0R5JX" hidden="1">#REF!</definedName>
    <definedName name="BExILVVS4B1B4G7IO0LPUDWY9K8W" localSheetId="1" hidden="1">#REF!</definedName>
    <definedName name="BExILVVS4B1B4G7IO0LPUDWY9K8W" localSheetId="0" hidden="1">#REF!</definedName>
    <definedName name="BExILVVS4B1B4G7IO0LPUDWY9K8W" hidden="1">#REF!</definedName>
    <definedName name="BExIM9DBUB7ZGF4B20FVUO9QGOX2" localSheetId="1" hidden="1">#REF!</definedName>
    <definedName name="BExIM9DBUB7ZGF4B20FVUO9QGOX2" localSheetId="0" hidden="1">#REF!</definedName>
    <definedName name="BExIM9DBUB7ZGF4B20FVUO9QGOX2" hidden="1">#REF!</definedName>
    <definedName name="BExIMCTBZ4WAESGCDWJ64SB4F0L1" localSheetId="1" hidden="1">#REF!</definedName>
    <definedName name="BExIMCTBZ4WAESGCDWJ64SB4F0L1" localSheetId="0" hidden="1">#REF!</definedName>
    <definedName name="BExIMCTBZ4WAESGCDWJ64SB4F0L1" hidden="1">#REF!</definedName>
    <definedName name="BExIMGK9Z94TFPWWZFMD10HV0IF6" localSheetId="1" hidden="1">#REF!</definedName>
    <definedName name="BExIMGK9Z94TFPWWZFMD10HV0IF6" localSheetId="0" hidden="1">#REF!</definedName>
    <definedName name="BExIMGK9Z94TFPWWZFMD10HV0IF6" hidden="1">#REF!</definedName>
    <definedName name="BExIMPEGKG18TELVC33T4OQTNBWC" localSheetId="1" hidden="1">#REF!</definedName>
    <definedName name="BExIMPEGKG18TELVC33T4OQTNBWC" localSheetId="0" hidden="1">#REF!</definedName>
    <definedName name="BExIMPEGKG18TELVC33T4OQTNBWC" hidden="1">#REF!</definedName>
    <definedName name="BExIN4OR435DL1US13JQPOQK8GD5" localSheetId="1" hidden="1">#REF!</definedName>
    <definedName name="BExIN4OR435DL1US13JQPOQK8GD5" localSheetId="0" hidden="1">#REF!</definedName>
    <definedName name="BExIN4OR435DL1US13JQPOQK8GD5" hidden="1">#REF!</definedName>
    <definedName name="BExINI6A7H3KSFRFA6UBBDPKW37F" localSheetId="1" hidden="1">#REF!</definedName>
    <definedName name="BExINI6A7H3KSFRFA6UBBDPKW37F" localSheetId="0" hidden="1">#REF!</definedName>
    <definedName name="BExINI6A7H3KSFRFA6UBBDPKW37F" hidden="1">#REF!</definedName>
    <definedName name="BExINIMK8XC3JOBT2EXYFHHH52H0" localSheetId="1" hidden="1">#REF!</definedName>
    <definedName name="BExINIMK8XC3JOBT2EXYFHHH52H0" localSheetId="0" hidden="1">#REF!</definedName>
    <definedName name="BExINIMK8XC3JOBT2EXYFHHH52H0" hidden="1">#REF!</definedName>
    <definedName name="BExINLX401ZKEGWU168DS4JUM2J6" localSheetId="1" hidden="1">#REF!</definedName>
    <definedName name="BExINLX401ZKEGWU168DS4JUM2J6" localSheetId="0" hidden="1">#REF!</definedName>
    <definedName name="BExINLX401ZKEGWU168DS4JUM2J6" hidden="1">#REF!</definedName>
    <definedName name="BExINMYYJO1FTV1CZF6O5XCFAMQX" localSheetId="1" hidden="1">#REF!</definedName>
    <definedName name="BExINMYYJO1FTV1CZF6O5XCFAMQX" localSheetId="0" hidden="1">#REF!</definedName>
    <definedName name="BExINMYYJO1FTV1CZF6O5XCFAMQX" hidden="1">#REF!</definedName>
    <definedName name="BExINP2H4KI05FRFV5PKZFE00HKO" localSheetId="1" hidden="1">#REF!</definedName>
    <definedName name="BExINP2H4KI05FRFV5PKZFE00HKO" localSheetId="0" hidden="1">#REF!</definedName>
    <definedName name="BExINP2H4KI05FRFV5PKZFE00HKO" hidden="1">#REF!</definedName>
    <definedName name="BExINPTCEJ9RPDEBJEJH80NATGUQ" localSheetId="1" hidden="1">#REF!</definedName>
    <definedName name="BExINPTCEJ9RPDEBJEJH80NATGUQ" localSheetId="0" hidden="1">#REF!</definedName>
    <definedName name="BExINPTCEJ9RPDEBJEJH80NATGUQ" hidden="1">#REF!</definedName>
    <definedName name="BExINWEQMNJ70A6JRXC2LACBX1GX" localSheetId="1" hidden="1">#REF!</definedName>
    <definedName name="BExINWEQMNJ70A6JRXC2LACBX1GX" localSheetId="0" hidden="1">#REF!</definedName>
    <definedName name="BExINWEQMNJ70A6JRXC2LACBX1GX" hidden="1">#REF!</definedName>
    <definedName name="BExINZELVWYGU876QUUZCIMXPBQC" localSheetId="1" hidden="1">#REF!</definedName>
    <definedName name="BExINZELVWYGU876QUUZCIMXPBQC" localSheetId="0" hidden="1">#REF!</definedName>
    <definedName name="BExINZELVWYGU876QUUZCIMXPBQC" hidden="1">#REF!</definedName>
    <definedName name="BExIO9QZ59ZHRA8SX6QICH2AY8A2" localSheetId="1" hidden="1">#REF!</definedName>
    <definedName name="BExIO9QZ59ZHRA8SX6QICH2AY8A2" localSheetId="0" hidden="1">#REF!</definedName>
    <definedName name="BExIO9QZ59ZHRA8SX6QICH2AY8A2" hidden="1">#REF!</definedName>
    <definedName name="BExIOAHV525SMMGFDJFE7456JPBD" localSheetId="1" hidden="1">#REF!</definedName>
    <definedName name="BExIOAHV525SMMGFDJFE7456JPBD" localSheetId="0" hidden="1">#REF!</definedName>
    <definedName name="BExIOAHV525SMMGFDJFE7456JPBD" hidden="1">#REF!</definedName>
    <definedName name="BExIOCQUQHKUU1KONGSDOLQTQEIC" localSheetId="1" hidden="1">#REF!</definedName>
    <definedName name="BExIOCQUQHKUU1KONGSDOLQTQEIC" localSheetId="0" hidden="1">#REF!</definedName>
    <definedName name="BExIOCQUQHKUU1KONGSDOLQTQEIC" hidden="1">#REF!</definedName>
    <definedName name="BExIOFAGCDQQKALMX3V0KU94KUQO" localSheetId="1" hidden="1">#REF!</definedName>
    <definedName name="BExIOFAGCDQQKALMX3V0KU94KUQO" localSheetId="0" hidden="1">#REF!</definedName>
    <definedName name="BExIOFAGCDQQKALMX3V0KU94KUQO" hidden="1">#REF!</definedName>
    <definedName name="BExIOFL8Y5O61VLKTB4H20IJNWS1" localSheetId="1" hidden="1">#REF!</definedName>
    <definedName name="BExIOFL8Y5O61VLKTB4H20IJNWS1" localSheetId="0" hidden="1">#REF!</definedName>
    <definedName name="BExIOFL8Y5O61VLKTB4H20IJNWS1" hidden="1">#REF!</definedName>
    <definedName name="BExIOMBXRW5NS4ZPYX9G5QREZ5J6" localSheetId="1" hidden="1">#REF!</definedName>
    <definedName name="BExIOMBXRW5NS4ZPYX9G5QREZ5J6" localSheetId="0" hidden="1">#REF!</definedName>
    <definedName name="BExIOMBXRW5NS4ZPYX9G5QREZ5J6" hidden="1">#REF!</definedName>
    <definedName name="BExIORA3GK78T7C7SNBJJUONJ0LS" localSheetId="1" hidden="1">#REF!</definedName>
    <definedName name="BExIORA3GK78T7C7SNBJJUONJ0LS" localSheetId="0" hidden="1">#REF!</definedName>
    <definedName name="BExIORA3GK78T7C7SNBJJUONJ0LS" hidden="1">#REF!</definedName>
    <definedName name="BExIORFDXP4AVIEBLSTZ8ETSXMNM" localSheetId="1" hidden="1">#REF!</definedName>
    <definedName name="BExIORFDXP4AVIEBLSTZ8ETSXMNM" localSheetId="0" hidden="1">#REF!</definedName>
    <definedName name="BExIORFDXP4AVIEBLSTZ8ETSXMNM" hidden="1">#REF!</definedName>
    <definedName name="BExIOTZ5EFZ2NASVQ05RH15HRSW6" localSheetId="1" hidden="1">#REF!</definedName>
    <definedName name="BExIOTZ5EFZ2NASVQ05RH15HRSW6" localSheetId="0" hidden="1">#REF!</definedName>
    <definedName name="BExIOTZ5EFZ2NASVQ05RH15HRSW6" hidden="1">#REF!</definedName>
    <definedName name="BExIP8YNN6UUE1GZ223SWH7DLGKO" localSheetId="1" hidden="1">#REF!</definedName>
    <definedName name="BExIP8YNN6UUE1GZ223SWH7DLGKO" localSheetId="0" hidden="1">#REF!</definedName>
    <definedName name="BExIP8YNN6UUE1GZ223SWH7DLGKO" hidden="1">#REF!</definedName>
    <definedName name="BExIPAB4AOL592OJCC1CFAXTLF1A" localSheetId="1" hidden="1">#REF!</definedName>
    <definedName name="BExIPAB4AOL592OJCC1CFAXTLF1A" localSheetId="0" hidden="1">#REF!</definedName>
    <definedName name="BExIPAB4AOL592OJCC1CFAXTLF1A" hidden="1">#REF!</definedName>
    <definedName name="BExIPB25DKX4S2ZCKQN7KWSC3JBF" localSheetId="1" hidden="1">#REF!</definedName>
    <definedName name="BExIPB25DKX4S2ZCKQN7KWSC3JBF" localSheetId="0" hidden="1">#REF!</definedName>
    <definedName name="BExIPB25DKX4S2ZCKQN7KWSC3JBF" hidden="1">#REF!</definedName>
    <definedName name="BExIPCUX4I4S2N50TLMMLALYLH9S" localSheetId="1" hidden="1">#REF!</definedName>
    <definedName name="BExIPCUX4I4S2N50TLMMLALYLH9S" localSheetId="0" hidden="1">#REF!</definedName>
    <definedName name="BExIPCUX4I4S2N50TLMMLALYLH9S" hidden="1">#REF!</definedName>
    <definedName name="BExIPDLT8JYAMGE5HTN4D1YHZF3V" localSheetId="1" hidden="1">#REF!</definedName>
    <definedName name="BExIPDLT8JYAMGE5HTN4D1YHZF3V" localSheetId="0" hidden="1">#REF!</definedName>
    <definedName name="BExIPDLT8JYAMGE5HTN4D1YHZF3V" hidden="1">#REF!</definedName>
    <definedName name="BExIPG040Q08EWIWL6CAVR3GRI43" localSheetId="1" hidden="1">#REF!</definedName>
    <definedName name="BExIPG040Q08EWIWL6CAVR3GRI43" localSheetId="0" hidden="1">#REF!</definedName>
    <definedName name="BExIPG040Q08EWIWL6CAVR3GRI43" hidden="1">#REF!</definedName>
    <definedName name="BExIPKNFUDPDKOSH5GHDVNA8D66S" localSheetId="1" hidden="1">#REF!</definedName>
    <definedName name="BExIPKNFUDPDKOSH5GHDVNA8D66S" localSheetId="0" hidden="1">#REF!</definedName>
    <definedName name="BExIPKNFUDPDKOSH5GHDVNA8D66S" hidden="1">#REF!</definedName>
    <definedName name="BExIPVL5VEVK9Q7AYB7EC2VZWBEZ" localSheetId="1" hidden="1">#REF!</definedName>
    <definedName name="BExIPVL5VEVK9Q7AYB7EC2VZWBEZ" localSheetId="0" hidden="1">#REF!</definedName>
    <definedName name="BExIPVL5VEVK9Q7AYB7EC2VZWBEZ" hidden="1">#REF!</definedName>
    <definedName name="BExIQ1VS9A2FHVD9TUHKG9K8EVVP" localSheetId="1" hidden="1">#REF!</definedName>
    <definedName name="BExIQ1VS9A2FHVD9TUHKG9K8EVVP" localSheetId="0" hidden="1">#REF!</definedName>
    <definedName name="BExIQ1VS9A2FHVD9TUHKG9K8EVVP" hidden="1">#REF!</definedName>
    <definedName name="BExIQ3J19L30PSQ2CXNT6IHW0I7V" localSheetId="1" hidden="1">#REF!</definedName>
    <definedName name="BExIQ3J19L30PSQ2CXNT6IHW0I7V" localSheetId="0" hidden="1">#REF!</definedName>
    <definedName name="BExIQ3J19L30PSQ2CXNT6IHW0I7V" hidden="1">#REF!</definedName>
    <definedName name="BExIQ3OJ7M04XCY276IO0LJA5XUK" localSheetId="1" hidden="1">#REF!</definedName>
    <definedName name="BExIQ3OJ7M04XCY276IO0LJA5XUK" localSheetId="0" hidden="1">#REF!</definedName>
    <definedName name="BExIQ3OJ7M04XCY276IO0LJA5XUK" hidden="1">#REF!</definedName>
    <definedName name="BExIQ5S19ITB0NDRUN4XV7B905ED" localSheetId="1" hidden="1">#REF!</definedName>
    <definedName name="BExIQ5S19ITB0NDRUN4XV7B905ED" localSheetId="0" hidden="1">#REF!</definedName>
    <definedName name="BExIQ5S19ITB0NDRUN4XV7B905ED" hidden="1">#REF!</definedName>
    <definedName name="BExIQ810MMN2UN0EQ9CRQAFWA19X" localSheetId="1" hidden="1">#REF!</definedName>
    <definedName name="BExIQ810MMN2UN0EQ9CRQAFWA19X" localSheetId="0" hidden="1">#REF!</definedName>
    <definedName name="BExIQ810MMN2UN0EQ9CRQAFWA19X" hidden="1">#REF!</definedName>
    <definedName name="BExIQ9TMQT2EIXSVQW7GVSOAW2VJ" localSheetId="1" hidden="1">#REF!</definedName>
    <definedName name="BExIQ9TMQT2EIXSVQW7GVSOAW2VJ" localSheetId="0" hidden="1">#REF!</definedName>
    <definedName name="BExIQ9TMQT2EIXSVQW7GVSOAW2VJ" hidden="1">#REF!</definedName>
    <definedName name="BExIQBMDE1L6J4H27K1FMSHQKDSE" localSheetId="1" hidden="1">#REF!</definedName>
    <definedName name="BExIQBMDE1L6J4H27K1FMSHQKDSE" localSheetId="0" hidden="1">#REF!</definedName>
    <definedName name="BExIQBMDE1L6J4H27K1FMSHQKDSE" hidden="1">#REF!</definedName>
    <definedName name="BExIQE65LVXUOF3UZFO7SDHFJH22" localSheetId="1" hidden="1">#REF!</definedName>
    <definedName name="BExIQE65LVXUOF3UZFO7SDHFJH22" localSheetId="0" hidden="1">#REF!</definedName>
    <definedName name="BExIQE65LVXUOF3UZFO7SDHFJH22" hidden="1">#REF!</definedName>
    <definedName name="BExIQG9OO2KKBOWTMD1OXY36TEGA" localSheetId="1" hidden="1">#REF!</definedName>
    <definedName name="BExIQG9OO2KKBOWTMD1OXY36TEGA" localSheetId="0" hidden="1">#REF!</definedName>
    <definedName name="BExIQG9OO2KKBOWTMD1OXY36TEGA" hidden="1">#REF!</definedName>
    <definedName name="BExIQHWZ65ALA9VAFCJEGIL1145G" localSheetId="1" hidden="1">#REF!</definedName>
    <definedName name="BExIQHWZ65ALA9VAFCJEGIL1145G" localSheetId="0" hidden="1">#REF!</definedName>
    <definedName name="BExIQHWZ65ALA9VAFCJEGIL1145G" hidden="1">#REF!</definedName>
    <definedName name="BExIQX1XBB31HZTYEEVOBSE3C5A6" localSheetId="1" hidden="1">#REF!</definedName>
    <definedName name="BExIQX1XBB31HZTYEEVOBSE3C5A6" localSheetId="0" hidden="1">#REF!</definedName>
    <definedName name="BExIQX1XBB31HZTYEEVOBSE3C5A6" hidden="1">#REF!</definedName>
    <definedName name="BExIR2ALYRP9FW99DK2084J7IIDC" localSheetId="1" hidden="1">#REF!</definedName>
    <definedName name="BExIR2ALYRP9FW99DK2084J7IIDC" localSheetId="0" hidden="1">#REF!</definedName>
    <definedName name="BExIR2ALYRP9FW99DK2084J7IIDC" hidden="1">#REF!</definedName>
    <definedName name="BExIR8FQETPTQYW37DBVDWG3J4JW" localSheetId="1" hidden="1">#REF!</definedName>
    <definedName name="BExIR8FQETPTQYW37DBVDWG3J4JW" localSheetId="0" hidden="1">#REF!</definedName>
    <definedName name="BExIR8FQETPTQYW37DBVDWG3J4JW" hidden="1">#REF!</definedName>
    <definedName name="BExIRHKWQB1PP4ZLB0C3AVUBAFMD" localSheetId="1" hidden="1">#REF!</definedName>
    <definedName name="BExIRHKWQB1PP4ZLB0C3AVUBAFMD" localSheetId="0" hidden="1">#REF!</definedName>
    <definedName name="BExIRHKWQB1PP4ZLB0C3AVUBAFMD" hidden="1">#REF!</definedName>
    <definedName name="BExIRJTRJPQR3OTAGAV7JTA4VMPS" localSheetId="1" hidden="1">#REF!</definedName>
    <definedName name="BExIRJTRJPQR3OTAGAV7JTA4VMPS" localSheetId="0" hidden="1">#REF!</definedName>
    <definedName name="BExIRJTRJPQR3OTAGAV7JTA4VMPS" hidden="1">#REF!</definedName>
    <definedName name="BExIROH27RJOG6VI7ZHR0RZGAZZ4" localSheetId="1" hidden="1">#REF!</definedName>
    <definedName name="BExIROH27RJOG6VI7ZHR0RZGAZZ4" localSheetId="0" hidden="1">#REF!</definedName>
    <definedName name="BExIROH27RJOG6VI7ZHR0RZGAZZ4" hidden="1">#REF!</definedName>
    <definedName name="BExIRRBGTY01OQOI3U5SW59RFDFI" localSheetId="1" hidden="1">#REF!</definedName>
    <definedName name="BExIRRBGTY01OQOI3U5SW59RFDFI" localSheetId="0" hidden="1">#REF!</definedName>
    <definedName name="BExIRRBGTY01OQOI3U5SW59RFDFI" hidden="1">#REF!</definedName>
    <definedName name="BExIS4T0DRF57HYO7OGG72KBOFOI" localSheetId="1" hidden="1">#REF!</definedName>
    <definedName name="BExIS4T0DRF57HYO7OGG72KBOFOI" localSheetId="0" hidden="1">#REF!</definedName>
    <definedName name="BExIS4T0DRF57HYO7OGG72KBOFOI" hidden="1">#REF!</definedName>
    <definedName name="BExIS77BJDDK18PGI9DSEYZPIL7P" localSheetId="1" hidden="1">#REF!</definedName>
    <definedName name="BExIS77BJDDK18PGI9DSEYZPIL7P" localSheetId="0" hidden="1">#REF!</definedName>
    <definedName name="BExIS77BJDDK18PGI9DSEYZPIL7P" hidden="1">#REF!</definedName>
    <definedName name="BExIS8USL1T3Z97CZ30HJ98E2GXQ" localSheetId="1" hidden="1">#REF!</definedName>
    <definedName name="BExIS8USL1T3Z97CZ30HJ98E2GXQ" localSheetId="0" hidden="1">#REF!</definedName>
    <definedName name="BExIS8USL1T3Z97CZ30HJ98E2GXQ" hidden="1">#REF!</definedName>
    <definedName name="BExISC5B700MZUBFTQ9K4IKTF7HR" localSheetId="1" hidden="1">#REF!</definedName>
    <definedName name="BExISC5B700MZUBFTQ9K4IKTF7HR" localSheetId="0" hidden="1">#REF!</definedName>
    <definedName name="BExISC5B700MZUBFTQ9K4IKTF7HR" hidden="1">#REF!</definedName>
    <definedName name="BExISDHXS49S1H56ENBPRF1NLD5C" localSheetId="1" hidden="1">#REF!</definedName>
    <definedName name="BExISDHXS49S1H56ENBPRF1NLD5C" localSheetId="0" hidden="1">#REF!</definedName>
    <definedName name="BExISDHXS49S1H56ENBPRF1NLD5C" hidden="1">#REF!</definedName>
    <definedName name="BExISM1JLV54A21A164IURMPGUMU" localSheetId="1" hidden="1">#REF!</definedName>
    <definedName name="BExISM1JLV54A21A164IURMPGUMU" localSheetId="0" hidden="1">#REF!</definedName>
    <definedName name="BExISM1JLV54A21A164IURMPGUMU" hidden="1">#REF!</definedName>
    <definedName name="BExISRFKJYUZ4AKW44IJF7RF9Y90" localSheetId="1" hidden="1">#REF!</definedName>
    <definedName name="BExISRFKJYUZ4AKW44IJF7RF9Y90" localSheetId="0" hidden="1">#REF!</definedName>
    <definedName name="BExISRFKJYUZ4AKW44IJF7RF9Y90" hidden="1">#REF!</definedName>
    <definedName name="BExISSMVV57JAUB6CSGBMBFVNGWK" localSheetId="1" hidden="1">#REF!</definedName>
    <definedName name="BExISSMVV57JAUB6CSGBMBFVNGWK" localSheetId="0" hidden="1">#REF!</definedName>
    <definedName name="BExISSMVV57JAUB6CSGBMBFVNGWK" hidden="1">#REF!</definedName>
    <definedName name="BExIT16AD4HCD0WQCCA72AKLQHK1" localSheetId="1" hidden="1">#REF!</definedName>
    <definedName name="BExIT16AD4HCD0WQCCA72AKLQHK1" localSheetId="0" hidden="1">#REF!</definedName>
    <definedName name="BExIT16AD4HCD0WQCCA72AKLQHK1" hidden="1">#REF!</definedName>
    <definedName name="BExIT1MK8TBAK3SNP36A8FKDQSOK" localSheetId="1" hidden="1">#REF!</definedName>
    <definedName name="BExIT1MK8TBAK3SNP36A8FKDQSOK" localSheetId="0" hidden="1">#REF!</definedName>
    <definedName name="BExIT1MK8TBAK3SNP36A8FKDQSOK" hidden="1">#REF!</definedName>
    <definedName name="BExIT9PPVL7XGGIZS7G6QI6L7H9U" localSheetId="1" hidden="1">#REF!</definedName>
    <definedName name="BExIT9PPVL7XGGIZS7G6QI6L7H9U" localSheetId="0" hidden="1">#REF!</definedName>
    <definedName name="BExIT9PPVL7XGGIZS7G6QI6L7H9U" hidden="1">#REF!</definedName>
    <definedName name="BExITBNYANV2S8KD56GOGCKW393R" localSheetId="1" hidden="1">#REF!</definedName>
    <definedName name="BExITBNYANV2S8KD56GOGCKW393R" localSheetId="0" hidden="1">#REF!</definedName>
    <definedName name="BExITBNYANV2S8KD56GOGCKW393R" hidden="1">#REF!</definedName>
    <definedName name="BExITGB4FVAV0LE88D7JMX7FBYXI" localSheetId="1" hidden="1">#REF!</definedName>
    <definedName name="BExITGB4FVAV0LE88D7JMX7FBYXI" localSheetId="0" hidden="1">#REF!</definedName>
    <definedName name="BExITGB4FVAV0LE88D7JMX7FBYXI" hidden="1">#REF!</definedName>
    <definedName name="BExITI3TQ14K842P38QF0PNWSWNO" localSheetId="1" hidden="1">#REF!</definedName>
    <definedName name="BExITI3TQ14K842P38QF0PNWSWNO" localSheetId="0" hidden="1">#REF!</definedName>
    <definedName name="BExITI3TQ14K842P38QF0PNWSWNO" hidden="1">#REF!</definedName>
    <definedName name="BExIU9OGER4TPMETACWUEP1UENK0" localSheetId="1" hidden="1">#REF!</definedName>
    <definedName name="BExIU9OGER4TPMETACWUEP1UENK0" localSheetId="0" hidden="1">#REF!</definedName>
    <definedName name="BExIU9OGER4TPMETACWUEP1UENK0" hidden="1">#REF!</definedName>
    <definedName name="BExIUD4OJGH65NFNQ4VMCE3R4J1X" localSheetId="1" hidden="1">#REF!</definedName>
    <definedName name="BExIUD4OJGH65NFNQ4VMCE3R4J1X" localSheetId="0" hidden="1">#REF!</definedName>
    <definedName name="BExIUD4OJGH65NFNQ4VMCE3R4J1X" hidden="1">#REF!</definedName>
    <definedName name="BExIUQM0XWNNW3MJD26EOVIT7FSU" localSheetId="1" hidden="1">#REF!</definedName>
    <definedName name="BExIUQM0XWNNW3MJD26EOVIT7FSU" localSheetId="0" hidden="1">#REF!</definedName>
    <definedName name="BExIUQM0XWNNW3MJD26EOVIT7FSU" hidden="1">#REF!</definedName>
    <definedName name="BExIUTB5OAAXYW0OFMP0PS40SPOB" localSheetId="1" hidden="1">#REF!</definedName>
    <definedName name="BExIUTB5OAAXYW0OFMP0PS40SPOB" localSheetId="0" hidden="1">#REF!</definedName>
    <definedName name="BExIUTB5OAAXYW0OFMP0PS40SPOB" hidden="1">#REF!</definedName>
    <definedName name="BExIUUT2MHIOV6R3WHA0DPM1KBKY" localSheetId="1" hidden="1">#REF!</definedName>
    <definedName name="BExIUUT2MHIOV6R3WHA0DPM1KBKY" localSheetId="0" hidden="1">#REF!</definedName>
    <definedName name="BExIUUT2MHIOV6R3WHA0DPM1KBKY" hidden="1">#REF!</definedName>
    <definedName name="BExIUYPDT1AM6MWGWQS646PIZIWC" localSheetId="1" hidden="1">#REF!</definedName>
    <definedName name="BExIUYPDT1AM6MWGWQS646PIZIWC" localSheetId="0" hidden="1">#REF!</definedName>
    <definedName name="BExIUYPDT1AM6MWGWQS646PIZIWC" hidden="1">#REF!</definedName>
    <definedName name="BExIV0I2O9F8D1UK1SI8AEYR6U0A" localSheetId="1" hidden="1">#REF!</definedName>
    <definedName name="BExIV0I2O9F8D1UK1SI8AEYR6U0A" localSheetId="0" hidden="1">#REF!</definedName>
    <definedName name="BExIV0I2O9F8D1UK1SI8AEYR6U0A" hidden="1">#REF!</definedName>
    <definedName name="BExIV2LM38XPLRTWT0R44TMQ59E5" localSheetId="1" hidden="1">#REF!</definedName>
    <definedName name="BExIV2LM38XPLRTWT0R44TMQ59E5" localSheetId="0" hidden="1">#REF!</definedName>
    <definedName name="BExIV2LM38XPLRTWT0R44TMQ59E5" hidden="1">#REF!</definedName>
    <definedName name="BExIV3HY4S0YRV1F7XEMF2YHAR2I" localSheetId="1" hidden="1">#REF!</definedName>
    <definedName name="BExIV3HY4S0YRV1F7XEMF2YHAR2I" localSheetId="0" hidden="1">#REF!</definedName>
    <definedName name="BExIV3HY4S0YRV1F7XEMF2YHAR2I" hidden="1">#REF!</definedName>
    <definedName name="BExIV6HUZFRIFLXW2SICKGTAH1PV" localSheetId="1" hidden="1">#REF!</definedName>
    <definedName name="BExIV6HUZFRIFLXW2SICKGTAH1PV" localSheetId="0" hidden="1">#REF!</definedName>
    <definedName name="BExIV6HUZFRIFLXW2SICKGTAH1PV" hidden="1">#REF!</definedName>
    <definedName name="BExIVCXWL6H5LD9DHDIA4F5U9TQL" localSheetId="1" hidden="1">#REF!</definedName>
    <definedName name="BExIVCXWL6H5LD9DHDIA4F5U9TQL" localSheetId="0" hidden="1">#REF!</definedName>
    <definedName name="BExIVCXWL6H5LD9DHDIA4F5U9TQL" hidden="1">#REF!</definedName>
    <definedName name="BExIVEVYJ7KL8QNR5ZTOSD11I5A6" localSheetId="1" hidden="1">#REF!</definedName>
    <definedName name="BExIVEVYJ7KL8QNR5ZTOSD11I5A6" localSheetId="0" hidden="1">#REF!</definedName>
    <definedName name="BExIVEVYJ7KL8QNR5ZTOSD11I5A6" hidden="1">#REF!</definedName>
    <definedName name="BExIVJ30S9U8MA1TUBRND8DGF96D" localSheetId="1" hidden="1">#REF!</definedName>
    <definedName name="BExIVJ30S9U8MA1TUBRND8DGF96D" localSheetId="0" hidden="1">#REF!</definedName>
    <definedName name="BExIVJ30S9U8MA1TUBRND8DGF96D" hidden="1">#REF!</definedName>
    <definedName name="BExIVMOIPSEWSIHIDDLOXESQ28A0" localSheetId="1" hidden="1">#REF!</definedName>
    <definedName name="BExIVMOIPSEWSIHIDDLOXESQ28A0" localSheetId="0" hidden="1">#REF!</definedName>
    <definedName name="BExIVMOIPSEWSIHIDDLOXESQ28A0" hidden="1">#REF!</definedName>
    <definedName name="BExIVNVNJX9BYDLC88NG09YF5XQ6" localSheetId="1" hidden="1">#REF!</definedName>
    <definedName name="BExIVNVNJX9BYDLC88NG09YF5XQ6" localSheetId="0" hidden="1">#REF!</definedName>
    <definedName name="BExIVNVNJX9BYDLC88NG09YF5XQ6" hidden="1">#REF!</definedName>
    <definedName name="BExIVQVKLMGSRYT1LFZH0KUIA4OR" localSheetId="1" hidden="1">#REF!</definedName>
    <definedName name="BExIVQVKLMGSRYT1LFZH0KUIA4OR" localSheetId="0" hidden="1">#REF!</definedName>
    <definedName name="BExIVQVKLMGSRYT1LFZH0KUIA4OR" hidden="1">#REF!</definedName>
    <definedName name="BExIVYTFI35KNR2XSA6N8OJYUTUR" localSheetId="1" hidden="1">#REF!</definedName>
    <definedName name="BExIVYTFI35KNR2XSA6N8OJYUTUR" localSheetId="0" hidden="1">#REF!</definedName>
    <definedName name="BExIVYTFI35KNR2XSA6N8OJYUTUR" hidden="1">#REF!</definedName>
    <definedName name="BExIVZF05SNB8DE7VLQOFG9S41HS" localSheetId="1" hidden="1">#REF!</definedName>
    <definedName name="BExIVZF05SNB8DE7VLQOFG9S41HS" localSheetId="0" hidden="1">#REF!</definedName>
    <definedName name="BExIVZF05SNB8DE7VLQOFG9S41HS" hidden="1">#REF!</definedName>
    <definedName name="BExIWB3SY3WRIVIOF988DNNODBOA" localSheetId="1" hidden="1">#REF!</definedName>
    <definedName name="BExIWB3SY3WRIVIOF988DNNODBOA" localSheetId="0" hidden="1">#REF!</definedName>
    <definedName name="BExIWB3SY3WRIVIOF988DNNODBOA" hidden="1">#REF!</definedName>
    <definedName name="BExIWB99CG0H52LRD6QWPN4L6DV2" localSheetId="1" hidden="1">#REF!</definedName>
    <definedName name="BExIWB99CG0H52LRD6QWPN4L6DV2" localSheetId="0" hidden="1">#REF!</definedName>
    <definedName name="BExIWB99CG0H52LRD6QWPN4L6DV2" hidden="1">#REF!</definedName>
    <definedName name="BExIWG1W7XP9DFYYSZAIOSHM0QLQ" localSheetId="1" hidden="1">#REF!</definedName>
    <definedName name="BExIWG1W7XP9DFYYSZAIOSHM0QLQ" localSheetId="0" hidden="1">#REF!</definedName>
    <definedName name="BExIWG1W7XP9DFYYSZAIOSHM0QLQ" hidden="1">#REF!</definedName>
    <definedName name="BExIWH3KUK94B7833DD4TB0Y6KP9" localSheetId="1" hidden="1">#REF!</definedName>
    <definedName name="BExIWH3KUK94B7833DD4TB0Y6KP9" localSheetId="0" hidden="1">#REF!</definedName>
    <definedName name="BExIWH3KUK94B7833DD4TB0Y6KP9" hidden="1">#REF!</definedName>
    <definedName name="BExIWHZXYAALPLS8CSHZHJ82LBOH" localSheetId="1" hidden="1">#REF!</definedName>
    <definedName name="BExIWHZXYAALPLS8CSHZHJ82LBOH" localSheetId="0" hidden="1">#REF!</definedName>
    <definedName name="BExIWHZXYAALPLS8CSHZHJ82LBOH" hidden="1">#REF!</definedName>
    <definedName name="BExIWJY6FHR6KOO0P8U4IZ7VD42D" localSheetId="1" hidden="1">#REF!</definedName>
    <definedName name="BExIWJY6FHR6KOO0P8U4IZ7VD42D" localSheetId="0" hidden="1">#REF!</definedName>
    <definedName name="BExIWJY6FHR6KOO0P8U4IZ7VD42D" hidden="1">#REF!</definedName>
    <definedName name="BExIWKE9MGIDWORBI43AWTUNYFAN" localSheetId="1" hidden="1">#REF!</definedName>
    <definedName name="BExIWKE9MGIDWORBI43AWTUNYFAN" localSheetId="0" hidden="1">#REF!</definedName>
    <definedName name="BExIWKE9MGIDWORBI43AWTUNYFAN" hidden="1">#REF!</definedName>
    <definedName name="BExIWPHOYLSNGZKVD3RRKOEALEUG" localSheetId="1" hidden="1">#REF!</definedName>
    <definedName name="BExIWPHOYLSNGZKVD3RRKOEALEUG" localSheetId="0" hidden="1">#REF!</definedName>
    <definedName name="BExIWPHOYLSNGZKVD3RRKOEALEUG" hidden="1">#REF!</definedName>
    <definedName name="BExIWSHLD1QIZPL5ARLXOJ9Y2CAA" localSheetId="1" hidden="1">#REF!</definedName>
    <definedName name="BExIWSHLD1QIZPL5ARLXOJ9Y2CAA" localSheetId="0" hidden="1">#REF!</definedName>
    <definedName name="BExIWSHLD1QIZPL5ARLXOJ9Y2CAA" hidden="1">#REF!</definedName>
    <definedName name="BExIX34PM5DBTRHRQWP6PL6WIX88" localSheetId="1" hidden="1">#REF!</definedName>
    <definedName name="BExIX34PM5DBTRHRQWP6PL6WIX88" localSheetId="0" hidden="1">#REF!</definedName>
    <definedName name="BExIX34PM5DBTRHRQWP6PL6WIX88" hidden="1">#REF!</definedName>
    <definedName name="BExIX5OAP9KSUE5SIZCW9P39Q4WE" localSheetId="1" hidden="1">#REF!</definedName>
    <definedName name="BExIX5OAP9KSUE5SIZCW9P39Q4WE" localSheetId="0" hidden="1">#REF!</definedName>
    <definedName name="BExIX5OAP9KSUE5SIZCW9P39Q4WE" hidden="1">#REF!</definedName>
    <definedName name="BExIXGRJPVJMUDGSG7IHPXPNO69B" localSheetId="1" hidden="1">#REF!</definedName>
    <definedName name="BExIXGRJPVJMUDGSG7IHPXPNO69B" localSheetId="0" hidden="1">#REF!</definedName>
    <definedName name="BExIXGRJPVJMUDGSG7IHPXPNO69B" hidden="1">#REF!</definedName>
    <definedName name="BExIXGWVQ9WOO0NCJLXAU4PJPOPM" localSheetId="1" hidden="1">#REF!</definedName>
    <definedName name="BExIXGWVQ9WOO0NCJLXAU4PJPOPM" localSheetId="0" hidden="1">#REF!</definedName>
    <definedName name="BExIXGWVQ9WOO0NCJLXAU4PJPOPM" hidden="1">#REF!</definedName>
    <definedName name="BExIXLK6SEOTUWQVNLCH4SAKTVGQ" localSheetId="1" hidden="1">#REF!</definedName>
    <definedName name="BExIXLK6SEOTUWQVNLCH4SAKTVGQ" localSheetId="0" hidden="1">#REF!</definedName>
    <definedName name="BExIXLK6SEOTUWQVNLCH4SAKTVGQ" hidden="1">#REF!</definedName>
    <definedName name="BExIXM5R87ZL3FHALWZXYCPHGX3E" localSheetId="1" hidden="1">#REF!</definedName>
    <definedName name="BExIXM5R87ZL3FHALWZXYCPHGX3E" localSheetId="0" hidden="1">#REF!</definedName>
    <definedName name="BExIXM5R87ZL3FHALWZXYCPHGX3E" hidden="1">#REF!</definedName>
    <definedName name="BExIXN24YK8MIB3OZ905DHU9CDH1" localSheetId="1" hidden="1">#REF!</definedName>
    <definedName name="BExIXN24YK8MIB3OZ905DHU9CDH1" localSheetId="0" hidden="1">#REF!</definedName>
    <definedName name="BExIXN24YK8MIB3OZ905DHU9CDH1" hidden="1">#REF!</definedName>
    <definedName name="BExIXS036ZCKT2Z8XZKLZ8PFWQGL" localSheetId="1" hidden="1">#REF!</definedName>
    <definedName name="BExIXS036ZCKT2Z8XZKLZ8PFWQGL" localSheetId="0" hidden="1">#REF!</definedName>
    <definedName name="BExIXS036ZCKT2Z8XZKLZ8PFWQGL" hidden="1">#REF!</definedName>
    <definedName name="BExIXY5CF9PFM0P40AZ4U51TMWV0" localSheetId="1" hidden="1">#REF!</definedName>
    <definedName name="BExIXY5CF9PFM0P40AZ4U51TMWV0" localSheetId="0" hidden="1">#REF!</definedName>
    <definedName name="BExIXY5CF9PFM0P40AZ4U51TMWV0" hidden="1">#REF!</definedName>
    <definedName name="BExIYEXJBK8JDWIRSVV4RJSKZVV1" localSheetId="1" hidden="1">#REF!</definedName>
    <definedName name="BExIYEXJBK8JDWIRSVV4RJSKZVV1" localSheetId="0" hidden="1">#REF!</definedName>
    <definedName name="BExIYEXJBK8JDWIRSVV4RJSKZVV1" hidden="1">#REF!</definedName>
    <definedName name="BExIYFJ59KLIPRTGIHX9X07UVGT3" localSheetId="1" hidden="1">#REF!</definedName>
    <definedName name="BExIYFJ59KLIPRTGIHX9X07UVGT3" localSheetId="0" hidden="1">#REF!</definedName>
    <definedName name="BExIYFJ59KLIPRTGIHX9X07UVGT3" hidden="1">#REF!</definedName>
    <definedName name="BExIYHH7GZO6BU3DC4GRLH3FD3ZS" localSheetId="1" hidden="1">#REF!</definedName>
    <definedName name="BExIYHH7GZO6BU3DC4GRLH3FD3ZS" localSheetId="0" hidden="1">#REF!</definedName>
    <definedName name="BExIYHH7GZO6BU3DC4GRLH3FD3ZS" hidden="1">#REF!</definedName>
    <definedName name="BExIYHMPBTD67ZNUL9O76FZQHYPT" localSheetId="1" hidden="1">#REF!</definedName>
    <definedName name="BExIYHMPBTD67ZNUL9O76FZQHYPT" localSheetId="0" hidden="1">#REF!</definedName>
    <definedName name="BExIYHMPBTD67ZNUL9O76FZQHYPT" hidden="1">#REF!</definedName>
    <definedName name="BExIYI2RH0K4225XO970K2IQ1E79" localSheetId="1" hidden="1">#REF!</definedName>
    <definedName name="BExIYI2RH0K4225XO970K2IQ1E79" localSheetId="0" hidden="1">#REF!</definedName>
    <definedName name="BExIYI2RH0K4225XO970K2IQ1E79" hidden="1">#REF!</definedName>
    <definedName name="BExIYMPZ0KS2KOJFQAUQJ77L7701" localSheetId="1" hidden="1">#REF!</definedName>
    <definedName name="BExIYMPZ0KS2KOJFQAUQJ77L7701" localSheetId="0" hidden="1">#REF!</definedName>
    <definedName name="BExIYMPZ0KS2KOJFQAUQJ77L7701" hidden="1">#REF!</definedName>
    <definedName name="BExIYP9Q6FV9T0R9G3UDKLS4TTYX" localSheetId="1" hidden="1">#REF!</definedName>
    <definedName name="BExIYP9Q6FV9T0R9G3UDKLS4TTYX" localSheetId="0" hidden="1">#REF!</definedName>
    <definedName name="BExIYP9Q6FV9T0R9G3UDKLS4TTYX" hidden="1">#REF!</definedName>
    <definedName name="BExIYZGLDQ1TN7BIIN4RLDP31GIM" localSheetId="1" hidden="1">#REF!</definedName>
    <definedName name="BExIYZGLDQ1TN7BIIN4RLDP31GIM" localSheetId="0" hidden="1">#REF!</definedName>
    <definedName name="BExIYZGLDQ1TN7BIIN4RLDP31GIM" hidden="1">#REF!</definedName>
    <definedName name="BExIZ4K0EZJK6PW3L8SVKTJFSWW9" localSheetId="1" hidden="1">#REF!</definedName>
    <definedName name="BExIZ4K0EZJK6PW3L8SVKTJFSWW9" localSheetId="0" hidden="1">#REF!</definedName>
    <definedName name="BExIZ4K0EZJK6PW3L8SVKTJFSWW9" hidden="1">#REF!</definedName>
    <definedName name="BExIZAECOEZGBAO29QMV14E6XDIV" localSheetId="1" hidden="1">#REF!</definedName>
    <definedName name="BExIZAECOEZGBAO29QMV14E6XDIV" localSheetId="0" hidden="1">#REF!</definedName>
    <definedName name="BExIZAECOEZGBAO29QMV14E6XDIV" hidden="1">#REF!</definedName>
    <definedName name="BExIZHQR3N1546MQS83ZJ8I6SPZ3" localSheetId="1" hidden="1">#REF!</definedName>
    <definedName name="BExIZHQR3N1546MQS83ZJ8I6SPZ3" localSheetId="0" hidden="1">#REF!</definedName>
    <definedName name="BExIZHQR3N1546MQS83ZJ8I6SPZ3" hidden="1">#REF!</definedName>
    <definedName name="BExIZKVXYD5O2JBU81F2UFJZLLSI" localSheetId="1" hidden="1">#REF!</definedName>
    <definedName name="BExIZKVXYD5O2JBU81F2UFJZLLSI" localSheetId="0" hidden="1">#REF!</definedName>
    <definedName name="BExIZKVXYD5O2JBU81F2UFJZLLSI" hidden="1">#REF!</definedName>
    <definedName name="BExIZPZDHC8HGER83WHCZAHOX7LK" localSheetId="1" hidden="1">#REF!</definedName>
    <definedName name="BExIZPZDHC8HGER83WHCZAHOX7LK" localSheetId="0" hidden="1">#REF!</definedName>
    <definedName name="BExIZPZDHC8HGER83WHCZAHOX7LK" hidden="1">#REF!</definedName>
    <definedName name="BExIZQA5XCS39QKXMYR1MH2ZIGPS" localSheetId="1" hidden="1">#REF!</definedName>
    <definedName name="BExIZQA5XCS39QKXMYR1MH2ZIGPS" localSheetId="0" hidden="1">#REF!</definedName>
    <definedName name="BExIZQA5XCS39QKXMYR1MH2ZIGPS" hidden="1">#REF!</definedName>
    <definedName name="BExIZVDLRUNAL32D9KO9X7Y4PB3O" localSheetId="1" hidden="1">#REF!</definedName>
    <definedName name="BExIZVDLRUNAL32D9KO9X7Y4PB3O" localSheetId="0" hidden="1">#REF!</definedName>
    <definedName name="BExIZVDLRUNAL32D9KO9X7Y4PB3O" hidden="1">#REF!</definedName>
    <definedName name="BExIZY2PUZ0OF9YKK1B13IW0VS6G" localSheetId="1" hidden="1">#REF!</definedName>
    <definedName name="BExIZY2PUZ0OF9YKK1B13IW0VS6G" localSheetId="0" hidden="1">#REF!</definedName>
    <definedName name="BExIZY2PUZ0OF9YKK1B13IW0VS6G" hidden="1">#REF!</definedName>
    <definedName name="BExJ08KBRR2XMWW3VZMPSQKXHZUH" localSheetId="1" hidden="1">#REF!</definedName>
    <definedName name="BExJ08KBRR2XMWW3VZMPSQKXHZUH" localSheetId="0" hidden="1">#REF!</definedName>
    <definedName name="BExJ08KBRR2XMWW3VZMPSQKXHZUH" hidden="1">#REF!</definedName>
    <definedName name="BExJ0DYJWXGE7DA39PYL3WM05U9O" localSheetId="1" hidden="1">#REF!</definedName>
    <definedName name="BExJ0DYJWXGE7DA39PYL3WM05U9O" localSheetId="0" hidden="1">#REF!</definedName>
    <definedName name="BExJ0DYJWXGE7DA39PYL3WM05U9O" hidden="1">#REF!</definedName>
    <definedName name="BExJ0JYDEZPM2303TRBXOZ74M7N6" localSheetId="1" hidden="1">#REF!</definedName>
    <definedName name="BExJ0JYDEZPM2303TRBXOZ74M7N6" localSheetId="0" hidden="1">#REF!</definedName>
    <definedName name="BExJ0JYDEZPM2303TRBXOZ74M7N6" hidden="1">#REF!</definedName>
    <definedName name="BExJ0MY8SY5J5V50H3UKE78ODTVB" localSheetId="1" hidden="1">#REF!</definedName>
    <definedName name="BExJ0MY8SY5J5V50H3UKE78ODTVB" localSheetId="0" hidden="1">#REF!</definedName>
    <definedName name="BExJ0MY8SY5J5V50H3UKE78ODTVB" hidden="1">#REF!</definedName>
    <definedName name="BExJ0YC98G37ML4N8FLP8D95EFRF" localSheetId="1" hidden="1">#REF!</definedName>
    <definedName name="BExJ0YC98G37ML4N8FLP8D95EFRF" localSheetId="0" hidden="1">#REF!</definedName>
    <definedName name="BExJ0YC98G37ML4N8FLP8D95EFRF" hidden="1">#REF!</definedName>
    <definedName name="BExKCDYKAEV45AFXHVHZZ62E5BM3" localSheetId="1" hidden="1">#REF!</definedName>
    <definedName name="BExKCDYKAEV45AFXHVHZZ62E5BM3" localSheetId="0" hidden="1">#REF!</definedName>
    <definedName name="BExKCDYKAEV45AFXHVHZZ62E5BM3" hidden="1">#REF!</definedName>
    <definedName name="BExKCYXU0W2VQVDI3N3N37K2598P" localSheetId="1" hidden="1">#REF!</definedName>
    <definedName name="BExKCYXU0W2VQVDI3N3N37K2598P" localSheetId="0" hidden="1">#REF!</definedName>
    <definedName name="BExKCYXU0W2VQVDI3N3N37K2598P" hidden="1">#REF!</definedName>
    <definedName name="BExKDJX3Z1TS0WFDD9EAO42JHL9G" localSheetId="1" hidden="1">#REF!</definedName>
    <definedName name="BExKDJX3Z1TS0WFDD9EAO42JHL9G" localSheetId="0" hidden="1">#REF!</definedName>
    <definedName name="BExKDJX3Z1TS0WFDD9EAO42JHL9G" hidden="1">#REF!</definedName>
    <definedName name="BExKDK7WVA5I2WBACAZHAHN35D0I" localSheetId="1" hidden="1">#REF!</definedName>
    <definedName name="BExKDK7WVA5I2WBACAZHAHN35D0I" localSheetId="0" hidden="1">#REF!</definedName>
    <definedName name="BExKDK7WVA5I2WBACAZHAHN35D0I" hidden="1">#REF!</definedName>
    <definedName name="BExKDKO0W4AGQO1V7K6Q4VM750FT" localSheetId="1" hidden="1">#REF!</definedName>
    <definedName name="BExKDKO0W4AGQO1V7K6Q4VM750FT" localSheetId="0" hidden="1">#REF!</definedName>
    <definedName name="BExKDKO0W4AGQO1V7K6Q4VM750FT" hidden="1">#REF!</definedName>
    <definedName name="BExKDLF10G7W77J87QWH3ZGLUCLW" localSheetId="1" hidden="1">#REF!</definedName>
    <definedName name="BExKDLF10G7W77J87QWH3ZGLUCLW" localSheetId="0" hidden="1">#REF!</definedName>
    <definedName name="BExKDLF10G7W77J87QWH3ZGLUCLW" hidden="1">#REF!</definedName>
    <definedName name="BExKE2NDBQ14HOJH945N4W9ZZFJO" localSheetId="1" hidden="1">#REF!</definedName>
    <definedName name="BExKE2NDBQ14HOJH945N4W9ZZFJO" localSheetId="0" hidden="1">#REF!</definedName>
    <definedName name="BExKE2NDBQ14HOJH945N4W9ZZFJO" hidden="1">#REF!</definedName>
    <definedName name="BExKEFE0I3MT6ZLC4T1L9465HKTN" localSheetId="1" hidden="1">#REF!</definedName>
    <definedName name="BExKEFE0I3MT6ZLC4T1L9465HKTN" localSheetId="0" hidden="1">#REF!</definedName>
    <definedName name="BExKEFE0I3MT6ZLC4T1L9465HKTN" hidden="1">#REF!</definedName>
    <definedName name="BExKEK6O5BVJP4VY02FY7JNAZ6BT" localSheetId="1" hidden="1">#REF!</definedName>
    <definedName name="BExKEK6O5BVJP4VY02FY7JNAZ6BT" localSheetId="0" hidden="1">#REF!</definedName>
    <definedName name="BExKEK6O5BVJP4VY02FY7JNAZ6BT" hidden="1">#REF!</definedName>
    <definedName name="BExKEKXK6E6QX339ELPXDIRZSJE0" localSheetId="1" hidden="1">#REF!</definedName>
    <definedName name="BExKEKXK6E6QX339ELPXDIRZSJE0" localSheetId="0" hidden="1">#REF!</definedName>
    <definedName name="BExKEKXK6E6QX339ELPXDIRZSJE0" hidden="1">#REF!</definedName>
    <definedName name="BExKEMFI35R0D4WN4A59V9QH7I5S" localSheetId="1" hidden="1">#REF!</definedName>
    <definedName name="BExKEMFI35R0D4WN4A59V9QH7I5S" localSheetId="0" hidden="1">#REF!</definedName>
    <definedName name="BExKEMFI35R0D4WN4A59V9QH7I5S" hidden="1">#REF!</definedName>
    <definedName name="BExKEOOIBMP7N8033EY2CJYCBX6H" localSheetId="1" hidden="1">#REF!</definedName>
    <definedName name="BExKEOOIBMP7N8033EY2CJYCBX6H" localSheetId="0" hidden="1">#REF!</definedName>
    <definedName name="BExKEOOIBMP7N8033EY2CJYCBX6H" hidden="1">#REF!</definedName>
    <definedName name="BExKEW0RR5LA3VC46A2BEOOMQE56" localSheetId="1" hidden="1">#REF!</definedName>
    <definedName name="BExKEW0RR5LA3VC46A2BEOOMQE56" localSheetId="0" hidden="1">#REF!</definedName>
    <definedName name="BExKEW0RR5LA3VC46A2BEOOMQE56" hidden="1">#REF!</definedName>
    <definedName name="BExKF37PTJB4PE1PUQWG20ASBX4E" localSheetId="1" hidden="1">#REF!</definedName>
    <definedName name="BExKF37PTJB4PE1PUQWG20ASBX4E" localSheetId="0" hidden="1">#REF!</definedName>
    <definedName name="BExKF37PTJB4PE1PUQWG20ASBX4E" hidden="1">#REF!</definedName>
    <definedName name="BExKFA3VI1CZK21SM0N3LZWT9LA1" localSheetId="1" hidden="1">#REF!</definedName>
    <definedName name="BExKFA3VI1CZK21SM0N3LZWT9LA1" localSheetId="0" hidden="1">#REF!</definedName>
    <definedName name="BExKFA3VI1CZK21SM0N3LZWT9LA1" hidden="1">#REF!</definedName>
    <definedName name="BExKFBB29XXT9A2LVUXYSIVKPWGB" localSheetId="1" hidden="1">#REF!</definedName>
    <definedName name="BExKFBB29XXT9A2LVUXYSIVKPWGB" localSheetId="0" hidden="1">#REF!</definedName>
    <definedName name="BExKFBB29XXT9A2LVUXYSIVKPWGB" hidden="1">#REF!</definedName>
    <definedName name="BExKFINBFV5J2NFRCL4YUO3YF0ZE" localSheetId="1" hidden="1">#REF!</definedName>
    <definedName name="BExKFINBFV5J2NFRCL4YUO3YF0ZE" localSheetId="0" hidden="1">#REF!</definedName>
    <definedName name="BExKFINBFV5J2NFRCL4YUO3YF0ZE" hidden="1">#REF!</definedName>
    <definedName name="BExKFISRBFACTAMJSALEYMY66F6X" localSheetId="1" hidden="1">#REF!</definedName>
    <definedName name="BExKFISRBFACTAMJSALEYMY66F6X" localSheetId="0" hidden="1">#REF!</definedName>
    <definedName name="BExKFISRBFACTAMJSALEYMY66F6X" hidden="1">#REF!</definedName>
    <definedName name="BExKFOSK5DJ151C4E8544UWMYTOC" localSheetId="1" hidden="1">#REF!</definedName>
    <definedName name="BExKFOSK5DJ151C4E8544UWMYTOC" localSheetId="0" hidden="1">#REF!</definedName>
    <definedName name="BExKFOSK5DJ151C4E8544UWMYTOC" hidden="1">#REF!</definedName>
    <definedName name="BExKFWL3DE1V1VOVHAFYBE85QUB7" localSheetId="1" hidden="1">#REF!</definedName>
    <definedName name="BExKFWL3DE1V1VOVHAFYBE85QUB7" localSheetId="0" hidden="1">#REF!</definedName>
    <definedName name="BExKFWL3DE1V1VOVHAFYBE85QUB7" hidden="1">#REF!</definedName>
    <definedName name="BExKFXS9NDEWPZDVGLTMOM3CFO7N" localSheetId="1" hidden="1">#REF!</definedName>
    <definedName name="BExKFXS9NDEWPZDVGLTMOM3CFO7N" localSheetId="0" hidden="1">#REF!</definedName>
    <definedName name="BExKFXS9NDEWPZDVGLTMOM3CFO7N" hidden="1">#REF!</definedName>
    <definedName name="BExKFYJC4EVEV54F82K6VKP7Q3OU" localSheetId="1" hidden="1">#REF!</definedName>
    <definedName name="BExKFYJC4EVEV54F82K6VKP7Q3OU" localSheetId="0" hidden="1">#REF!</definedName>
    <definedName name="BExKFYJC4EVEV54F82K6VKP7Q3OU" hidden="1">#REF!</definedName>
    <definedName name="BExKG4IYHBKQQ8J8FN10GB2IKO33" localSheetId="1" hidden="1">#REF!</definedName>
    <definedName name="BExKG4IYHBKQQ8J8FN10GB2IKO33" localSheetId="0" hidden="1">#REF!</definedName>
    <definedName name="BExKG4IYHBKQQ8J8FN10GB2IKO33" hidden="1">#REF!</definedName>
    <definedName name="BExKGBVDO2JNJUFOFQMF0RJG03ZK" localSheetId="1" hidden="1">#REF!</definedName>
    <definedName name="BExKGBVDO2JNJUFOFQMF0RJG03ZK" localSheetId="0" hidden="1">#REF!</definedName>
    <definedName name="BExKGBVDO2JNJUFOFQMF0RJG03ZK" hidden="1">#REF!</definedName>
    <definedName name="BExKGF0L44S78D33WMQ1A75TRKB9" localSheetId="1" hidden="1">#REF!</definedName>
    <definedName name="BExKGF0L44S78D33WMQ1A75TRKB9" localSheetId="0" hidden="1">#REF!</definedName>
    <definedName name="BExKGF0L44S78D33WMQ1A75TRKB9" hidden="1">#REF!</definedName>
    <definedName name="BExKGFRN31B3G20LMQ4LRF879J68" localSheetId="1" hidden="1">#REF!</definedName>
    <definedName name="BExKGFRN31B3G20LMQ4LRF879J68" localSheetId="0" hidden="1">#REF!</definedName>
    <definedName name="BExKGFRN31B3G20LMQ4LRF879J68" hidden="1">#REF!</definedName>
    <definedName name="BExKGJD3U3ADZILP20U3EURP0UQP" localSheetId="1" hidden="1">#REF!</definedName>
    <definedName name="BExKGJD3U3ADZILP20U3EURP0UQP" localSheetId="0" hidden="1">#REF!</definedName>
    <definedName name="BExKGJD3U3ADZILP20U3EURP0UQP" hidden="1">#REF!</definedName>
    <definedName name="BExKGNK5YGKP0YHHTAAOV17Z9EIM" localSheetId="1" hidden="1">#REF!</definedName>
    <definedName name="BExKGNK5YGKP0YHHTAAOV17Z9EIM" localSheetId="0" hidden="1">#REF!</definedName>
    <definedName name="BExKGNK5YGKP0YHHTAAOV17Z9EIM" hidden="1">#REF!</definedName>
    <definedName name="BExKGQ3T3TWGZUSNVWJE1XWXHGRQ" localSheetId="1" hidden="1">#REF!</definedName>
    <definedName name="BExKGQ3T3TWGZUSNVWJE1XWXHGRQ" localSheetId="0" hidden="1">#REF!</definedName>
    <definedName name="BExKGQ3T3TWGZUSNVWJE1XWXHGRQ" hidden="1">#REF!</definedName>
    <definedName name="BExKGV77YH9YXIQTRKK2331QGYKF" localSheetId="1" hidden="1">#REF!</definedName>
    <definedName name="BExKGV77YH9YXIQTRKK2331QGYKF" localSheetId="0" hidden="1">#REF!</definedName>
    <definedName name="BExKGV77YH9YXIQTRKK2331QGYKF" hidden="1">#REF!</definedName>
    <definedName name="BExKH3FTZ5VGTB86W9M4AB39R0G8" localSheetId="1" hidden="1">#REF!</definedName>
    <definedName name="BExKH3FTZ5VGTB86W9M4AB39R0G8" localSheetId="0" hidden="1">#REF!</definedName>
    <definedName name="BExKH3FTZ5VGTB86W9M4AB39R0G8" hidden="1">#REF!</definedName>
    <definedName name="BExKH3FV5U5O6XZM7STS3NZKQFGJ" localSheetId="1" hidden="1">#REF!</definedName>
    <definedName name="BExKH3FV5U5O6XZM7STS3NZKQFGJ" localSheetId="0" hidden="1">#REF!</definedName>
    <definedName name="BExKH3FV5U5O6XZM7STS3NZKQFGJ" hidden="1">#REF!</definedName>
    <definedName name="BExKH3W5435VN8DZ68OCKI93SEO4" localSheetId="1" hidden="1">#REF!</definedName>
    <definedName name="BExKH3W5435VN8DZ68OCKI93SEO4" localSheetId="0" hidden="1">#REF!</definedName>
    <definedName name="BExKH3W5435VN8DZ68OCKI93SEO4" hidden="1">#REF!</definedName>
    <definedName name="BExKH9L4L5ZUAA98QAZ7DB7YH4QE" localSheetId="1" hidden="1">#REF!</definedName>
    <definedName name="BExKH9L4L5ZUAA98QAZ7DB7YH4QE" localSheetId="0" hidden="1">#REF!</definedName>
    <definedName name="BExKH9L4L5ZUAA98QAZ7DB7YH4QE" hidden="1">#REF!</definedName>
    <definedName name="BExKHAMUH8NR3HRV0V6FHJE3ROLN" localSheetId="1" hidden="1">#REF!</definedName>
    <definedName name="BExKHAMUH8NR3HRV0V6FHJE3ROLN" localSheetId="0" hidden="1">#REF!</definedName>
    <definedName name="BExKHAMUH8NR3HRV0V6FHJE3ROLN" hidden="1">#REF!</definedName>
    <definedName name="BExKHCFKOWFHO2WW0N7Y5XDXEWAO" localSheetId="1" hidden="1">#REF!</definedName>
    <definedName name="BExKHCFKOWFHO2WW0N7Y5XDXEWAO" localSheetId="0" hidden="1">#REF!</definedName>
    <definedName name="BExKHCFKOWFHO2WW0N7Y5XDXEWAO" hidden="1">#REF!</definedName>
    <definedName name="BExKHIVLONZ46HLMR50DEXKEUNEP" localSheetId="1" hidden="1">#REF!</definedName>
    <definedName name="BExKHIVLONZ46HLMR50DEXKEUNEP" localSheetId="0" hidden="1">#REF!</definedName>
    <definedName name="BExKHIVLONZ46HLMR50DEXKEUNEP" hidden="1">#REF!</definedName>
    <definedName name="BExKHPM9XA0ADDK7TUR0N38EXWEP" localSheetId="1" hidden="1">#REF!</definedName>
    <definedName name="BExKHPM9XA0ADDK7TUR0N38EXWEP" localSheetId="0" hidden="1">#REF!</definedName>
    <definedName name="BExKHPM9XA0ADDK7TUR0N38EXWEP" hidden="1">#REF!</definedName>
    <definedName name="BExKHQYXEM47TMIQRQVHE4T5LT8K" localSheetId="1" hidden="1">#REF!</definedName>
    <definedName name="BExKHQYXEM47TMIQRQVHE4T5LT8K" localSheetId="0" hidden="1">#REF!</definedName>
    <definedName name="BExKHQYXEM47TMIQRQVHE4T5LT8K" hidden="1">#REF!</definedName>
    <definedName name="BExKI4076KXCDE5KXL79KT36OKLO" localSheetId="1" hidden="1">#REF!</definedName>
    <definedName name="BExKI4076KXCDE5KXL79KT36OKLO" localSheetId="0" hidden="1">#REF!</definedName>
    <definedName name="BExKI4076KXCDE5KXL79KT36OKLO" hidden="1">#REF!</definedName>
    <definedName name="BExKI7AUWXBP1WBLFRIYSNQZDWCY" localSheetId="1" hidden="1">#REF!</definedName>
    <definedName name="BExKI7AUWXBP1WBLFRIYSNQZDWCY" localSheetId="0" hidden="1">#REF!</definedName>
    <definedName name="BExKI7AUWXBP1WBLFRIYSNQZDWCY" hidden="1">#REF!</definedName>
    <definedName name="BExKI7LO70WYISR7Q0Y1ZDWO9M3B" localSheetId="1" hidden="1">#REF!</definedName>
    <definedName name="BExKI7LO70WYISR7Q0Y1ZDWO9M3B" localSheetId="0" hidden="1">#REF!</definedName>
    <definedName name="BExKI7LO70WYISR7Q0Y1ZDWO9M3B" hidden="1">#REF!</definedName>
    <definedName name="BExKIF3EIT434ZQKMDXUBJCRLMK8" localSheetId="1" hidden="1">#REF!</definedName>
    <definedName name="BExKIF3EIT434ZQKMDXUBJCRLMK8" localSheetId="0" hidden="1">#REF!</definedName>
    <definedName name="BExKIF3EIT434ZQKMDXUBJCRLMK8" hidden="1">#REF!</definedName>
    <definedName name="BExKIGQV6TXIZG039HBOJU62WP2U" localSheetId="1" hidden="1">#REF!</definedName>
    <definedName name="BExKIGQV6TXIZG039HBOJU62WP2U" localSheetId="0" hidden="1">#REF!</definedName>
    <definedName name="BExKIGQV6TXIZG039HBOJU62WP2U" hidden="1">#REF!</definedName>
    <definedName name="BExKILE008SF3KTAN8WML3XKI1NZ" localSheetId="1" hidden="1">#REF!</definedName>
    <definedName name="BExKILE008SF3KTAN8WML3XKI1NZ" localSheetId="0" hidden="1">#REF!</definedName>
    <definedName name="BExKILE008SF3KTAN8WML3XKI1NZ" hidden="1">#REF!</definedName>
    <definedName name="BExKINSBB6RS7I489QHMCOMU4Z2X" localSheetId="1" hidden="1">#REF!</definedName>
    <definedName name="BExKINSBB6RS7I489QHMCOMU4Z2X" localSheetId="0" hidden="1">#REF!</definedName>
    <definedName name="BExKINSBB6RS7I489QHMCOMU4Z2X" hidden="1">#REF!</definedName>
    <definedName name="BExKINXMPEA03CETGL1VOW1XRJIR" localSheetId="1" hidden="1">#REF!</definedName>
    <definedName name="BExKINXMPEA03CETGL1VOW1XRJIR" localSheetId="0" hidden="1">#REF!</definedName>
    <definedName name="BExKINXMPEA03CETGL1VOW1XRJIR" hidden="1">#REF!</definedName>
    <definedName name="BExKITBU5LXLZYDJS3D3BAVWEY3U" localSheetId="1" hidden="1">#REF!</definedName>
    <definedName name="BExKITBU5LXLZYDJS3D3BAVWEY3U" localSheetId="0" hidden="1">#REF!</definedName>
    <definedName name="BExKITBU5LXLZYDJS3D3BAVWEY3U" hidden="1">#REF!</definedName>
    <definedName name="BExKIU87ZKSOC2DYZWFK6SAK9I8E" localSheetId="1" hidden="1">#REF!</definedName>
    <definedName name="BExKIU87ZKSOC2DYZWFK6SAK9I8E" localSheetId="0" hidden="1">#REF!</definedName>
    <definedName name="BExKIU87ZKSOC2DYZWFK6SAK9I8E" hidden="1">#REF!</definedName>
    <definedName name="BExKJ449HLYX2DJ9UF0H9GTPSQ73" localSheetId="1" hidden="1">#REF!</definedName>
    <definedName name="BExKJ449HLYX2DJ9UF0H9GTPSQ73" localSheetId="0" hidden="1">#REF!</definedName>
    <definedName name="BExKJ449HLYX2DJ9UF0H9GTPSQ73" hidden="1">#REF!</definedName>
    <definedName name="BExKJ5649R9IC0GKQD6QI2G7C99Q" localSheetId="1" hidden="1">#REF!</definedName>
    <definedName name="BExKJ5649R9IC0GKQD6QI2G7C99Q" localSheetId="0" hidden="1">#REF!</definedName>
    <definedName name="BExKJ5649R9IC0GKQD6QI2G7C99Q" hidden="1">#REF!</definedName>
    <definedName name="BExKJEB4FXIMV2AAE9S3FCGRK1R0" localSheetId="1" hidden="1">#REF!</definedName>
    <definedName name="BExKJEB4FXIMV2AAE9S3FCGRK1R0" localSheetId="0" hidden="1">#REF!</definedName>
    <definedName name="BExKJEB4FXIMV2AAE9S3FCGRK1R0" hidden="1">#REF!</definedName>
    <definedName name="BExKJELX2RUC8UEC56IZPYYZXHA7" localSheetId="1" hidden="1">#REF!</definedName>
    <definedName name="BExKJELX2RUC8UEC56IZPYYZXHA7" localSheetId="0" hidden="1">#REF!</definedName>
    <definedName name="BExKJELX2RUC8UEC56IZPYYZXHA7" hidden="1">#REF!</definedName>
    <definedName name="BExKJI7CV9I6ILFIZ3SVO4DGK64J" localSheetId="1" hidden="1">#REF!</definedName>
    <definedName name="BExKJI7CV9I6ILFIZ3SVO4DGK64J" localSheetId="0" hidden="1">#REF!</definedName>
    <definedName name="BExKJI7CV9I6ILFIZ3SVO4DGK64J" hidden="1">#REF!</definedName>
    <definedName name="BExKJINMXS61G2TZEXCJAWVV4F57" localSheetId="1" hidden="1">#REF!</definedName>
    <definedName name="BExKJINMXS61G2TZEXCJAWVV4F57" localSheetId="0" hidden="1">#REF!</definedName>
    <definedName name="BExKJINMXS61G2TZEXCJAWVV4F57" hidden="1">#REF!</definedName>
    <definedName name="BExKJK5ME8KB7HA0180L7OUZDDGV" localSheetId="1" hidden="1">#REF!</definedName>
    <definedName name="BExKJK5ME8KB7HA0180L7OUZDDGV" localSheetId="0" hidden="1">#REF!</definedName>
    <definedName name="BExKJK5ME8KB7HA0180L7OUZDDGV" hidden="1">#REF!</definedName>
    <definedName name="BExKJLY652HI5GNEEWQXOB08K2C1" localSheetId="1" hidden="1">#REF!</definedName>
    <definedName name="BExKJLY652HI5GNEEWQXOB08K2C1" localSheetId="0" hidden="1">#REF!</definedName>
    <definedName name="BExKJLY652HI5GNEEWQXOB08K2C1" hidden="1">#REF!</definedName>
    <definedName name="BExKJN5IF0VMDILJ5K8ZENF2QYV1" localSheetId="1" hidden="1">#REF!</definedName>
    <definedName name="BExKJN5IF0VMDILJ5K8ZENF2QYV1" localSheetId="0" hidden="1">#REF!</definedName>
    <definedName name="BExKJN5IF0VMDILJ5K8ZENF2QYV1" hidden="1">#REF!</definedName>
    <definedName name="BExKJUSJPFUIK20FTVAFJWR2OUYX" localSheetId="1" hidden="1">#REF!</definedName>
    <definedName name="BExKJUSJPFUIK20FTVAFJWR2OUYX" localSheetId="0" hidden="1">#REF!</definedName>
    <definedName name="BExKJUSJPFUIK20FTVAFJWR2OUYX" hidden="1">#REF!</definedName>
    <definedName name="BExKJXHNZTE5OMRQ1KTVM1DIQE9I" localSheetId="1" hidden="1">#REF!</definedName>
    <definedName name="BExKJXHNZTE5OMRQ1KTVM1DIQE9I" localSheetId="0" hidden="1">#REF!</definedName>
    <definedName name="BExKJXHNZTE5OMRQ1KTVM1DIQE9I" hidden="1">#REF!</definedName>
    <definedName name="BExKK8VP5RS3D0UXZVKA37C4SYBP" localSheetId="1" hidden="1">#REF!</definedName>
    <definedName name="BExKK8VP5RS3D0UXZVKA37C4SYBP" localSheetId="0" hidden="1">#REF!</definedName>
    <definedName name="BExKK8VP5RS3D0UXZVKA37C4SYBP" hidden="1">#REF!</definedName>
    <definedName name="BExKKIM9NPF6B3SPMPIQB27HQME4" localSheetId="1" hidden="1">#REF!</definedName>
    <definedName name="BExKKIM9NPF6B3SPMPIQB27HQME4" localSheetId="0" hidden="1">#REF!</definedName>
    <definedName name="BExKKIM9NPF6B3SPMPIQB27HQME4" hidden="1">#REF!</definedName>
    <definedName name="BExKKIX1BCBQ4R3K41QD8NTV0OV0" localSheetId="1" hidden="1">#REF!</definedName>
    <definedName name="BExKKIX1BCBQ4R3K41QD8NTV0OV0" localSheetId="0" hidden="1">#REF!</definedName>
    <definedName name="BExKKIX1BCBQ4R3K41QD8NTV0OV0" hidden="1">#REF!</definedName>
    <definedName name="BExKKJ2IHMOO66DQ0V2YABR4GV05" localSheetId="1" hidden="1">#REF!</definedName>
    <definedName name="BExKKJ2IHMOO66DQ0V2YABR4GV05" localSheetId="0" hidden="1">#REF!</definedName>
    <definedName name="BExKKJ2IHMOO66DQ0V2YABR4GV05" hidden="1">#REF!</definedName>
    <definedName name="BExKKQ3ZWADYV03YHMXDOAMU90EB" localSheetId="1" hidden="1">#REF!</definedName>
    <definedName name="BExKKQ3ZWADYV03YHMXDOAMU90EB" localSheetId="0" hidden="1">#REF!</definedName>
    <definedName name="BExKKQ3ZWADYV03YHMXDOAMU90EB" hidden="1">#REF!</definedName>
    <definedName name="BExKKUGD2HMJWQEYZ8H3X1BMXFS9" localSheetId="1" hidden="1">#REF!</definedName>
    <definedName name="BExKKUGD2HMJWQEYZ8H3X1BMXFS9" localSheetId="0" hidden="1">#REF!</definedName>
    <definedName name="BExKKUGD2HMJWQEYZ8H3X1BMXFS9" hidden="1">#REF!</definedName>
    <definedName name="BExKKX05KCZZZPKOR1NE5A8RGVT4" localSheetId="1" hidden="1">#REF!</definedName>
    <definedName name="BExKKX05KCZZZPKOR1NE5A8RGVT4" localSheetId="0" hidden="1">#REF!</definedName>
    <definedName name="BExKKX05KCZZZPKOR1NE5A8RGVT4" hidden="1">#REF!</definedName>
    <definedName name="BExKL3QUCLQLECGZM555PRF8EN56" localSheetId="1" hidden="1">#REF!</definedName>
    <definedName name="BExKL3QUCLQLECGZM555PRF8EN56" localSheetId="0" hidden="1">#REF!</definedName>
    <definedName name="BExKL3QUCLQLECGZM555PRF8EN56" hidden="1">#REF!</definedName>
    <definedName name="BExKL7CGLA62V9UQH9ZDEHIK8W4O" localSheetId="1" hidden="1">#REF!</definedName>
    <definedName name="BExKL7CGLA62V9UQH9ZDEHIK8W4O" localSheetId="0" hidden="1">#REF!</definedName>
    <definedName name="BExKL7CGLA62V9UQH9ZDEHIK8W4O" hidden="1">#REF!</definedName>
    <definedName name="BExKLD6S9L66QYREYHBE5J44OK7X" localSheetId="1" hidden="1">#REF!</definedName>
    <definedName name="BExKLD6S9L66QYREYHBE5J44OK7X" localSheetId="0" hidden="1">#REF!</definedName>
    <definedName name="BExKLD6S9L66QYREYHBE5J44OK7X" hidden="1">#REF!</definedName>
    <definedName name="BExKLEZK32L28GYJWVO63BZ5E1JD" localSheetId="1" hidden="1">#REF!</definedName>
    <definedName name="BExKLEZK32L28GYJWVO63BZ5E1JD" localSheetId="0" hidden="1">#REF!</definedName>
    <definedName name="BExKLEZK32L28GYJWVO63BZ5E1JD" hidden="1">#REF!</definedName>
    <definedName name="BExKLLKVVHT06LA55JB2FC871DC5" localSheetId="1" hidden="1">#REF!</definedName>
    <definedName name="BExKLLKVVHT06LA55JB2FC871DC5" localSheetId="0" hidden="1">#REF!</definedName>
    <definedName name="BExKLLKVVHT06LA55JB2FC871DC5" hidden="1">#REF!</definedName>
    <definedName name="BExKMKNALVJRCZS69GFJA4M1J08O" localSheetId="1" hidden="1">#REF!</definedName>
    <definedName name="BExKMKNALVJRCZS69GFJA4M1J08O" localSheetId="0" hidden="1">#REF!</definedName>
    <definedName name="BExKMKNALVJRCZS69GFJA4M1J08O" hidden="1">#REF!</definedName>
    <definedName name="BExKMMFZIDRFNSBCWVADJ4S2JE52" localSheetId="1" hidden="1">#REF!</definedName>
    <definedName name="BExKMMFZIDRFNSBCWVADJ4S2JE52" localSheetId="0" hidden="1">#REF!</definedName>
    <definedName name="BExKMMFZIDRFNSBCWVADJ4S2JE52" hidden="1">#REF!</definedName>
    <definedName name="BExKMRZJS845FERFW6HUXLFAOMYD" localSheetId="1" hidden="1">#REF!</definedName>
    <definedName name="BExKMRZJS845FERFW6HUXLFAOMYD" localSheetId="0" hidden="1">#REF!</definedName>
    <definedName name="BExKMRZJS845FERFW6HUXLFAOMYD" hidden="1">#REF!</definedName>
    <definedName name="BExKMS514WWPGUGRYGTH6XU97T8B" localSheetId="1" hidden="1">#REF!</definedName>
    <definedName name="BExKMS514WWPGUGRYGTH6XU97T8B" localSheetId="0" hidden="1">#REF!</definedName>
    <definedName name="BExKMS514WWPGUGRYGTH6XU97T8B" hidden="1">#REF!</definedName>
    <definedName name="BExKMUDV8AH8HQAD5HJVUW7GFDWU" localSheetId="1" hidden="1">#REF!</definedName>
    <definedName name="BExKMUDV8AH8HQAD5HJVUW7GFDWU" localSheetId="0" hidden="1">#REF!</definedName>
    <definedName name="BExKMUDV8AH8HQAD5HJVUW7GFDWU" hidden="1">#REF!</definedName>
    <definedName name="BExKMWBX4EH3EYJ07UFEM08NB40Z" localSheetId="1" hidden="1">#REF!</definedName>
    <definedName name="BExKMWBX4EH3EYJ07UFEM08NB40Z" localSheetId="0" hidden="1">#REF!</definedName>
    <definedName name="BExKMWBX4EH3EYJ07UFEM08NB40Z" hidden="1">#REF!</definedName>
    <definedName name="BExKN4Q70IU9OY91QRUSK3044MQD" localSheetId="1" hidden="1">#REF!</definedName>
    <definedName name="BExKN4Q70IU9OY91QRUSK3044MQD" localSheetId="0" hidden="1">#REF!</definedName>
    <definedName name="BExKN4Q70IU9OY91QRUSK3044MQD" hidden="1">#REF!</definedName>
    <definedName name="BExKNBGV2IR3S7M0BX4810KZB4V3" localSheetId="1" hidden="1">#REF!</definedName>
    <definedName name="BExKNBGV2IR3S7M0BX4810KZB4V3" localSheetId="0" hidden="1">#REF!</definedName>
    <definedName name="BExKNBGV2IR3S7M0BX4810KZB4V3" hidden="1">#REF!</definedName>
    <definedName name="BExKNCTBZTSY3MO42VU5PLV6YUHZ" localSheetId="1" hidden="1">#REF!</definedName>
    <definedName name="BExKNCTBZTSY3MO42VU5PLV6YUHZ" localSheetId="0" hidden="1">#REF!</definedName>
    <definedName name="BExKNCTBZTSY3MO42VU5PLV6YUHZ" hidden="1">#REF!</definedName>
    <definedName name="BExKNGV2YY749C42AQ2T9QNIE5C3" localSheetId="1" hidden="1">#REF!</definedName>
    <definedName name="BExKNGV2YY749C42AQ2T9QNIE5C3" localSheetId="0" hidden="1">#REF!</definedName>
    <definedName name="BExKNGV2YY749C42AQ2T9QNIE5C3" hidden="1">#REF!</definedName>
    <definedName name="BExKNH0F1WPNUEQITIUN5T4NDX9H" localSheetId="1" hidden="1">#REF!</definedName>
    <definedName name="BExKNH0F1WPNUEQITIUN5T4NDX9H" localSheetId="0" hidden="1">#REF!</definedName>
    <definedName name="BExKNH0F1WPNUEQITIUN5T4NDX9H" hidden="1">#REF!</definedName>
    <definedName name="BExKNV8UOHVWEHDJWI2WMJ9X6QHZ" localSheetId="1" hidden="1">#REF!</definedName>
    <definedName name="BExKNV8UOHVWEHDJWI2WMJ9X6QHZ" localSheetId="0" hidden="1">#REF!</definedName>
    <definedName name="BExKNV8UOHVWEHDJWI2WMJ9X6QHZ" hidden="1">#REF!</definedName>
    <definedName name="BExKNZLD7UATC1MYRNJD8H2NH4KU" localSheetId="1" hidden="1">#REF!</definedName>
    <definedName name="BExKNZLD7UATC1MYRNJD8H2NH4KU" localSheetId="0" hidden="1">#REF!</definedName>
    <definedName name="BExKNZLD7UATC1MYRNJD8H2NH4KU" hidden="1">#REF!</definedName>
    <definedName name="BExKNZQUKQQG2Y97R74G4O4BJP1L" localSheetId="1" hidden="1">#REF!</definedName>
    <definedName name="BExKNZQUKQQG2Y97R74G4O4BJP1L" localSheetId="0" hidden="1">#REF!</definedName>
    <definedName name="BExKNZQUKQQG2Y97R74G4O4BJP1L" hidden="1">#REF!</definedName>
    <definedName name="BExKO06X0EAD3ABEG1E8PWLDWHBA" localSheetId="1" hidden="1">#REF!</definedName>
    <definedName name="BExKO06X0EAD3ABEG1E8PWLDWHBA" localSheetId="0" hidden="1">#REF!</definedName>
    <definedName name="BExKO06X0EAD3ABEG1E8PWLDWHBA" hidden="1">#REF!</definedName>
    <definedName name="BExKO2AHHSGNI1AZOIOW21KPXKPE" localSheetId="1" hidden="1">#REF!</definedName>
    <definedName name="BExKO2AHHSGNI1AZOIOW21KPXKPE" localSheetId="0" hidden="1">#REF!</definedName>
    <definedName name="BExKO2AHHSGNI1AZOIOW21KPXKPE" hidden="1">#REF!</definedName>
    <definedName name="BExKO2FXWJWC5IZLDN8JHYILQJ2N" localSheetId="1" hidden="1">#REF!</definedName>
    <definedName name="BExKO2FXWJWC5IZLDN8JHYILQJ2N" localSheetId="0" hidden="1">#REF!</definedName>
    <definedName name="BExKO2FXWJWC5IZLDN8JHYILQJ2N" hidden="1">#REF!</definedName>
    <definedName name="BExKO438WZ8FKOU00NURGFMOYXWN" localSheetId="1" hidden="1">#REF!</definedName>
    <definedName name="BExKO438WZ8FKOU00NURGFMOYXWN" localSheetId="0" hidden="1">#REF!</definedName>
    <definedName name="BExKO438WZ8FKOU00NURGFMOYXWN" hidden="1">#REF!</definedName>
    <definedName name="BExKO551EZ73M80UFHBQE7BQVU4L" localSheetId="1" hidden="1">#REF!</definedName>
    <definedName name="BExKO551EZ73M80UFHBQE7BQVU4L" localSheetId="0" hidden="1">#REF!</definedName>
    <definedName name="BExKO551EZ73M80UFHBQE7BQVU4L" hidden="1">#REF!</definedName>
    <definedName name="BExKOBA4VTRV9YG31IM1PDDO3J9M" localSheetId="1" hidden="1">#REF!</definedName>
    <definedName name="BExKOBA4VTRV9YG31IM1PDDO3J9M" localSheetId="0" hidden="1">#REF!</definedName>
    <definedName name="BExKOBA4VTRV9YG31IM1PDDO3J9M" hidden="1">#REF!</definedName>
    <definedName name="BExKODIZGWW2EQD0FEYW6WK6XLCM" localSheetId="1" hidden="1">#REF!</definedName>
    <definedName name="BExKODIZGWW2EQD0FEYW6WK6XLCM" localSheetId="0" hidden="1">#REF!</definedName>
    <definedName name="BExKODIZGWW2EQD0FEYW6WK6XLCM" hidden="1">#REF!</definedName>
    <definedName name="BExKOPO2HPWVQGAKW8LOZMPIDEFG" localSheetId="1" hidden="1">#REF!</definedName>
    <definedName name="BExKOPO2HPWVQGAKW8LOZMPIDEFG" localSheetId="0" hidden="1">#REF!</definedName>
    <definedName name="BExKOPO2HPWVQGAKW8LOZMPIDEFG" hidden="1">#REF!</definedName>
    <definedName name="BExKP7SRQ3MN5BDYXV2XMBQNUH23" localSheetId="1" hidden="1">#REF!</definedName>
    <definedName name="BExKP7SRQ3MN5BDYXV2XMBQNUH23" localSheetId="0" hidden="1">#REF!</definedName>
    <definedName name="BExKP7SRQ3MN5BDYXV2XMBQNUH23" hidden="1">#REF!</definedName>
    <definedName name="BExKPEZP0QTKOTLIMMIFSVTHQEEK" localSheetId="1" hidden="1">#REF!</definedName>
    <definedName name="BExKPEZP0QTKOTLIMMIFSVTHQEEK" localSheetId="0" hidden="1">#REF!</definedName>
    <definedName name="BExKPEZP0QTKOTLIMMIFSVTHQEEK" hidden="1">#REF!</definedName>
    <definedName name="BExKPFFSVTL757PNITV8R9RN4452" localSheetId="1" hidden="1">#REF!</definedName>
    <definedName name="BExKPFFSVTL757PNITV8R9RN4452" localSheetId="0" hidden="1">#REF!</definedName>
    <definedName name="BExKPFFSVTL757PNITV8R9RN4452" hidden="1">#REF!</definedName>
    <definedName name="BExKPIL5ZWOXQAENH3VP3ZHA2N7N" localSheetId="1" hidden="1">#REF!</definedName>
    <definedName name="BExKPIL5ZWOXQAENH3VP3ZHA2N7N" localSheetId="0" hidden="1">#REF!</definedName>
    <definedName name="BExKPIL5ZWOXQAENH3VP3ZHA2N7N" hidden="1">#REF!</definedName>
    <definedName name="BExKPJHKPVROP9QX9BMBZMU2HEZ1" localSheetId="1" hidden="1">#REF!</definedName>
    <definedName name="BExKPJHKPVROP9QX9BMBZMU2HEZ1" localSheetId="0" hidden="1">#REF!</definedName>
    <definedName name="BExKPJHKPVROP9QX9BMBZMU2HEZ1" hidden="1">#REF!</definedName>
    <definedName name="BExKPLQJX0HJ8OTXBXH9IC9J2V0W" localSheetId="1" hidden="1">#REF!</definedName>
    <definedName name="BExKPLQJX0HJ8OTXBXH9IC9J2V0W" localSheetId="0" hidden="1">#REF!</definedName>
    <definedName name="BExKPLQJX0HJ8OTXBXH9IC9J2V0W" hidden="1">#REF!</definedName>
    <definedName name="BExKPN8C7GN36ZJZHLOB74LU6KT0" localSheetId="1" hidden="1">#REF!</definedName>
    <definedName name="BExKPN8C7GN36ZJZHLOB74LU6KT0" localSheetId="0" hidden="1">#REF!</definedName>
    <definedName name="BExKPN8C7GN36ZJZHLOB74LU6KT0" hidden="1">#REF!</definedName>
    <definedName name="BExKPX9VZ1J5021Q98K60HMPJU58" localSheetId="1" hidden="1">#REF!</definedName>
    <definedName name="BExKPX9VZ1J5021Q98K60HMPJU58" localSheetId="0" hidden="1">#REF!</definedName>
    <definedName name="BExKPX9VZ1J5021Q98K60HMPJU58" hidden="1">#REF!</definedName>
    <definedName name="BExKQGGEP203MUWSJVORTY7RFOFT" localSheetId="1" hidden="1">#REF!</definedName>
    <definedName name="BExKQGGEP203MUWSJVORTY7RFOFT" localSheetId="0" hidden="1">#REF!</definedName>
    <definedName name="BExKQGGEP203MUWSJVORTY7RFOFT" hidden="1">#REF!</definedName>
    <definedName name="BExKQJGAAWNM3NT19E9I0CQDBTU0" localSheetId="1" hidden="1">#REF!</definedName>
    <definedName name="BExKQJGAAWNM3NT19E9I0CQDBTU0" localSheetId="0" hidden="1">#REF!</definedName>
    <definedName name="BExKQJGAAWNM3NT19E9I0CQDBTU0" hidden="1">#REF!</definedName>
    <definedName name="BExKQM5GJ1ZN5REKFE7YVBQ0KXWF" localSheetId="1" hidden="1">#REF!</definedName>
    <definedName name="BExKQM5GJ1ZN5REKFE7YVBQ0KXWF" localSheetId="0" hidden="1">#REF!</definedName>
    <definedName name="BExKQM5GJ1ZN5REKFE7YVBQ0KXWF" hidden="1">#REF!</definedName>
    <definedName name="BExKQQ71278061G7ZFYGPWOMOMY2" localSheetId="1" hidden="1">#REF!</definedName>
    <definedName name="BExKQQ71278061G7ZFYGPWOMOMY2" localSheetId="0" hidden="1">#REF!</definedName>
    <definedName name="BExKQQ71278061G7ZFYGPWOMOMY2" hidden="1">#REF!</definedName>
    <definedName name="BExKQTXRG3ECU8NT47UR7643LO5G" localSheetId="1" hidden="1">#REF!</definedName>
    <definedName name="BExKQTXRG3ECU8NT47UR7643LO5G" localSheetId="0" hidden="1">#REF!</definedName>
    <definedName name="BExKQTXRG3ECU8NT47UR7643LO5G" hidden="1">#REF!</definedName>
    <definedName name="BExKQVL7HPOIZ4FHANDFMVOJLEPR" localSheetId="1" hidden="1">#REF!</definedName>
    <definedName name="BExKQVL7HPOIZ4FHANDFMVOJLEPR" localSheetId="0" hidden="1">#REF!</definedName>
    <definedName name="BExKQVL7HPOIZ4FHANDFMVOJLEPR" hidden="1">#REF!</definedName>
    <definedName name="BExKR3ZAJRYXZB4M7XZPK0I7E55W" localSheetId="1" hidden="1">#REF!</definedName>
    <definedName name="BExKR3ZAJRYXZB4M7XZPK0I7E55W" localSheetId="0" hidden="1">#REF!</definedName>
    <definedName name="BExKR3ZAJRYXZB4M7XZPK0I7E55W" hidden="1">#REF!</definedName>
    <definedName name="BExKR8RZSEHW184G0Z56B4EGNU72" localSheetId="1" hidden="1">#REF!</definedName>
    <definedName name="BExKR8RZSEHW184G0Z56B4EGNU72" localSheetId="0" hidden="1">#REF!</definedName>
    <definedName name="BExKR8RZSEHW184G0Z56B4EGNU72" hidden="1">#REF!</definedName>
    <definedName name="BExKRHM60KUPM7RGAAFRSKX4TMS5" localSheetId="1" hidden="1">#REF!</definedName>
    <definedName name="BExKRHM60KUPM7RGAAFRSKX4TMS5" localSheetId="0" hidden="1">#REF!</definedName>
    <definedName name="BExKRHM60KUPM7RGAAFRSKX4TMS5" hidden="1">#REF!</definedName>
    <definedName name="BExKRQB2LX164R610N3VXJPD3C1W" localSheetId="1" hidden="1">#REF!</definedName>
    <definedName name="BExKRQB2LX164R610N3VXJPD3C1W" localSheetId="0" hidden="1">#REF!</definedName>
    <definedName name="BExKRQB2LX164R610N3VXJPD3C1W" hidden="1">#REF!</definedName>
    <definedName name="BExKRVUSQ6PA7ZYQSTEQL3X7PB9P" localSheetId="1" hidden="1">#REF!</definedName>
    <definedName name="BExKRVUSQ6PA7ZYQSTEQL3X7PB9P" localSheetId="0" hidden="1">#REF!</definedName>
    <definedName name="BExKRVUSQ6PA7ZYQSTEQL3X7PB9P" hidden="1">#REF!</definedName>
    <definedName name="BExKRY3KZ7F7RB2KH8HXSQ85IEQO" localSheetId="1" hidden="1">#REF!</definedName>
    <definedName name="BExKRY3KZ7F7RB2KH8HXSQ85IEQO" localSheetId="0" hidden="1">#REF!</definedName>
    <definedName name="BExKRY3KZ7F7RB2KH8HXSQ85IEQO" hidden="1">#REF!</definedName>
    <definedName name="BExKS91CCVW1YKNE1EQ4MCE1E9JX" localSheetId="1" hidden="1">#REF!</definedName>
    <definedName name="BExKS91CCVW1YKNE1EQ4MCE1E9JX" localSheetId="0" hidden="1">#REF!</definedName>
    <definedName name="BExKS91CCVW1YKNE1EQ4MCE1E9JX" hidden="1">#REF!</definedName>
    <definedName name="BExKSA37DZTCK6H13HPIKR0ZFVL8" localSheetId="1" hidden="1">#REF!</definedName>
    <definedName name="BExKSA37DZTCK6H13HPIKR0ZFVL8" localSheetId="0" hidden="1">#REF!</definedName>
    <definedName name="BExKSA37DZTCK6H13HPIKR0ZFVL8" hidden="1">#REF!</definedName>
    <definedName name="BExKSB51O073JLM4PEU353GBBSMI" localSheetId="1" hidden="1">#REF!</definedName>
    <definedName name="BExKSB51O073JLM4PEU353GBBSMI" localSheetId="0" hidden="1">#REF!</definedName>
    <definedName name="BExKSB51O073JLM4PEU353GBBSMI" hidden="1">#REF!</definedName>
    <definedName name="BExKSC1EDUXA6RM44LZV6HMMHKLX" localSheetId="1" hidden="1">#REF!</definedName>
    <definedName name="BExKSC1EDUXA6RM44LZV6HMMHKLX" localSheetId="0" hidden="1">#REF!</definedName>
    <definedName name="BExKSC1EDUXA6RM44LZV6HMMHKLX" hidden="1">#REF!</definedName>
    <definedName name="BExKSFMOMSZYDE0WNC94F40S6636" localSheetId="1" hidden="1">#REF!</definedName>
    <definedName name="BExKSFMOMSZYDE0WNC94F40S6636" localSheetId="0" hidden="1">#REF!</definedName>
    <definedName name="BExKSFMOMSZYDE0WNC94F40S6636" hidden="1">#REF!</definedName>
    <definedName name="BExKSHQ9K79S8KYUWIV5M5LAHHF1" localSheetId="1" hidden="1">#REF!</definedName>
    <definedName name="BExKSHQ9K79S8KYUWIV5M5LAHHF1" localSheetId="0" hidden="1">#REF!</definedName>
    <definedName name="BExKSHQ9K79S8KYUWIV5M5LAHHF1" hidden="1">#REF!</definedName>
    <definedName name="BExKSJTWG9L3FCX8FLK4EMUJMF27" localSheetId="1" hidden="1">#REF!</definedName>
    <definedName name="BExKSJTWG9L3FCX8FLK4EMUJMF27" localSheetId="0" hidden="1">#REF!</definedName>
    <definedName name="BExKSJTWG9L3FCX8FLK4EMUJMF27" hidden="1">#REF!</definedName>
    <definedName name="BExKSU0MKNAVZYYPKCYTZDWQX4R8" localSheetId="1" hidden="1">#REF!</definedName>
    <definedName name="BExKSU0MKNAVZYYPKCYTZDWQX4R8" localSheetId="0" hidden="1">#REF!</definedName>
    <definedName name="BExKSU0MKNAVZYYPKCYTZDWQX4R8" hidden="1">#REF!</definedName>
    <definedName name="BExKSX60G1MUS689FXIGYP2F7C62" localSheetId="1" hidden="1">#REF!</definedName>
    <definedName name="BExKSX60G1MUS689FXIGYP2F7C62" localSheetId="0" hidden="1">#REF!</definedName>
    <definedName name="BExKSX60G1MUS689FXIGYP2F7C62" hidden="1">#REF!</definedName>
    <definedName name="BExKT2UZ7Y2VWF5NQE18SJRLD2RN" localSheetId="1" hidden="1">#REF!</definedName>
    <definedName name="BExKT2UZ7Y2VWF5NQE18SJRLD2RN" localSheetId="0" hidden="1">#REF!</definedName>
    <definedName name="BExKT2UZ7Y2VWF5NQE18SJRLD2RN" hidden="1">#REF!</definedName>
    <definedName name="BExKT3GJFNGAM09H5F615E36A38C" localSheetId="1" hidden="1">#REF!</definedName>
    <definedName name="BExKT3GJFNGAM09H5F615E36A38C" localSheetId="0" hidden="1">#REF!</definedName>
    <definedName name="BExKT3GJFNGAM09H5F615E36A38C" hidden="1">#REF!</definedName>
    <definedName name="BExKTD1UM9PTLYETG1RM502XDNC0" localSheetId="1" hidden="1">#REF!</definedName>
    <definedName name="BExKTD1UM9PTLYETG1RM502XDNC0" localSheetId="0" hidden="1">#REF!</definedName>
    <definedName name="BExKTD1UM9PTLYETG1RM502XDNC0" hidden="1">#REF!</definedName>
    <definedName name="BExKTJN26AY45CE6JUAX3OIL48F7" localSheetId="1" hidden="1">#REF!</definedName>
    <definedName name="BExKTJN26AY45CE6JUAX3OIL48F7" localSheetId="0" hidden="1">#REF!</definedName>
    <definedName name="BExKTJN26AY45CE6JUAX3OIL48F7" hidden="1">#REF!</definedName>
    <definedName name="BExKTQZGN8GI3XGSEXMPCCA3S19H" localSheetId="1" hidden="1">#REF!</definedName>
    <definedName name="BExKTQZGN8GI3XGSEXMPCCA3S19H" localSheetId="0" hidden="1">#REF!</definedName>
    <definedName name="BExKTQZGN8GI3XGSEXMPCCA3S19H" hidden="1">#REF!</definedName>
    <definedName name="BExKTUKYYU0F6TUW1RXV24LRAZFE" localSheetId="1" hidden="1">#REF!</definedName>
    <definedName name="BExKTUKYYU0F6TUW1RXV24LRAZFE" localSheetId="0" hidden="1">#REF!</definedName>
    <definedName name="BExKTUKYYU0F6TUW1RXV24LRAZFE" hidden="1">#REF!</definedName>
    <definedName name="BExKU3FBLHQBIUTN6XEZW5GC9OG1" localSheetId="1" hidden="1">#REF!</definedName>
    <definedName name="BExKU3FBLHQBIUTN6XEZW5GC9OG1" localSheetId="0" hidden="1">#REF!</definedName>
    <definedName name="BExKU3FBLHQBIUTN6XEZW5GC9OG1" hidden="1">#REF!</definedName>
    <definedName name="BExKU82I99FEUIZLODXJDOJC96CQ" localSheetId="1" hidden="1">#REF!</definedName>
    <definedName name="BExKU82I99FEUIZLODXJDOJC96CQ" localSheetId="0" hidden="1">#REF!</definedName>
    <definedName name="BExKU82I99FEUIZLODXJDOJC96CQ" hidden="1">#REF!</definedName>
    <definedName name="BExKUDM0DFSCM3D91SH0XLXJSL18" localSheetId="1" hidden="1">#REF!</definedName>
    <definedName name="BExKUDM0DFSCM3D91SH0XLXJSL18" localSheetId="0" hidden="1">#REF!</definedName>
    <definedName name="BExKUDM0DFSCM3D91SH0XLXJSL18" hidden="1">#REF!</definedName>
    <definedName name="BExKUHYKD9TJTMQOOBS4EX04FCEZ" localSheetId="1" hidden="1">#REF!</definedName>
    <definedName name="BExKUHYKD9TJTMQOOBS4EX04FCEZ" localSheetId="0" hidden="1">#REF!</definedName>
    <definedName name="BExKUHYKD9TJTMQOOBS4EX04FCEZ" hidden="1">#REF!</definedName>
    <definedName name="BExKULEKJLA77AUQPDUHSM94Y76Z" localSheetId="1" hidden="1">#REF!</definedName>
    <definedName name="BExKULEKJLA77AUQPDUHSM94Y76Z" localSheetId="0" hidden="1">#REF!</definedName>
    <definedName name="BExKULEKJLA77AUQPDUHSM94Y76Z" hidden="1">#REF!</definedName>
    <definedName name="BExKUXE506JSYMR4CV866RHRDYR9" localSheetId="1" hidden="1">#REF!</definedName>
    <definedName name="BExKUXE506JSYMR4CV866RHRDYR9" localSheetId="0" hidden="1">#REF!</definedName>
    <definedName name="BExKUXE506JSYMR4CV866RHRDYR9" hidden="1">#REF!</definedName>
    <definedName name="BExKV08R85MKI3MAX9E2HERNQUNL" localSheetId="1" hidden="1">#REF!</definedName>
    <definedName name="BExKV08R85MKI3MAX9E2HERNQUNL" localSheetId="0" hidden="1">#REF!</definedName>
    <definedName name="BExKV08R85MKI3MAX9E2HERNQUNL" hidden="1">#REF!</definedName>
    <definedName name="BExKV4AAUNNJL5JWD7PX6BFKVS6O" localSheetId="1" hidden="1">#REF!</definedName>
    <definedName name="BExKV4AAUNNJL5JWD7PX6BFKVS6O" localSheetId="0" hidden="1">#REF!</definedName>
    <definedName name="BExKV4AAUNNJL5JWD7PX6BFKVS6O" hidden="1">#REF!</definedName>
    <definedName name="BExKVDVK6HN74GQPTXICP9BFC8CF" localSheetId="1" hidden="1">#REF!</definedName>
    <definedName name="BExKVDVK6HN74GQPTXICP9BFC8CF" localSheetId="0" hidden="1">#REF!</definedName>
    <definedName name="BExKVDVK6HN74GQPTXICP9BFC8CF" hidden="1">#REF!</definedName>
    <definedName name="BExKVFZ3ZZGIC1QI8XN6BYFWN0ZY" localSheetId="1" hidden="1">#REF!</definedName>
    <definedName name="BExKVFZ3ZZGIC1QI8XN6BYFWN0ZY" localSheetId="0" hidden="1">#REF!</definedName>
    <definedName name="BExKVFZ3ZZGIC1QI8XN6BYFWN0ZY" hidden="1">#REF!</definedName>
    <definedName name="BExKVG4KGO28KPGTAFL1R8TTZ10N" localSheetId="1" hidden="1">#REF!</definedName>
    <definedName name="BExKVG4KGO28KPGTAFL1R8TTZ10N" localSheetId="0" hidden="1">#REF!</definedName>
    <definedName name="BExKVG4KGO28KPGTAFL1R8TTZ10N" hidden="1">#REF!</definedName>
    <definedName name="BExKW0CSH7DA02YSNV64PSEIXB2P" localSheetId="1" hidden="1">#REF!</definedName>
    <definedName name="BExKW0CSH7DA02YSNV64PSEIXB2P" localSheetId="0" hidden="1">#REF!</definedName>
    <definedName name="BExKW0CSH7DA02YSNV64PSEIXB2P" hidden="1">#REF!</definedName>
    <definedName name="BExM9NUG3Q31X01AI9ZJCZIX25CS" localSheetId="1" hidden="1">#REF!</definedName>
    <definedName name="BExM9NUG3Q31X01AI9ZJCZIX25CS" localSheetId="0" hidden="1">#REF!</definedName>
    <definedName name="BExM9NUG3Q31X01AI9ZJCZIX25CS" hidden="1">#REF!</definedName>
    <definedName name="BExM9OG182RP30MY23PG49LVPZ1C" localSheetId="1" hidden="1">#REF!</definedName>
    <definedName name="BExM9OG182RP30MY23PG49LVPZ1C" localSheetId="0" hidden="1">#REF!</definedName>
    <definedName name="BExM9OG182RP30MY23PG49LVPZ1C" hidden="1">#REF!</definedName>
    <definedName name="BExMA64MW1S18NH8DCKPCCEI5KCB" localSheetId="1" hidden="1">#REF!</definedName>
    <definedName name="BExMA64MW1S18NH8DCKPCCEI5KCB" localSheetId="0" hidden="1">#REF!</definedName>
    <definedName name="BExMA64MW1S18NH8DCKPCCEI5KCB" hidden="1">#REF!</definedName>
    <definedName name="BExMALEWFUEM8Y686IT03ECURUBR" localSheetId="1" hidden="1">#REF!</definedName>
    <definedName name="BExMALEWFUEM8Y686IT03ECURUBR" localSheetId="0" hidden="1">#REF!</definedName>
    <definedName name="BExMALEWFUEM8Y686IT03ECURUBR" hidden="1">#REF!</definedName>
    <definedName name="BExMAS0AQY7KMMTBTBPK0SWWDITB" localSheetId="1" hidden="1">#REF!</definedName>
    <definedName name="BExMAS0AQY7KMMTBTBPK0SWWDITB" localSheetId="0" hidden="1">#REF!</definedName>
    <definedName name="BExMAS0AQY7KMMTBTBPK0SWWDITB" hidden="1">#REF!</definedName>
    <definedName name="BExMAXJS82ZJ8RS22VLE0V0LDUII" localSheetId="1" hidden="1">#REF!</definedName>
    <definedName name="BExMAXJS82ZJ8RS22VLE0V0LDUII" localSheetId="0" hidden="1">#REF!</definedName>
    <definedName name="BExMAXJS82ZJ8RS22VLE0V0LDUII" hidden="1">#REF!</definedName>
    <definedName name="BExMB4QRS0R3MTB4CMUHFZ84LNZQ" localSheetId="1" hidden="1">#REF!</definedName>
    <definedName name="BExMB4QRS0R3MTB4CMUHFZ84LNZQ" localSheetId="0" hidden="1">#REF!</definedName>
    <definedName name="BExMB4QRS0R3MTB4CMUHFZ84LNZQ" hidden="1">#REF!</definedName>
    <definedName name="BExMB7AICZ233JKSCEUSR9RQXRS0" localSheetId="1" hidden="1">#REF!</definedName>
    <definedName name="BExMB7AICZ233JKSCEUSR9RQXRS0" localSheetId="0" hidden="1">#REF!</definedName>
    <definedName name="BExMB7AICZ233JKSCEUSR9RQXRS0" hidden="1">#REF!</definedName>
    <definedName name="BExMBC35WKQY5CWQJLV4D05O6971" localSheetId="1" hidden="1">#REF!</definedName>
    <definedName name="BExMBC35WKQY5CWQJLV4D05O6971" localSheetId="0" hidden="1">#REF!</definedName>
    <definedName name="BExMBC35WKQY5CWQJLV4D05O6971" hidden="1">#REF!</definedName>
    <definedName name="BExMBFTZV4Q1A5KG25C1N9PHQNSW" localSheetId="1" hidden="1">#REF!</definedName>
    <definedName name="BExMBFTZV4Q1A5KG25C1N9PHQNSW" localSheetId="0" hidden="1">#REF!</definedName>
    <definedName name="BExMBFTZV4Q1A5KG25C1N9PHQNSW" hidden="1">#REF!</definedName>
    <definedName name="BExMBFZFXQDH3H55R89930TFTU36" localSheetId="1" hidden="1">#REF!</definedName>
    <definedName name="BExMBFZFXQDH3H55R89930TFTU36" localSheetId="0" hidden="1">#REF!</definedName>
    <definedName name="BExMBFZFXQDH3H55R89930TFTU36" hidden="1">#REF!</definedName>
    <definedName name="BExMBK6ISK3U7KHZKUJXIDKGF6VW" localSheetId="1" hidden="1">#REF!</definedName>
    <definedName name="BExMBK6ISK3U7KHZKUJXIDKGF6VW" localSheetId="0" hidden="1">#REF!</definedName>
    <definedName name="BExMBK6ISK3U7KHZKUJXIDKGF6VW" hidden="1">#REF!</definedName>
    <definedName name="BExMBYPQDG9AYDQ5E8IECVFREPO6" localSheetId="1" hidden="1">#REF!</definedName>
    <definedName name="BExMBYPQDG9AYDQ5E8IECVFREPO6" localSheetId="0" hidden="1">#REF!</definedName>
    <definedName name="BExMBYPQDG9AYDQ5E8IECVFREPO6" hidden="1">#REF!</definedName>
    <definedName name="BExMC7PESEESXVMDCGGIP5LPMUGY" localSheetId="1" hidden="1">#REF!</definedName>
    <definedName name="BExMC7PESEESXVMDCGGIP5LPMUGY" localSheetId="0" hidden="1">#REF!</definedName>
    <definedName name="BExMC7PESEESXVMDCGGIP5LPMUGY" hidden="1">#REF!</definedName>
    <definedName name="BExMC8AZUTX8LG89K2JJR7ZG62XX" localSheetId="1" hidden="1">#REF!</definedName>
    <definedName name="BExMC8AZUTX8LG89K2JJR7ZG62XX" localSheetId="0" hidden="1">#REF!</definedName>
    <definedName name="BExMC8AZUTX8LG89K2JJR7ZG62XX" hidden="1">#REF!</definedName>
    <definedName name="BExMCA96YR10V72G2R0SCIKPZLIZ" localSheetId="1" hidden="1">#REF!</definedName>
    <definedName name="BExMCA96YR10V72G2R0SCIKPZLIZ" localSheetId="0" hidden="1">#REF!</definedName>
    <definedName name="BExMCA96YR10V72G2R0SCIKPZLIZ" hidden="1">#REF!</definedName>
    <definedName name="BExMCB5JU5I2VQDUBS4O42BTEVKI" localSheetId="1" hidden="1">#REF!</definedName>
    <definedName name="BExMCB5JU5I2VQDUBS4O42BTEVKI" localSheetId="0" hidden="1">#REF!</definedName>
    <definedName name="BExMCB5JU5I2VQDUBS4O42BTEVKI" hidden="1">#REF!</definedName>
    <definedName name="BExMCFSQFSEMPY5IXDIRKZDASDBR" localSheetId="1" hidden="1">#REF!</definedName>
    <definedName name="BExMCFSQFSEMPY5IXDIRKZDASDBR" localSheetId="0" hidden="1">#REF!</definedName>
    <definedName name="BExMCFSQFSEMPY5IXDIRKZDASDBR" hidden="1">#REF!</definedName>
    <definedName name="BExMCH58I9XOLK7WEE6VSJGYPJGL" localSheetId="1" hidden="1">#REF!</definedName>
    <definedName name="BExMCH58I9XOLK7WEE6VSJGYPJGL" localSheetId="0" hidden="1">#REF!</definedName>
    <definedName name="BExMCH58I9XOLK7WEE6VSJGYPJGL" hidden="1">#REF!</definedName>
    <definedName name="BExMCMZOEYWVOOJ98TBHTTCS7XB8" localSheetId="1" hidden="1">#REF!</definedName>
    <definedName name="BExMCMZOEYWVOOJ98TBHTTCS7XB8" localSheetId="0" hidden="1">#REF!</definedName>
    <definedName name="BExMCMZOEYWVOOJ98TBHTTCS7XB8" hidden="1">#REF!</definedName>
    <definedName name="BExMCS8EF2W3FS9QADNKREYSI8P0" localSheetId="1" hidden="1">#REF!</definedName>
    <definedName name="BExMCS8EF2W3FS9QADNKREYSI8P0" localSheetId="0" hidden="1">#REF!</definedName>
    <definedName name="BExMCS8EF2W3FS9QADNKREYSI8P0" hidden="1">#REF!</definedName>
    <definedName name="BExMCSU0KZGHALEL7N5DJBVL94K7" localSheetId="1" hidden="1">#REF!</definedName>
    <definedName name="BExMCSU0KZGHALEL7N5DJBVL94K7" localSheetId="0" hidden="1">#REF!</definedName>
    <definedName name="BExMCSU0KZGHALEL7N5DJBVL94K7" hidden="1">#REF!</definedName>
    <definedName name="BExMCUS7GSOM96J0HJ7EH0FFM2AC" localSheetId="1" hidden="1">#REF!</definedName>
    <definedName name="BExMCUS7GSOM96J0HJ7EH0FFM2AC" localSheetId="0" hidden="1">#REF!</definedName>
    <definedName name="BExMCUS7GSOM96J0HJ7EH0FFM2AC" hidden="1">#REF!</definedName>
    <definedName name="BExMCYTT6TVDWMJXO1NZANRTVNAN" localSheetId="1" hidden="1">#REF!</definedName>
    <definedName name="BExMCYTT6TVDWMJXO1NZANRTVNAN" localSheetId="0" hidden="1">#REF!</definedName>
    <definedName name="BExMCYTT6TVDWMJXO1NZANRTVNAN" hidden="1">#REF!</definedName>
    <definedName name="BExMD54CT1VTE5YGBM90H90NF28M" localSheetId="1" hidden="1">#REF!</definedName>
    <definedName name="BExMD54CT1VTE5YGBM90H90NF28M" localSheetId="0" hidden="1">#REF!</definedName>
    <definedName name="BExMD54CT1VTE5YGBM90H90NF28M" hidden="1">#REF!</definedName>
    <definedName name="BExMD5F6IAV108XYJLXUO9HD0IT6" localSheetId="1" hidden="1">#REF!</definedName>
    <definedName name="BExMD5F6IAV108XYJLXUO9HD0IT6" localSheetId="0" hidden="1">#REF!</definedName>
    <definedName name="BExMD5F6IAV108XYJLXUO9HD0IT6" hidden="1">#REF!</definedName>
    <definedName name="BExMDANV66W9T3XAXID40XFJ0J93" localSheetId="1" hidden="1">#REF!</definedName>
    <definedName name="BExMDANV66W9T3XAXID40XFJ0J93" localSheetId="0" hidden="1">#REF!</definedName>
    <definedName name="BExMDANV66W9T3XAXID40XFJ0J93" hidden="1">#REF!</definedName>
    <definedName name="BExMDGD1KQP7NNR78X2ZX4FCBQ1S" localSheetId="1" hidden="1">#REF!</definedName>
    <definedName name="BExMDGD1KQP7NNR78X2ZX4FCBQ1S" localSheetId="0" hidden="1">#REF!</definedName>
    <definedName name="BExMDGD1KQP7NNR78X2ZX4FCBQ1S" hidden="1">#REF!</definedName>
    <definedName name="BExMDIRDK0DI8P86HB7WPH8QWLSQ" localSheetId="1" hidden="1">#REF!</definedName>
    <definedName name="BExMDIRDK0DI8P86HB7WPH8QWLSQ" localSheetId="0" hidden="1">#REF!</definedName>
    <definedName name="BExMDIRDK0DI8P86HB7WPH8QWLSQ" hidden="1">#REF!</definedName>
    <definedName name="BExMDOWGDLP3BZZB4ZPI31VS10FP" localSheetId="1" hidden="1">#REF!</definedName>
    <definedName name="BExMDOWGDLP3BZZB4ZPI31VS10FP" localSheetId="0" hidden="1">#REF!</definedName>
    <definedName name="BExMDOWGDLP3BZZB4ZPI31VS10FP" hidden="1">#REF!</definedName>
    <definedName name="BExMDPI2FVMORSWDDCVAJ85WYAYO" localSheetId="1" hidden="1">#REF!</definedName>
    <definedName name="BExMDPI2FVMORSWDDCVAJ85WYAYO" localSheetId="0" hidden="1">#REF!</definedName>
    <definedName name="BExMDPI2FVMORSWDDCVAJ85WYAYO" hidden="1">#REF!</definedName>
    <definedName name="BExMDUWB7VWHFFR266QXO46BNV2S" localSheetId="1" hidden="1">#REF!</definedName>
    <definedName name="BExMDUWB7VWHFFR266QXO46BNV2S" localSheetId="0" hidden="1">#REF!</definedName>
    <definedName name="BExMDUWB7VWHFFR266QXO46BNV2S" hidden="1">#REF!</definedName>
    <definedName name="BExME2U47N8LZG0BPJ49ANY5QVV2" localSheetId="1" hidden="1">#REF!</definedName>
    <definedName name="BExME2U47N8LZG0BPJ49ANY5QVV2" localSheetId="0" hidden="1">#REF!</definedName>
    <definedName name="BExME2U47N8LZG0BPJ49ANY5QVV2" hidden="1">#REF!</definedName>
    <definedName name="BExME88DH5DUKMUFI9FNVECXFD2E" localSheetId="1" hidden="1">#REF!</definedName>
    <definedName name="BExME88DH5DUKMUFI9FNVECXFD2E" localSheetId="0" hidden="1">#REF!</definedName>
    <definedName name="BExME88DH5DUKMUFI9FNVECXFD2E" hidden="1">#REF!</definedName>
    <definedName name="BExME9A7MOGAK7YTTQYXP5DL6VYA" localSheetId="1" hidden="1">#REF!</definedName>
    <definedName name="BExME9A7MOGAK7YTTQYXP5DL6VYA" localSheetId="0" hidden="1">#REF!</definedName>
    <definedName name="BExME9A7MOGAK7YTTQYXP5DL6VYA" hidden="1">#REF!</definedName>
    <definedName name="BExMEOV9YFRY5C3GDLU60GIX10BY" localSheetId="1" hidden="1">#REF!</definedName>
    <definedName name="BExMEOV9YFRY5C3GDLU60GIX10BY" localSheetId="0" hidden="1">#REF!</definedName>
    <definedName name="BExMEOV9YFRY5C3GDLU60GIX10BY" hidden="1">#REF!</definedName>
    <definedName name="BExMEUK2Q5GZGZFZ77Z2IYUKOOYW" localSheetId="1" hidden="1">#REF!</definedName>
    <definedName name="BExMEUK2Q5GZGZFZ77Z2IYUKOOYW" localSheetId="0" hidden="1">#REF!</definedName>
    <definedName name="BExMEUK2Q5GZGZFZ77Z2IYUKOOYW" hidden="1">#REF!</definedName>
    <definedName name="BExMEWT36INWIP0VNS94NEP3WZ4U" localSheetId="1" hidden="1">#REF!</definedName>
    <definedName name="BExMEWT36INWIP0VNS94NEP3WZ4U" localSheetId="0" hidden="1">#REF!</definedName>
    <definedName name="BExMEWT36INWIP0VNS94NEP3WZ4U" hidden="1">#REF!</definedName>
    <definedName name="BExMEY09ESM4H2YGKEQQRYUD114R" localSheetId="1" hidden="1">#REF!</definedName>
    <definedName name="BExMEY09ESM4H2YGKEQQRYUD114R" localSheetId="0" hidden="1">#REF!</definedName>
    <definedName name="BExMEY09ESM4H2YGKEQQRYUD114R" hidden="1">#REF!</definedName>
    <definedName name="BExMF0UU4SBJHOJ4SG09QMF1TC7H" localSheetId="1" hidden="1">#REF!</definedName>
    <definedName name="BExMF0UU4SBJHOJ4SG09QMF1TC7H" localSheetId="0" hidden="1">#REF!</definedName>
    <definedName name="BExMF0UU4SBJHOJ4SG09QMF1TC7H" hidden="1">#REF!</definedName>
    <definedName name="BExMF2YDPQWGK3CSN8LJG16MLFQZ" localSheetId="1" hidden="1">#REF!</definedName>
    <definedName name="BExMF2YDPQWGK3CSN8LJG16MLFQZ" localSheetId="0" hidden="1">#REF!</definedName>
    <definedName name="BExMF2YDPQWGK3CSN8LJG16MLFQZ" hidden="1">#REF!</definedName>
    <definedName name="BExMF4G4IUPQY1Y5GEY5N3E04CL6" localSheetId="1" hidden="1">#REF!</definedName>
    <definedName name="BExMF4G4IUPQY1Y5GEY5N3E04CL6" localSheetId="0" hidden="1">#REF!</definedName>
    <definedName name="BExMF4G4IUPQY1Y5GEY5N3E04CL6" hidden="1">#REF!</definedName>
    <definedName name="BExMF9UIGYMOAQK0ELUWP0S0HZZY" localSheetId="1" hidden="1">#REF!</definedName>
    <definedName name="BExMF9UIGYMOAQK0ELUWP0S0HZZY" localSheetId="0" hidden="1">#REF!</definedName>
    <definedName name="BExMF9UIGYMOAQK0ELUWP0S0HZZY" hidden="1">#REF!</definedName>
    <definedName name="BExMFDLBSWFMRDYJ2DZETI3EXKN2" localSheetId="1" hidden="1">#REF!</definedName>
    <definedName name="BExMFDLBSWFMRDYJ2DZETI3EXKN2" localSheetId="0" hidden="1">#REF!</definedName>
    <definedName name="BExMFDLBSWFMRDYJ2DZETI3EXKN2" hidden="1">#REF!</definedName>
    <definedName name="BExMFLDTMRTCHKA37LQW67BG8D5C" localSheetId="1" hidden="1">#REF!</definedName>
    <definedName name="BExMFLDTMRTCHKA37LQW67BG8D5C" localSheetId="0" hidden="1">#REF!</definedName>
    <definedName name="BExMFLDTMRTCHKA37LQW67BG8D5C" hidden="1">#REF!</definedName>
    <definedName name="BExMFTH63LTWA2JYJTJYMT5K2OF2" localSheetId="1" hidden="1">#REF!</definedName>
    <definedName name="BExMFTH63LTWA2JYJTJYMT5K2OF2" localSheetId="0" hidden="1">#REF!</definedName>
    <definedName name="BExMFTH63LTWA2JYJTJYMT5K2OF2" hidden="1">#REF!</definedName>
    <definedName name="BExMFY4AG5T27EVMCCNE00GOAR66" localSheetId="1" hidden="1">#REF!</definedName>
    <definedName name="BExMFY4AG5T27EVMCCNE00GOAR66" localSheetId="0" hidden="1">#REF!</definedName>
    <definedName name="BExMFY4AG5T27EVMCCNE00GOAR66" hidden="1">#REF!</definedName>
    <definedName name="BExMGQQNOFER1MEVQ961XARTRIOB" localSheetId="1" hidden="1">#REF!</definedName>
    <definedName name="BExMGQQNOFER1MEVQ961XARTRIOB" localSheetId="0" hidden="1">#REF!</definedName>
    <definedName name="BExMGQQNOFER1MEVQ961XARTRIOB" hidden="1">#REF!</definedName>
    <definedName name="BExMH189E60TZBQFN2UWVA1UZA7X" localSheetId="1" hidden="1">#REF!</definedName>
    <definedName name="BExMH189E60TZBQFN2UWVA1UZA7X" localSheetId="0" hidden="1">#REF!</definedName>
    <definedName name="BExMH189E60TZBQFN2UWVA1UZA7X" hidden="1">#REF!</definedName>
    <definedName name="BExMH3H9TW5TJCNU5Z1EWXP3BAEP" localSheetId="1" hidden="1">#REF!</definedName>
    <definedName name="BExMH3H9TW5TJCNU5Z1EWXP3BAEP" localSheetId="0" hidden="1">#REF!</definedName>
    <definedName name="BExMH3H9TW5TJCNU5Z1EWXP3BAEP" hidden="1">#REF!</definedName>
    <definedName name="BExMH5A1B01SYXROP70DOKTQ5D6Z" localSheetId="1" hidden="1">#REF!</definedName>
    <definedName name="BExMH5A1B01SYXROP70DOKTQ5D6Z" localSheetId="0" hidden="1">#REF!</definedName>
    <definedName name="BExMH5A1B01SYXROP70DOKTQ5D6Z" hidden="1">#REF!</definedName>
    <definedName name="BExMHCGUJ8A3L31NU0XU0FGXE4P3" localSheetId="1" hidden="1">#REF!</definedName>
    <definedName name="BExMHCGUJ8A3L31NU0XU0FGXE4P3" localSheetId="0" hidden="1">#REF!</definedName>
    <definedName name="BExMHCGUJ8A3L31NU0XU0FGXE4P3" hidden="1">#REF!</definedName>
    <definedName name="BExMHOWPB34KPZ76M2KIX2C9R2VB" localSheetId="1" hidden="1">#REF!</definedName>
    <definedName name="BExMHOWPB34KPZ76M2KIX2C9R2VB" localSheetId="0" hidden="1">#REF!</definedName>
    <definedName name="BExMHOWPB34KPZ76M2KIX2C9R2VB" hidden="1">#REF!</definedName>
    <definedName name="BExMHSSYC6KVHA3QDTSYPN92TWMI" localSheetId="1" hidden="1">#REF!</definedName>
    <definedName name="BExMHSSYC6KVHA3QDTSYPN92TWMI" localSheetId="0" hidden="1">#REF!</definedName>
    <definedName name="BExMHSSYC6KVHA3QDTSYPN92TWMI" hidden="1">#REF!</definedName>
    <definedName name="BExMI3AJ9477KDL4T9DHET4LJJTW" localSheetId="1" hidden="1">#REF!</definedName>
    <definedName name="BExMI3AJ9477KDL4T9DHET4LJJTW" localSheetId="0" hidden="1">#REF!</definedName>
    <definedName name="BExMI3AJ9477KDL4T9DHET4LJJTW" hidden="1">#REF!</definedName>
    <definedName name="BExMI6QQ20XHD0NWJUN741B37182" localSheetId="1" hidden="1">#REF!</definedName>
    <definedName name="BExMI6QQ20XHD0NWJUN741B37182" localSheetId="0" hidden="1">#REF!</definedName>
    <definedName name="BExMI6QQ20XHD0NWJUN741B37182" hidden="1">#REF!</definedName>
    <definedName name="BExMI7MYDIMC9K16SBAFUY33RHK6" localSheetId="1" hidden="1">#REF!</definedName>
    <definedName name="BExMI7MYDIMC9K16SBAFUY33RHK6" localSheetId="0" hidden="1">#REF!</definedName>
    <definedName name="BExMI7MYDIMC9K16SBAFUY33RHK6" hidden="1">#REF!</definedName>
    <definedName name="BExMI8JB94SBD9EMNJEK7Y2T6GYU" localSheetId="1" hidden="1">#REF!</definedName>
    <definedName name="BExMI8JB94SBD9EMNJEK7Y2T6GYU" localSheetId="0" hidden="1">#REF!</definedName>
    <definedName name="BExMI8JB94SBD9EMNJEK7Y2T6GYU" hidden="1">#REF!</definedName>
    <definedName name="BExMI8OS85YTW3KYVE4YD0R7Z6UV" localSheetId="1" hidden="1">#REF!</definedName>
    <definedName name="BExMI8OS85YTW3KYVE4YD0R7Z6UV" localSheetId="0" hidden="1">#REF!</definedName>
    <definedName name="BExMI8OS85YTW3KYVE4YD0R7Z6UV" hidden="1">#REF!</definedName>
    <definedName name="BExMI9QNOMVZ44I3BFMGU1EL1RSY" localSheetId="1" hidden="1">#REF!</definedName>
    <definedName name="BExMI9QNOMVZ44I3BFMGU1EL1RSY" localSheetId="0" hidden="1">#REF!</definedName>
    <definedName name="BExMI9QNOMVZ44I3BFMGU1EL1RSY" hidden="1">#REF!</definedName>
    <definedName name="BExMIBOOZU40JS3F89OMPSRCE9MM" localSheetId="1" hidden="1">#REF!</definedName>
    <definedName name="BExMIBOOZU40JS3F89OMPSRCE9MM" localSheetId="0" hidden="1">#REF!</definedName>
    <definedName name="BExMIBOOZU40JS3F89OMPSRCE9MM" hidden="1">#REF!</definedName>
    <definedName name="BExMIIQ5MBWSIHTFWAQADXMZC22Q" localSheetId="1" hidden="1">#REF!</definedName>
    <definedName name="BExMIIQ5MBWSIHTFWAQADXMZC22Q" localSheetId="0" hidden="1">#REF!</definedName>
    <definedName name="BExMIIQ5MBWSIHTFWAQADXMZC22Q" hidden="1">#REF!</definedName>
    <definedName name="BExMIL4I2GE866I25CR5JBLJWJ6A" localSheetId="1" hidden="1">#REF!</definedName>
    <definedName name="BExMIL4I2GE866I25CR5JBLJWJ6A" localSheetId="0" hidden="1">#REF!</definedName>
    <definedName name="BExMIL4I2GE866I25CR5JBLJWJ6A" hidden="1">#REF!</definedName>
    <definedName name="BExMIRKIPF27SNO82SPFSB3T5U17" localSheetId="1" hidden="1">#REF!</definedName>
    <definedName name="BExMIRKIPF27SNO82SPFSB3T5U17" localSheetId="0" hidden="1">#REF!</definedName>
    <definedName name="BExMIRKIPF27SNO82SPFSB3T5U17" hidden="1">#REF!</definedName>
    <definedName name="BExMIV0KC8555D5E42ZGWG15Y0MO" localSheetId="1" hidden="1">#REF!</definedName>
    <definedName name="BExMIV0KC8555D5E42ZGWG15Y0MO" localSheetId="0" hidden="1">#REF!</definedName>
    <definedName name="BExMIV0KC8555D5E42ZGWG15Y0MO" hidden="1">#REF!</definedName>
    <definedName name="BExMIZT6AN7E6YMW2S87CTCN2UXH" localSheetId="1" hidden="1">#REF!</definedName>
    <definedName name="BExMIZT6AN7E6YMW2S87CTCN2UXH" localSheetId="0" hidden="1">#REF!</definedName>
    <definedName name="BExMIZT6AN7E6YMW2S87CTCN2UXH" hidden="1">#REF!</definedName>
    <definedName name="BExMJB76UESLVRD81AJBOB78JDTT" localSheetId="1" hidden="1">#REF!</definedName>
    <definedName name="BExMJB76UESLVRD81AJBOB78JDTT" localSheetId="0" hidden="1">#REF!</definedName>
    <definedName name="BExMJB76UESLVRD81AJBOB78JDTT" hidden="1">#REF!</definedName>
    <definedName name="BExMJI8OLFZQCGOW3F99ETW8A21E" localSheetId="1" hidden="1">#REF!</definedName>
    <definedName name="BExMJI8OLFZQCGOW3F99ETW8A21E" localSheetId="0" hidden="1">#REF!</definedName>
    <definedName name="BExMJI8OLFZQCGOW3F99ETW8A21E" hidden="1">#REF!</definedName>
    <definedName name="BExMJNC8ZFB9DRFOJ961ZAJ8U3A8" localSheetId="1" hidden="1">#REF!</definedName>
    <definedName name="BExMJNC8ZFB9DRFOJ961ZAJ8U3A8" localSheetId="0" hidden="1">#REF!</definedName>
    <definedName name="BExMJNC8ZFB9DRFOJ961ZAJ8U3A8" hidden="1">#REF!</definedName>
    <definedName name="BExMJTBV8A3D31W2IQHP9RDFPPHQ" localSheetId="1" hidden="1">#REF!</definedName>
    <definedName name="BExMJTBV8A3D31W2IQHP9RDFPPHQ" localSheetId="0" hidden="1">#REF!</definedName>
    <definedName name="BExMJTBV8A3D31W2IQHP9RDFPPHQ" hidden="1">#REF!</definedName>
    <definedName name="BExMK2RTXN4QJWEUNX002XK8VQP8" localSheetId="1" hidden="1">#REF!</definedName>
    <definedName name="BExMK2RTXN4QJWEUNX002XK8VQP8" localSheetId="0" hidden="1">#REF!</definedName>
    <definedName name="BExMK2RTXN4QJWEUNX002XK8VQP8" hidden="1">#REF!</definedName>
    <definedName name="BExMKBGQDUZ8AWXYHA3QVMSDVZ3D" localSheetId="1" hidden="1">#REF!</definedName>
    <definedName name="BExMKBGQDUZ8AWXYHA3QVMSDVZ3D" localSheetId="0" hidden="1">#REF!</definedName>
    <definedName name="BExMKBGQDUZ8AWXYHA3QVMSDVZ3D" hidden="1">#REF!</definedName>
    <definedName name="BExMKBM1467553LDFZRRKVSHN374" localSheetId="1" hidden="1">#REF!</definedName>
    <definedName name="BExMKBM1467553LDFZRRKVSHN374" localSheetId="0" hidden="1">#REF!</definedName>
    <definedName name="BExMKBM1467553LDFZRRKVSHN374" hidden="1">#REF!</definedName>
    <definedName name="BExMKGK5FJUC0AU8MABRGDC5ZM70" localSheetId="1" hidden="1">#REF!</definedName>
    <definedName name="BExMKGK5FJUC0AU8MABRGDC5ZM70" localSheetId="0" hidden="1">#REF!</definedName>
    <definedName name="BExMKGK5FJUC0AU8MABRGDC5ZM70" hidden="1">#REF!</definedName>
    <definedName name="BExMKP92JGBM5BJO174H9A4HQIB9" localSheetId="1" hidden="1">#REF!</definedName>
    <definedName name="BExMKP92JGBM5BJO174H9A4HQIB9" localSheetId="0" hidden="1">#REF!</definedName>
    <definedName name="BExMKP92JGBM5BJO174H9A4HQIB9" hidden="1">#REF!</definedName>
    <definedName name="BExMKPEDT6IOYLLC3KJKRZOETC3Y" localSheetId="1" hidden="1">#REF!</definedName>
    <definedName name="BExMKPEDT6IOYLLC3KJKRZOETC3Y" localSheetId="0" hidden="1">#REF!</definedName>
    <definedName name="BExMKPEDT6IOYLLC3KJKRZOETC3Y" hidden="1">#REF!</definedName>
    <definedName name="BExMKTW7R5SOV4PHAFGHU3W73DYE" localSheetId="1" hidden="1">#REF!</definedName>
    <definedName name="BExMKTW7R5SOV4PHAFGHU3W73DYE" localSheetId="0" hidden="1">#REF!</definedName>
    <definedName name="BExMKTW7R5SOV4PHAFGHU3W73DYE" hidden="1">#REF!</definedName>
    <definedName name="BExMKU7051J2W1RQXGZGE62NBRUZ" localSheetId="1" hidden="1">#REF!</definedName>
    <definedName name="BExMKU7051J2W1RQXGZGE62NBRUZ" localSheetId="0" hidden="1">#REF!</definedName>
    <definedName name="BExMKU7051J2W1RQXGZGE62NBRUZ" hidden="1">#REF!</definedName>
    <definedName name="BExMKUN3WPECJR2XRID2R7GZRGNX" localSheetId="1" hidden="1">#REF!</definedName>
    <definedName name="BExMKUN3WPECJR2XRID2R7GZRGNX" localSheetId="0" hidden="1">#REF!</definedName>
    <definedName name="BExMKUN3WPECJR2XRID2R7GZRGNX" hidden="1">#REF!</definedName>
    <definedName name="BExMKZ535P011X4TNV16GCOH4H21" localSheetId="1" hidden="1">#REF!</definedName>
    <definedName name="BExMKZ535P011X4TNV16GCOH4H21" localSheetId="0" hidden="1">#REF!</definedName>
    <definedName name="BExMKZ535P011X4TNV16GCOH4H21" hidden="1">#REF!</definedName>
    <definedName name="BExML3XQNDIMX55ZCHHXKUV3D6E6" localSheetId="1" hidden="1">#REF!</definedName>
    <definedName name="BExML3XQNDIMX55ZCHHXKUV3D6E6" localSheetId="0" hidden="1">#REF!</definedName>
    <definedName name="BExML3XQNDIMX55ZCHHXKUV3D6E6" hidden="1">#REF!</definedName>
    <definedName name="BExML5QGSWHLI18BGY4CGOTD3UWH" localSheetId="1" hidden="1">#REF!</definedName>
    <definedName name="BExML5QGSWHLI18BGY4CGOTD3UWH" localSheetId="0" hidden="1">#REF!</definedName>
    <definedName name="BExML5QGSWHLI18BGY4CGOTD3UWH" hidden="1">#REF!</definedName>
    <definedName name="BExML6BVFCV80776USR7X70HVRZT" localSheetId="1" hidden="1">#REF!</definedName>
    <definedName name="BExML6BVFCV80776USR7X70HVRZT" localSheetId="0" hidden="1">#REF!</definedName>
    <definedName name="BExML6BVFCV80776USR7X70HVRZT" hidden="1">#REF!</definedName>
    <definedName name="BExMLO5Z61RE85X8HHX2G4IU3AZW" localSheetId="1" hidden="1">#REF!</definedName>
    <definedName name="BExMLO5Z61RE85X8HHX2G4IU3AZW" localSheetId="0" hidden="1">#REF!</definedName>
    <definedName name="BExMLO5Z61RE85X8HHX2G4IU3AZW" hidden="1">#REF!</definedName>
    <definedName name="BExMLVI7UORSHM9FMO8S2EI0TMTS" localSheetId="1" hidden="1">#REF!</definedName>
    <definedName name="BExMLVI7UORSHM9FMO8S2EI0TMTS" localSheetId="0" hidden="1">#REF!</definedName>
    <definedName name="BExMLVI7UORSHM9FMO8S2EI0TMTS" hidden="1">#REF!</definedName>
    <definedName name="BExMM5UCOT2HSSN0ZIPZW55GSOVO" localSheetId="1" hidden="1">#REF!</definedName>
    <definedName name="BExMM5UCOT2HSSN0ZIPZW55GSOVO" localSheetId="0" hidden="1">#REF!</definedName>
    <definedName name="BExMM5UCOT2HSSN0ZIPZW55GSOVO" hidden="1">#REF!</definedName>
    <definedName name="BExMM8ZRS5RQ8H1H55RVPVTDL5NL" localSheetId="1" hidden="1">#REF!</definedName>
    <definedName name="BExMM8ZRS5RQ8H1H55RVPVTDL5NL" localSheetId="0" hidden="1">#REF!</definedName>
    <definedName name="BExMM8ZRS5RQ8H1H55RVPVTDL5NL" hidden="1">#REF!</definedName>
    <definedName name="BExMMH8EAZB09XXQ5X4LR0P4NHG9" localSheetId="1" hidden="1">#REF!</definedName>
    <definedName name="BExMMH8EAZB09XXQ5X4LR0P4NHG9" localSheetId="0" hidden="1">#REF!</definedName>
    <definedName name="BExMMH8EAZB09XXQ5X4LR0P4NHG9" hidden="1">#REF!</definedName>
    <definedName name="BExMMIQH5BABNZVCIQ7TBCQ10AY5" localSheetId="1" hidden="1">#REF!</definedName>
    <definedName name="BExMMIQH5BABNZVCIQ7TBCQ10AY5" localSheetId="0" hidden="1">#REF!</definedName>
    <definedName name="BExMMIQH5BABNZVCIQ7TBCQ10AY5" hidden="1">#REF!</definedName>
    <definedName name="BExMMNIZ2T7M22WECMUQXEF4NJ71" localSheetId="1" hidden="1">#REF!</definedName>
    <definedName name="BExMMNIZ2T7M22WECMUQXEF4NJ71" localSheetId="0" hidden="1">#REF!</definedName>
    <definedName name="BExMMNIZ2T7M22WECMUQXEF4NJ71" hidden="1">#REF!</definedName>
    <definedName name="BExMMPMIOU7BURTV0L1K6ACW9X73" localSheetId="1" hidden="1">#REF!</definedName>
    <definedName name="BExMMPMIOU7BURTV0L1K6ACW9X73" localSheetId="0" hidden="1">#REF!</definedName>
    <definedName name="BExMMPMIOU7BURTV0L1K6ACW9X73" hidden="1">#REF!</definedName>
    <definedName name="BExMMQ835AJDHS4B419SS645P67Q" localSheetId="1" hidden="1">#REF!</definedName>
    <definedName name="BExMMQ835AJDHS4B419SS645P67Q" localSheetId="0" hidden="1">#REF!</definedName>
    <definedName name="BExMMQ835AJDHS4B419SS645P67Q" hidden="1">#REF!</definedName>
    <definedName name="BExMMQIUVPCOBISTEJJYNCCLUCPY" localSheetId="1" hidden="1">#REF!</definedName>
    <definedName name="BExMMQIUVPCOBISTEJJYNCCLUCPY" localSheetId="0" hidden="1">#REF!</definedName>
    <definedName name="BExMMQIUVPCOBISTEJJYNCCLUCPY" hidden="1">#REF!</definedName>
    <definedName name="BExMMTIXETA5VAKBSOFDD5SRU887" localSheetId="1" hidden="1">#REF!</definedName>
    <definedName name="BExMMTIXETA5VAKBSOFDD5SRU887" localSheetId="0" hidden="1">#REF!</definedName>
    <definedName name="BExMMTIXETA5VAKBSOFDD5SRU887" hidden="1">#REF!</definedName>
    <definedName name="BExMMV0P6P5YS3C35G0JYYHI7992" localSheetId="1" hidden="1">#REF!</definedName>
    <definedName name="BExMMV0P6P5YS3C35G0JYYHI7992" localSheetId="0" hidden="1">#REF!</definedName>
    <definedName name="BExMMV0P6P5YS3C35G0JYYHI7992" hidden="1">#REF!</definedName>
    <definedName name="BExMNJLFWZBRN9PZF1IO9CYWV1B2" localSheetId="1" hidden="1">#REF!</definedName>
    <definedName name="BExMNJLFWZBRN9PZF1IO9CYWV1B2" localSheetId="0" hidden="1">#REF!</definedName>
    <definedName name="BExMNJLFWZBRN9PZF1IO9CYWV1B2" hidden="1">#REF!</definedName>
    <definedName name="BExMNKCJ0FA57YEUUAJE43U1QN5P" localSheetId="1" hidden="1">#REF!</definedName>
    <definedName name="BExMNKCJ0FA57YEUUAJE43U1QN5P" localSheetId="0" hidden="1">#REF!</definedName>
    <definedName name="BExMNKCJ0FA57YEUUAJE43U1QN5P" hidden="1">#REF!</definedName>
    <definedName name="BExMNKN5D1WEF2OOJVP6LZ6DLU3Y" localSheetId="1" hidden="1">#REF!</definedName>
    <definedName name="BExMNKN5D1WEF2OOJVP6LZ6DLU3Y" localSheetId="0" hidden="1">#REF!</definedName>
    <definedName name="BExMNKN5D1WEF2OOJVP6LZ6DLU3Y" hidden="1">#REF!</definedName>
    <definedName name="BExMNR38HMPLWAJRQ9MMS3ZAZ9IU" localSheetId="1" hidden="1">#REF!</definedName>
    <definedName name="BExMNR38HMPLWAJRQ9MMS3ZAZ9IU" localSheetId="0" hidden="1">#REF!</definedName>
    <definedName name="BExMNR38HMPLWAJRQ9MMS3ZAZ9IU" hidden="1">#REF!</definedName>
    <definedName name="BExMNRDZULKJMVY2VKIIRM2M5A1M" localSheetId="1" hidden="1">#REF!</definedName>
    <definedName name="BExMNRDZULKJMVY2VKIIRM2M5A1M" localSheetId="0" hidden="1">#REF!</definedName>
    <definedName name="BExMNRDZULKJMVY2VKIIRM2M5A1M" hidden="1">#REF!</definedName>
    <definedName name="BExMNVFKZIBQSCAH71DIF1CJG89T" localSheetId="1" hidden="1">#REF!</definedName>
    <definedName name="BExMNVFKZIBQSCAH71DIF1CJG89T" localSheetId="0" hidden="1">#REF!</definedName>
    <definedName name="BExMNVFKZIBQSCAH71DIF1CJG89T" hidden="1">#REF!</definedName>
    <definedName name="BExMNVVUQAGQY9SA29FGI7D7R5MN" localSheetId="1" hidden="1">#REF!</definedName>
    <definedName name="BExMNVVUQAGQY9SA29FGI7D7R5MN" localSheetId="0" hidden="1">#REF!</definedName>
    <definedName name="BExMNVVUQAGQY9SA29FGI7D7R5MN" hidden="1">#REF!</definedName>
    <definedName name="BExMO9IOWKTWHO8LQJJQI5P3INWY" localSheetId="1" hidden="1">#REF!</definedName>
    <definedName name="BExMO9IOWKTWHO8LQJJQI5P3INWY" localSheetId="0" hidden="1">#REF!</definedName>
    <definedName name="BExMO9IOWKTWHO8LQJJQI5P3INWY" hidden="1">#REF!</definedName>
    <definedName name="BExMOI29DOEK5R1A5QZPUDKF7N6T" localSheetId="1" hidden="1">#REF!</definedName>
    <definedName name="BExMOI29DOEK5R1A5QZPUDKF7N6T" localSheetId="0" hidden="1">#REF!</definedName>
    <definedName name="BExMOI29DOEK5R1A5QZPUDKF7N6T" hidden="1">#REF!</definedName>
    <definedName name="BExMONRAU0S904NLJHPI47RVQDBH" localSheetId="1" hidden="1">#REF!</definedName>
    <definedName name="BExMONRAU0S904NLJHPI47RVQDBH" localSheetId="0" hidden="1">#REF!</definedName>
    <definedName name="BExMONRAU0S904NLJHPI47RVQDBH" hidden="1">#REF!</definedName>
    <definedName name="BExMPAJ5AJAXGKGK3F6H3ODS6RF4" localSheetId="1" hidden="1">#REF!</definedName>
    <definedName name="BExMPAJ5AJAXGKGK3F6H3ODS6RF4" localSheetId="0" hidden="1">#REF!</definedName>
    <definedName name="BExMPAJ5AJAXGKGK3F6H3ODS6RF4" hidden="1">#REF!</definedName>
    <definedName name="BExMPD2X55FFBVJ6CBUKNPROIOEU" localSheetId="1" hidden="1">#REF!</definedName>
    <definedName name="BExMPD2X55FFBVJ6CBUKNPROIOEU" localSheetId="0" hidden="1">#REF!</definedName>
    <definedName name="BExMPD2X55FFBVJ6CBUKNPROIOEU" hidden="1">#REF!</definedName>
    <definedName name="BExMPGZ848E38FUH1JBQN97DGWAT" localSheetId="1" hidden="1">#REF!</definedName>
    <definedName name="BExMPGZ848E38FUH1JBQN97DGWAT" localSheetId="0" hidden="1">#REF!</definedName>
    <definedName name="BExMPGZ848E38FUH1JBQN97DGWAT" hidden="1">#REF!</definedName>
    <definedName name="BExMPMTICOSMQENOFKQ18K0ZT4S8" localSheetId="1" hidden="1">#REF!</definedName>
    <definedName name="BExMPMTICOSMQENOFKQ18K0ZT4S8" localSheetId="0" hidden="1">#REF!</definedName>
    <definedName name="BExMPMTICOSMQENOFKQ18K0ZT4S8" hidden="1">#REF!</definedName>
    <definedName name="BExMPMZ07II0R4KGWQQ7PGS3RZS4" localSheetId="1" hidden="1">#REF!</definedName>
    <definedName name="BExMPMZ07II0R4KGWQQ7PGS3RZS4" localSheetId="0" hidden="1">#REF!</definedName>
    <definedName name="BExMPMZ07II0R4KGWQQ7PGS3RZS4" hidden="1">#REF!</definedName>
    <definedName name="BExMPOBH04JMDO6Z8DMSEJZM4ANN" localSheetId="1" hidden="1">#REF!</definedName>
    <definedName name="BExMPOBH04JMDO6Z8DMSEJZM4ANN" localSheetId="0" hidden="1">#REF!</definedName>
    <definedName name="BExMPOBH04JMDO6Z8DMSEJZM4ANN" hidden="1">#REF!</definedName>
    <definedName name="BExMPSD77XQ3HA6A4FZOJK8G2JP3" localSheetId="1" hidden="1">#REF!</definedName>
    <definedName name="BExMPSD77XQ3HA6A4FZOJK8G2JP3" localSheetId="0" hidden="1">#REF!</definedName>
    <definedName name="BExMPSD77XQ3HA6A4FZOJK8G2JP3" hidden="1">#REF!</definedName>
    <definedName name="BExMQ4I3Q7F0BMPHSFMFW9TZ87UD" localSheetId="1" hidden="1">#REF!</definedName>
    <definedName name="BExMQ4I3Q7F0BMPHSFMFW9TZ87UD" localSheetId="0" hidden="1">#REF!</definedName>
    <definedName name="BExMQ4I3Q7F0BMPHSFMFW9TZ87UD" hidden="1">#REF!</definedName>
    <definedName name="BExMQ4SWDWI4N16AZ0T5CJ6HH8WC" localSheetId="1" hidden="1">#REF!</definedName>
    <definedName name="BExMQ4SWDWI4N16AZ0T5CJ6HH8WC" localSheetId="0" hidden="1">#REF!</definedName>
    <definedName name="BExMQ4SWDWI4N16AZ0T5CJ6HH8WC" hidden="1">#REF!</definedName>
    <definedName name="BExMQ71WHW50GVX45JU951AGPLFQ" localSheetId="1" hidden="1">#REF!</definedName>
    <definedName name="BExMQ71WHW50GVX45JU951AGPLFQ" localSheetId="0" hidden="1">#REF!</definedName>
    <definedName name="BExMQ71WHW50GVX45JU951AGPLFQ" hidden="1">#REF!</definedName>
    <definedName name="BExMQGXSLPT4A6N47LE6FBVHWBOF" localSheetId="1" hidden="1">#REF!</definedName>
    <definedName name="BExMQGXSLPT4A6N47LE6FBVHWBOF" localSheetId="0" hidden="1">#REF!</definedName>
    <definedName name="BExMQGXSLPT4A6N47LE6FBVHWBOF" hidden="1">#REF!</definedName>
    <definedName name="BExMQNZGFHW75W9HWRCR0FEF0XF0" localSheetId="1" hidden="1">#REF!</definedName>
    <definedName name="BExMQNZGFHW75W9HWRCR0FEF0XF0" localSheetId="0" hidden="1">#REF!</definedName>
    <definedName name="BExMQNZGFHW75W9HWRCR0FEF0XF0" hidden="1">#REF!</definedName>
    <definedName name="BExMQRKVQPDFPD0WQUA9QND8OV7P" localSheetId="1" hidden="1">#REF!</definedName>
    <definedName name="BExMQRKVQPDFPD0WQUA9QND8OV7P" localSheetId="0" hidden="1">#REF!</definedName>
    <definedName name="BExMQRKVQPDFPD0WQUA9QND8OV7P" hidden="1">#REF!</definedName>
    <definedName name="BExMQSBR7PL4KLB1Q4961QO45Y4G" localSheetId="1" hidden="1">#REF!</definedName>
    <definedName name="BExMQSBR7PL4KLB1Q4961QO45Y4G" localSheetId="0" hidden="1">#REF!</definedName>
    <definedName name="BExMQSBR7PL4KLB1Q4961QO45Y4G" hidden="1">#REF!</definedName>
    <definedName name="BExMR1MA4I1X77714ZEPUVC8W398" localSheetId="1" hidden="1">#REF!</definedName>
    <definedName name="BExMR1MA4I1X77714ZEPUVC8W398" localSheetId="0" hidden="1">#REF!</definedName>
    <definedName name="BExMR1MA4I1X77714ZEPUVC8W398" hidden="1">#REF!</definedName>
    <definedName name="BExMR8YQHA7N77HGHY4Y6R30I3XT" localSheetId="1" hidden="1">#REF!</definedName>
    <definedName name="BExMR8YQHA7N77HGHY4Y6R30I3XT" localSheetId="0" hidden="1">#REF!</definedName>
    <definedName name="BExMR8YQHA7N77HGHY4Y6R30I3XT" hidden="1">#REF!</definedName>
    <definedName name="BExMRENOIARWRYOIVPDIEBVNRDO7" localSheetId="1" hidden="1">#REF!</definedName>
    <definedName name="BExMRENOIARWRYOIVPDIEBVNRDO7" localSheetId="0" hidden="1">#REF!</definedName>
    <definedName name="BExMRENOIARWRYOIVPDIEBVNRDO7" hidden="1">#REF!</definedName>
    <definedName name="BExMRF3SCIUZL945WMMDCT29MTLN" localSheetId="1" hidden="1">#REF!</definedName>
    <definedName name="BExMRF3SCIUZL945WMMDCT29MTLN" localSheetId="0" hidden="1">#REF!</definedName>
    <definedName name="BExMRF3SCIUZL945WMMDCT29MTLN" hidden="1">#REF!</definedName>
    <definedName name="BExMRRJNUMGRSDD5GGKKGEIZ6FTS" localSheetId="1" hidden="1">#REF!</definedName>
    <definedName name="BExMRRJNUMGRSDD5GGKKGEIZ6FTS" localSheetId="0" hidden="1">#REF!</definedName>
    <definedName name="BExMRRJNUMGRSDD5GGKKGEIZ6FTS" hidden="1">#REF!</definedName>
    <definedName name="BExMRU3ACIU0RD2BNWO55LH5U2BR" localSheetId="1" hidden="1">#REF!</definedName>
    <definedName name="BExMRU3ACIU0RD2BNWO55LH5U2BR" localSheetId="0" hidden="1">#REF!</definedName>
    <definedName name="BExMRU3ACIU0RD2BNWO55LH5U2BR" hidden="1">#REF!</definedName>
    <definedName name="BExMRWC9LD1LDAVIUQHQWIYMK129" localSheetId="1" hidden="1">#REF!</definedName>
    <definedName name="BExMRWC9LD1LDAVIUQHQWIYMK129" localSheetId="0" hidden="1">#REF!</definedName>
    <definedName name="BExMRWC9LD1LDAVIUQHQWIYMK129" hidden="1">#REF!</definedName>
    <definedName name="BExMSBH3T898ERC4BT51ZURKDCH1" localSheetId="1" hidden="1">#REF!</definedName>
    <definedName name="BExMSBH3T898ERC4BT51ZURKDCH1" localSheetId="0" hidden="1">#REF!</definedName>
    <definedName name="BExMSBH3T898ERC4BT51ZURKDCH1" hidden="1">#REF!</definedName>
    <definedName name="BExMSQRCC40AP8BDUPL2I2DNC210" localSheetId="1" hidden="1">#REF!</definedName>
    <definedName name="BExMSQRCC40AP8BDUPL2I2DNC210" localSheetId="0" hidden="1">#REF!</definedName>
    <definedName name="BExMSQRCC40AP8BDUPL2I2DNC210" hidden="1">#REF!</definedName>
    <definedName name="BExO4J9LR712G00TVA82VNTG8O7H" localSheetId="1" hidden="1">#REF!</definedName>
    <definedName name="BExO4J9LR712G00TVA82VNTG8O7H" localSheetId="0" hidden="1">#REF!</definedName>
    <definedName name="BExO4J9LR712G00TVA82VNTG8O7H" hidden="1">#REF!</definedName>
    <definedName name="BExO55G2KVZ7MIJ30N827CLH0I2A" localSheetId="1" hidden="1">#REF!</definedName>
    <definedName name="BExO55G2KVZ7MIJ30N827CLH0I2A" localSheetId="0" hidden="1">#REF!</definedName>
    <definedName name="BExO55G2KVZ7MIJ30N827CLH0I2A" hidden="1">#REF!</definedName>
    <definedName name="BExO5A8PZD9EUHC5CMPU6N3SQ15L" localSheetId="1" hidden="1">#REF!</definedName>
    <definedName name="BExO5A8PZD9EUHC5CMPU6N3SQ15L" localSheetId="0" hidden="1">#REF!</definedName>
    <definedName name="BExO5A8PZD9EUHC5CMPU6N3SQ15L" hidden="1">#REF!</definedName>
    <definedName name="BExO5XMAHL7CY3X0B1OPKZ28DCJ5" localSheetId="1" hidden="1">#REF!</definedName>
    <definedName name="BExO5XMAHL7CY3X0B1OPKZ28DCJ5" localSheetId="0" hidden="1">#REF!</definedName>
    <definedName name="BExO5XMAHL7CY3X0B1OPKZ28DCJ5" hidden="1">#REF!</definedName>
    <definedName name="BExO66LZJKY4PTQVREELI6POS4AY" localSheetId="1" hidden="1">#REF!</definedName>
    <definedName name="BExO66LZJKY4PTQVREELI6POS4AY" localSheetId="0" hidden="1">#REF!</definedName>
    <definedName name="BExO66LZJKY4PTQVREELI6POS4AY" hidden="1">#REF!</definedName>
    <definedName name="BExO6LLHCYTF7CIVHKAO0NMET14Q" localSheetId="1" hidden="1">#REF!</definedName>
    <definedName name="BExO6LLHCYTF7CIVHKAO0NMET14Q" localSheetId="0" hidden="1">#REF!</definedName>
    <definedName name="BExO6LLHCYTF7CIVHKAO0NMET14Q" hidden="1">#REF!</definedName>
    <definedName name="BExO6NOZIPWELHV0XX25APL9UNOP" localSheetId="1" hidden="1">#REF!</definedName>
    <definedName name="BExO6NOZIPWELHV0XX25APL9UNOP" localSheetId="0" hidden="1">#REF!</definedName>
    <definedName name="BExO6NOZIPWELHV0XX25APL9UNOP" hidden="1">#REF!</definedName>
    <definedName name="BExO71MMHEBC11LG4HXDEQNHOII2" localSheetId="1" hidden="1">#REF!</definedName>
    <definedName name="BExO71MMHEBC11LG4HXDEQNHOII2" localSheetId="0" hidden="1">#REF!</definedName>
    <definedName name="BExO71MMHEBC11LG4HXDEQNHOII2" hidden="1">#REF!</definedName>
    <definedName name="BExO71S28H4XYOYYLAXOO93QV4TF" localSheetId="1" hidden="1">#REF!</definedName>
    <definedName name="BExO71S28H4XYOYYLAXOO93QV4TF" localSheetId="0" hidden="1">#REF!</definedName>
    <definedName name="BExO71S28H4XYOYYLAXOO93QV4TF" hidden="1">#REF!</definedName>
    <definedName name="BExO7BIP1737MIY7S6K4XYMTIO95" localSheetId="1" hidden="1">#REF!</definedName>
    <definedName name="BExO7BIP1737MIY7S6K4XYMTIO95" localSheetId="0" hidden="1">#REF!</definedName>
    <definedName name="BExO7BIP1737MIY7S6K4XYMTIO95" hidden="1">#REF!</definedName>
    <definedName name="BExO7OUQS3XTUQ2LDKGQ8AAQ3OJJ" localSheetId="1" hidden="1">#REF!</definedName>
    <definedName name="BExO7OUQS3XTUQ2LDKGQ8AAQ3OJJ" localSheetId="0" hidden="1">#REF!</definedName>
    <definedName name="BExO7OUQS3XTUQ2LDKGQ8AAQ3OJJ" hidden="1">#REF!</definedName>
    <definedName name="BExO85HMYXZJ7SONWBKKIAXMCI3C" localSheetId="1" hidden="1">#REF!</definedName>
    <definedName name="BExO85HMYXZJ7SONWBKKIAXMCI3C" localSheetId="0" hidden="1">#REF!</definedName>
    <definedName name="BExO85HMYXZJ7SONWBKKIAXMCI3C" hidden="1">#REF!</definedName>
    <definedName name="BExO863922O4PBGQMUNEQKGN3K96" localSheetId="1" hidden="1">#REF!</definedName>
    <definedName name="BExO863922O4PBGQMUNEQKGN3K96" localSheetId="0" hidden="1">#REF!</definedName>
    <definedName name="BExO863922O4PBGQMUNEQKGN3K96" hidden="1">#REF!</definedName>
    <definedName name="BExO89ZIOXN0HOKHY24F7HDZ87UT" localSheetId="1" hidden="1">#REF!</definedName>
    <definedName name="BExO89ZIOXN0HOKHY24F7HDZ87UT" localSheetId="0" hidden="1">#REF!</definedName>
    <definedName name="BExO89ZIOXN0HOKHY24F7HDZ87UT" hidden="1">#REF!</definedName>
    <definedName name="BExO8A4SWOKD9WI5E6DITCL3LZZC" localSheetId="1" hidden="1">#REF!</definedName>
    <definedName name="BExO8A4SWOKD9WI5E6DITCL3LZZC" localSheetId="0" hidden="1">#REF!</definedName>
    <definedName name="BExO8A4SWOKD9WI5E6DITCL3LZZC" hidden="1">#REF!</definedName>
    <definedName name="BExO8CDTBCABLEUD6PE2UM2EZ6C4" localSheetId="1" hidden="1">#REF!</definedName>
    <definedName name="BExO8CDTBCABLEUD6PE2UM2EZ6C4" localSheetId="0" hidden="1">#REF!</definedName>
    <definedName name="BExO8CDTBCABLEUD6PE2UM2EZ6C4" hidden="1">#REF!</definedName>
    <definedName name="BExO8UTAGQWDBQZEEF4HUNMLQCVU" localSheetId="1" hidden="1">#REF!</definedName>
    <definedName name="BExO8UTAGQWDBQZEEF4HUNMLQCVU" localSheetId="0" hidden="1">#REF!</definedName>
    <definedName name="BExO8UTAGQWDBQZEEF4HUNMLQCVU" hidden="1">#REF!</definedName>
    <definedName name="BExO937E20IHMGQOZMECL3VZC7OX" localSheetId="1" hidden="1">#REF!</definedName>
    <definedName name="BExO937E20IHMGQOZMECL3VZC7OX" localSheetId="0" hidden="1">#REF!</definedName>
    <definedName name="BExO937E20IHMGQOZMECL3VZC7OX" hidden="1">#REF!</definedName>
    <definedName name="BExO94UTJKQQ7TJTTJRTSR70YVJC" localSheetId="1" hidden="1">#REF!</definedName>
    <definedName name="BExO94UTJKQQ7TJTTJRTSR70YVJC" localSheetId="0" hidden="1">#REF!</definedName>
    <definedName name="BExO94UTJKQQ7TJTTJRTSR70YVJC" hidden="1">#REF!</definedName>
    <definedName name="BExO9EALFB2R8VULHML1AVRPHME0" localSheetId="1" hidden="1">#REF!</definedName>
    <definedName name="BExO9EALFB2R8VULHML1AVRPHME0" localSheetId="0" hidden="1">#REF!</definedName>
    <definedName name="BExO9EALFB2R8VULHML1AVRPHME0" hidden="1">#REF!</definedName>
    <definedName name="BExO9J3A438976RXIUX5U9SU5T55" localSheetId="1" hidden="1">#REF!</definedName>
    <definedName name="BExO9J3A438976RXIUX5U9SU5T55" localSheetId="0" hidden="1">#REF!</definedName>
    <definedName name="BExO9J3A438976RXIUX5U9SU5T55" hidden="1">#REF!</definedName>
    <definedName name="BExO9RS5RXFJ1911HL3CCK6M74EP" localSheetId="1" hidden="1">#REF!</definedName>
    <definedName name="BExO9RS5RXFJ1911HL3CCK6M74EP" localSheetId="0" hidden="1">#REF!</definedName>
    <definedName name="BExO9RS5RXFJ1911HL3CCK6M74EP" hidden="1">#REF!</definedName>
    <definedName name="BExO9SDRI1M6KMHXSG3AE5L0F2U3" localSheetId="1" hidden="1">#REF!</definedName>
    <definedName name="BExO9SDRI1M6KMHXSG3AE5L0F2U3" localSheetId="0" hidden="1">#REF!</definedName>
    <definedName name="BExO9SDRI1M6KMHXSG3AE5L0F2U3" hidden="1">#REF!</definedName>
    <definedName name="BExO9US253B9UNAYT7DWLMK2BO44" localSheetId="1" hidden="1">#REF!</definedName>
    <definedName name="BExO9US253B9UNAYT7DWLMK2BO44" localSheetId="0" hidden="1">#REF!</definedName>
    <definedName name="BExO9US253B9UNAYT7DWLMK2BO44" hidden="1">#REF!</definedName>
    <definedName name="BExO9V2U2YXAY904GYYGU6TD8Y7M" localSheetId="1" hidden="1">#REF!</definedName>
    <definedName name="BExO9V2U2YXAY904GYYGU6TD8Y7M" localSheetId="0" hidden="1">#REF!</definedName>
    <definedName name="BExO9V2U2YXAY904GYYGU6TD8Y7M" hidden="1">#REF!</definedName>
    <definedName name="BExOAAIG18X4V98C7122L5F65P5C" localSheetId="1" hidden="1">#REF!</definedName>
    <definedName name="BExOAAIG18X4V98C7122L5F65P5C" localSheetId="0" hidden="1">#REF!</definedName>
    <definedName name="BExOAAIG18X4V98C7122L5F65P5C" hidden="1">#REF!</definedName>
    <definedName name="BExOAQ3GKCT7YZW1EMVU3EILSZL2" localSheetId="1" hidden="1">#REF!</definedName>
    <definedName name="BExOAQ3GKCT7YZW1EMVU3EILSZL2" localSheetId="0" hidden="1">#REF!</definedName>
    <definedName name="BExOAQ3GKCT7YZW1EMVU3EILSZL2" hidden="1">#REF!</definedName>
    <definedName name="BExOATZQ6SF8DASYLBQ0Z6D2WPSC" localSheetId="1" hidden="1">#REF!</definedName>
    <definedName name="BExOATZQ6SF8DASYLBQ0Z6D2WPSC" localSheetId="0" hidden="1">#REF!</definedName>
    <definedName name="BExOATZQ6SF8DASYLBQ0Z6D2WPSC" hidden="1">#REF!</definedName>
    <definedName name="BExOB9KT2THGV4SPLDVFTFXS4B14" localSheetId="1" hidden="1">#REF!</definedName>
    <definedName name="BExOB9KT2THGV4SPLDVFTFXS4B14" localSheetId="0" hidden="1">#REF!</definedName>
    <definedName name="BExOB9KT2THGV4SPLDVFTFXS4B14" hidden="1">#REF!</definedName>
    <definedName name="BExOBEZ0IE2WBEYY3D3CMRI72N1K" localSheetId="1" hidden="1">#REF!</definedName>
    <definedName name="BExOBEZ0IE2WBEYY3D3CMRI72N1K" localSheetId="0" hidden="1">#REF!</definedName>
    <definedName name="BExOBEZ0IE2WBEYY3D3CMRI72N1K" hidden="1">#REF!</definedName>
    <definedName name="BExOBF9TFH4NSBTR7JD2Q1165NIU" localSheetId="1" hidden="1">#REF!</definedName>
    <definedName name="BExOBF9TFH4NSBTR7JD2Q1165NIU" localSheetId="0" hidden="1">#REF!</definedName>
    <definedName name="BExOBF9TFH4NSBTR7JD2Q1165NIU" hidden="1">#REF!</definedName>
    <definedName name="BExOBIPU8760ITY0C8N27XZ3KWEF" localSheetId="1" hidden="1">#REF!</definedName>
    <definedName name="BExOBIPU8760ITY0C8N27XZ3KWEF" localSheetId="0" hidden="1">#REF!</definedName>
    <definedName name="BExOBIPU8760ITY0C8N27XZ3KWEF" hidden="1">#REF!</definedName>
    <definedName name="BExOBM0I5L0MZ1G4H9MGMD87SBMZ" localSheetId="1" hidden="1">#REF!</definedName>
    <definedName name="BExOBM0I5L0MZ1G4H9MGMD87SBMZ" localSheetId="0" hidden="1">#REF!</definedName>
    <definedName name="BExOBM0I5L0MZ1G4H9MGMD87SBMZ" hidden="1">#REF!</definedName>
    <definedName name="BExOBOUXMP88KJY2BX2JLUJH5N0K" localSheetId="1" hidden="1">#REF!</definedName>
    <definedName name="BExOBOUXMP88KJY2BX2JLUJH5N0K" localSheetId="0" hidden="1">#REF!</definedName>
    <definedName name="BExOBOUXMP88KJY2BX2JLUJH5N0K" hidden="1">#REF!</definedName>
    <definedName name="BExOBP0FKQ4SVR59FB48UNLKCOR6" localSheetId="1" hidden="1">#REF!</definedName>
    <definedName name="BExOBP0FKQ4SVR59FB48UNLKCOR6" localSheetId="0" hidden="1">#REF!</definedName>
    <definedName name="BExOBP0FKQ4SVR59FB48UNLKCOR6" hidden="1">#REF!</definedName>
    <definedName name="BExOBTNR0XX9V82O76VVWUQABHT8" localSheetId="1" hidden="1">#REF!</definedName>
    <definedName name="BExOBTNR0XX9V82O76VVWUQABHT8" localSheetId="0" hidden="1">#REF!</definedName>
    <definedName name="BExOBTNR0XX9V82O76VVWUQABHT8" hidden="1">#REF!</definedName>
    <definedName name="BExOBYAVUCQ0IGM0Y6A75QHP0Q1A" localSheetId="1" hidden="1">#REF!</definedName>
    <definedName name="BExOBYAVUCQ0IGM0Y6A75QHP0Q1A" localSheetId="0" hidden="1">#REF!</definedName>
    <definedName name="BExOBYAVUCQ0IGM0Y6A75QHP0Q1A" hidden="1">#REF!</definedName>
    <definedName name="BExOC3UEHB1CZNINSQHZANWJYKR8" localSheetId="1" hidden="1">#REF!</definedName>
    <definedName name="BExOC3UEHB1CZNINSQHZANWJYKR8" localSheetId="0" hidden="1">#REF!</definedName>
    <definedName name="BExOC3UEHB1CZNINSQHZANWJYKR8" hidden="1">#REF!</definedName>
    <definedName name="BExOCBSF3XGO9YJ23LX2H78VOUR7" localSheetId="1" hidden="1">#REF!</definedName>
    <definedName name="BExOCBSF3XGO9YJ23LX2H78VOUR7" localSheetId="0" hidden="1">#REF!</definedName>
    <definedName name="BExOCBSF3XGO9YJ23LX2H78VOUR7" hidden="1">#REF!</definedName>
    <definedName name="BExOCEHJCLIUR23CB4TC9OEFJGFX" localSheetId="1" hidden="1">#REF!</definedName>
    <definedName name="BExOCEHJCLIUR23CB4TC9OEFJGFX" localSheetId="0" hidden="1">#REF!</definedName>
    <definedName name="BExOCEHJCLIUR23CB4TC9OEFJGFX" hidden="1">#REF!</definedName>
    <definedName name="BExOCKXFMOW6WPFEVX1I7R7FNDSS" localSheetId="1" hidden="1">#REF!</definedName>
    <definedName name="BExOCKXFMOW6WPFEVX1I7R7FNDSS" localSheetId="0" hidden="1">#REF!</definedName>
    <definedName name="BExOCKXFMOW6WPFEVX1I7R7FNDSS" hidden="1">#REF!</definedName>
    <definedName name="BExOCM4L30L6FV3N2PR4O6X8WY2M" localSheetId="1" hidden="1">#REF!</definedName>
    <definedName name="BExOCM4L30L6FV3N2PR4O6X8WY2M" localSheetId="0" hidden="1">#REF!</definedName>
    <definedName name="BExOCM4L30L6FV3N2PR4O6X8WY2M" hidden="1">#REF!</definedName>
    <definedName name="BExOCYEXOB95DH5NOB0M5NOYX398" localSheetId="1" hidden="1">#REF!</definedName>
    <definedName name="BExOCYEXOB95DH5NOB0M5NOYX398" localSheetId="0" hidden="1">#REF!</definedName>
    <definedName name="BExOCYEXOB95DH5NOB0M5NOYX398" hidden="1">#REF!</definedName>
    <definedName name="BExOD4ERMDMFD8X1016N4EXOUR0S" localSheetId="1" hidden="1">#REF!</definedName>
    <definedName name="BExOD4ERMDMFD8X1016N4EXOUR0S" localSheetId="0" hidden="1">#REF!</definedName>
    <definedName name="BExOD4ERMDMFD8X1016N4EXOUR0S" hidden="1">#REF!</definedName>
    <definedName name="BExOD55RS7BQUHRQ6H3USVGKR0P7" localSheetId="1" hidden="1">#REF!</definedName>
    <definedName name="BExOD55RS7BQUHRQ6H3USVGKR0P7" localSheetId="0" hidden="1">#REF!</definedName>
    <definedName name="BExOD55RS7BQUHRQ6H3USVGKR0P7" hidden="1">#REF!</definedName>
    <definedName name="BExODEWDDEABM4ZY3XREJIBZ8IVP" localSheetId="1" hidden="1">#REF!</definedName>
    <definedName name="BExODEWDDEABM4ZY3XREJIBZ8IVP" localSheetId="0" hidden="1">#REF!</definedName>
    <definedName name="BExODEWDDEABM4ZY3XREJIBZ8IVP" hidden="1">#REF!</definedName>
    <definedName name="BExODICDVVLFKWA22B3L0CKKTAZA" localSheetId="1" hidden="1">#REF!</definedName>
    <definedName name="BExODICDVVLFKWA22B3L0CKKTAZA" localSheetId="0" hidden="1">#REF!</definedName>
    <definedName name="BExODICDVVLFKWA22B3L0CKKTAZA" hidden="1">#REF!</definedName>
    <definedName name="BExODZFEIWV26E8RFU7XQYX1J458" localSheetId="1" hidden="1">#REF!</definedName>
    <definedName name="BExODZFEIWV26E8RFU7XQYX1J458" localSheetId="0" hidden="1">#REF!</definedName>
    <definedName name="BExODZFEIWV26E8RFU7XQYX1J458" hidden="1">#REF!</definedName>
    <definedName name="BExOE0S111KPTELH26PPXE94J3GJ" localSheetId="1" hidden="1">#REF!</definedName>
    <definedName name="BExOE0S111KPTELH26PPXE94J3GJ" localSheetId="0" hidden="1">#REF!</definedName>
    <definedName name="BExOE0S111KPTELH26PPXE94J3GJ" hidden="1">#REF!</definedName>
    <definedName name="BExOE5KH3JKKPZO401YAB3A11G1U" localSheetId="1" hidden="1">#REF!</definedName>
    <definedName name="BExOE5KH3JKKPZO401YAB3A11G1U" localSheetId="0" hidden="1">#REF!</definedName>
    <definedName name="BExOE5KH3JKKPZO401YAB3A11G1U" hidden="1">#REF!</definedName>
    <definedName name="BExOEBKG55EROA2VL360A06LKASE" localSheetId="1" hidden="1">#REF!</definedName>
    <definedName name="BExOEBKG55EROA2VL360A06LKASE" localSheetId="0" hidden="1">#REF!</definedName>
    <definedName name="BExOEBKG55EROA2VL360A06LKASE" hidden="1">#REF!</definedName>
    <definedName name="BExOEFWUBETCPIYF89P9SBDOI3X5" localSheetId="1" hidden="1">#REF!</definedName>
    <definedName name="BExOEFWUBETCPIYF89P9SBDOI3X5" localSheetId="0" hidden="1">#REF!</definedName>
    <definedName name="BExOEFWUBETCPIYF89P9SBDOI3X5" hidden="1">#REF!</definedName>
    <definedName name="BExOEL08MN74RQKVY0P43PFHPTVB" localSheetId="1" hidden="1">#REF!</definedName>
    <definedName name="BExOEL08MN74RQKVY0P43PFHPTVB" localSheetId="0" hidden="1">#REF!</definedName>
    <definedName name="BExOEL08MN74RQKVY0P43PFHPTVB" hidden="1">#REF!</definedName>
    <definedName name="BExOERG5LWXYYEN1DY1H2FWRJS9T" localSheetId="1" hidden="1">#REF!</definedName>
    <definedName name="BExOERG5LWXYYEN1DY1H2FWRJS9T" localSheetId="0" hidden="1">#REF!</definedName>
    <definedName name="BExOERG5LWXYYEN1DY1H2FWRJS9T" hidden="1">#REF!</definedName>
    <definedName name="BExOEV1S6JJVO5PP4BZ20SNGZR7D" localSheetId="1" hidden="1">#REF!</definedName>
    <definedName name="BExOEV1S6JJVO5PP4BZ20SNGZR7D" localSheetId="0" hidden="1">#REF!</definedName>
    <definedName name="BExOEV1S6JJVO5PP4BZ20SNGZR7D" hidden="1">#REF!</definedName>
    <definedName name="BExOEVNDLRXW33RF3AMMCDLTLROJ" localSheetId="1" hidden="1">#REF!</definedName>
    <definedName name="BExOEVNDLRXW33RF3AMMCDLTLROJ" localSheetId="0" hidden="1">#REF!</definedName>
    <definedName name="BExOEVNDLRXW33RF3AMMCDLTLROJ" hidden="1">#REF!</definedName>
    <definedName name="BExOEZOXV3VXUB6VGSS85GXATYAC" localSheetId="1" hidden="1">#REF!</definedName>
    <definedName name="BExOEZOXV3VXUB6VGSS85GXATYAC" localSheetId="0" hidden="1">#REF!</definedName>
    <definedName name="BExOEZOXV3VXUB6VGSS85GXATYAC" hidden="1">#REF!</definedName>
    <definedName name="BExOFDBSAZV60157PIDWCSSUN3MJ" localSheetId="1" hidden="1">#REF!</definedName>
    <definedName name="BExOFDBSAZV60157PIDWCSSUN3MJ" localSheetId="0" hidden="1">#REF!</definedName>
    <definedName name="BExOFDBSAZV60157PIDWCSSUN3MJ" hidden="1">#REF!</definedName>
    <definedName name="BExOFEDNCYI2TPTMQ8SJN3AW4YMF" localSheetId="1" hidden="1">#REF!</definedName>
    <definedName name="BExOFEDNCYI2TPTMQ8SJN3AW4YMF" localSheetId="0" hidden="1">#REF!</definedName>
    <definedName name="BExOFEDNCYI2TPTMQ8SJN3AW4YMF" hidden="1">#REF!</definedName>
    <definedName name="BExOFVLXVD6RVHSQO8KZOOACSV24" localSheetId="1" hidden="1">#REF!</definedName>
    <definedName name="BExOFVLXVD6RVHSQO8KZOOACSV24" localSheetId="0" hidden="1">#REF!</definedName>
    <definedName name="BExOFVLXVD6RVHSQO8KZOOACSV24" hidden="1">#REF!</definedName>
    <definedName name="BExOG2SW3XOGP9VAPQ3THV3VWV12" localSheetId="1" hidden="1">#REF!</definedName>
    <definedName name="BExOG2SW3XOGP9VAPQ3THV3VWV12" localSheetId="0" hidden="1">#REF!</definedName>
    <definedName name="BExOG2SW3XOGP9VAPQ3THV3VWV12" hidden="1">#REF!</definedName>
    <definedName name="BExOG45J81K4OPA40KW5VQU54KY3" localSheetId="1" hidden="1">#REF!</definedName>
    <definedName name="BExOG45J81K4OPA40KW5VQU54KY3" localSheetId="0" hidden="1">#REF!</definedName>
    <definedName name="BExOG45J81K4OPA40KW5VQU54KY3" hidden="1">#REF!</definedName>
    <definedName name="BExOGFE2SCL8HHT4DFAXKLUTJZOG" localSheetId="1" hidden="1">#REF!</definedName>
    <definedName name="BExOGFE2SCL8HHT4DFAXKLUTJZOG" localSheetId="0" hidden="1">#REF!</definedName>
    <definedName name="BExOGFE2SCL8HHT4DFAXKLUTJZOG" hidden="1">#REF!</definedName>
    <definedName name="BExOGH1IMADJCZMFDE6NMBBKO558" localSheetId="1" hidden="1">#REF!</definedName>
    <definedName name="BExOGH1IMADJCZMFDE6NMBBKO558" localSheetId="0" hidden="1">#REF!</definedName>
    <definedName name="BExOGH1IMADJCZMFDE6NMBBKO558" hidden="1">#REF!</definedName>
    <definedName name="BExOGT6D0LJ3C22RDW8COECKB1J5" localSheetId="1" hidden="1">#REF!</definedName>
    <definedName name="BExOGT6D0LJ3C22RDW8COECKB1J5" localSheetId="0" hidden="1">#REF!</definedName>
    <definedName name="BExOGT6D0LJ3C22RDW8COECKB1J5" hidden="1">#REF!</definedName>
    <definedName name="BExOGTMI1HT31M1RGWVRAVHAK7DE" localSheetId="1" hidden="1">#REF!</definedName>
    <definedName name="BExOGTMI1HT31M1RGWVRAVHAK7DE" localSheetId="0" hidden="1">#REF!</definedName>
    <definedName name="BExOGTMI1HT31M1RGWVRAVHAK7DE" hidden="1">#REF!</definedName>
    <definedName name="BExOGXO9JE5XSE9GC3I6O21UEKAO" localSheetId="1" hidden="1">#REF!</definedName>
    <definedName name="BExOGXO9JE5XSE9GC3I6O21UEKAO" localSheetId="0" hidden="1">#REF!</definedName>
    <definedName name="BExOGXO9JE5XSE9GC3I6O21UEKAO" hidden="1">#REF!</definedName>
    <definedName name="BExOH9ICQA5WPLVJIKJVPWUPKSYO" localSheetId="1" hidden="1">#REF!</definedName>
    <definedName name="BExOH9ICQA5WPLVJIKJVPWUPKSYO" localSheetId="0" hidden="1">#REF!</definedName>
    <definedName name="BExOH9ICQA5WPLVJIKJVPWUPKSYO" hidden="1">#REF!</definedName>
    <definedName name="BExOH9ICZ13C1LAW8OTYTR9S7ZP3" localSheetId="1" hidden="1">#REF!</definedName>
    <definedName name="BExOH9ICZ13C1LAW8OTYTR9S7ZP3" localSheetId="0" hidden="1">#REF!</definedName>
    <definedName name="BExOH9ICZ13C1LAW8OTYTR9S7ZP3" hidden="1">#REF!</definedName>
    <definedName name="BExOHGEJ8V8OXT32FSU173XLXBDH" localSheetId="1" hidden="1">#REF!</definedName>
    <definedName name="BExOHGEJ8V8OXT32FSU173XLXBDH" localSheetId="0" hidden="1">#REF!</definedName>
    <definedName name="BExOHGEJ8V8OXT32FSU173XLXBDH" hidden="1">#REF!</definedName>
    <definedName name="BExOHL75H3OT4WAKKPUXIVXWFVDS" localSheetId="1" hidden="1">#REF!</definedName>
    <definedName name="BExOHL75H3OT4WAKKPUXIVXWFVDS" localSheetId="0" hidden="1">#REF!</definedName>
    <definedName name="BExOHL75H3OT4WAKKPUXIVXWFVDS" hidden="1">#REF!</definedName>
    <definedName name="BExOHLHXXJL6363CC082M9M5VVXQ" localSheetId="1" hidden="1">#REF!</definedName>
    <definedName name="BExOHLHXXJL6363CC082M9M5VVXQ" localSheetId="0" hidden="1">#REF!</definedName>
    <definedName name="BExOHLHXXJL6363CC082M9M5VVXQ" hidden="1">#REF!</definedName>
    <definedName name="BExOHNAO5UDXSO73BK2ARHWKS90Y" localSheetId="1" hidden="1">#REF!</definedName>
    <definedName name="BExOHNAO5UDXSO73BK2ARHWKS90Y" localSheetId="0" hidden="1">#REF!</definedName>
    <definedName name="BExOHNAO5UDXSO73BK2ARHWKS90Y" hidden="1">#REF!</definedName>
    <definedName name="BExOHR1G1I9A9CI1HG94EWBLWNM2" localSheetId="1" hidden="1">#REF!</definedName>
    <definedName name="BExOHR1G1I9A9CI1HG94EWBLWNM2" localSheetId="0" hidden="1">#REF!</definedName>
    <definedName name="BExOHR1G1I9A9CI1HG94EWBLWNM2" hidden="1">#REF!</definedName>
    <definedName name="BExOHTQPP8LQ98L6PYUI6QW08YID" localSheetId="1" hidden="1">#REF!</definedName>
    <definedName name="BExOHTQPP8LQ98L6PYUI6QW08YID" localSheetId="0" hidden="1">#REF!</definedName>
    <definedName name="BExOHTQPP8LQ98L6PYUI6QW08YID" hidden="1">#REF!</definedName>
    <definedName name="BExOHUHN7UXHYAJFJJFU805UZ0NB" localSheetId="1" hidden="1">#REF!</definedName>
    <definedName name="BExOHUHN7UXHYAJFJJFU805UZ0NB" localSheetId="0" hidden="1">#REF!</definedName>
    <definedName name="BExOHUHN7UXHYAJFJJFU805UZ0NB" hidden="1">#REF!</definedName>
    <definedName name="BExOHX6Q6NJI793PGX59O5EKTP4G" localSheetId="1" hidden="1">#REF!</definedName>
    <definedName name="BExOHX6Q6NJI793PGX59O5EKTP4G" localSheetId="0" hidden="1">#REF!</definedName>
    <definedName name="BExOHX6Q6NJI793PGX59O5EKTP4G" hidden="1">#REF!</definedName>
    <definedName name="BExOI5VMTHH7Y8MQQ1N635CHYI0P" localSheetId="1" hidden="1">#REF!</definedName>
    <definedName name="BExOI5VMTHH7Y8MQQ1N635CHYI0P" localSheetId="0" hidden="1">#REF!</definedName>
    <definedName name="BExOI5VMTHH7Y8MQQ1N635CHYI0P" hidden="1">#REF!</definedName>
    <definedName name="BExOIEVCP4Y6VDS23AK84MCYYHRT" localSheetId="1" hidden="1">#REF!</definedName>
    <definedName name="BExOIEVCP4Y6VDS23AK84MCYYHRT" localSheetId="0" hidden="1">#REF!</definedName>
    <definedName name="BExOIEVCP4Y6VDS23AK84MCYYHRT" hidden="1">#REF!</definedName>
    <definedName name="BExOIFRP0HEHF5D7JSZ0X8ADJ79U" localSheetId="1" hidden="1">#REF!</definedName>
    <definedName name="BExOIFRP0HEHF5D7JSZ0X8ADJ79U" localSheetId="0" hidden="1">#REF!</definedName>
    <definedName name="BExOIFRP0HEHF5D7JSZ0X8ADJ79U" hidden="1">#REF!</definedName>
    <definedName name="BExOIHPQIXR0NDR5WD01BZKPKEO3" localSheetId="1" hidden="1">#REF!</definedName>
    <definedName name="BExOIHPQIXR0NDR5WD01BZKPKEO3" localSheetId="0" hidden="1">#REF!</definedName>
    <definedName name="BExOIHPQIXR0NDR5WD01BZKPKEO3" hidden="1">#REF!</definedName>
    <definedName name="BExOIM7L0Z3LSII9P7ZTV4KJ8RMA" localSheetId="1" hidden="1">#REF!</definedName>
    <definedName name="BExOIM7L0Z3LSII9P7ZTV4KJ8RMA" localSheetId="0" hidden="1">#REF!</definedName>
    <definedName name="BExOIM7L0Z3LSII9P7ZTV4KJ8RMA" hidden="1">#REF!</definedName>
    <definedName name="BExOIWJVMJ6MG6JC4SPD1L00OHU1" localSheetId="1" hidden="1">#REF!</definedName>
    <definedName name="BExOIWJVMJ6MG6JC4SPD1L00OHU1" localSheetId="0" hidden="1">#REF!</definedName>
    <definedName name="BExOIWJVMJ6MG6JC4SPD1L00OHU1" hidden="1">#REF!</definedName>
    <definedName name="BExOIYCN8Z4JK3OOG86KYUCV0ME8" localSheetId="1" hidden="1">#REF!</definedName>
    <definedName name="BExOIYCN8Z4JK3OOG86KYUCV0ME8" localSheetId="0" hidden="1">#REF!</definedName>
    <definedName name="BExOIYCN8Z4JK3OOG86KYUCV0ME8" hidden="1">#REF!</definedName>
    <definedName name="BExOJ3AKZ9BCBZT3KD8WMSLK6MN2" localSheetId="1" hidden="1">#REF!</definedName>
    <definedName name="BExOJ3AKZ9BCBZT3KD8WMSLK6MN2" localSheetId="0" hidden="1">#REF!</definedName>
    <definedName name="BExOJ3AKZ9BCBZT3KD8WMSLK6MN2" hidden="1">#REF!</definedName>
    <definedName name="BExOJ7XQK71I4YZDD29AKOOWZ47E" localSheetId="1" hidden="1">#REF!</definedName>
    <definedName name="BExOJ7XQK71I4YZDD29AKOOWZ47E" localSheetId="0" hidden="1">#REF!</definedName>
    <definedName name="BExOJ7XQK71I4YZDD29AKOOWZ47E" hidden="1">#REF!</definedName>
    <definedName name="BExOJAXS2THXXIJMV2F2LZKMI589" localSheetId="1" hidden="1">#REF!</definedName>
    <definedName name="BExOJAXS2THXXIJMV2F2LZKMI589" localSheetId="0" hidden="1">#REF!</definedName>
    <definedName name="BExOJAXS2THXXIJMV2F2LZKMI589" hidden="1">#REF!</definedName>
    <definedName name="BExOJDXKJ43BMD5CFWEMSU5R1BP9" localSheetId="1" hidden="1">#REF!</definedName>
    <definedName name="BExOJDXKJ43BMD5CFWEMSU5R1BP9" localSheetId="0" hidden="1">#REF!</definedName>
    <definedName name="BExOJDXKJ43BMD5CFWEMSU5R1BP9" hidden="1">#REF!</definedName>
    <definedName name="BExOJHZ9KOD9LEP7ES426LHOCXEY" localSheetId="1" hidden="1">#REF!</definedName>
    <definedName name="BExOJHZ9KOD9LEP7ES426LHOCXEY" localSheetId="0" hidden="1">#REF!</definedName>
    <definedName name="BExOJHZ9KOD9LEP7ES426LHOCXEY" hidden="1">#REF!</definedName>
    <definedName name="BExOJM0W6XGSW5MXPTTX0GNF6SFT" localSheetId="1" hidden="1">#REF!</definedName>
    <definedName name="BExOJM0W6XGSW5MXPTTX0GNF6SFT" localSheetId="0" hidden="1">#REF!</definedName>
    <definedName name="BExOJM0W6XGSW5MXPTTX0GNF6SFT" hidden="1">#REF!</definedName>
    <definedName name="BExOJQ7XL1X94G2GP88DSU6OTRKY" localSheetId="1" hidden="1">#REF!</definedName>
    <definedName name="BExOJQ7XL1X94G2GP88DSU6OTRKY" localSheetId="0" hidden="1">#REF!</definedName>
    <definedName name="BExOJQ7XL1X94G2GP88DSU6OTRKY" hidden="1">#REF!</definedName>
    <definedName name="BExOJXEUJJ9SYRJXKYYV2NCCDT2R" localSheetId="1" hidden="1">#REF!</definedName>
    <definedName name="BExOJXEUJJ9SYRJXKYYV2NCCDT2R" localSheetId="0" hidden="1">#REF!</definedName>
    <definedName name="BExOJXEUJJ9SYRJXKYYV2NCCDT2R" hidden="1">#REF!</definedName>
    <definedName name="BExOK0EQYM9JUMAGWOUN7QDH7VMZ" localSheetId="1" hidden="1">#REF!</definedName>
    <definedName name="BExOK0EQYM9JUMAGWOUN7QDH7VMZ" localSheetId="0" hidden="1">#REF!</definedName>
    <definedName name="BExOK0EQYM9JUMAGWOUN7QDH7VMZ" hidden="1">#REF!</definedName>
    <definedName name="BExOK10DBCM0O0CLRF8BB6EEWGB2" localSheetId="1" hidden="1">#REF!</definedName>
    <definedName name="BExOK10DBCM0O0CLRF8BB6EEWGB2" localSheetId="0" hidden="1">#REF!</definedName>
    <definedName name="BExOK10DBCM0O0CLRF8BB6EEWGB2" hidden="1">#REF!</definedName>
    <definedName name="BExOK45QZPFPJ08Z5BZOFLNGPHCZ" localSheetId="1" hidden="1">#REF!</definedName>
    <definedName name="BExOK45QZPFPJ08Z5BZOFLNGPHCZ" localSheetId="0" hidden="1">#REF!</definedName>
    <definedName name="BExOK45QZPFPJ08Z5BZOFLNGPHCZ" hidden="1">#REF!</definedName>
    <definedName name="BExOK4WM9O7QNG6O57FOASI5QSN1" localSheetId="1" hidden="1">#REF!</definedName>
    <definedName name="BExOK4WM9O7QNG6O57FOASI5QSN1" localSheetId="0" hidden="1">#REF!</definedName>
    <definedName name="BExOK4WM9O7QNG6O57FOASI5QSN1" hidden="1">#REF!</definedName>
    <definedName name="BExOK57E3HXBUDOQB4M87JK9OPNE" localSheetId="1" hidden="1">#REF!</definedName>
    <definedName name="BExOK57E3HXBUDOQB4M87JK9OPNE" localSheetId="0" hidden="1">#REF!</definedName>
    <definedName name="BExOK57E3HXBUDOQB4M87JK9OPNE" hidden="1">#REF!</definedName>
    <definedName name="BExOKJLBFD15HACQ01HQLY1U5SE2" localSheetId="1" hidden="1">#REF!</definedName>
    <definedName name="BExOKJLBFD15HACQ01HQLY1U5SE2" localSheetId="0" hidden="1">#REF!</definedName>
    <definedName name="BExOKJLBFD15HACQ01HQLY1U5SE2" hidden="1">#REF!</definedName>
    <definedName name="BExOKTXMJP351VXKH8VT6SXUNIMF" localSheetId="1" hidden="1">#REF!</definedName>
    <definedName name="BExOKTXMJP351VXKH8VT6SXUNIMF" localSheetId="0" hidden="1">#REF!</definedName>
    <definedName name="BExOKTXMJP351VXKH8VT6SXUNIMF" hidden="1">#REF!</definedName>
    <definedName name="BExOKU8GMLOCNVORDE329819XN67" localSheetId="1" hidden="1">#REF!</definedName>
    <definedName name="BExOKU8GMLOCNVORDE329819XN67" localSheetId="0" hidden="1">#REF!</definedName>
    <definedName name="BExOKU8GMLOCNVORDE329819XN67" hidden="1">#REF!</definedName>
    <definedName name="BExOL0Z3Z7IAMHPB91EO2MF49U57" localSheetId="1" hidden="1">#REF!</definedName>
    <definedName name="BExOL0Z3Z7IAMHPB91EO2MF49U57" localSheetId="0" hidden="1">#REF!</definedName>
    <definedName name="BExOL0Z3Z7IAMHPB91EO2MF49U57" hidden="1">#REF!</definedName>
    <definedName name="BExOL7KH12VAR0LG741SIOJTLWFD" localSheetId="1" hidden="1">#REF!</definedName>
    <definedName name="BExOL7KH12VAR0LG741SIOJTLWFD" localSheetId="0" hidden="1">#REF!</definedName>
    <definedName name="BExOL7KH12VAR0LG741SIOJTLWFD" hidden="1">#REF!</definedName>
    <definedName name="BExOLGUYDBS2V3UOK4DVPUW5JZN7" localSheetId="1" hidden="1">#REF!</definedName>
    <definedName name="BExOLGUYDBS2V3UOK4DVPUW5JZN7" localSheetId="0" hidden="1">#REF!</definedName>
    <definedName name="BExOLGUYDBS2V3UOK4DVPUW5JZN7" hidden="1">#REF!</definedName>
    <definedName name="BExOLICXFHJLILCJVFMJE5MGGWKR" localSheetId="1" hidden="1">#REF!</definedName>
    <definedName name="BExOLICXFHJLILCJVFMJE5MGGWKR" localSheetId="0" hidden="1">#REF!</definedName>
    <definedName name="BExOLICXFHJLILCJVFMJE5MGGWKR" hidden="1">#REF!</definedName>
    <definedName name="BExOLOI0WJS3QC12I3ISL0D9AWOF" localSheetId="1" hidden="1">#REF!</definedName>
    <definedName name="BExOLOI0WJS3QC12I3ISL0D9AWOF" localSheetId="0" hidden="1">#REF!</definedName>
    <definedName name="BExOLOI0WJS3QC12I3ISL0D9AWOF" hidden="1">#REF!</definedName>
    <definedName name="BExOLQ5A7IWI0W12J7315E7LBI0O" localSheetId="1" hidden="1">#REF!</definedName>
    <definedName name="BExOLQ5A7IWI0W12J7315E7LBI0O" localSheetId="0" hidden="1">#REF!</definedName>
    <definedName name="BExOLQ5A7IWI0W12J7315E7LBI0O" hidden="1">#REF!</definedName>
    <definedName name="BExOLYZNG5RBD0BTS1OEZJNU92Q5" localSheetId="1" hidden="1">#REF!</definedName>
    <definedName name="BExOLYZNG5RBD0BTS1OEZJNU92Q5" localSheetId="0" hidden="1">#REF!</definedName>
    <definedName name="BExOLYZNG5RBD0BTS1OEZJNU92Q5" hidden="1">#REF!</definedName>
    <definedName name="BExOM136CSOYSV2NE3NAU04Z4414" localSheetId="1" hidden="1">#REF!</definedName>
    <definedName name="BExOM136CSOYSV2NE3NAU04Z4414" localSheetId="0" hidden="1">#REF!</definedName>
    <definedName name="BExOM136CSOYSV2NE3NAU04Z4414" hidden="1">#REF!</definedName>
    <definedName name="BExOM3HIJ3UZPOKJI68KPBJAHPDC" localSheetId="1" hidden="1">#REF!</definedName>
    <definedName name="BExOM3HIJ3UZPOKJI68KPBJAHPDC" localSheetId="0" hidden="1">#REF!</definedName>
    <definedName name="BExOM3HIJ3UZPOKJI68KPBJAHPDC" hidden="1">#REF!</definedName>
    <definedName name="BExOM5QC0I90GVJG1G7NFAIINKAQ" localSheetId="1" hidden="1">#REF!</definedName>
    <definedName name="BExOM5QC0I90GVJG1G7NFAIINKAQ" localSheetId="0" hidden="1">#REF!</definedName>
    <definedName name="BExOM5QC0I90GVJG1G7NFAIINKAQ" hidden="1">#REF!</definedName>
    <definedName name="BExOMKPURE33YQ3K1JG9NVQD4W49" localSheetId="1" hidden="1">#REF!</definedName>
    <definedName name="BExOMKPURE33YQ3K1JG9NVQD4W49" localSheetId="0" hidden="1">#REF!</definedName>
    <definedName name="BExOMKPURE33YQ3K1JG9NVQD4W49" hidden="1">#REF!</definedName>
    <definedName name="BExOMP7NGCLUNFK50QD2LPKRG078" localSheetId="1" hidden="1">#REF!</definedName>
    <definedName name="BExOMP7NGCLUNFK50QD2LPKRG078" localSheetId="0" hidden="1">#REF!</definedName>
    <definedName name="BExOMP7NGCLUNFK50QD2LPKRG078" hidden="1">#REF!</definedName>
    <definedName name="BExOMPNX2853XA8AUM0BLA7CS86A" localSheetId="1" hidden="1">#REF!</definedName>
    <definedName name="BExOMPNX2853XA8AUM0BLA7CS86A" localSheetId="0" hidden="1">#REF!</definedName>
    <definedName name="BExOMPNX2853XA8AUM0BLA7CS86A" hidden="1">#REF!</definedName>
    <definedName name="BExOMU0A6XMY48SZRYL4WQZD13BI" localSheetId="1" hidden="1">#REF!</definedName>
    <definedName name="BExOMU0A6XMY48SZRYL4WQZD13BI" localSheetId="0" hidden="1">#REF!</definedName>
    <definedName name="BExOMU0A6XMY48SZRYL4WQZD13BI" hidden="1">#REF!</definedName>
    <definedName name="BExOMVT0HSNC59DJP4CLISASGHKL" localSheetId="1" hidden="1">#REF!</definedName>
    <definedName name="BExOMVT0HSNC59DJP4CLISASGHKL" localSheetId="0" hidden="1">#REF!</definedName>
    <definedName name="BExOMVT0HSNC59DJP4CLISASGHKL" hidden="1">#REF!</definedName>
    <definedName name="BExON0AX35F2SI0UCVMGWGVIUNI3" localSheetId="1" hidden="1">#REF!</definedName>
    <definedName name="BExON0AX35F2SI0UCVMGWGVIUNI3" localSheetId="0" hidden="1">#REF!</definedName>
    <definedName name="BExON0AX35F2SI0UCVMGWGVIUNI3" hidden="1">#REF!</definedName>
    <definedName name="BExON1I19LN0T10YIIYC5NE9UGMR" localSheetId="1" hidden="1">#REF!</definedName>
    <definedName name="BExON1I19LN0T10YIIYC5NE9UGMR" localSheetId="0" hidden="1">#REF!</definedName>
    <definedName name="BExON1I19LN0T10YIIYC5NE9UGMR" hidden="1">#REF!</definedName>
    <definedName name="BExON41U4296DV3DPG6I5EF3OEYF" localSheetId="1" hidden="1">#REF!</definedName>
    <definedName name="BExON41U4296DV3DPG6I5EF3OEYF" localSheetId="0" hidden="1">#REF!</definedName>
    <definedName name="BExON41U4296DV3DPG6I5EF3OEYF" hidden="1">#REF!</definedName>
    <definedName name="BExONB3A7CO4YD8RB41PHC93BQ9M" localSheetId="1" hidden="1">#REF!</definedName>
    <definedName name="BExONB3A7CO4YD8RB41PHC93BQ9M" localSheetId="0" hidden="1">#REF!</definedName>
    <definedName name="BExONB3A7CO4YD8RB41PHC93BQ9M" hidden="1">#REF!</definedName>
    <definedName name="BExONFQH6UUXF8V0GI4BRIST9RFO" localSheetId="1" hidden="1">#REF!</definedName>
    <definedName name="BExONFQH6UUXF8V0GI4BRIST9RFO" localSheetId="0" hidden="1">#REF!</definedName>
    <definedName name="BExONFQH6UUXF8V0GI4BRIST9RFO" hidden="1">#REF!</definedName>
    <definedName name="BExONIL31DZWU7IFVN3VV0XTXJA1" localSheetId="1" hidden="1">#REF!</definedName>
    <definedName name="BExONIL31DZWU7IFVN3VV0XTXJA1" localSheetId="0" hidden="1">#REF!</definedName>
    <definedName name="BExONIL31DZWU7IFVN3VV0XTXJA1" hidden="1">#REF!</definedName>
    <definedName name="BExONJ1BU17R0F5A2UP1UGJBOGKS" localSheetId="1" hidden="1">#REF!</definedName>
    <definedName name="BExONJ1BU17R0F5A2UP1UGJBOGKS" localSheetId="0" hidden="1">#REF!</definedName>
    <definedName name="BExONJ1BU17R0F5A2UP1UGJBOGKS" hidden="1">#REF!</definedName>
    <definedName name="BExONKZDHE8SS0P4YRLGEQR9KYHF" localSheetId="1" hidden="1">#REF!</definedName>
    <definedName name="BExONKZDHE8SS0P4YRLGEQR9KYHF" localSheetId="0" hidden="1">#REF!</definedName>
    <definedName name="BExONKZDHE8SS0P4YRLGEQR9KYHF" hidden="1">#REF!</definedName>
    <definedName name="BExONNZ9VMHVX3J6NLNJY7KZA61O" localSheetId="1" hidden="1">#REF!</definedName>
    <definedName name="BExONNZ9VMHVX3J6NLNJY7KZA61O" localSheetId="0" hidden="1">#REF!</definedName>
    <definedName name="BExONNZ9VMHVX3J6NLNJY7KZA61O" hidden="1">#REF!</definedName>
    <definedName name="BExONRQ1BAA4F3TXP2MYQ4YCZ09S" localSheetId="1" hidden="1">#REF!</definedName>
    <definedName name="BExONRQ1BAA4F3TXP2MYQ4YCZ09S" localSheetId="0" hidden="1">#REF!</definedName>
    <definedName name="BExONRQ1BAA4F3TXP2MYQ4YCZ09S" hidden="1">#REF!</definedName>
    <definedName name="BExONU4ENMND8RLZX0L5EHPYQQSB" localSheetId="1" hidden="1">#REF!</definedName>
    <definedName name="BExONU4ENMND8RLZX0L5EHPYQQSB" localSheetId="0" hidden="1">#REF!</definedName>
    <definedName name="BExONU4ENMND8RLZX0L5EHPYQQSB" hidden="1">#REF!</definedName>
    <definedName name="BExONXPUEU6ZRSIX4PDJ1DXY679I" localSheetId="1" hidden="1">#REF!</definedName>
    <definedName name="BExONXPUEU6ZRSIX4PDJ1DXY679I" localSheetId="0" hidden="1">#REF!</definedName>
    <definedName name="BExONXPUEU6ZRSIX4PDJ1DXY679I" hidden="1">#REF!</definedName>
    <definedName name="BExOO0KEG2WL5WKKMHN0S2UTIUNG" localSheetId="1" hidden="1">#REF!</definedName>
    <definedName name="BExOO0KEG2WL5WKKMHN0S2UTIUNG" localSheetId="0" hidden="1">#REF!</definedName>
    <definedName name="BExOO0KEG2WL5WKKMHN0S2UTIUNG" hidden="1">#REF!</definedName>
    <definedName name="BExOO1WWIZSGB0YTGKESB45TSVMZ" localSheetId="1" hidden="1">#REF!</definedName>
    <definedName name="BExOO1WWIZSGB0YTGKESB45TSVMZ" localSheetId="0" hidden="1">#REF!</definedName>
    <definedName name="BExOO1WWIZSGB0YTGKESB45TSVMZ" hidden="1">#REF!</definedName>
    <definedName name="BExOO4B8FPAFYPHCTYTX37P1TQM5" localSheetId="1" hidden="1">#REF!</definedName>
    <definedName name="BExOO4B8FPAFYPHCTYTX37P1TQM5" localSheetId="0" hidden="1">#REF!</definedName>
    <definedName name="BExOO4B8FPAFYPHCTYTX37P1TQM5" hidden="1">#REF!</definedName>
    <definedName name="BExOOIULUDOJRMYABWV5CCL906X6" localSheetId="1" hidden="1">#REF!</definedName>
    <definedName name="BExOOIULUDOJRMYABWV5CCL906X6" localSheetId="0" hidden="1">#REF!</definedName>
    <definedName name="BExOOIULUDOJRMYABWV5CCL906X6" hidden="1">#REF!</definedName>
    <definedName name="BExOOJLIWKJW5S7XWJXD8TYV5HQ9" localSheetId="1" hidden="1">#REF!</definedName>
    <definedName name="BExOOJLIWKJW5S7XWJXD8TYV5HQ9" localSheetId="0" hidden="1">#REF!</definedName>
    <definedName name="BExOOJLIWKJW5S7XWJXD8TYV5HQ9" hidden="1">#REF!</definedName>
    <definedName name="BExOOQ1JVWQ9LYXD0V94BRXKTA1I" localSheetId="1" hidden="1">#REF!</definedName>
    <definedName name="BExOOQ1JVWQ9LYXD0V94BRXKTA1I" localSheetId="0" hidden="1">#REF!</definedName>
    <definedName name="BExOOQ1JVWQ9LYXD0V94BRXKTA1I" hidden="1">#REF!</definedName>
    <definedName name="BExOOTN0KTXJCL7E476XBN1CJ553" localSheetId="1" hidden="1">#REF!</definedName>
    <definedName name="BExOOTN0KTXJCL7E476XBN1CJ553" localSheetId="0" hidden="1">#REF!</definedName>
    <definedName name="BExOOTN0KTXJCL7E476XBN1CJ553" hidden="1">#REF!</definedName>
    <definedName name="BExOOVVUJIJNAYDICUUQQ9O7O3TW" localSheetId="1" hidden="1">#REF!</definedName>
    <definedName name="BExOOVVUJIJNAYDICUUQQ9O7O3TW" localSheetId="0" hidden="1">#REF!</definedName>
    <definedName name="BExOOVVUJIJNAYDICUUQQ9O7O3TW" hidden="1">#REF!</definedName>
    <definedName name="BExOP9DDU5MZJKWGFT0MKL44YKIV" localSheetId="1" hidden="1">#REF!</definedName>
    <definedName name="BExOP9DDU5MZJKWGFT0MKL44YKIV" localSheetId="0" hidden="1">#REF!</definedName>
    <definedName name="BExOP9DDU5MZJKWGFT0MKL44YKIV" hidden="1">#REF!</definedName>
    <definedName name="BExOP9DEBV5W5P4Q25J3XCJBP5S9" localSheetId="1" hidden="1">#REF!</definedName>
    <definedName name="BExOP9DEBV5W5P4Q25J3XCJBP5S9" localSheetId="0" hidden="1">#REF!</definedName>
    <definedName name="BExOP9DEBV5W5P4Q25J3XCJBP5S9" hidden="1">#REF!</definedName>
    <definedName name="BExOPFNYRBL0BFM23LZBJTADNOE4" localSheetId="1" hidden="1">#REF!</definedName>
    <definedName name="BExOPFNYRBL0BFM23LZBJTADNOE4" localSheetId="0" hidden="1">#REF!</definedName>
    <definedName name="BExOPFNYRBL0BFM23LZBJTADNOE4" hidden="1">#REF!</definedName>
    <definedName name="BExOPINVFSIZMCVT9YGT2AODVCX3" localSheetId="1" hidden="1">#REF!</definedName>
    <definedName name="BExOPINVFSIZMCVT9YGT2AODVCX3" localSheetId="0" hidden="1">#REF!</definedName>
    <definedName name="BExOPINVFSIZMCVT9YGT2AODVCX3" hidden="1">#REF!</definedName>
    <definedName name="BExOQ1JN4SAC44RTMZIGHSW023WA" localSheetId="1" hidden="1">#REF!</definedName>
    <definedName name="BExOQ1JN4SAC44RTMZIGHSW023WA" localSheetId="0" hidden="1">#REF!</definedName>
    <definedName name="BExOQ1JN4SAC44RTMZIGHSW023WA" hidden="1">#REF!</definedName>
    <definedName name="BExOQ256YMF115DJL3KBPNKABJ90" localSheetId="1" hidden="1">#REF!</definedName>
    <definedName name="BExOQ256YMF115DJL3KBPNKABJ90" localSheetId="0" hidden="1">#REF!</definedName>
    <definedName name="BExOQ256YMF115DJL3KBPNKABJ90" hidden="1">#REF!</definedName>
    <definedName name="BExQ19DEUOLC11IW32E2AMVZLFF1" localSheetId="1" hidden="1">#REF!</definedName>
    <definedName name="BExQ19DEUOLC11IW32E2AMVZLFF1" localSheetId="0" hidden="1">#REF!</definedName>
    <definedName name="BExQ19DEUOLC11IW32E2AMVZLFF1" hidden="1">#REF!</definedName>
    <definedName name="BExQ1OCW3L24TN0BYVRE2NE3IK1O" localSheetId="1" hidden="1">#REF!</definedName>
    <definedName name="BExQ1OCW3L24TN0BYVRE2NE3IK1O" localSheetId="0" hidden="1">#REF!</definedName>
    <definedName name="BExQ1OCW3L24TN0BYVRE2NE3IK1O" hidden="1">#REF!</definedName>
    <definedName name="BExQ29C73XR33S3668YYSYZAIHTG" localSheetId="1" hidden="1">#REF!</definedName>
    <definedName name="BExQ29C73XR33S3668YYSYZAIHTG" localSheetId="0" hidden="1">#REF!</definedName>
    <definedName name="BExQ29C73XR33S3668YYSYZAIHTG" hidden="1">#REF!</definedName>
    <definedName name="BExQ2FS228IUDUP2023RA1D4AO4C" localSheetId="1" hidden="1">#REF!</definedName>
    <definedName name="BExQ2FS228IUDUP2023RA1D4AO4C" localSheetId="0" hidden="1">#REF!</definedName>
    <definedName name="BExQ2FS228IUDUP2023RA1D4AO4C" hidden="1">#REF!</definedName>
    <definedName name="BExQ2L0XYWLY9VPZWXYYFRIRQRJ1" localSheetId="1" hidden="1">#REF!</definedName>
    <definedName name="BExQ2L0XYWLY9VPZWXYYFRIRQRJ1" localSheetId="0" hidden="1">#REF!</definedName>
    <definedName name="BExQ2L0XYWLY9VPZWXYYFRIRQRJ1" hidden="1">#REF!</definedName>
    <definedName name="BExQ2M841F5Z1BQYR8DG5FKK0LIU" localSheetId="1" hidden="1">#REF!</definedName>
    <definedName name="BExQ2M841F5Z1BQYR8DG5FKK0LIU" localSheetId="0" hidden="1">#REF!</definedName>
    <definedName name="BExQ2M841F5Z1BQYR8DG5FKK0LIU" hidden="1">#REF!</definedName>
    <definedName name="BExQ2STHO7AXYTS1VPPHQMX1WT30" localSheetId="1" hidden="1">#REF!</definedName>
    <definedName name="BExQ2STHO7AXYTS1VPPHQMX1WT30" localSheetId="0" hidden="1">#REF!</definedName>
    <definedName name="BExQ2STHO7AXYTS1VPPHQMX1WT30" hidden="1">#REF!</definedName>
    <definedName name="BExQ2XWXHMQMQ99FF9293AEQHABB" localSheetId="1" hidden="1">#REF!</definedName>
    <definedName name="BExQ2XWXHMQMQ99FF9293AEQHABB" localSheetId="0" hidden="1">#REF!</definedName>
    <definedName name="BExQ2XWXHMQMQ99FF9293AEQHABB" hidden="1">#REF!</definedName>
    <definedName name="BExQ300G8I8TK45A0MVHV15422EU" localSheetId="1" hidden="1">#REF!</definedName>
    <definedName name="BExQ300G8I8TK45A0MVHV15422EU" localSheetId="0" hidden="1">#REF!</definedName>
    <definedName name="BExQ300G8I8TK45A0MVHV15422EU" hidden="1">#REF!</definedName>
    <definedName name="BExQ305RBEODGNAETZ0EZQLLDZZD" localSheetId="1" hidden="1">#REF!</definedName>
    <definedName name="BExQ305RBEODGNAETZ0EZQLLDZZD" localSheetId="0" hidden="1">#REF!</definedName>
    <definedName name="BExQ305RBEODGNAETZ0EZQLLDZZD" hidden="1">#REF!</definedName>
    <definedName name="BExQ37SZQJSC2C73FY2IJY852LVP" localSheetId="1" hidden="1">#REF!</definedName>
    <definedName name="BExQ37SZQJSC2C73FY2IJY852LVP" localSheetId="0" hidden="1">#REF!</definedName>
    <definedName name="BExQ37SZQJSC2C73FY2IJY852LVP" hidden="1">#REF!</definedName>
    <definedName name="BExQ39R28MXSG2SEV956F0KZ20AN" localSheetId="1" hidden="1">#REF!</definedName>
    <definedName name="BExQ39R28MXSG2SEV956F0KZ20AN" localSheetId="0" hidden="1">#REF!</definedName>
    <definedName name="BExQ39R28MXSG2SEV956F0KZ20AN" hidden="1">#REF!</definedName>
    <definedName name="BExQ3D1P3M5Z3HLMEZ17E0BLEE4U" localSheetId="1" hidden="1">#REF!</definedName>
    <definedName name="BExQ3D1P3M5Z3HLMEZ17E0BLEE4U" localSheetId="0" hidden="1">#REF!</definedName>
    <definedName name="BExQ3D1P3M5Z3HLMEZ17E0BLEE4U" hidden="1">#REF!</definedName>
    <definedName name="BExQ3EZX6BA2WHKI84SG78UPRTSE" localSheetId="1" hidden="1">#REF!</definedName>
    <definedName name="BExQ3EZX6BA2WHKI84SG78UPRTSE" localSheetId="0" hidden="1">#REF!</definedName>
    <definedName name="BExQ3EZX6BA2WHKI84SG78UPRTSE" hidden="1">#REF!</definedName>
    <definedName name="BExQ3KOX6620WUSBG7PGACNC936P" localSheetId="1" hidden="1">#REF!</definedName>
    <definedName name="BExQ3KOX6620WUSBG7PGACNC936P" localSheetId="0" hidden="1">#REF!</definedName>
    <definedName name="BExQ3KOX6620WUSBG7PGACNC936P" hidden="1">#REF!</definedName>
    <definedName name="BExQ3O4W7QF8BOXTUT4IOGF6YKUD" localSheetId="1" hidden="1">#REF!</definedName>
    <definedName name="BExQ3O4W7QF8BOXTUT4IOGF6YKUD" localSheetId="0" hidden="1">#REF!</definedName>
    <definedName name="BExQ3O4W7QF8BOXTUT4IOGF6YKUD" hidden="1">#REF!</definedName>
    <definedName name="BExQ3PXOWSN8561ZR8IEY8ZASI3B" localSheetId="1" hidden="1">#REF!</definedName>
    <definedName name="BExQ3PXOWSN8561ZR8IEY8ZASI3B" localSheetId="0" hidden="1">#REF!</definedName>
    <definedName name="BExQ3PXOWSN8561ZR8IEY8ZASI3B" hidden="1">#REF!</definedName>
    <definedName name="BExQ3TZF04IPY0B0UG9CQQ5736UA" localSheetId="1" hidden="1">#REF!</definedName>
    <definedName name="BExQ3TZF04IPY0B0UG9CQQ5736UA" localSheetId="0" hidden="1">#REF!</definedName>
    <definedName name="BExQ3TZF04IPY0B0UG9CQQ5736UA" hidden="1">#REF!</definedName>
    <definedName name="BExQ42IU9MNDYLODP41DL6YTZMAR" localSheetId="1" hidden="1">#REF!</definedName>
    <definedName name="BExQ42IU9MNDYLODP41DL6YTZMAR" localSheetId="0" hidden="1">#REF!</definedName>
    <definedName name="BExQ42IU9MNDYLODP41DL6YTZMAR" hidden="1">#REF!</definedName>
    <definedName name="BExQ42O4PHH156IHXSW0JAYAC0NJ" localSheetId="1" hidden="1">#REF!</definedName>
    <definedName name="BExQ42O4PHH156IHXSW0JAYAC0NJ" localSheetId="0" hidden="1">#REF!</definedName>
    <definedName name="BExQ42O4PHH156IHXSW0JAYAC0NJ" hidden="1">#REF!</definedName>
    <definedName name="BExQ452HF7N1HYPXJXQ8WD6SOWUV" localSheetId="1" hidden="1">#REF!</definedName>
    <definedName name="BExQ452HF7N1HYPXJXQ8WD6SOWUV" localSheetId="0" hidden="1">#REF!</definedName>
    <definedName name="BExQ452HF7N1HYPXJXQ8WD6SOWUV" hidden="1">#REF!</definedName>
    <definedName name="BExQ4BTBSHPHVEDRCXC2ROW8PLFC" localSheetId="1" hidden="1">#REF!</definedName>
    <definedName name="BExQ4BTBSHPHVEDRCXC2ROW8PLFC" localSheetId="0" hidden="1">#REF!</definedName>
    <definedName name="BExQ4BTBSHPHVEDRCXC2ROW8PLFC" hidden="1">#REF!</definedName>
    <definedName name="BExQ4DGKF54SRKQUTUT4B1CZSS62" localSheetId="1" hidden="1">#REF!</definedName>
    <definedName name="BExQ4DGKF54SRKQUTUT4B1CZSS62" localSheetId="0" hidden="1">#REF!</definedName>
    <definedName name="BExQ4DGKF54SRKQUTUT4B1CZSS62" hidden="1">#REF!</definedName>
    <definedName name="BExQ4T74LQ5PYTV1MUQUW75A4BDY" localSheetId="1" hidden="1">#REF!</definedName>
    <definedName name="BExQ4T74LQ5PYTV1MUQUW75A4BDY" localSheetId="0" hidden="1">#REF!</definedName>
    <definedName name="BExQ4T74LQ5PYTV1MUQUW75A4BDY" hidden="1">#REF!</definedName>
    <definedName name="BExQ4XJHD7EJCNH7S1MJDZJ2MNWG" localSheetId="1" hidden="1">#REF!</definedName>
    <definedName name="BExQ4XJHD7EJCNH7S1MJDZJ2MNWG" localSheetId="0" hidden="1">#REF!</definedName>
    <definedName name="BExQ4XJHD7EJCNH7S1MJDZJ2MNWG" hidden="1">#REF!</definedName>
    <definedName name="BExQ5039ZCEWBUJHU682G4S89J03" localSheetId="1" hidden="1">#REF!</definedName>
    <definedName name="BExQ5039ZCEWBUJHU682G4S89J03" localSheetId="0" hidden="1">#REF!</definedName>
    <definedName name="BExQ5039ZCEWBUJHU682G4S89J03" hidden="1">#REF!</definedName>
    <definedName name="BExQ56Z9W6YHZHRXOFFI8EFA7CDI" localSheetId="1" hidden="1">#REF!</definedName>
    <definedName name="BExQ56Z9W6YHZHRXOFFI8EFA7CDI" localSheetId="0" hidden="1">#REF!</definedName>
    <definedName name="BExQ56Z9W6YHZHRXOFFI8EFA7CDI" hidden="1">#REF!</definedName>
    <definedName name="BExQ58MP5FO5Q5CIXVMMYWWPEFW3" localSheetId="1" hidden="1">#REF!</definedName>
    <definedName name="BExQ58MP5FO5Q5CIXVMMYWWPEFW3" localSheetId="0" hidden="1">#REF!</definedName>
    <definedName name="BExQ58MP5FO5Q5CIXVMMYWWPEFW3" hidden="1">#REF!</definedName>
    <definedName name="BExQ5KX3Z668H1KUCKZ9J24HUQ1F" localSheetId="1" hidden="1">#REF!</definedName>
    <definedName name="BExQ5KX3Z668H1KUCKZ9J24HUQ1F" localSheetId="0" hidden="1">#REF!</definedName>
    <definedName name="BExQ5KX3Z668H1KUCKZ9J24HUQ1F" hidden="1">#REF!</definedName>
    <definedName name="BExQ5SPMSOCJYLAY20NB5A6O32RE" localSheetId="1" hidden="1">#REF!</definedName>
    <definedName name="BExQ5SPMSOCJYLAY20NB5A6O32RE" localSheetId="0" hidden="1">#REF!</definedName>
    <definedName name="BExQ5SPMSOCJYLAY20NB5A6O32RE" hidden="1">#REF!</definedName>
    <definedName name="BExQ5UICMGTMK790KTLK49MAGXRC" localSheetId="1" hidden="1">#REF!</definedName>
    <definedName name="BExQ5UICMGTMK790KTLK49MAGXRC" localSheetId="0" hidden="1">#REF!</definedName>
    <definedName name="BExQ5UICMGTMK790KTLK49MAGXRC" hidden="1">#REF!</definedName>
    <definedName name="BExQ5YUUK9FD0QGTY4WD0W90O7OL" localSheetId="1" hidden="1">#REF!</definedName>
    <definedName name="BExQ5YUUK9FD0QGTY4WD0W90O7OL" localSheetId="0" hidden="1">#REF!</definedName>
    <definedName name="BExQ5YUUK9FD0QGTY4WD0W90O7OL" hidden="1">#REF!</definedName>
    <definedName name="BExQ62WGBSDPG7ZU34W0N8X45R3X" localSheetId="1" hidden="1">#REF!</definedName>
    <definedName name="BExQ62WGBSDPG7ZU34W0N8X45R3X" localSheetId="0" hidden="1">#REF!</definedName>
    <definedName name="BExQ62WGBSDPG7ZU34W0N8X45R3X" hidden="1">#REF!</definedName>
    <definedName name="BExQ63793YQ9BH7JLCNRIATIGTRG" localSheetId="1" hidden="1">#REF!</definedName>
    <definedName name="BExQ63793YQ9BH7JLCNRIATIGTRG" localSheetId="0" hidden="1">#REF!</definedName>
    <definedName name="BExQ63793YQ9BH7JLCNRIATIGTRG" hidden="1">#REF!</definedName>
    <definedName name="BExQ6CN1EF2UPZ57ZYMGK8TUJQSS" localSheetId="1" hidden="1">#REF!</definedName>
    <definedName name="BExQ6CN1EF2UPZ57ZYMGK8TUJQSS" localSheetId="0" hidden="1">#REF!</definedName>
    <definedName name="BExQ6CN1EF2UPZ57ZYMGK8TUJQSS" hidden="1">#REF!</definedName>
    <definedName name="BExQ6FSF8BMWVLJI7Y7MKPG9SU5O" localSheetId="1" hidden="1">#REF!</definedName>
    <definedName name="BExQ6FSF8BMWVLJI7Y7MKPG9SU5O" localSheetId="0" hidden="1">#REF!</definedName>
    <definedName name="BExQ6FSF8BMWVLJI7Y7MKPG9SU5O" hidden="1">#REF!</definedName>
    <definedName name="BExQ6M2YXJ8AMRJF3QGHC40ADAHZ" localSheetId="1" hidden="1">#REF!</definedName>
    <definedName name="BExQ6M2YXJ8AMRJF3QGHC40ADAHZ" localSheetId="0" hidden="1">#REF!</definedName>
    <definedName name="BExQ6M2YXJ8AMRJF3QGHC40ADAHZ" hidden="1">#REF!</definedName>
    <definedName name="BExQ6M8B0X44N9TV56ATUVHGDI00" localSheetId="1" hidden="1">#REF!</definedName>
    <definedName name="BExQ6M8B0X44N9TV56ATUVHGDI00" localSheetId="0" hidden="1">#REF!</definedName>
    <definedName name="BExQ6M8B0X44N9TV56ATUVHGDI00" hidden="1">#REF!</definedName>
    <definedName name="BExQ6POH065GV0I74XXVD0VUPBJW" localSheetId="1" hidden="1">#REF!</definedName>
    <definedName name="BExQ6POH065GV0I74XXVD0VUPBJW" localSheetId="0" hidden="1">#REF!</definedName>
    <definedName name="BExQ6POH065GV0I74XXVD0VUPBJW" hidden="1">#REF!</definedName>
    <definedName name="BExQ6WV9KPSMXPPLGZ3KK4WNYTHU" localSheetId="1" hidden="1">#REF!</definedName>
    <definedName name="BExQ6WV9KPSMXPPLGZ3KK4WNYTHU" localSheetId="0" hidden="1">#REF!</definedName>
    <definedName name="BExQ6WV9KPSMXPPLGZ3KK4WNYTHU" hidden="1">#REF!</definedName>
    <definedName name="BExQ7541G92R52ECOIYO6UXIWJJ4" localSheetId="1" hidden="1">#REF!</definedName>
    <definedName name="BExQ7541G92R52ECOIYO6UXIWJJ4" localSheetId="0" hidden="1">#REF!</definedName>
    <definedName name="BExQ7541G92R52ECOIYO6UXIWJJ4" hidden="1">#REF!</definedName>
    <definedName name="BExQ783XTMM2A9I3UKCFWJH1PP2N" localSheetId="1" hidden="1">#REF!</definedName>
    <definedName name="BExQ783XTMM2A9I3UKCFWJH1PP2N" localSheetId="0" hidden="1">#REF!</definedName>
    <definedName name="BExQ783XTMM2A9I3UKCFWJH1PP2N" hidden="1">#REF!</definedName>
    <definedName name="BExQ79LX01ZPQB8EGD1ZHR2VK2H3" localSheetId="1" hidden="1">#REF!</definedName>
    <definedName name="BExQ79LX01ZPQB8EGD1ZHR2VK2H3" localSheetId="0" hidden="1">#REF!</definedName>
    <definedName name="BExQ79LX01ZPQB8EGD1ZHR2VK2H3" hidden="1">#REF!</definedName>
    <definedName name="BExQ7B3V9MGDK2OIJ61XXFBFLJFZ" localSheetId="1" hidden="1">#REF!</definedName>
    <definedName name="BExQ7B3V9MGDK2OIJ61XXFBFLJFZ" localSheetId="0" hidden="1">#REF!</definedName>
    <definedName name="BExQ7B3V9MGDK2OIJ61XXFBFLJFZ" hidden="1">#REF!</definedName>
    <definedName name="BExQ7CB046NVPF9ZXDGA7OXOLSLX" localSheetId="1" hidden="1">#REF!</definedName>
    <definedName name="BExQ7CB046NVPF9ZXDGA7OXOLSLX" localSheetId="0" hidden="1">#REF!</definedName>
    <definedName name="BExQ7CB046NVPF9ZXDGA7OXOLSLX" hidden="1">#REF!</definedName>
    <definedName name="BExQ7IWDCGGOO1HTJ97YGO1CK3R9" localSheetId="1" hidden="1">#REF!</definedName>
    <definedName name="BExQ7IWDCGGOO1HTJ97YGO1CK3R9" localSheetId="0" hidden="1">#REF!</definedName>
    <definedName name="BExQ7IWDCGGOO1HTJ97YGO1CK3R9" hidden="1">#REF!</definedName>
    <definedName name="BExQ7JNFIEGS2HKNBALH3Q2N5G7Z" localSheetId="1" hidden="1">#REF!</definedName>
    <definedName name="BExQ7JNFIEGS2HKNBALH3Q2N5G7Z" localSheetId="0" hidden="1">#REF!</definedName>
    <definedName name="BExQ7JNFIEGS2HKNBALH3Q2N5G7Z" hidden="1">#REF!</definedName>
    <definedName name="BExQ7MY3U2Z1IZ71U5LJUD00VVB4" localSheetId="1" hidden="1">#REF!</definedName>
    <definedName name="BExQ7MY3U2Z1IZ71U5LJUD00VVB4" localSheetId="0" hidden="1">#REF!</definedName>
    <definedName name="BExQ7MY3U2Z1IZ71U5LJUD00VVB4" hidden="1">#REF!</definedName>
    <definedName name="BExQ7XL2Q1GVUFL1F9KK0K0EXMWG" localSheetId="1" hidden="1">#REF!</definedName>
    <definedName name="BExQ7XL2Q1GVUFL1F9KK0K0EXMWG" localSheetId="0" hidden="1">#REF!</definedName>
    <definedName name="BExQ7XL2Q1GVUFL1F9KK0K0EXMWG" hidden="1">#REF!</definedName>
    <definedName name="BExQ8469L3ZRZ3KYZPYMSJIDL7Y5" localSheetId="1" hidden="1">#REF!</definedName>
    <definedName name="BExQ8469L3ZRZ3KYZPYMSJIDL7Y5" localSheetId="0" hidden="1">#REF!</definedName>
    <definedName name="BExQ8469L3ZRZ3KYZPYMSJIDL7Y5" hidden="1">#REF!</definedName>
    <definedName name="BExQ84MJB94HL3BWRN50M4NCB6Z0" localSheetId="1" hidden="1">#REF!</definedName>
    <definedName name="BExQ84MJB94HL3BWRN50M4NCB6Z0" localSheetId="0" hidden="1">#REF!</definedName>
    <definedName name="BExQ84MJB94HL3BWRN50M4NCB6Z0" hidden="1">#REF!</definedName>
    <definedName name="BExQ8583ZE00NW7T9OF11OT9IA14" localSheetId="1" hidden="1">#REF!</definedName>
    <definedName name="BExQ8583ZE00NW7T9OF11OT9IA14" localSheetId="0" hidden="1">#REF!</definedName>
    <definedName name="BExQ8583ZE00NW7T9OF11OT9IA14" hidden="1">#REF!</definedName>
    <definedName name="BExQ8A0RPE3IMIFIZLUE7KD2N21W" localSheetId="1" hidden="1">#REF!</definedName>
    <definedName name="BExQ8A0RPE3IMIFIZLUE7KD2N21W" localSheetId="0" hidden="1">#REF!</definedName>
    <definedName name="BExQ8A0RPE3IMIFIZLUE7KD2N21W" hidden="1">#REF!</definedName>
    <definedName name="BExQ8ABK6H1ADV2R2OYT8NFFYG2N" localSheetId="1" hidden="1">#REF!</definedName>
    <definedName name="BExQ8ABK6H1ADV2R2OYT8NFFYG2N" localSheetId="0" hidden="1">#REF!</definedName>
    <definedName name="BExQ8ABK6H1ADV2R2OYT8NFFYG2N" hidden="1">#REF!</definedName>
    <definedName name="BExQ8DM90XJ6GCJIK9LC5O82I2TJ" localSheetId="1" hidden="1">#REF!</definedName>
    <definedName name="BExQ8DM90XJ6GCJIK9LC5O82I2TJ" localSheetId="0" hidden="1">#REF!</definedName>
    <definedName name="BExQ8DM90XJ6GCJIK9LC5O82I2TJ" hidden="1">#REF!</definedName>
    <definedName name="BExQ8G0K46ZORA0QVQTDI7Z8LXGF" localSheetId="1" hidden="1">#REF!</definedName>
    <definedName name="BExQ8G0K46ZORA0QVQTDI7Z8LXGF" localSheetId="0" hidden="1">#REF!</definedName>
    <definedName name="BExQ8G0K46ZORA0QVQTDI7Z8LXGF" hidden="1">#REF!</definedName>
    <definedName name="BExQ8O3WEU8HNTTGKTW5T0QSKCLP" localSheetId="1" hidden="1">#REF!</definedName>
    <definedName name="BExQ8O3WEU8HNTTGKTW5T0QSKCLP" localSheetId="0" hidden="1">#REF!</definedName>
    <definedName name="BExQ8O3WEU8HNTTGKTW5T0QSKCLP" hidden="1">#REF!</definedName>
    <definedName name="BExQ8ZCEDBOBJA3D9LDP5TU2WYGR" localSheetId="1" hidden="1">#REF!</definedName>
    <definedName name="BExQ8ZCEDBOBJA3D9LDP5TU2WYGR" localSheetId="0" hidden="1">#REF!</definedName>
    <definedName name="BExQ8ZCEDBOBJA3D9LDP5TU2WYGR" hidden="1">#REF!</definedName>
    <definedName name="BExQ94LAW6MAQBWY25WTBFV5PPZJ" localSheetId="1" hidden="1">#REF!</definedName>
    <definedName name="BExQ94LAW6MAQBWY25WTBFV5PPZJ" localSheetId="0" hidden="1">#REF!</definedName>
    <definedName name="BExQ94LAW6MAQBWY25WTBFV5PPZJ" hidden="1">#REF!</definedName>
    <definedName name="BExQ968K8V66L55PCVI3B4VR4FW6" localSheetId="1" hidden="1">#REF!</definedName>
    <definedName name="BExQ968K8V66L55PCVI3B4VR4FW6" localSheetId="0" hidden="1">#REF!</definedName>
    <definedName name="BExQ968K8V66L55PCVI3B4VR4FW6" hidden="1">#REF!</definedName>
    <definedName name="BExQ97QIPOSSRK978N8P234Y1XA4" localSheetId="1" hidden="1">#REF!</definedName>
    <definedName name="BExQ97QIPOSSRK978N8P234Y1XA4" localSheetId="0" hidden="1">#REF!</definedName>
    <definedName name="BExQ97QIPOSSRK978N8P234Y1XA4" hidden="1">#REF!</definedName>
    <definedName name="BExQ9DFHXLBKBS9DWH05G83SL12Z" localSheetId="1" hidden="1">#REF!</definedName>
    <definedName name="BExQ9DFHXLBKBS9DWH05G83SL12Z" localSheetId="0" hidden="1">#REF!</definedName>
    <definedName name="BExQ9DFHXLBKBS9DWH05G83SL12Z" hidden="1">#REF!</definedName>
    <definedName name="BExQ9E6FBAXTHGF3RXANFIA77GXP" localSheetId="1" hidden="1">#REF!</definedName>
    <definedName name="BExQ9E6FBAXTHGF3RXANFIA77GXP" localSheetId="0" hidden="1">#REF!</definedName>
    <definedName name="BExQ9E6FBAXTHGF3RXANFIA77GXP" hidden="1">#REF!</definedName>
    <definedName name="BExQ9J4ID0TGFFFJSQ9PFAMXOYZ1" localSheetId="1" hidden="1">#REF!</definedName>
    <definedName name="BExQ9J4ID0TGFFFJSQ9PFAMXOYZ1" localSheetId="0" hidden="1">#REF!</definedName>
    <definedName name="BExQ9J4ID0TGFFFJSQ9PFAMXOYZ1" hidden="1">#REF!</definedName>
    <definedName name="BExQ9KX9734KIAK7IMRLHCPYDHO2" localSheetId="1" hidden="1">#REF!</definedName>
    <definedName name="BExQ9KX9734KIAK7IMRLHCPYDHO2" localSheetId="0" hidden="1">#REF!</definedName>
    <definedName name="BExQ9KX9734KIAK7IMRLHCPYDHO2" hidden="1">#REF!</definedName>
    <definedName name="BExQ9L81FF4I7816VTPFBDWVU4CW" localSheetId="1" hidden="1">#REF!</definedName>
    <definedName name="BExQ9L81FF4I7816VTPFBDWVU4CW" localSheetId="0" hidden="1">#REF!</definedName>
    <definedName name="BExQ9L81FF4I7816VTPFBDWVU4CW" hidden="1">#REF!</definedName>
    <definedName name="BExQ9M4E2ACZOWWWP1JJIQO8AHUM" localSheetId="1" hidden="1">#REF!</definedName>
    <definedName name="BExQ9M4E2ACZOWWWP1JJIQO8AHUM" localSheetId="0" hidden="1">#REF!</definedName>
    <definedName name="BExQ9M4E2ACZOWWWP1JJIQO8AHUM" hidden="1">#REF!</definedName>
    <definedName name="BExQ9TBCP5IJKSQLYEBE6FQLF16I" localSheetId="1" hidden="1">#REF!</definedName>
    <definedName name="BExQ9TBCP5IJKSQLYEBE6FQLF16I" localSheetId="0" hidden="1">#REF!</definedName>
    <definedName name="BExQ9TBCP5IJKSQLYEBE6FQLF16I" hidden="1">#REF!</definedName>
    <definedName name="BExQ9UTANMJCK7LJ4OQMD6F2Q01L" localSheetId="1" hidden="1">#REF!</definedName>
    <definedName name="BExQ9UTANMJCK7LJ4OQMD6F2Q01L" localSheetId="0" hidden="1">#REF!</definedName>
    <definedName name="BExQ9UTANMJCK7LJ4OQMD6F2Q01L" hidden="1">#REF!</definedName>
    <definedName name="BExQ9ZLYHWABXAA9NJDW8ZS0UQ9P" localSheetId="1" hidden="1">#REF!</definedName>
    <definedName name="BExQ9ZLYHWABXAA9NJDW8ZS0UQ9P" localSheetId="0" hidden="1">#REF!</definedName>
    <definedName name="BExQ9ZLYHWABXAA9NJDW8ZS0UQ9P" hidden="1">#REF!</definedName>
    <definedName name="BExQ9ZWQ19KSRZNZNPY6ZNWEST1J" localSheetId="1" hidden="1">#REF!</definedName>
    <definedName name="BExQ9ZWQ19KSRZNZNPY6ZNWEST1J" localSheetId="0" hidden="1">#REF!</definedName>
    <definedName name="BExQ9ZWQ19KSRZNZNPY6ZNWEST1J" hidden="1">#REF!</definedName>
    <definedName name="BExQA324HSCK40ENJUT9CS9EC71B" localSheetId="1" hidden="1">#REF!</definedName>
    <definedName name="BExQA324HSCK40ENJUT9CS9EC71B" localSheetId="0" hidden="1">#REF!</definedName>
    <definedName name="BExQA324HSCK40ENJUT9CS9EC71B" hidden="1">#REF!</definedName>
    <definedName name="BExQA55GY0STSNBWQCWN8E31ZXCS" localSheetId="1" hidden="1">#REF!</definedName>
    <definedName name="BExQA55GY0STSNBWQCWN8E31ZXCS" localSheetId="0" hidden="1">#REF!</definedName>
    <definedName name="BExQA55GY0STSNBWQCWN8E31ZXCS" hidden="1">#REF!</definedName>
    <definedName name="BExQA7URC7M82I0T9RUF90GCS15S" localSheetId="1" hidden="1">#REF!</definedName>
    <definedName name="BExQA7URC7M82I0T9RUF90GCS15S" localSheetId="0" hidden="1">#REF!</definedName>
    <definedName name="BExQA7URC7M82I0T9RUF90GCS15S" hidden="1">#REF!</definedName>
    <definedName name="BExQA9HZIN9XEMHEEVHT99UU9Z82" localSheetId="1" hidden="1">#REF!</definedName>
    <definedName name="BExQA9HZIN9XEMHEEVHT99UU9Z82" localSheetId="0" hidden="1">#REF!</definedName>
    <definedName name="BExQA9HZIN9XEMHEEVHT99UU9Z82" hidden="1">#REF!</definedName>
    <definedName name="BExQAELFYH92K8CJL155181UDORO" localSheetId="1" hidden="1">#REF!</definedName>
    <definedName name="BExQAELFYH92K8CJL155181UDORO" localSheetId="0" hidden="1">#REF!</definedName>
    <definedName name="BExQAELFYH92K8CJL155181UDORO" hidden="1">#REF!</definedName>
    <definedName name="BExQAG8PP8R5NJKNQD1U4QOSD6X5" localSheetId="1" hidden="1">#REF!</definedName>
    <definedName name="BExQAG8PP8R5NJKNQD1U4QOSD6X5" localSheetId="0" hidden="1">#REF!</definedName>
    <definedName name="BExQAG8PP8R5NJKNQD1U4QOSD6X5" hidden="1">#REF!</definedName>
    <definedName name="BExQAVTR32SDHZQ69KNYF6UXXKS2" localSheetId="1" hidden="1">#REF!</definedName>
    <definedName name="BExQAVTR32SDHZQ69KNYF6UXXKS2" localSheetId="0" hidden="1">#REF!</definedName>
    <definedName name="BExQAVTR32SDHZQ69KNYF6UXXKS2" hidden="1">#REF!</definedName>
    <definedName name="BExQBBETZJ7LHJ9CLAL3GEKQFEGR" localSheetId="1" hidden="1">#REF!</definedName>
    <definedName name="BExQBBETZJ7LHJ9CLAL3GEKQFEGR" localSheetId="0" hidden="1">#REF!</definedName>
    <definedName name="BExQBBETZJ7LHJ9CLAL3GEKQFEGR" hidden="1">#REF!</definedName>
    <definedName name="BExQBDICMZTSA1X73TMHNO4JSFLN" localSheetId="1" hidden="1">#REF!</definedName>
    <definedName name="BExQBDICMZTSA1X73TMHNO4JSFLN" localSheetId="0" hidden="1">#REF!</definedName>
    <definedName name="BExQBDICMZTSA1X73TMHNO4JSFLN" hidden="1">#REF!</definedName>
    <definedName name="BExQBEER6CRCRPSSL61S0OMH57ZA" localSheetId="1" hidden="1">#REF!</definedName>
    <definedName name="BExQBEER6CRCRPSSL61S0OMH57ZA" localSheetId="0" hidden="1">#REF!</definedName>
    <definedName name="BExQBEER6CRCRPSSL61S0OMH57ZA" hidden="1">#REF!</definedName>
    <definedName name="BExQBFR753FNBMC27WEQJT8UKANJ" localSheetId="1" hidden="1">#REF!</definedName>
    <definedName name="BExQBFR753FNBMC27WEQJT8UKANJ" localSheetId="0" hidden="1">#REF!</definedName>
    <definedName name="BExQBFR753FNBMC27WEQJT8UKANJ" hidden="1">#REF!</definedName>
    <definedName name="BExQBIGGY5TXI2FJVVZSLZ0LTZYH" localSheetId="1" hidden="1">#REF!</definedName>
    <definedName name="BExQBIGGY5TXI2FJVVZSLZ0LTZYH" localSheetId="0" hidden="1">#REF!</definedName>
    <definedName name="BExQBIGGY5TXI2FJVVZSLZ0LTZYH" hidden="1">#REF!</definedName>
    <definedName name="BExQBM1RUSIQ85LLMM2159BYDPIP" localSheetId="1" hidden="1">#REF!</definedName>
    <definedName name="BExQBM1RUSIQ85LLMM2159BYDPIP" localSheetId="0" hidden="1">#REF!</definedName>
    <definedName name="BExQBM1RUSIQ85LLMM2159BYDPIP" hidden="1">#REF!</definedName>
    <definedName name="BExQBOWE543K7PGA5S7SVU2QKPM3" localSheetId="1" hidden="1">#REF!</definedName>
    <definedName name="BExQBOWE543K7PGA5S7SVU2QKPM3" localSheetId="0" hidden="1">#REF!</definedName>
    <definedName name="BExQBOWE543K7PGA5S7SVU2QKPM3" hidden="1">#REF!</definedName>
    <definedName name="BExQBPSOZ47V81YAEURP0NQJNTJH" localSheetId="1" hidden="1">#REF!</definedName>
    <definedName name="BExQBPSOZ47V81YAEURP0NQJNTJH" localSheetId="0" hidden="1">#REF!</definedName>
    <definedName name="BExQBPSOZ47V81YAEURP0NQJNTJH" hidden="1">#REF!</definedName>
    <definedName name="BExQC5TWT21CGBKD0IHAXTIN2QB8" localSheetId="1" hidden="1">#REF!</definedName>
    <definedName name="BExQC5TWT21CGBKD0IHAXTIN2QB8" localSheetId="0" hidden="1">#REF!</definedName>
    <definedName name="BExQC5TWT21CGBKD0IHAXTIN2QB8" hidden="1">#REF!</definedName>
    <definedName name="BExQC94JL9F5GW4S8DQCAF4WB2DA" localSheetId="1" hidden="1">#REF!</definedName>
    <definedName name="BExQC94JL9F5GW4S8DQCAF4WB2DA" localSheetId="0" hidden="1">#REF!</definedName>
    <definedName name="BExQC94JL9F5GW4S8DQCAF4WB2DA" hidden="1">#REF!</definedName>
    <definedName name="BExQCKTD8AT0824LGWREXM1B5D1X" localSheetId="1" hidden="1">#REF!</definedName>
    <definedName name="BExQCKTD8AT0824LGWREXM1B5D1X" localSheetId="0" hidden="1">#REF!</definedName>
    <definedName name="BExQCKTD8AT0824LGWREXM1B5D1X" hidden="1">#REF!</definedName>
    <definedName name="BExQCQ7KF4HVXSD72FF3DJGNNO3M" localSheetId="1" hidden="1">#REF!</definedName>
    <definedName name="BExQCQ7KF4HVXSD72FF3DJGNNO3M" localSheetId="0" hidden="1">#REF!</definedName>
    <definedName name="BExQCQ7KF4HVXSD72FF3DJGNNO3M" hidden="1">#REF!</definedName>
    <definedName name="BExQCRPJXI0WNJUFFAC39C0PFUFK" localSheetId="1" hidden="1">#REF!</definedName>
    <definedName name="BExQCRPJXI0WNJUFFAC39C0PFUFK" localSheetId="0" hidden="1">#REF!</definedName>
    <definedName name="BExQCRPJXI0WNJUFFAC39C0PFUFK" hidden="1">#REF!</definedName>
    <definedName name="BExQD571YWOXKR2SX85K5MKQ0AO2" localSheetId="1" hidden="1">#REF!</definedName>
    <definedName name="BExQD571YWOXKR2SX85K5MKQ0AO2" localSheetId="0" hidden="1">#REF!</definedName>
    <definedName name="BExQD571YWOXKR2SX85K5MKQ0AO2" hidden="1">#REF!</definedName>
    <definedName name="BExQDB6VCHN8PNX8EA6JNIEQ2JC2" localSheetId="1" hidden="1">#REF!</definedName>
    <definedName name="BExQDB6VCHN8PNX8EA6JNIEQ2JC2" localSheetId="0" hidden="1">#REF!</definedName>
    <definedName name="BExQDB6VCHN8PNX8EA6JNIEQ2JC2" hidden="1">#REF!</definedName>
    <definedName name="BExQDE1B6U2Q9B73KBENABP71YM1" localSheetId="1" hidden="1">#REF!</definedName>
    <definedName name="BExQDE1B6U2Q9B73KBENABP71YM1" localSheetId="0" hidden="1">#REF!</definedName>
    <definedName name="BExQDE1B6U2Q9B73KBENABP71YM1" hidden="1">#REF!</definedName>
    <definedName name="BExQDGQCN7ZW41QDUHOBJUGQAX40" localSheetId="1" hidden="1">#REF!</definedName>
    <definedName name="BExQDGQCN7ZW41QDUHOBJUGQAX40" localSheetId="0" hidden="1">#REF!</definedName>
    <definedName name="BExQDGQCN7ZW41QDUHOBJUGQAX40" hidden="1">#REF!</definedName>
    <definedName name="BExQED8ZZUEH0WRNOHXI7V9TVC8K" localSheetId="1" hidden="1">#REF!</definedName>
    <definedName name="BExQED8ZZUEH0WRNOHXI7V9TVC8K" localSheetId="0" hidden="1">#REF!</definedName>
    <definedName name="BExQED8ZZUEH0WRNOHXI7V9TVC8K" hidden="1">#REF!</definedName>
    <definedName name="BExQEF1PIJIB9J24OB0M4X1WLBB0" localSheetId="1" hidden="1">#REF!</definedName>
    <definedName name="BExQEF1PIJIB9J24OB0M4X1WLBB0" localSheetId="0" hidden="1">#REF!</definedName>
    <definedName name="BExQEF1PIJIB9J24OB0M4X1WLBB0" hidden="1">#REF!</definedName>
    <definedName name="BExQEMUA4HEFM4OVO8M8MA8PIAW1" localSheetId="1" hidden="1">#REF!</definedName>
    <definedName name="BExQEMUA4HEFM4OVO8M8MA8PIAW1" localSheetId="0" hidden="1">#REF!</definedName>
    <definedName name="BExQEMUA4HEFM4OVO8M8MA8PIAW1" hidden="1">#REF!</definedName>
    <definedName name="BExQEP38QPDKB85WG2WOL17IMB5S" localSheetId="1" hidden="1">#REF!</definedName>
    <definedName name="BExQEP38QPDKB85WG2WOL17IMB5S" localSheetId="0" hidden="1">#REF!</definedName>
    <definedName name="BExQEP38QPDKB85WG2WOL17IMB5S" hidden="1">#REF!</definedName>
    <definedName name="BExQEQ4XZQFIKUXNU9H7WE7AMZ1U" localSheetId="1" hidden="1">#REF!</definedName>
    <definedName name="BExQEQ4XZQFIKUXNU9H7WE7AMZ1U" localSheetId="0" hidden="1">#REF!</definedName>
    <definedName name="BExQEQ4XZQFIKUXNU9H7WE7AMZ1U" hidden="1">#REF!</definedName>
    <definedName name="BExQF1OEB07CRAP6ALNNMJNJ3P2D" localSheetId="1" hidden="1">#REF!</definedName>
    <definedName name="BExQF1OEB07CRAP6ALNNMJNJ3P2D" localSheetId="0" hidden="1">#REF!</definedName>
    <definedName name="BExQF1OEB07CRAP6ALNNMJNJ3P2D" hidden="1">#REF!</definedName>
    <definedName name="BExQF8KKL224NYD20XYLLM2RE7EW" localSheetId="1" hidden="1">#REF!</definedName>
    <definedName name="BExQF8KKL224NYD20XYLLM2RE7EW" localSheetId="0" hidden="1">#REF!</definedName>
    <definedName name="BExQF8KKL224NYD20XYLLM2RE7EW" hidden="1">#REF!</definedName>
    <definedName name="BExQF9X2AQPFJZTCHTU5PTTR0JAH" localSheetId="1" hidden="1">#REF!</definedName>
    <definedName name="BExQF9X2AQPFJZTCHTU5PTTR0JAH" localSheetId="0" hidden="1">#REF!</definedName>
    <definedName name="BExQF9X2AQPFJZTCHTU5PTTR0JAH" hidden="1">#REF!</definedName>
    <definedName name="BExQFAINO9ODQZX6NSM8EBTRD04E" localSheetId="1" hidden="1">#REF!</definedName>
    <definedName name="BExQFAINO9ODQZX6NSM8EBTRD04E" localSheetId="0" hidden="1">#REF!</definedName>
    <definedName name="BExQFAINO9ODQZX6NSM8EBTRD04E" hidden="1">#REF!</definedName>
    <definedName name="BExQFC0M9KKFMQKPLPEO2RQDB7MM" localSheetId="1" hidden="1">#REF!</definedName>
    <definedName name="BExQFC0M9KKFMQKPLPEO2RQDB7MM" localSheetId="0" hidden="1">#REF!</definedName>
    <definedName name="BExQFC0M9KKFMQKPLPEO2RQDB7MM" hidden="1">#REF!</definedName>
    <definedName name="BExQFEEV7627R8TYZCM28C6V6WHE" localSheetId="1" hidden="1">#REF!</definedName>
    <definedName name="BExQFEEV7627R8TYZCM28C6V6WHE" localSheetId="0" hidden="1">#REF!</definedName>
    <definedName name="BExQFEEV7627R8TYZCM28C6V6WHE" hidden="1">#REF!</definedName>
    <definedName name="BExQFEK8NUD04X2OBRA275ADPSDL" localSheetId="1" hidden="1">#REF!</definedName>
    <definedName name="BExQFEK8NUD04X2OBRA275ADPSDL" localSheetId="0" hidden="1">#REF!</definedName>
    <definedName name="BExQFEK8NUD04X2OBRA275ADPSDL" hidden="1">#REF!</definedName>
    <definedName name="BExQFGYIWDR4W0YF7XR6E4EWWJ02" localSheetId="1" hidden="1">#REF!</definedName>
    <definedName name="BExQFGYIWDR4W0YF7XR6E4EWWJ02" localSheetId="0" hidden="1">#REF!</definedName>
    <definedName name="BExQFGYIWDR4W0YF7XR6E4EWWJ02" hidden="1">#REF!</definedName>
    <definedName name="BExQFPNFKA36IAPS22LAUMBDI4KE" localSheetId="1" hidden="1">#REF!</definedName>
    <definedName name="BExQFPNFKA36IAPS22LAUMBDI4KE" localSheetId="0" hidden="1">#REF!</definedName>
    <definedName name="BExQFPNFKA36IAPS22LAUMBDI4KE" hidden="1">#REF!</definedName>
    <definedName name="BExQFPSWEMA8WBUZ4WK20LR13VSU" localSheetId="1" hidden="1">#REF!</definedName>
    <definedName name="BExQFPSWEMA8WBUZ4WK20LR13VSU" localSheetId="0" hidden="1">#REF!</definedName>
    <definedName name="BExQFPSWEMA8WBUZ4WK20LR13VSU" hidden="1">#REF!</definedName>
    <definedName name="BExQFVSPOSCCPF1TLJPIWYWYB8A9" localSheetId="1" hidden="1">#REF!</definedName>
    <definedName name="BExQFVSPOSCCPF1TLJPIWYWYB8A9" localSheetId="0" hidden="1">#REF!</definedName>
    <definedName name="BExQFVSPOSCCPF1TLJPIWYWYB8A9" hidden="1">#REF!</definedName>
    <definedName name="BExQFWJQXNQAW6LUMOEDS6KMJMYL" localSheetId="1" hidden="1">#REF!</definedName>
    <definedName name="BExQFWJQXNQAW6LUMOEDS6KMJMYL" localSheetId="0" hidden="1">#REF!</definedName>
    <definedName name="BExQFWJQXNQAW6LUMOEDS6KMJMYL" hidden="1">#REF!</definedName>
    <definedName name="BExQG8TYRD2G42UA5ZPCRLNKUDMX" localSheetId="1" hidden="1">#REF!</definedName>
    <definedName name="BExQG8TYRD2G42UA5ZPCRLNKUDMX" localSheetId="0" hidden="1">#REF!</definedName>
    <definedName name="BExQG8TYRD2G42UA5ZPCRLNKUDMX" hidden="1">#REF!</definedName>
    <definedName name="BExQG9A8OZ31BDN5QEGQGWG59A43" localSheetId="1" hidden="1">#REF!</definedName>
    <definedName name="BExQG9A8OZ31BDN5QEGQGWG59A43" localSheetId="0" hidden="1">#REF!</definedName>
    <definedName name="BExQG9A8OZ31BDN5QEGQGWG59A43" hidden="1">#REF!</definedName>
    <definedName name="BExQGGBQ2CMSPV4NV4RA7NMBQER6" localSheetId="1" hidden="1">#REF!</definedName>
    <definedName name="BExQGGBQ2CMSPV4NV4RA7NMBQER6" localSheetId="0" hidden="1">#REF!</definedName>
    <definedName name="BExQGGBQ2CMSPV4NV4RA7NMBQER6" hidden="1">#REF!</definedName>
    <definedName name="BExQGO48J9MPCDQ96RBB9UN9AIGT" localSheetId="1" hidden="1">#REF!</definedName>
    <definedName name="BExQGO48J9MPCDQ96RBB9UN9AIGT" localSheetId="0" hidden="1">#REF!</definedName>
    <definedName name="BExQGO48J9MPCDQ96RBB9UN9AIGT" hidden="1">#REF!</definedName>
    <definedName name="BExQGSBB6MJWDW7AYWA0MSFTXKRR" localSheetId="1" hidden="1">#REF!</definedName>
    <definedName name="BExQGSBB6MJWDW7AYWA0MSFTXKRR" localSheetId="0" hidden="1">#REF!</definedName>
    <definedName name="BExQGSBB6MJWDW7AYWA0MSFTXKRR" hidden="1">#REF!</definedName>
    <definedName name="BExQH0UURAJ13AVO5UI04HSRGVYW" localSheetId="1" hidden="1">#REF!</definedName>
    <definedName name="BExQH0UURAJ13AVO5UI04HSRGVYW" localSheetId="0" hidden="1">#REF!</definedName>
    <definedName name="BExQH0UURAJ13AVO5UI04HSRGVYW" hidden="1">#REF!</definedName>
    <definedName name="BExQH5I0FUT0822E2ITR6M5724UF" localSheetId="1" hidden="1">#REF!</definedName>
    <definedName name="BExQH5I0FUT0822E2ITR6M5724UF" localSheetId="0" hidden="1">#REF!</definedName>
    <definedName name="BExQH5I0FUT0822E2ITR6M5724UF" hidden="1">#REF!</definedName>
    <definedName name="BExQH6ZZY0NR8SE48PSI9D0CU1TC" localSheetId="1" hidden="1">#REF!</definedName>
    <definedName name="BExQH6ZZY0NR8SE48PSI9D0CU1TC" localSheetId="0" hidden="1">#REF!</definedName>
    <definedName name="BExQH6ZZY0NR8SE48PSI9D0CU1TC" hidden="1">#REF!</definedName>
    <definedName name="BExQH9P2MCXAJOVEO4GFQT6MNW22" localSheetId="1" hidden="1">#REF!</definedName>
    <definedName name="BExQH9P2MCXAJOVEO4GFQT6MNW22" localSheetId="0" hidden="1">#REF!</definedName>
    <definedName name="BExQH9P2MCXAJOVEO4GFQT6MNW22" hidden="1">#REF!</definedName>
    <definedName name="BExQHCZSBYUY8OKKJXFYWKBBM6AH" localSheetId="1" hidden="1">#REF!</definedName>
    <definedName name="BExQHCZSBYUY8OKKJXFYWKBBM6AH" localSheetId="0" hidden="1">#REF!</definedName>
    <definedName name="BExQHCZSBYUY8OKKJXFYWKBBM6AH" hidden="1">#REF!</definedName>
    <definedName name="BExQHML1J3V7M9VZ3S2S198637RP" localSheetId="1" hidden="1">#REF!</definedName>
    <definedName name="BExQHML1J3V7M9VZ3S2S198637RP" localSheetId="0" hidden="1">#REF!</definedName>
    <definedName name="BExQHML1J3V7M9VZ3S2S198637RP" hidden="1">#REF!</definedName>
    <definedName name="BExQHPKXZ1K33V2F90NZIQRZYIAW" localSheetId="1" hidden="1">#REF!</definedName>
    <definedName name="BExQHPKXZ1K33V2F90NZIQRZYIAW" localSheetId="0" hidden="1">#REF!</definedName>
    <definedName name="BExQHPKXZ1K33V2F90NZIQRZYIAW" hidden="1">#REF!</definedName>
    <definedName name="BExQHRDNW8YFGT2B35K9CYSS1VAI" localSheetId="1" hidden="1">#REF!</definedName>
    <definedName name="BExQHRDNW8YFGT2B35K9CYSS1VAI" localSheetId="0" hidden="1">#REF!</definedName>
    <definedName name="BExQHRDNW8YFGT2B35K9CYSS1VAI" hidden="1">#REF!</definedName>
    <definedName name="BExQHRZ9FBLUG6G6CC88UZA6V39L" localSheetId="1" hidden="1">#REF!</definedName>
    <definedName name="BExQHRZ9FBLUG6G6CC88UZA6V39L" localSheetId="0" hidden="1">#REF!</definedName>
    <definedName name="BExQHRZ9FBLUG6G6CC88UZA6V39L" hidden="1">#REF!</definedName>
    <definedName name="BExQHVF9KD06AG2RXUQJ9X4PVGX4" localSheetId="1" hidden="1">#REF!</definedName>
    <definedName name="BExQHVF9KD06AG2RXUQJ9X4PVGX4" localSheetId="0" hidden="1">#REF!</definedName>
    <definedName name="BExQHVF9KD06AG2RXUQJ9X4PVGX4" hidden="1">#REF!</definedName>
    <definedName name="BExQHZBHVN2L4HC7ACTR73T5OCV0" localSheetId="1" hidden="1">#REF!</definedName>
    <definedName name="BExQHZBHVN2L4HC7ACTR73T5OCV0" localSheetId="0" hidden="1">#REF!</definedName>
    <definedName name="BExQHZBHVN2L4HC7ACTR73T5OCV0" hidden="1">#REF!</definedName>
    <definedName name="BExQI3O3BBL6MXZNJD1S3UD8WBUU" localSheetId="1" hidden="1">#REF!</definedName>
    <definedName name="BExQI3O3BBL6MXZNJD1S3UD8WBUU" localSheetId="0" hidden="1">#REF!</definedName>
    <definedName name="BExQI3O3BBL6MXZNJD1S3UD8WBUU" hidden="1">#REF!</definedName>
    <definedName name="BExQI7431UOEBYKYPVVMNXBZ2ZP2" localSheetId="1" hidden="1">#REF!</definedName>
    <definedName name="BExQI7431UOEBYKYPVVMNXBZ2ZP2" localSheetId="0" hidden="1">#REF!</definedName>
    <definedName name="BExQI7431UOEBYKYPVVMNXBZ2ZP2" hidden="1">#REF!</definedName>
    <definedName name="BExQI85V9TNLDJT5LTRZS10Y26SG" localSheetId="1" hidden="1">#REF!</definedName>
    <definedName name="BExQI85V9TNLDJT5LTRZS10Y26SG" localSheetId="0" hidden="1">#REF!</definedName>
    <definedName name="BExQI85V9TNLDJT5LTRZS10Y26SG" hidden="1">#REF!</definedName>
    <definedName name="BExQI9ICYVAAXE7L1BQSE1VWSQA9" localSheetId="1" hidden="1">#REF!</definedName>
    <definedName name="BExQI9ICYVAAXE7L1BQSE1VWSQA9" localSheetId="0" hidden="1">#REF!</definedName>
    <definedName name="BExQI9ICYVAAXE7L1BQSE1VWSQA9" hidden="1">#REF!</definedName>
    <definedName name="BExQIAPKHVEV8CU1L3TTHJW67FJ5" localSheetId="1" hidden="1">#REF!</definedName>
    <definedName name="BExQIAPKHVEV8CU1L3TTHJW67FJ5" localSheetId="0" hidden="1">#REF!</definedName>
    <definedName name="BExQIAPKHVEV8CU1L3TTHJW67FJ5" hidden="1">#REF!</definedName>
    <definedName name="BExQIAV02RGEQG6AF0CWXU3MS9BZ" localSheetId="1" hidden="1">#REF!</definedName>
    <definedName name="BExQIAV02RGEQG6AF0CWXU3MS9BZ" localSheetId="0" hidden="1">#REF!</definedName>
    <definedName name="BExQIAV02RGEQG6AF0CWXU3MS9BZ" hidden="1">#REF!</definedName>
    <definedName name="BExQIBB4I3Z6AUU0HYV1DHRS13M4" localSheetId="1" hidden="1">#REF!</definedName>
    <definedName name="BExQIBB4I3Z6AUU0HYV1DHRS13M4" localSheetId="0" hidden="1">#REF!</definedName>
    <definedName name="BExQIBB4I3Z6AUU0HYV1DHRS13M4" hidden="1">#REF!</definedName>
    <definedName name="BExQIBWPAXU7HJZLKGJZY3EB7MIS" localSheetId="1" hidden="1">#REF!</definedName>
    <definedName name="BExQIBWPAXU7HJZLKGJZY3EB7MIS" localSheetId="0" hidden="1">#REF!</definedName>
    <definedName name="BExQIBWPAXU7HJZLKGJZY3EB7MIS" hidden="1">#REF!</definedName>
    <definedName name="BExQIHLP9AT969BKBF22IGW76GLI" localSheetId="1" hidden="1">#REF!</definedName>
    <definedName name="BExQIHLP9AT969BKBF22IGW76GLI" localSheetId="0" hidden="1">#REF!</definedName>
    <definedName name="BExQIHLP9AT969BKBF22IGW76GLI" hidden="1">#REF!</definedName>
    <definedName name="BExQIS8O6R36CI01XRY9ISM99TW9" localSheetId="1" hidden="1">#REF!</definedName>
    <definedName name="BExQIS8O6R36CI01XRY9ISM99TW9" localSheetId="0" hidden="1">#REF!</definedName>
    <definedName name="BExQIS8O6R36CI01XRY9ISM99TW9" hidden="1">#REF!</definedName>
    <definedName name="BExQIVJB9MJ25NDUHTCVMSODJY2C" localSheetId="1" hidden="1">#REF!</definedName>
    <definedName name="BExQIVJB9MJ25NDUHTCVMSODJY2C" localSheetId="0" hidden="1">#REF!</definedName>
    <definedName name="BExQIVJB9MJ25NDUHTCVMSODJY2C" hidden="1">#REF!</definedName>
    <definedName name="BExQIWAEMVTWAU39DWIXT17K2A9Z" localSheetId="1" hidden="1">#REF!</definedName>
    <definedName name="BExQIWAEMVTWAU39DWIXT17K2A9Z" localSheetId="0" hidden="1">#REF!</definedName>
    <definedName name="BExQIWAEMVTWAU39DWIXT17K2A9Z" hidden="1">#REF!</definedName>
    <definedName name="BExQJ72T8UR0U461ZLEGOOEPCDIG" localSheetId="1" hidden="1">#REF!</definedName>
    <definedName name="BExQJ72T8UR0U461ZLEGOOEPCDIG" localSheetId="0" hidden="1">#REF!</definedName>
    <definedName name="BExQJ72T8UR0U461ZLEGOOEPCDIG" hidden="1">#REF!</definedName>
    <definedName name="BExQJAZ2QDORCR0K8PR9VHQZ4Y3P" localSheetId="1" hidden="1">#REF!</definedName>
    <definedName name="BExQJAZ2QDORCR0K8PR9VHQZ4Y3P" localSheetId="0" hidden="1">#REF!</definedName>
    <definedName name="BExQJAZ2QDORCR0K8PR9VHQZ4Y3P" hidden="1">#REF!</definedName>
    <definedName name="BExQJBF7LAX128WR7VTMJC88ZLPG" localSheetId="1" hidden="1">#REF!</definedName>
    <definedName name="BExQJBF7LAX128WR7VTMJC88ZLPG" localSheetId="0" hidden="1">#REF!</definedName>
    <definedName name="BExQJBF7LAX128WR7VTMJC88ZLPG" hidden="1">#REF!</definedName>
    <definedName name="BExQJEVCKX6KZHNCLYXY7D0MX5KN" localSheetId="1" hidden="1">#REF!</definedName>
    <definedName name="BExQJEVCKX6KZHNCLYXY7D0MX5KN" localSheetId="0" hidden="1">#REF!</definedName>
    <definedName name="BExQJEVCKX6KZHNCLYXY7D0MX5KN" hidden="1">#REF!</definedName>
    <definedName name="BExQJJYSDX8B0J1QGF2HL071KKA3" localSheetId="1" hidden="1">#REF!</definedName>
    <definedName name="BExQJJYSDX8B0J1QGF2HL071KKA3" localSheetId="0" hidden="1">#REF!</definedName>
    <definedName name="BExQJJYSDX8B0J1QGF2HL071KKA3" hidden="1">#REF!</definedName>
    <definedName name="BExQK1HV6SQQ7CP8H8IUKI9TYXTD" localSheetId="1" hidden="1">#REF!</definedName>
    <definedName name="BExQK1HV6SQQ7CP8H8IUKI9TYXTD" localSheetId="0" hidden="1">#REF!</definedName>
    <definedName name="BExQK1HV6SQQ7CP8H8IUKI9TYXTD" hidden="1">#REF!</definedName>
    <definedName name="BExQK3LE5CSBW1E4H4KHW548FL2R" localSheetId="1" hidden="1">#REF!</definedName>
    <definedName name="BExQK3LE5CSBW1E4H4KHW548FL2R" localSheetId="0" hidden="1">#REF!</definedName>
    <definedName name="BExQK3LE5CSBW1E4H4KHW548FL2R" hidden="1">#REF!</definedName>
    <definedName name="BExQKG6LD6PLNDGNGO9DJXY865BR" localSheetId="1" hidden="1">#REF!</definedName>
    <definedName name="BExQKG6LD6PLNDGNGO9DJXY865BR" localSheetId="0" hidden="1">#REF!</definedName>
    <definedName name="BExQKG6LD6PLNDGNGO9DJXY865BR" hidden="1">#REF!</definedName>
    <definedName name="BExQKUKG8I4CGS9QYSD0H7NHP4JN" localSheetId="1" hidden="1">#REF!</definedName>
    <definedName name="BExQKUKG8I4CGS9QYSD0H7NHP4JN" localSheetId="0" hidden="1">#REF!</definedName>
    <definedName name="BExQKUKG8I4CGS9QYSD0H7NHP4JN" hidden="1">#REF!</definedName>
    <definedName name="BExQL2NSE8OYZFXQH8A23RMVMFW7" localSheetId="1" hidden="1">#REF!</definedName>
    <definedName name="BExQL2NSE8OYZFXQH8A23RMVMFW7" localSheetId="0" hidden="1">#REF!</definedName>
    <definedName name="BExQL2NSE8OYZFXQH8A23RMVMFW7" hidden="1">#REF!</definedName>
    <definedName name="BExQL4GJ3LZJL6JDEHT7UDXW90TV" localSheetId="1" hidden="1">#REF!</definedName>
    <definedName name="BExQL4GJ3LZJL6JDEHT7UDXW90TV" localSheetId="0" hidden="1">#REF!</definedName>
    <definedName name="BExQL4GJ3LZJL6JDEHT7UDXW90TV" hidden="1">#REF!</definedName>
    <definedName name="BExQLE1TOW3A287TQB0AVWENT8O1" localSheetId="1" hidden="1">#REF!</definedName>
    <definedName name="BExQLE1TOW3A287TQB0AVWENT8O1" localSheetId="0" hidden="1">#REF!</definedName>
    <definedName name="BExQLE1TOW3A287TQB0AVWENT8O1" hidden="1">#REF!</definedName>
    <definedName name="BExRYOYB4A3E5F6MTROY69LR0PMG" localSheetId="1" hidden="1">#REF!</definedName>
    <definedName name="BExRYOYB4A3E5F6MTROY69LR0PMG" localSheetId="0" hidden="1">#REF!</definedName>
    <definedName name="BExRYOYB4A3E5F6MTROY69LR0PMG" hidden="1">#REF!</definedName>
    <definedName name="BExRYZLA9EW71H4SXQR525S72LLP" localSheetId="1" hidden="1">#REF!</definedName>
    <definedName name="BExRYZLA9EW71H4SXQR525S72LLP" localSheetId="0" hidden="1">#REF!</definedName>
    <definedName name="BExRYZLA9EW71H4SXQR525S72LLP" hidden="1">#REF!</definedName>
    <definedName name="BExRZ66M8G9FQ0VFP077QSZBSOA5" localSheetId="1" hidden="1">#REF!</definedName>
    <definedName name="BExRZ66M8G9FQ0VFP077QSZBSOA5" localSheetId="0" hidden="1">#REF!</definedName>
    <definedName name="BExRZ66M8G9FQ0VFP077QSZBSOA5" hidden="1">#REF!</definedName>
    <definedName name="BExRZ8FMQQL46I8AQWU17LRNZD5T" localSheetId="1" hidden="1">#REF!</definedName>
    <definedName name="BExRZ8FMQQL46I8AQWU17LRNZD5T" localSheetId="0" hidden="1">#REF!</definedName>
    <definedName name="BExRZ8FMQQL46I8AQWU17LRNZD5T" hidden="1">#REF!</definedName>
    <definedName name="BExRZIRRIXRUMZ5GOO95S7460BMP" localSheetId="1" hidden="1">#REF!</definedName>
    <definedName name="BExRZIRRIXRUMZ5GOO95S7460BMP" localSheetId="0" hidden="1">#REF!</definedName>
    <definedName name="BExRZIRRIXRUMZ5GOO95S7460BMP" hidden="1">#REF!</definedName>
    <definedName name="BExRZJTNBKKPK7SB4LA31O3OH6PO" localSheetId="1" hidden="1">#REF!</definedName>
    <definedName name="BExRZJTNBKKPK7SB4LA31O3OH6PO" localSheetId="0" hidden="1">#REF!</definedName>
    <definedName name="BExRZJTNBKKPK7SB4LA31O3OH6PO" hidden="1">#REF!</definedName>
    <definedName name="BExRZK9RAHMM0ZLTNSK7A4LDC42D" localSheetId="1" hidden="1">#REF!</definedName>
    <definedName name="BExRZK9RAHMM0ZLTNSK7A4LDC42D" localSheetId="0" hidden="1">#REF!</definedName>
    <definedName name="BExRZK9RAHMM0ZLTNSK7A4LDC42D" hidden="1">#REF!</definedName>
    <definedName name="BExRZNF461H0WDF36L3U0UQSJGZB" localSheetId="1" hidden="1">#REF!</definedName>
    <definedName name="BExRZNF461H0WDF36L3U0UQSJGZB" localSheetId="0" hidden="1">#REF!</definedName>
    <definedName name="BExRZNF461H0WDF36L3U0UQSJGZB" hidden="1">#REF!</definedName>
    <definedName name="BExRZOGSR69INI6GAEPHDWSNK5Q4" localSheetId="1" hidden="1">#REF!</definedName>
    <definedName name="BExRZOGSR69INI6GAEPHDWSNK5Q4" localSheetId="0" hidden="1">#REF!</definedName>
    <definedName name="BExRZOGSR69INI6GAEPHDWSNK5Q4" hidden="1">#REF!</definedName>
    <definedName name="BExS0ASQBKRTPDWFK0KUDFOS9LE5" localSheetId="1" hidden="1">#REF!</definedName>
    <definedName name="BExS0ASQBKRTPDWFK0KUDFOS9LE5" localSheetId="0" hidden="1">#REF!</definedName>
    <definedName name="BExS0ASQBKRTPDWFK0KUDFOS9LE5" hidden="1">#REF!</definedName>
    <definedName name="BExS0GHQUF6YT0RU3TKDEO8CSJYB" localSheetId="1" hidden="1">#REF!</definedName>
    <definedName name="BExS0GHQUF6YT0RU3TKDEO8CSJYB" localSheetId="0" hidden="1">#REF!</definedName>
    <definedName name="BExS0GHQUF6YT0RU3TKDEO8CSJYB" hidden="1">#REF!</definedName>
    <definedName name="BExS0K8IHC45I78DMZBOJ1P13KQA" localSheetId="1" hidden="1">#REF!</definedName>
    <definedName name="BExS0K8IHC45I78DMZBOJ1P13KQA" localSheetId="0" hidden="1">#REF!</definedName>
    <definedName name="BExS0K8IHC45I78DMZBOJ1P13KQA" hidden="1">#REF!</definedName>
    <definedName name="BExS0L4WP69XXUFHED98XIEPB593" localSheetId="1" hidden="1">#REF!</definedName>
    <definedName name="BExS0L4WP69XXUFHED98XIEPB593" localSheetId="0" hidden="1">#REF!</definedName>
    <definedName name="BExS0L4WP69XXUFHED98XIEPB593" hidden="1">#REF!</definedName>
    <definedName name="BExS0Z2O2N4AJXFEPN87NU9ZGAHG" localSheetId="1" hidden="1">#REF!</definedName>
    <definedName name="BExS0Z2O2N4AJXFEPN87NU9ZGAHG" localSheetId="0" hidden="1">#REF!</definedName>
    <definedName name="BExS0Z2O2N4AJXFEPN87NU9ZGAHG" hidden="1">#REF!</definedName>
    <definedName name="BExS15IJV0WW662NXQUVT3FGP4ST" localSheetId="1" hidden="1">#REF!</definedName>
    <definedName name="BExS15IJV0WW662NXQUVT3FGP4ST" localSheetId="0" hidden="1">#REF!</definedName>
    <definedName name="BExS15IJV0WW662NXQUVT3FGP4ST" hidden="1">#REF!</definedName>
    <definedName name="BExS18T8TBNEPF4AU1VJ268XLF3L" localSheetId="1" hidden="1">#REF!</definedName>
    <definedName name="BExS18T8TBNEPF4AU1VJ268XLF3L" localSheetId="0" hidden="1">#REF!</definedName>
    <definedName name="BExS18T8TBNEPF4AU1VJ268XLF3L" hidden="1">#REF!</definedName>
    <definedName name="BExS194110MR25BYJI3CJ2EGZ8XT" localSheetId="1" hidden="1">#REF!</definedName>
    <definedName name="BExS194110MR25BYJI3CJ2EGZ8XT" localSheetId="0" hidden="1">#REF!</definedName>
    <definedName name="BExS194110MR25BYJI3CJ2EGZ8XT" hidden="1">#REF!</definedName>
    <definedName name="BExS1BNVGNSGD4EP90QL8WXYWZ66" localSheetId="1" hidden="1">#REF!</definedName>
    <definedName name="BExS1BNVGNSGD4EP90QL8WXYWZ66" localSheetId="0" hidden="1">#REF!</definedName>
    <definedName name="BExS1BNVGNSGD4EP90QL8WXYWZ66" hidden="1">#REF!</definedName>
    <definedName name="BExS1UE39N6NCND7MAARSBWXS6HU" localSheetId="1" hidden="1">#REF!</definedName>
    <definedName name="BExS1UE39N6NCND7MAARSBWXS6HU" localSheetId="0" hidden="1">#REF!</definedName>
    <definedName name="BExS1UE39N6NCND7MAARSBWXS6HU" hidden="1">#REF!</definedName>
    <definedName name="BExS226HTWL5WVC76MP5A1IBI8WD" localSheetId="1" hidden="1">#REF!</definedName>
    <definedName name="BExS226HTWL5WVC76MP5A1IBI8WD" localSheetId="0" hidden="1">#REF!</definedName>
    <definedName name="BExS226HTWL5WVC76MP5A1IBI8WD" hidden="1">#REF!</definedName>
    <definedName name="BExS26OI2QNNAH2WMDD95Z400048" localSheetId="1" hidden="1">#REF!</definedName>
    <definedName name="BExS26OI2QNNAH2WMDD95Z400048" localSheetId="0" hidden="1">#REF!</definedName>
    <definedName name="BExS26OI2QNNAH2WMDD95Z400048" hidden="1">#REF!</definedName>
    <definedName name="BExS2D4EI622QRKZKVDPRE66M4XA" localSheetId="1" hidden="1">#REF!</definedName>
    <definedName name="BExS2D4EI622QRKZKVDPRE66M4XA" localSheetId="0" hidden="1">#REF!</definedName>
    <definedName name="BExS2D4EI622QRKZKVDPRE66M4XA" hidden="1">#REF!</definedName>
    <definedName name="BExS2DF6B4ZUF3VZLI4G6LJ3BF38" localSheetId="1" hidden="1">#REF!</definedName>
    <definedName name="BExS2DF6B4ZUF3VZLI4G6LJ3BF38" localSheetId="0" hidden="1">#REF!</definedName>
    <definedName name="BExS2DF6B4ZUF3VZLI4G6LJ3BF38" hidden="1">#REF!</definedName>
    <definedName name="BExS2GKEA6VM3PDWKD7XI0KRUHTW" localSheetId="1" hidden="1">#REF!</definedName>
    <definedName name="BExS2GKEA6VM3PDWKD7XI0KRUHTW" localSheetId="0" hidden="1">#REF!</definedName>
    <definedName name="BExS2GKEA6VM3PDWKD7XI0KRUHTW" hidden="1">#REF!</definedName>
    <definedName name="BExS2I2HVU314TXI2DYFRY8XV913" localSheetId="1" hidden="1">#REF!</definedName>
    <definedName name="BExS2I2HVU314TXI2DYFRY8XV913" localSheetId="0" hidden="1">#REF!</definedName>
    <definedName name="BExS2I2HVU314TXI2DYFRY8XV913" hidden="1">#REF!</definedName>
    <definedName name="BExS2QB5FS5LYTFYO4BROTWG3OV5" localSheetId="1" hidden="1">#REF!</definedName>
    <definedName name="BExS2QB5FS5LYTFYO4BROTWG3OV5" localSheetId="0" hidden="1">#REF!</definedName>
    <definedName name="BExS2QB5FS5LYTFYO4BROTWG3OV5" hidden="1">#REF!</definedName>
    <definedName name="BExS2TLU1HONYV6S3ZD9T12D7CIG" localSheetId="1" hidden="1">#REF!</definedName>
    <definedName name="BExS2TLU1HONYV6S3ZD9T12D7CIG" localSheetId="0" hidden="1">#REF!</definedName>
    <definedName name="BExS2TLU1HONYV6S3ZD9T12D7CIG" hidden="1">#REF!</definedName>
    <definedName name="BExS2WLQUVBRZJWQTWUU4CYDY4IN" localSheetId="1" hidden="1">#REF!</definedName>
    <definedName name="BExS2WLQUVBRZJWQTWUU4CYDY4IN" localSheetId="0" hidden="1">#REF!</definedName>
    <definedName name="BExS2WLQUVBRZJWQTWUU4CYDY4IN" hidden="1">#REF!</definedName>
    <definedName name="BExS2YJQV4NUX6135T90Z1Y5R26Q" localSheetId="1" hidden="1">#REF!</definedName>
    <definedName name="BExS2YJQV4NUX6135T90Z1Y5R26Q" localSheetId="0" hidden="1">#REF!</definedName>
    <definedName name="BExS2YJQV4NUX6135T90Z1Y5R26Q" hidden="1">#REF!</definedName>
    <definedName name="BExS318UV9I2FXPQQWUKKX00QLPJ" localSheetId="1" hidden="1">#REF!</definedName>
    <definedName name="BExS318UV9I2FXPQQWUKKX00QLPJ" localSheetId="0" hidden="1">#REF!</definedName>
    <definedName name="BExS318UV9I2FXPQQWUKKX00QLPJ" hidden="1">#REF!</definedName>
    <definedName name="BExS3LBS0SMTHALVM4NRI1BAV1NP" localSheetId="1" hidden="1">#REF!</definedName>
    <definedName name="BExS3LBS0SMTHALVM4NRI1BAV1NP" localSheetId="0" hidden="1">#REF!</definedName>
    <definedName name="BExS3LBS0SMTHALVM4NRI1BAV1NP" hidden="1">#REF!</definedName>
    <definedName name="BExS3MTQ75VBXDGEBURP6YT8RROE" localSheetId="1" hidden="1">#REF!</definedName>
    <definedName name="BExS3MTQ75VBXDGEBURP6YT8RROE" localSheetId="0" hidden="1">#REF!</definedName>
    <definedName name="BExS3MTQ75VBXDGEBURP6YT8RROE" hidden="1">#REF!</definedName>
    <definedName name="BExS3OMGYO0DFN5186UFKEXZ2RX3" localSheetId="1" hidden="1">#REF!</definedName>
    <definedName name="BExS3OMGYO0DFN5186UFKEXZ2RX3" localSheetId="0" hidden="1">#REF!</definedName>
    <definedName name="BExS3OMGYO0DFN5186UFKEXZ2RX3" hidden="1">#REF!</definedName>
    <definedName name="BExS3SDERJ27OER67TIGOVZU13A2" localSheetId="1" hidden="1">#REF!</definedName>
    <definedName name="BExS3SDERJ27OER67TIGOVZU13A2" localSheetId="0" hidden="1">#REF!</definedName>
    <definedName name="BExS3SDERJ27OER67TIGOVZU13A2" hidden="1">#REF!</definedName>
    <definedName name="BExS3STIH9SFG0R6H30P191QZE98" localSheetId="1" hidden="1">#REF!</definedName>
    <definedName name="BExS3STIH9SFG0R6H30P191QZE98" localSheetId="0" hidden="1">#REF!</definedName>
    <definedName name="BExS3STIH9SFG0R6H30P191QZE98" hidden="1">#REF!</definedName>
    <definedName name="BExS46R5WDNU5KL04FKY5LHJUCB8" localSheetId="1" hidden="1">#REF!</definedName>
    <definedName name="BExS46R5WDNU5KL04FKY5LHJUCB8" localSheetId="0" hidden="1">#REF!</definedName>
    <definedName name="BExS46R5WDNU5KL04FKY5LHJUCB8" hidden="1">#REF!</definedName>
    <definedName name="BExS4ASWKM93XA275AXHYP8AG6SU" localSheetId="1" hidden="1">#REF!</definedName>
    <definedName name="BExS4ASWKM93XA275AXHYP8AG6SU" localSheetId="0" hidden="1">#REF!</definedName>
    <definedName name="BExS4ASWKM93XA275AXHYP8AG6SU" hidden="1">#REF!</definedName>
    <definedName name="BExS4IANBC4RO7HIK0MZZ2RPQU78" localSheetId="1" hidden="1">#REF!</definedName>
    <definedName name="BExS4IANBC4RO7HIK0MZZ2RPQU78" localSheetId="0" hidden="1">#REF!</definedName>
    <definedName name="BExS4IANBC4RO7HIK0MZZ2RPQU78" hidden="1">#REF!</definedName>
    <definedName name="BExS4JN3Y6SVBKILQK0R9HS45Y52" localSheetId="1" hidden="1">#REF!</definedName>
    <definedName name="BExS4JN3Y6SVBKILQK0R9HS45Y52" localSheetId="0" hidden="1">#REF!</definedName>
    <definedName name="BExS4JN3Y6SVBKILQK0R9HS45Y52" hidden="1">#REF!</definedName>
    <definedName name="BExS4P6S41O6Z6BED77U3GD9PNH1" localSheetId="1" hidden="1">#REF!</definedName>
    <definedName name="BExS4P6S41O6Z6BED77U3GD9PNH1" localSheetId="0" hidden="1">#REF!</definedName>
    <definedName name="BExS4P6S41O6Z6BED77U3GD9PNH1" hidden="1">#REF!</definedName>
    <definedName name="BExS4PXPURUHFBOKYFJD5J1J2RXC" localSheetId="1" hidden="1">#REF!</definedName>
    <definedName name="BExS4PXPURUHFBOKYFJD5J1J2RXC" localSheetId="0" hidden="1">#REF!</definedName>
    <definedName name="BExS4PXPURUHFBOKYFJD5J1J2RXC" hidden="1">#REF!</definedName>
    <definedName name="BExS4T32HD3YGJ91HTJ2IGVX6V4O" localSheetId="1" hidden="1">#REF!</definedName>
    <definedName name="BExS4T32HD3YGJ91HTJ2IGVX6V4O" localSheetId="0" hidden="1">#REF!</definedName>
    <definedName name="BExS4T32HD3YGJ91HTJ2IGVX6V4O" hidden="1">#REF!</definedName>
    <definedName name="BExS51H0N51UT0FZOPZRCF1GU063" localSheetId="1" hidden="1">#REF!</definedName>
    <definedName name="BExS51H0N51UT0FZOPZRCF1GU063" localSheetId="0" hidden="1">#REF!</definedName>
    <definedName name="BExS51H0N51UT0FZOPZRCF1GU063" hidden="1">#REF!</definedName>
    <definedName name="BExS54X72TJFC41FJK72MLRR2OO7" localSheetId="1" hidden="1">#REF!</definedName>
    <definedName name="BExS54X72TJFC41FJK72MLRR2OO7" localSheetId="0" hidden="1">#REF!</definedName>
    <definedName name="BExS54X72TJFC41FJK72MLRR2OO7" hidden="1">#REF!</definedName>
    <definedName name="BExS59F0PA1V2ZC7S5TN6IT41SXP" localSheetId="1" hidden="1">#REF!</definedName>
    <definedName name="BExS59F0PA1V2ZC7S5TN6IT41SXP" localSheetId="0" hidden="1">#REF!</definedName>
    <definedName name="BExS59F0PA1V2ZC7S5TN6IT41SXP" hidden="1">#REF!</definedName>
    <definedName name="BExS5L3TGB8JVW9ROYWTKYTUPW27" localSheetId="1" hidden="1">#REF!</definedName>
    <definedName name="BExS5L3TGB8JVW9ROYWTKYTUPW27" localSheetId="0" hidden="1">#REF!</definedName>
    <definedName name="BExS5L3TGB8JVW9ROYWTKYTUPW27" hidden="1">#REF!</definedName>
    <definedName name="BExS6GKQ96EHVLYWNJDWXZXUZW90" localSheetId="1" hidden="1">#REF!</definedName>
    <definedName name="BExS6GKQ96EHVLYWNJDWXZXUZW90" localSheetId="0" hidden="1">#REF!</definedName>
    <definedName name="BExS6GKQ96EHVLYWNJDWXZXUZW90" hidden="1">#REF!</definedName>
    <definedName name="BExS6ITKSZFRR01YD5B0F676SYN7" localSheetId="1" hidden="1">#REF!</definedName>
    <definedName name="BExS6ITKSZFRR01YD5B0F676SYN7" localSheetId="0" hidden="1">#REF!</definedName>
    <definedName name="BExS6ITKSZFRR01YD5B0F676SYN7" hidden="1">#REF!</definedName>
    <definedName name="BExS6N0LI574IAC89EFW6CLTCQ33" localSheetId="1" hidden="1">#REF!</definedName>
    <definedName name="BExS6N0LI574IAC89EFW6CLTCQ33" localSheetId="0" hidden="1">#REF!</definedName>
    <definedName name="BExS6N0LI574IAC89EFW6CLTCQ33" hidden="1">#REF!</definedName>
    <definedName name="BExS6N0NEF7XCTT5R600QZ71A44O" localSheetId="1" hidden="1">#REF!</definedName>
    <definedName name="BExS6N0NEF7XCTT5R600QZ71A44O" localSheetId="0" hidden="1">#REF!</definedName>
    <definedName name="BExS6N0NEF7XCTT5R600QZ71A44O" hidden="1">#REF!</definedName>
    <definedName name="BExS6WRDBF3ST86ZOBBUL3GTCR11" localSheetId="1" hidden="1">#REF!</definedName>
    <definedName name="BExS6WRDBF3ST86ZOBBUL3GTCR11" localSheetId="0" hidden="1">#REF!</definedName>
    <definedName name="BExS6WRDBF3ST86ZOBBUL3GTCR11" hidden="1">#REF!</definedName>
    <definedName name="BExS6XNRKR0C3MTA0LV5B60UB908" localSheetId="1" hidden="1">#REF!</definedName>
    <definedName name="BExS6XNRKR0C3MTA0LV5B60UB908" localSheetId="0" hidden="1">#REF!</definedName>
    <definedName name="BExS6XNRKR0C3MTA0LV5B60UB908" hidden="1">#REF!</definedName>
    <definedName name="BExS73NELZEK2MDOLXO2Q7H3EG71" localSheetId="1" hidden="1">#REF!</definedName>
    <definedName name="BExS73NELZEK2MDOLXO2Q7H3EG71" localSheetId="0" hidden="1">#REF!</definedName>
    <definedName name="BExS73NELZEK2MDOLXO2Q7H3EG71" hidden="1">#REF!</definedName>
    <definedName name="BExS7DJF6AXTWAJD7K4ZCD7L6BHV" localSheetId="1" hidden="1">#REF!</definedName>
    <definedName name="BExS7DJF6AXTWAJD7K4ZCD7L6BHV" localSheetId="0" hidden="1">#REF!</definedName>
    <definedName name="BExS7DJF6AXTWAJD7K4ZCD7L6BHV" hidden="1">#REF!</definedName>
    <definedName name="BExS7GOTHHOK287MX2RC853NWQAL" localSheetId="1" hidden="1">#REF!</definedName>
    <definedName name="BExS7GOTHHOK287MX2RC853NWQAL" localSheetId="0" hidden="1">#REF!</definedName>
    <definedName name="BExS7GOTHHOK287MX2RC853NWQAL" hidden="1">#REF!</definedName>
    <definedName name="BExS7TKQYLRZGM93UY3ZJZJBQNFJ" localSheetId="1" hidden="1">#REF!</definedName>
    <definedName name="BExS7TKQYLRZGM93UY3ZJZJBQNFJ" localSheetId="0" hidden="1">#REF!</definedName>
    <definedName name="BExS7TKQYLRZGM93UY3ZJZJBQNFJ" hidden="1">#REF!</definedName>
    <definedName name="BExS7Y2LNGVHSIBKC7C3R6X4LDR6" localSheetId="1" hidden="1">#REF!</definedName>
    <definedName name="BExS7Y2LNGVHSIBKC7C3R6X4LDR6" localSheetId="0" hidden="1">#REF!</definedName>
    <definedName name="BExS7Y2LNGVHSIBKC7C3R6X4LDR6" hidden="1">#REF!</definedName>
    <definedName name="BExS81TE0EY44Y3W2M4Z4MGNP5OM" localSheetId="1" hidden="1">#REF!</definedName>
    <definedName name="BExS81TE0EY44Y3W2M4Z4MGNP5OM" localSheetId="0" hidden="1">#REF!</definedName>
    <definedName name="BExS81TE0EY44Y3W2M4Z4MGNP5OM" hidden="1">#REF!</definedName>
    <definedName name="BExS81YPDZDVJJVS15HV2HDXAC3Y" localSheetId="1" hidden="1">#REF!</definedName>
    <definedName name="BExS81YPDZDVJJVS15HV2HDXAC3Y" localSheetId="0" hidden="1">#REF!</definedName>
    <definedName name="BExS81YPDZDVJJVS15HV2HDXAC3Y" hidden="1">#REF!</definedName>
    <definedName name="BExS82PRVNUTEKQZS56YT2DVF6C2" localSheetId="1" hidden="1">#REF!</definedName>
    <definedName name="BExS82PRVNUTEKQZS56YT2DVF6C2" localSheetId="0" hidden="1">#REF!</definedName>
    <definedName name="BExS82PRVNUTEKQZS56YT2DVF6C2" hidden="1">#REF!</definedName>
    <definedName name="BExS83BCNFAV6DRCB1VTUF96491J" localSheetId="1" hidden="1">#REF!</definedName>
    <definedName name="BExS83BCNFAV6DRCB1VTUF96491J" localSheetId="0" hidden="1">#REF!</definedName>
    <definedName name="BExS83BCNFAV6DRCB1VTUF96491J" hidden="1">#REF!</definedName>
    <definedName name="BExS86GKM9ISCSNZD15BQ5E5L6A5" localSheetId="1" hidden="1">#REF!</definedName>
    <definedName name="BExS86GKM9ISCSNZD15BQ5E5L6A5" localSheetId="0" hidden="1">#REF!</definedName>
    <definedName name="BExS86GKM9ISCSNZD15BQ5E5L6A5" hidden="1">#REF!</definedName>
    <definedName name="BExS89GGRJ55EK546SM31UGE2K8T" localSheetId="1" hidden="1">#REF!</definedName>
    <definedName name="BExS89GGRJ55EK546SM31UGE2K8T" localSheetId="0" hidden="1">#REF!</definedName>
    <definedName name="BExS89GGRJ55EK546SM31UGE2K8T" hidden="1">#REF!</definedName>
    <definedName name="BExS8BPG5A0GR5AO1U951NDGGR0L" localSheetId="1" hidden="1">#REF!</definedName>
    <definedName name="BExS8BPG5A0GR5AO1U951NDGGR0L" localSheetId="0" hidden="1">#REF!</definedName>
    <definedName name="BExS8BPG5A0GR5AO1U951NDGGR0L" hidden="1">#REF!</definedName>
    <definedName name="BExS8CGI0JXFUBD41VFLI0SZSV8F" localSheetId="1" hidden="1">#REF!</definedName>
    <definedName name="BExS8CGI0JXFUBD41VFLI0SZSV8F" localSheetId="0" hidden="1">#REF!</definedName>
    <definedName name="BExS8CGI0JXFUBD41VFLI0SZSV8F" hidden="1">#REF!</definedName>
    <definedName name="BExS8D22FXVQKOEJP01LT0CDI3PS" localSheetId="1" hidden="1">#REF!</definedName>
    <definedName name="BExS8D22FXVQKOEJP01LT0CDI3PS" localSheetId="0" hidden="1">#REF!</definedName>
    <definedName name="BExS8D22FXVQKOEJP01LT0CDI3PS" hidden="1">#REF!</definedName>
    <definedName name="BExS8EEJOZFBUWZDOM3O25AJRUVU" localSheetId="1" hidden="1">#REF!</definedName>
    <definedName name="BExS8EEJOZFBUWZDOM3O25AJRUVU" localSheetId="0" hidden="1">#REF!</definedName>
    <definedName name="BExS8EEJOZFBUWZDOM3O25AJRUVU" hidden="1">#REF!</definedName>
    <definedName name="BExS8GSUS17UY50TEM2AWF36BR9Z" localSheetId="1" hidden="1">#REF!</definedName>
    <definedName name="BExS8GSUS17UY50TEM2AWF36BR9Z" localSheetId="0" hidden="1">#REF!</definedName>
    <definedName name="BExS8GSUS17UY50TEM2AWF36BR9Z" hidden="1">#REF!</definedName>
    <definedName name="BExS8HJRBVG0XI6PWA9KTMJZMQXK" localSheetId="1" hidden="1">#REF!</definedName>
    <definedName name="BExS8HJRBVG0XI6PWA9KTMJZMQXK" localSheetId="0" hidden="1">#REF!</definedName>
    <definedName name="BExS8HJRBVG0XI6PWA9KTMJZMQXK" hidden="1">#REF!</definedName>
    <definedName name="BExS8NE9HUZJH13OXLREOV1BX0OZ" localSheetId="1" hidden="1">#REF!</definedName>
    <definedName name="BExS8NE9HUZJH13OXLREOV1BX0OZ" localSheetId="0" hidden="1">#REF!</definedName>
    <definedName name="BExS8NE9HUZJH13OXLREOV1BX0OZ" hidden="1">#REF!</definedName>
    <definedName name="BExS8R51C8RM2FS6V6IRTYO9GA4A" localSheetId="1" hidden="1">#REF!</definedName>
    <definedName name="BExS8R51C8RM2FS6V6IRTYO9GA4A" localSheetId="0" hidden="1">#REF!</definedName>
    <definedName name="BExS8R51C8RM2FS6V6IRTYO9GA4A" hidden="1">#REF!</definedName>
    <definedName name="BExS8WDX408F60MH1X9B9UZ2H4R7" localSheetId="1" hidden="1">#REF!</definedName>
    <definedName name="BExS8WDX408F60MH1X9B9UZ2H4R7" localSheetId="0" hidden="1">#REF!</definedName>
    <definedName name="BExS8WDX408F60MH1X9B9UZ2H4R7" hidden="1">#REF!</definedName>
    <definedName name="BExS8X4UTVOFE2YEVLO8LTKMSI3A" localSheetId="1" hidden="1">#REF!</definedName>
    <definedName name="BExS8X4UTVOFE2YEVLO8LTKMSI3A" localSheetId="0" hidden="1">#REF!</definedName>
    <definedName name="BExS8X4UTVOFE2YEVLO8LTKMSI3A" hidden="1">#REF!</definedName>
    <definedName name="BExS8Z2W2QEC3MH0BZIYLDFQNUIP" localSheetId="1" hidden="1">#REF!</definedName>
    <definedName name="BExS8Z2W2QEC3MH0BZIYLDFQNUIP" localSheetId="0" hidden="1">#REF!</definedName>
    <definedName name="BExS8Z2W2QEC3MH0BZIYLDFQNUIP" hidden="1">#REF!</definedName>
    <definedName name="BExS92DKGRFFCIA9C0IXDOLO57EP" localSheetId="1" hidden="1">#REF!</definedName>
    <definedName name="BExS92DKGRFFCIA9C0IXDOLO57EP" localSheetId="0" hidden="1">#REF!</definedName>
    <definedName name="BExS92DKGRFFCIA9C0IXDOLO57EP" hidden="1">#REF!</definedName>
    <definedName name="BExS98OB4321YCHLCQ022PXKTT2W" localSheetId="1" hidden="1">#REF!</definedName>
    <definedName name="BExS98OB4321YCHLCQ022PXKTT2W" localSheetId="0" hidden="1">#REF!</definedName>
    <definedName name="BExS98OB4321YCHLCQ022PXKTT2W" hidden="1">#REF!</definedName>
    <definedName name="BExS9C9N8GFISC6HUERJ0EI06GB2" localSheetId="1" hidden="1">#REF!</definedName>
    <definedName name="BExS9C9N8GFISC6HUERJ0EI06GB2" localSheetId="0" hidden="1">#REF!</definedName>
    <definedName name="BExS9C9N8GFISC6HUERJ0EI06GB2" hidden="1">#REF!</definedName>
    <definedName name="BExS9D6619QNINF06KHZHYUAH0S9" localSheetId="1" hidden="1">#REF!</definedName>
    <definedName name="BExS9D6619QNINF06KHZHYUAH0S9" localSheetId="0" hidden="1">#REF!</definedName>
    <definedName name="BExS9D6619QNINF06KHZHYUAH0S9" hidden="1">#REF!</definedName>
    <definedName name="BExS9DX13CACP3J8JDREK30JB1SQ" localSheetId="1" hidden="1">#REF!</definedName>
    <definedName name="BExS9DX13CACP3J8JDREK30JB1SQ" localSheetId="0" hidden="1">#REF!</definedName>
    <definedName name="BExS9DX13CACP3J8JDREK30JB1SQ" hidden="1">#REF!</definedName>
    <definedName name="BExS9FPRS2KRRCS33SE6WFNF5GYL" localSheetId="1" hidden="1">#REF!</definedName>
    <definedName name="BExS9FPRS2KRRCS33SE6WFNF5GYL" localSheetId="0" hidden="1">#REF!</definedName>
    <definedName name="BExS9FPRS2KRRCS33SE6WFNF5GYL" hidden="1">#REF!</definedName>
    <definedName name="BExS9M5VN3VE822UH6TLACVY24CJ" localSheetId="1" hidden="1">#REF!</definedName>
    <definedName name="BExS9M5VN3VE822UH6TLACVY24CJ" localSheetId="0" hidden="1">#REF!</definedName>
    <definedName name="BExS9M5VN3VE822UH6TLACVY24CJ" hidden="1">#REF!</definedName>
    <definedName name="BExS9WI0A6PSEB8N9GPXF2Z7MWHM" localSheetId="1" hidden="1">#REF!</definedName>
    <definedName name="BExS9WI0A6PSEB8N9GPXF2Z7MWHM" localSheetId="0" hidden="1">#REF!</definedName>
    <definedName name="BExS9WI0A6PSEB8N9GPXF2Z7MWHM" hidden="1">#REF!</definedName>
    <definedName name="BExS9XJPZ07ND34OHX60QD382FV6" localSheetId="1" hidden="1">#REF!</definedName>
    <definedName name="BExS9XJPZ07ND34OHX60QD382FV6" localSheetId="0" hidden="1">#REF!</definedName>
    <definedName name="BExS9XJPZ07ND34OHX60QD382FV6" hidden="1">#REF!</definedName>
    <definedName name="BExSA4AJLEEN4R7HU4FRSMYR17TR" localSheetId="1" hidden="1">#REF!</definedName>
    <definedName name="BExSA4AJLEEN4R7HU4FRSMYR17TR" localSheetId="0" hidden="1">#REF!</definedName>
    <definedName name="BExSA4AJLEEN4R7HU4FRSMYR17TR" hidden="1">#REF!</definedName>
    <definedName name="BExSA5HP306TN9XJS0TU619DLRR7" localSheetId="1" hidden="1">#REF!</definedName>
    <definedName name="BExSA5HP306TN9XJS0TU619DLRR7" localSheetId="0" hidden="1">#REF!</definedName>
    <definedName name="BExSA5HP306TN9XJS0TU619DLRR7" hidden="1">#REF!</definedName>
    <definedName name="BExSAAVWQOOIA6B3JHQVGP08HFEM" localSheetId="1" hidden="1">#REF!</definedName>
    <definedName name="BExSAAVWQOOIA6B3JHQVGP08HFEM" localSheetId="0" hidden="1">#REF!</definedName>
    <definedName name="BExSAAVWQOOIA6B3JHQVGP08HFEM" hidden="1">#REF!</definedName>
    <definedName name="BExSAFJ3IICU2M7QPVE4ARYMXZKX" localSheetId="1" hidden="1">#REF!</definedName>
    <definedName name="BExSAFJ3IICU2M7QPVE4ARYMXZKX" localSheetId="0" hidden="1">#REF!</definedName>
    <definedName name="BExSAFJ3IICU2M7QPVE4ARYMXZKX" hidden="1">#REF!</definedName>
    <definedName name="BExSAH6ID8OHX379UXVNGFO8J6KQ" localSheetId="1" hidden="1">#REF!</definedName>
    <definedName name="BExSAH6ID8OHX379UXVNGFO8J6KQ" localSheetId="0" hidden="1">#REF!</definedName>
    <definedName name="BExSAH6ID8OHX379UXVNGFO8J6KQ" hidden="1">#REF!</definedName>
    <definedName name="BExSAQBHIXGQRNIRGCJMBXUPCZQA" localSheetId="1" hidden="1">#REF!</definedName>
    <definedName name="BExSAQBHIXGQRNIRGCJMBXUPCZQA" localSheetId="0" hidden="1">#REF!</definedName>
    <definedName name="BExSAQBHIXGQRNIRGCJMBXUPCZQA" hidden="1">#REF!</definedName>
    <definedName name="BExSAUTCT4P7JP57NOR9MTX33QJZ" localSheetId="1" hidden="1">#REF!</definedName>
    <definedName name="BExSAUTCT4P7JP57NOR9MTX33QJZ" localSheetId="0" hidden="1">#REF!</definedName>
    <definedName name="BExSAUTCT4P7JP57NOR9MTX33QJZ" hidden="1">#REF!</definedName>
    <definedName name="BExSAY9CA9TFXQ9M9FBJRGJO9T9E" localSheetId="1" hidden="1">#REF!</definedName>
    <definedName name="BExSAY9CA9TFXQ9M9FBJRGJO9T9E" localSheetId="0" hidden="1">#REF!</definedName>
    <definedName name="BExSAY9CA9TFXQ9M9FBJRGJO9T9E" hidden="1">#REF!</definedName>
    <definedName name="BExSB4JYKQ3MINI7RAYK5M8BLJDC" localSheetId="1" hidden="1">#REF!</definedName>
    <definedName name="BExSB4JYKQ3MINI7RAYK5M8BLJDC" localSheetId="0" hidden="1">#REF!</definedName>
    <definedName name="BExSB4JYKQ3MINI7RAYK5M8BLJDC" hidden="1">#REF!</definedName>
    <definedName name="BExSBCY73CG3Q15P5BDLDT994XRL" localSheetId="1" hidden="1">#REF!</definedName>
    <definedName name="BExSBCY73CG3Q15P5BDLDT994XRL" localSheetId="0" hidden="1">#REF!</definedName>
    <definedName name="BExSBCY73CG3Q15P5BDLDT994XRL" hidden="1">#REF!</definedName>
    <definedName name="BExSBMOS41ZRLWYLOU29V6Y7YORR" localSheetId="1" hidden="1">#REF!</definedName>
    <definedName name="BExSBMOS41ZRLWYLOU29V6Y7YORR" localSheetId="0" hidden="1">#REF!</definedName>
    <definedName name="BExSBMOS41ZRLWYLOU29V6Y7YORR" hidden="1">#REF!</definedName>
    <definedName name="BExSBPZG22WAMZYIF7CZ686E8X80" localSheetId="1" hidden="1">#REF!</definedName>
    <definedName name="BExSBPZG22WAMZYIF7CZ686E8X80" localSheetId="0" hidden="1">#REF!</definedName>
    <definedName name="BExSBPZG22WAMZYIF7CZ686E8X80" hidden="1">#REF!</definedName>
    <definedName name="BExSBRBXXQMBU1TYDW1BXTEVEPRU" localSheetId="1" hidden="1">#REF!</definedName>
    <definedName name="BExSBRBXXQMBU1TYDW1BXTEVEPRU" localSheetId="0" hidden="1">#REF!</definedName>
    <definedName name="BExSBRBXXQMBU1TYDW1BXTEVEPRU" hidden="1">#REF!</definedName>
    <definedName name="BExSC54998WTZ21DSL0R8UN0Y9JH" localSheetId="1" hidden="1">#REF!</definedName>
    <definedName name="BExSC54998WTZ21DSL0R8UN0Y9JH" localSheetId="0" hidden="1">#REF!</definedName>
    <definedName name="BExSC54998WTZ21DSL0R8UN0Y9JH" hidden="1">#REF!</definedName>
    <definedName name="BExSC60N7WR9PJSNC9B7ORCX9NGY" localSheetId="1" hidden="1">#REF!</definedName>
    <definedName name="BExSC60N7WR9PJSNC9B7ORCX9NGY" localSheetId="0" hidden="1">#REF!</definedName>
    <definedName name="BExSC60N7WR9PJSNC9B7ORCX9NGY" hidden="1">#REF!</definedName>
    <definedName name="BExSCE99EZTILTTCE4NJJF96OYYM" localSheetId="1" hidden="1">#REF!</definedName>
    <definedName name="BExSCE99EZTILTTCE4NJJF96OYYM" localSheetId="0" hidden="1">#REF!</definedName>
    <definedName name="BExSCE99EZTILTTCE4NJJF96OYYM" hidden="1">#REF!</definedName>
    <definedName name="BExSCFWOMYELUEPWVJIRGIQZH5BV" localSheetId="1" hidden="1">#REF!</definedName>
    <definedName name="BExSCFWOMYELUEPWVJIRGIQZH5BV" localSheetId="0" hidden="1">#REF!</definedName>
    <definedName name="BExSCFWOMYELUEPWVJIRGIQZH5BV" hidden="1">#REF!</definedName>
    <definedName name="BExSCHUQZ2HFEWS54X67DIS8OSXZ" localSheetId="1" hidden="1">#REF!</definedName>
    <definedName name="BExSCHUQZ2HFEWS54X67DIS8OSXZ" localSheetId="0" hidden="1">#REF!</definedName>
    <definedName name="BExSCHUQZ2HFEWS54X67DIS8OSXZ" hidden="1">#REF!</definedName>
    <definedName name="BExSCOG41SKKG4GYU76WRWW1CTE6" localSheetId="1" hidden="1">#REF!</definedName>
    <definedName name="BExSCOG41SKKG4GYU76WRWW1CTE6" localSheetId="0" hidden="1">#REF!</definedName>
    <definedName name="BExSCOG41SKKG4GYU76WRWW1CTE6" hidden="1">#REF!</definedName>
    <definedName name="BExSCVC9P86YVFMRKKUVRV29MZXZ" localSheetId="1" hidden="1">#REF!</definedName>
    <definedName name="BExSCVC9P86YVFMRKKUVRV29MZXZ" localSheetId="0" hidden="1">#REF!</definedName>
    <definedName name="BExSCVC9P86YVFMRKKUVRV29MZXZ" hidden="1">#REF!</definedName>
    <definedName name="BExSD233CH4MU9ZMGNRF97ZV7KWU" localSheetId="1" hidden="1">#REF!</definedName>
    <definedName name="BExSD233CH4MU9ZMGNRF97ZV7KWU" localSheetId="0" hidden="1">#REF!</definedName>
    <definedName name="BExSD233CH4MU9ZMGNRF97ZV7KWU" hidden="1">#REF!</definedName>
    <definedName name="BExSD2U0F3BN6IN9N4R2DTTJG15H" localSheetId="1" hidden="1">#REF!</definedName>
    <definedName name="BExSD2U0F3BN6IN9N4R2DTTJG15H" localSheetId="0" hidden="1">#REF!</definedName>
    <definedName name="BExSD2U0F3BN6IN9N4R2DTTJG15H" hidden="1">#REF!</definedName>
    <definedName name="BExSD6A6NY15YSMFH51ST6XJY429" localSheetId="1" hidden="1">#REF!</definedName>
    <definedName name="BExSD6A6NY15YSMFH51ST6XJY429" localSheetId="0" hidden="1">#REF!</definedName>
    <definedName name="BExSD6A6NY15YSMFH51ST6XJY429" hidden="1">#REF!</definedName>
    <definedName name="BExSD9VH6PF6RQ135VOEE08YXPAW" localSheetId="1" hidden="1">#REF!</definedName>
    <definedName name="BExSD9VH6PF6RQ135VOEE08YXPAW" localSheetId="0" hidden="1">#REF!</definedName>
    <definedName name="BExSD9VH6PF6RQ135VOEE08YXPAW" hidden="1">#REF!</definedName>
    <definedName name="BExSDI9QWFD49GEZWZ3KOGM27XRB" localSheetId="1" hidden="1">#REF!</definedName>
    <definedName name="BExSDI9QWFD49GEZWZ3KOGM27XRB" localSheetId="0" hidden="1">#REF!</definedName>
    <definedName name="BExSDI9QWFD49GEZWZ3KOGM27XRB" hidden="1">#REF!</definedName>
    <definedName name="BExSDP5Y04WWMX2WWRITWOX8R5I9" localSheetId="1" hidden="1">#REF!</definedName>
    <definedName name="BExSDP5Y04WWMX2WWRITWOX8R5I9" localSheetId="0" hidden="1">#REF!</definedName>
    <definedName name="BExSDP5Y04WWMX2WWRITWOX8R5I9" hidden="1">#REF!</definedName>
    <definedName name="BExSDSGM203BJTNS9MKCBX453HMD" localSheetId="1" hidden="1">#REF!</definedName>
    <definedName name="BExSDSGM203BJTNS9MKCBX453HMD" localSheetId="0" hidden="1">#REF!</definedName>
    <definedName name="BExSDSGM203BJTNS9MKCBX453HMD" hidden="1">#REF!</definedName>
    <definedName name="BExSDT20XUFXTDM37M148AXAP7HN" localSheetId="1" hidden="1">#REF!</definedName>
    <definedName name="BExSDT20XUFXTDM37M148AXAP7HN" localSheetId="0" hidden="1">#REF!</definedName>
    <definedName name="BExSDT20XUFXTDM37M148AXAP7HN" hidden="1">#REF!</definedName>
    <definedName name="BExSDYLOWNTKCY92LFEDAV8LO7D3" localSheetId="1" hidden="1">#REF!</definedName>
    <definedName name="BExSDYLOWNTKCY92LFEDAV8LO7D3" localSheetId="0" hidden="1">#REF!</definedName>
    <definedName name="BExSDYLOWNTKCY92LFEDAV8LO7D3" hidden="1">#REF!</definedName>
    <definedName name="BExSE277VXZ807WBUB6A1UGQ1SF9" localSheetId="1" hidden="1">#REF!</definedName>
    <definedName name="BExSE277VXZ807WBUB6A1UGQ1SF9" localSheetId="0" hidden="1">#REF!</definedName>
    <definedName name="BExSE277VXZ807WBUB6A1UGQ1SF9" hidden="1">#REF!</definedName>
    <definedName name="BExSE3EDSP4UL6G0I3DZ5SBHMUBU" localSheetId="1" hidden="1">#REF!</definedName>
    <definedName name="BExSE3EDSP4UL6G0I3DZ5SBHMUBU" localSheetId="0" hidden="1">#REF!</definedName>
    <definedName name="BExSE3EDSP4UL6G0I3DZ5SBHMUBU" hidden="1">#REF!</definedName>
    <definedName name="BExSEEHK1VLWD7JBV9SVVVIKQZ3I" localSheetId="1" hidden="1">#REF!</definedName>
    <definedName name="BExSEEHK1VLWD7JBV9SVVVIKQZ3I" localSheetId="0" hidden="1">#REF!</definedName>
    <definedName name="BExSEEHK1VLWD7JBV9SVVVIKQZ3I" hidden="1">#REF!</definedName>
    <definedName name="BExSEITYG8XAMWJ1C8VKU1MB4TEO" localSheetId="1" hidden="1">#REF!</definedName>
    <definedName name="BExSEITYG8XAMWJ1C8VKU1MB4TEO" localSheetId="0" hidden="1">#REF!</definedName>
    <definedName name="BExSEITYG8XAMWJ1C8VKU1MB4TEO" hidden="1">#REF!</definedName>
    <definedName name="BExSEJKZLX37P3V33TRTFJ30BFRK" localSheetId="1" hidden="1">#REF!</definedName>
    <definedName name="BExSEJKZLX37P3V33TRTFJ30BFRK" localSheetId="0" hidden="1">#REF!</definedName>
    <definedName name="BExSEJKZLX37P3V33TRTFJ30BFRK" hidden="1">#REF!</definedName>
    <definedName name="BExSEKXG1AW54E28IG5EODEM0JJV" localSheetId="1" hidden="1">#REF!</definedName>
    <definedName name="BExSEKXG1AW54E28IG5EODEM0JJV" localSheetId="0" hidden="1">#REF!</definedName>
    <definedName name="BExSEKXG1AW54E28IG5EODEM0JJV" hidden="1">#REF!</definedName>
    <definedName name="BExSEO84KVM8R2IV5MFH0XI3IZSN" localSheetId="1" hidden="1">#REF!</definedName>
    <definedName name="BExSEO84KVM8R2IV5MFH0XI3IZSN" localSheetId="0" hidden="1">#REF!</definedName>
    <definedName name="BExSEO84KVM8R2IV5MFH0XI3IZSN" hidden="1">#REF!</definedName>
    <definedName name="BExSEP9UVOAI6TMXKNK587PQ3328" localSheetId="1" hidden="1">#REF!</definedName>
    <definedName name="BExSEP9UVOAI6TMXKNK587PQ3328" localSheetId="0" hidden="1">#REF!</definedName>
    <definedName name="BExSEP9UVOAI6TMXKNK587PQ3328" hidden="1">#REF!</definedName>
    <definedName name="BExSERIU9MUGR4NPZAUJCVXUZ74I" localSheetId="1" hidden="1">#REF!</definedName>
    <definedName name="BExSERIU9MUGR4NPZAUJCVXUZ74I" localSheetId="0" hidden="1">#REF!</definedName>
    <definedName name="BExSERIU9MUGR4NPZAUJCVXUZ74I" hidden="1">#REF!</definedName>
    <definedName name="BExSF07QFLZCO4P6K6QF05XG7PH1" localSheetId="1" hidden="1">#REF!</definedName>
    <definedName name="BExSF07QFLZCO4P6K6QF05XG7PH1" localSheetId="0" hidden="1">#REF!</definedName>
    <definedName name="BExSF07QFLZCO4P6K6QF05XG7PH1" hidden="1">#REF!</definedName>
    <definedName name="BExSFJ8ZAGQ63A4MVMZRQWLVRGQ5" localSheetId="1" hidden="1">#REF!</definedName>
    <definedName name="BExSFJ8ZAGQ63A4MVMZRQWLVRGQ5" localSheetId="0" hidden="1">#REF!</definedName>
    <definedName name="BExSFJ8ZAGQ63A4MVMZRQWLVRGQ5" hidden="1">#REF!</definedName>
    <definedName name="BExSFKQRST2S9KXWWLCXYLKSF4G1" localSheetId="1" hidden="1">#REF!</definedName>
    <definedName name="BExSFKQRST2S9KXWWLCXYLKSF4G1" localSheetId="0" hidden="1">#REF!</definedName>
    <definedName name="BExSFKQRST2S9KXWWLCXYLKSF4G1" hidden="1">#REF!</definedName>
    <definedName name="BExSFOHO6VZ5Y463KL3XYTZBVE3P" localSheetId="1" hidden="1">#REF!</definedName>
    <definedName name="BExSFOHO6VZ5Y463KL3XYTZBVE3P" localSheetId="0" hidden="1">#REF!</definedName>
    <definedName name="BExSFOHO6VZ5Y463KL3XYTZBVE3P" hidden="1">#REF!</definedName>
    <definedName name="BExSFY2ZJOYUEYBX21QZ7AMN2WK1" localSheetId="1" hidden="1">#REF!</definedName>
    <definedName name="BExSFY2ZJOYUEYBX21QZ7AMN2WK1" localSheetId="0" hidden="1">#REF!</definedName>
    <definedName name="BExSFY2ZJOYUEYBX21QZ7AMN2WK1" hidden="1">#REF!</definedName>
    <definedName name="BExSFYDRRTAZVPXRWUF5PDQ97WFF" localSheetId="1" hidden="1">#REF!</definedName>
    <definedName name="BExSFYDRRTAZVPXRWUF5PDQ97WFF" localSheetId="0" hidden="1">#REF!</definedName>
    <definedName name="BExSFYDRRTAZVPXRWUF5PDQ97WFF" hidden="1">#REF!</definedName>
    <definedName name="BExSFZVPFTXA3F0IJ2NGH1GXX9R7" localSheetId="1" hidden="1">#REF!</definedName>
    <definedName name="BExSFZVPFTXA3F0IJ2NGH1GXX9R7" localSheetId="0" hidden="1">#REF!</definedName>
    <definedName name="BExSFZVPFTXA3F0IJ2NGH1GXX9R7" hidden="1">#REF!</definedName>
    <definedName name="BExSG2Q34XRC1K28H4XG6PQM3FTW" localSheetId="1" hidden="1">#REF!</definedName>
    <definedName name="BExSG2Q34XRC1K28H4XG6PQM3FTW" localSheetId="0" hidden="1">#REF!</definedName>
    <definedName name="BExSG2Q34XRC1K28H4XG6PQM3FTW" hidden="1">#REF!</definedName>
    <definedName name="BExSG90Q4ZUU2IPGDYOM169NJV9S" localSheetId="1" hidden="1">#REF!</definedName>
    <definedName name="BExSG90Q4ZUU2IPGDYOM169NJV9S" localSheetId="0" hidden="1">#REF!</definedName>
    <definedName name="BExSG90Q4ZUU2IPGDYOM169NJV9S" hidden="1">#REF!</definedName>
    <definedName name="BExSG9X3DU845PNXYJGGLBQY2UHG" localSheetId="1" hidden="1">#REF!</definedName>
    <definedName name="BExSG9X3DU845PNXYJGGLBQY2UHG" localSheetId="0" hidden="1">#REF!</definedName>
    <definedName name="BExSG9X3DU845PNXYJGGLBQY2UHG" hidden="1">#REF!</definedName>
    <definedName name="BExSGE45J27MDUUNXW7Z8Q33UAON" localSheetId="1" hidden="1">#REF!</definedName>
    <definedName name="BExSGE45J27MDUUNXW7Z8Q33UAON" localSheetId="0" hidden="1">#REF!</definedName>
    <definedName name="BExSGE45J27MDUUNXW7Z8Q33UAON" hidden="1">#REF!</definedName>
    <definedName name="BExSGE9LY91Q0URHB4YAMX0UAMYI" localSheetId="1" hidden="1">#REF!</definedName>
    <definedName name="BExSGE9LY91Q0URHB4YAMX0UAMYI" localSheetId="0" hidden="1">#REF!</definedName>
    <definedName name="BExSGE9LY91Q0URHB4YAMX0UAMYI" hidden="1">#REF!</definedName>
    <definedName name="BExSGLB2URTLBCKBB4Y885W925F2" localSheetId="1" hidden="1">#REF!</definedName>
    <definedName name="BExSGLB2URTLBCKBB4Y885W925F2" localSheetId="0" hidden="1">#REF!</definedName>
    <definedName name="BExSGLB2URTLBCKBB4Y885W925F2" hidden="1">#REF!</definedName>
    <definedName name="BExSGNEL2G0PC04ATVS20W5179EK" localSheetId="1" hidden="1">#REF!</definedName>
    <definedName name="BExSGNEL2G0PC04ATVS20W5179EK" localSheetId="0" hidden="1">#REF!</definedName>
    <definedName name="BExSGNEL2G0PC04ATVS20W5179EK" hidden="1">#REF!</definedName>
    <definedName name="BExSGOAYG73SFWOPAQV80P710GID" localSheetId="1" hidden="1">#REF!</definedName>
    <definedName name="BExSGOAYG73SFWOPAQV80P710GID" localSheetId="0" hidden="1">#REF!</definedName>
    <definedName name="BExSGOAYG73SFWOPAQV80P710GID" hidden="1">#REF!</definedName>
    <definedName name="BExSGOWJHRW7FWKLO2EHUOOGHNAF" localSheetId="1" hidden="1">#REF!</definedName>
    <definedName name="BExSGOWJHRW7FWKLO2EHUOOGHNAF" localSheetId="0" hidden="1">#REF!</definedName>
    <definedName name="BExSGOWJHRW7FWKLO2EHUOOGHNAF" hidden="1">#REF!</definedName>
    <definedName name="BExSGOWJTAP41ZV5Q23H7MI9C76W" localSheetId="1" hidden="1">#REF!</definedName>
    <definedName name="BExSGOWJTAP41ZV5Q23H7MI9C76W" localSheetId="0" hidden="1">#REF!</definedName>
    <definedName name="BExSGOWJTAP41ZV5Q23H7MI9C76W" hidden="1">#REF!</definedName>
    <definedName name="BExSGR5JQVX2HQ0PKCGZNSSUM1RV" localSheetId="1" hidden="1">#REF!</definedName>
    <definedName name="BExSGR5JQVX2HQ0PKCGZNSSUM1RV" localSheetId="0" hidden="1">#REF!</definedName>
    <definedName name="BExSGR5JQVX2HQ0PKCGZNSSUM1RV" hidden="1">#REF!</definedName>
    <definedName name="BExSGT3MKX7YVLVP6YLL6KVO8UGV" localSheetId="1" hidden="1">#REF!</definedName>
    <definedName name="BExSGT3MKX7YVLVP6YLL6KVO8UGV" localSheetId="0" hidden="1">#REF!</definedName>
    <definedName name="BExSGT3MKX7YVLVP6YLL6KVO8UGV" hidden="1">#REF!</definedName>
    <definedName name="BExSGVHX69GJZHD99DKE4RZ042B1" localSheetId="1" hidden="1">#REF!</definedName>
    <definedName name="BExSGVHX69GJZHD99DKE4RZ042B1" localSheetId="0" hidden="1">#REF!</definedName>
    <definedName name="BExSGVHX69GJZHD99DKE4RZ042B1" hidden="1">#REF!</definedName>
    <definedName name="BExSGZJO4J4ZO04E2N2ECVYS9DEZ" localSheetId="1" hidden="1">#REF!</definedName>
    <definedName name="BExSGZJO4J4ZO04E2N2ECVYS9DEZ" localSheetId="0" hidden="1">#REF!</definedName>
    <definedName name="BExSGZJO4J4ZO04E2N2ECVYS9DEZ" hidden="1">#REF!</definedName>
    <definedName name="BExSHAHFHS7MMNJR8JPVABRGBVIT" localSheetId="1" hidden="1">#REF!</definedName>
    <definedName name="BExSHAHFHS7MMNJR8JPVABRGBVIT" localSheetId="0" hidden="1">#REF!</definedName>
    <definedName name="BExSHAHFHS7MMNJR8JPVABRGBVIT" hidden="1">#REF!</definedName>
    <definedName name="BExSHGH88QZWW4RNAX4YKAZ5JEBL" localSheetId="1" hidden="1">#REF!</definedName>
    <definedName name="BExSHGH88QZWW4RNAX4YKAZ5JEBL" localSheetId="0" hidden="1">#REF!</definedName>
    <definedName name="BExSHGH88QZWW4RNAX4YKAZ5JEBL" hidden="1">#REF!</definedName>
    <definedName name="BExSHOKK1OO3CX9Z28C58E5J1D9W" localSheetId="1" hidden="1">#REF!</definedName>
    <definedName name="BExSHOKK1OO3CX9Z28C58E5J1D9W" localSheetId="0" hidden="1">#REF!</definedName>
    <definedName name="BExSHOKK1OO3CX9Z28C58E5J1D9W" hidden="1">#REF!</definedName>
    <definedName name="BExSHQD8KYLTQGDXIRKCHQQ7MKIH" localSheetId="1" hidden="1">#REF!</definedName>
    <definedName name="BExSHQD8KYLTQGDXIRKCHQQ7MKIH" localSheetId="0" hidden="1">#REF!</definedName>
    <definedName name="BExSHQD8KYLTQGDXIRKCHQQ7MKIH" hidden="1">#REF!</definedName>
    <definedName name="BExSHVGPIAHXI97UBLI9G4I4M29F" localSheetId="1" hidden="1">#REF!</definedName>
    <definedName name="BExSHVGPIAHXI97UBLI9G4I4M29F" localSheetId="0" hidden="1">#REF!</definedName>
    <definedName name="BExSHVGPIAHXI97UBLI9G4I4M29F" hidden="1">#REF!</definedName>
    <definedName name="BExSI0K2YL3HTCQAD8A7TR4QCUR6" localSheetId="1" hidden="1">#REF!</definedName>
    <definedName name="BExSI0K2YL3HTCQAD8A7TR4QCUR6" localSheetId="0" hidden="1">#REF!</definedName>
    <definedName name="BExSI0K2YL3HTCQAD8A7TR4QCUR6" hidden="1">#REF!</definedName>
    <definedName name="BExSIFUDNRWXWIWNGCCFOOD8WIAZ" localSheetId="1" hidden="1">#REF!</definedName>
    <definedName name="BExSIFUDNRWXWIWNGCCFOOD8WIAZ" localSheetId="0" hidden="1">#REF!</definedName>
    <definedName name="BExSIFUDNRWXWIWNGCCFOOD8WIAZ" hidden="1">#REF!</definedName>
    <definedName name="BExTTZNS2PBCR93C9IUW49UZ4I6T" localSheetId="1" hidden="1">#REF!</definedName>
    <definedName name="BExTTZNS2PBCR93C9IUW49UZ4I6T" localSheetId="0" hidden="1">#REF!</definedName>
    <definedName name="BExTTZNS2PBCR93C9IUW49UZ4I6T" hidden="1">#REF!</definedName>
    <definedName name="BExTU2YFQ25JQ6MEMRHHN66VLTPJ" localSheetId="1" hidden="1">#REF!</definedName>
    <definedName name="BExTU2YFQ25JQ6MEMRHHN66VLTPJ" localSheetId="0" hidden="1">#REF!</definedName>
    <definedName name="BExTU2YFQ25JQ6MEMRHHN66VLTPJ" hidden="1">#REF!</definedName>
    <definedName name="BExTU75IOII1V5O0C9X2VAYYVJUG" localSheetId="1" hidden="1">#REF!</definedName>
    <definedName name="BExTU75IOII1V5O0C9X2VAYYVJUG" localSheetId="0" hidden="1">#REF!</definedName>
    <definedName name="BExTU75IOII1V5O0C9X2VAYYVJUG" hidden="1">#REF!</definedName>
    <definedName name="BExTUA5F7V4LUIIAM17J3A8XF3JE" localSheetId="1" hidden="1">#REF!</definedName>
    <definedName name="BExTUA5F7V4LUIIAM17J3A8XF3JE" localSheetId="0" hidden="1">#REF!</definedName>
    <definedName name="BExTUA5F7V4LUIIAM17J3A8XF3JE" hidden="1">#REF!</definedName>
    <definedName name="BExTUBY3AA9B91YRRWFOT21LUL8Q" localSheetId="1" hidden="1">#REF!</definedName>
    <definedName name="BExTUBY3AA9B91YRRWFOT21LUL8Q" localSheetId="0" hidden="1">#REF!</definedName>
    <definedName name="BExTUBY3AA9B91YRRWFOT21LUL8Q" hidden="1">#REF!</definedName>
    <definedName name="BExTUJ53ANGZ3H1KDK4CR4Q0OD6P" localSheetId="1" hidden="1">#REF!</definedName>
    <definedName name="BExTUJ53ANGZ3H1KDK4CR4Q0OD6P" localSheetId="0" hidden="1">#REF!</definedName>
    <definedName name="BExTUJ53ANGZ3H1KDK4CR4Q0OD6P" hidden="1">#REF!</definedName>
    <definedName name="BExTUKXSZBM7C57G6NGLWGU4WOHY" localSheetId="1" hidden="1">#REF!</definedName>
    <definedName name="BExTUKXSZBM7C57G6NGLWGU4WOHY" localSheetId="0" hidden="1">#REF!</definedName>
    <definedName name="BExTUKXSZBM7C57G6NGLWGU4WOHY" hidden="1">#REF!</definedName>
    <definedName name="BExTUNC5INBE8Y5OA5GQUTXX6QJW" localSheetId="1" hidden="1">#REF!</definedName>
    <definedName name="BExTUNC5INBE8Y5OA5GQUTXX6QJW" localSheetId="0" hidden="1">#REF!</definedName>
    <definedName name="BExTUNC5INBE8Y5OA5GQUTXX6QJW" hidden="1">#REF!</definedName>
    <definedName name="BExTUSQCFFYZCDNHWHADBC2E1ZP1" localSheetId="1" hidden="1">#REF!</definedName>
    <definedName name="BExTUSQCFFYZCDNHWHADBC2E1ZP1" localSheetId="0" hidden="1">#REF!</definedName>
    <definedName name="BExTUSQCFFYZCDNHWHADBC2E1ZP1" hidden="1">#REF!</definedName>
    <definedName name="BExTUV4NQDZVAENZPSZGF7A3DDFN" localSheetId="1" hidden="1">#REF!</definedName>
    <definedName name="BExTUV4NQDZVAENZPSZGF7A3DDFN" localSheetId="0" hidden="1">#REF!</definedName>
    <definedName name="BExTUV4NQDZVAENZPSZGF7A3DDFN" hidden="1">#REF!</definedName>
    <definedName name="BExTUVFGOJEYS28JURA5KHQFDU5J" localSheetId="1" hidden="1">#REF!</definedName>
    <definedName name="BExTUVFGOJEYS28JURA5KHQFDU5J" localSheetId="0" hidden="1">#REF!</definedName>
    <definedName name="BExTUVFGOJEYS28JURA5KHQFDU5J" hidden="1">#REF!</definedName>
    <definedName name="BExTUW10U40QCYGHM5NJ3YR1O5SP" localSheetId="1" hidden="1">#REF!</definedName>
    <definedName name="BExTUW10U40QCYGHM5NJ3YR1O5SP" localSheetId="0" hidden="1">#REF!</definedName>
    <definedName name="BExTUW10U40QCYGHM5NJ3YR1O5SP" hidden="1">#REF!</definedName>
    <definedName name="BExTUWXFQHINU66YG82BI20ATMB5" localSheetId="1" hidden="1">#REF!</definedName>
    <definedName name="BExTUWXFQHINU66YG82BI20ATMB5" localSheetId="0" hidden="1">#REF!</definedName>
    <definedName name="BExTUWXFQHINU66YG82BI20ATMB5" hidden="1">#REF!</definedName>
    <definedName name="BExTUY9WNSJ91GV8CP0SKJTEIV82" localSheetId="1" hidden="1">#REF!</definedName>
    <definedName name="BExTUY9WNSJ91GV8CP0SKJTEIV82" localSheetId="0" hidden="1">#REF!</definedName>
    <definedName name="BExTUY9WNSJ91GV8CP0SKJTEIV82" hidden="1">#REF!</definedName>
    <definedName name="BExTV67VIM8PV6KO253M4DUBJQLC" localSheetId="1" hidden="1">#REF!</definedName>
    <definedName name="BExTV67VIM8PV6KO253M4DUBJQLC" localSheetId="0" hidden="1">#REF!</definedName>
    <definedName name="BExTV67VIM8PV6KO253M4DUBJQLC" hidden="1">#REF!</definedName>
    <definedName name="BExTVELZCF2YA5L6F23BYZZR6WHF" localSheetId="1" hidden="1">#REF!</definedName>
    <definedName name="BExTVELZCF2YA5L6F23BYZZR6WHF" localSheetId="0" hidden="1">#REF!</definedName>
    <definedName name="BExTVELZCF2YA5L6F23BYZZR6WHF" hidden="1">#REF!</definedName>
    <definedName name="BExTVGPIQZ99YFXUC8OONUX5BD42" localSheetId="1" hidden="1">#REF!</definedName>
    <definedName name="BExTVGPIQZ99YFXUC8OONUX5BD42" localSheetId="0" hidden="1">#REF!</definedName>
    <definedName name="BExTVGPIQZ99YFXUC8OONUX5BD42" hidden="1">#REF!</definedName>
    <definedName name="BExTVQG4F5RF0LZXG06AZ6EU1GQ3" localSheetId="1" hidden="1">#REF!</definedName>
    <definedName name="BExTVQG4F5RF0LZXG06AZ6EU1GQ3" localSheetId="0" hidden="1">#REF!</definedName>
    <definedName name="BExTVQG4F5RF0LZXG06AZ6EU1GQ3" hidden="1">#REF!</definedName>
    <definedName name="BExTVZQLP9VFLEYQ9280W13X7E8K" localSheetId="1" hidden="1">#REF!</definedName>
    <definedName name="BExTVZQLP9VFLEYQ9280W13X7E8K" localSheetId="0" hidden="1">#REF!</definedName>
    <definedName name="BExTVZQLP9VFLEYQ9280W13X7E8K" hidden="1">#REF!</definedName>
    <definedName name="BExTWB4LA1PODQOH4LDTHQKBN16K" localSheetId="1" hidden="1">#REF!</definedName>
    <definedName name="BExTWB4LA1PODQOH4LDTHQKBN16K" localSheetId="0" hidden="1">#REF!</definedName>
    <definedName name="BExTWB4LA1PODQOH4LDTHQKBN16K" hidden="1">#REF!</definedName>
    <definedName name="BExTWI0Q8AWXUA3ZN7I5V3QK2KM1" localSheetId="1" hidden="1">#REF!</definedName>
    <definedName name="BExTWI0Q8AWXUA3ZN7I5V3QK2KM1" localSheetId="0" hidden="1">#REF!</definedName>
    <definedName name="BExTWI0Q8AWXUA3ZN7I5V3QK2KM1" hidden="1">#REF!</definedName>
    <definedName name="BExTWJTIA3WUW1PUWXAOP9O8NKLZ" localSheetId="1" hidden="1">#REF!</definedName>
    <definedName name="BExTWJTIA3WUW1PUWXAOP9O8NKLZ" localSheetId="0" hidden="1">#REF!</definedName>
    <definedName name="BExTWJTIA3WUW1PUWXAOP9O8NKLZ" hidden="1">#REF!</definedName>
    <definedName name="BExTWW95OX07FNA01WF5MSSSFQLX" localSheetId="1" hidden="1">#REF!</definedName>
    <definedName name="BExTWW95OX07FNA01WF5MSSSFQLX" localSheetId="0" hidden="1">#REF!</definedName>
    <definedName name="BExTWW95OX07FNA01WF5MSSSFQLX" hidden="1">#REF!</definedName>
    <definedName name="BExTX005F4GLW03J0PLPRPMI1SEG" localSheetId="1" hidden="1">#REF!</definedName>
    <definedName name="BExTX005F4GLW03J0PLPRPMI1SEG" localSheetId="0" hidden="1">#REF!</definedName>
    <definedName name="BExTX005F4GLW03J0PLPRPMI1SEG" hidden="1">#REF!</definedName>
    <definedName name="BExTX476KI0RNB71XI5TYMANSGBG" localSheetId="1" hidden="1">#REF!</definedName>
    <definedName name="BExTX476KI0RNB71XI5TYMANSGBG" localSheetId="0" hidden="1">#REF!</definedName>
    <definedName name="BExTX476KI0RNB71XI5TYMANSGBG" hidden="1">#REF!</definedName>
    <definedName name="BExTXBJFKNSCUO7IOL6CSKERP06D" localSheetId="1" hidden="1">#REF!</definedName>
    <definedName name="BExTXBJFKNSCUO7IOL6CSKERP06D" localSheetId="0" hidden="1">#REF!</definedName>
    <definedName name="BExTXBJFKNSCUO7IOL6CSKERP06D" hidden="1">#REF!</definedName>
    <definedName name="BExTXDMZDQ9U1FD9T7F79J29SYYN" localSheetId="1" hidden="1">#REF!</definedName>
    <definedName name="BExTXDMZDQ9U1FD9T7F79J29SYYN" localSheetId="0" hidden="1">#REF!</definedName>
    <definedName name="BExTXDMZDQ9U1FD9T7F79J29SYYN" hidden="1">#REF!</definedName>
    <definedName name="BExTXJ6HBAIXMMWKZTJNFDYVZCAY" localSheetId="1" hidden="1">#REF!</definedName>
    <definedName name="BExTXJ6HBAIXMMWKZTJNFDYVZCAY" localSheetId="0" hidden="1">#REF!</definedName>
    <definedName name="BExTXJ6HBAIXMMWKZTJNFDYVZCAY" hidden="1">#REF!</definedName>
    <definedName name="BExTXT812NQT8GAEGH738U29BI0D" localSheetId="1" hidden="1">#REF!</definedName>
    <definedName name="BExTXT812NQT8GAEGH738U29BI0D" localSheetId="0" hidden="1">#REF!</definedName>
    <definedName name="BExTXT812NQT8GAEGH738U29BI0D" hidden="1">#REF!</definedName>
    <definedName name="BExTXWIP2TFPTQ76NHFOB72NICRZ" localSheetId="1" hidden="1">#REF!</definedName>
    <definedName name="BExTXWIP2TFPTQ76NHFOB72NICRZ" localSheetId="0" hidden="1">#REF!</definedName>
    <definedName name="BExTXWIP2TFPTQ76NHFOB72NICRZ" hidden="1">#REF!</definedName>
    <definedName name="BExTY5T62H651VC86QM4X7E28JVA" localSheetId="1" hidden="1">#REF!</definedName>
    <definedName name="BExTY5T62H651VC86QM4X7E28JVA" localSheetId="0" hidden="1">#REF!</definedName>
    <definedName name="BExTY5T62H651VC86QM4X7E28JVA" hidden="1">#REF!</definedName>
    <definedName name="BExTYB7EHGVTJ4RSYOXWSG87U5WI" localSheetId="1" hidden="1">#REF!</definedName>
    <definedName name="BExTYB7EHGVTJ4RSYOXWSG87U5WI" localSheetId="0" hidden="1">#REF!</definedName>
    <definedName name="BExTYB7EHGVTJ4RSYOXWSG87U5WI" hidden="1">#REF!</definedName>
    <definedName name="BExTYC93RS0KNKFOD35WG37LS9LY" localSheetId="1" hidden="1">#REF!</definedName>
    <definedName name="BExTYC93RS0KNKFOD35WG37LS9LY" localSheetId="0" hidden="1">#REF!</definedName>
    <definedName name="BExTYC93RS0KNKFOD35WG37LS9LY" hidden="1">#REF!</definedName>
    <definedName name="BExTYKCEFJ83LZM95M1V7CSFQVEA" localSheetId="1" hidden="1">#REF!</definedName>
    <definedName name="BExTYKCEFJ83LZM95M1V7CSFQVEA" localSheetId="0" hidden="1">#REF!</definedName>
    <definedName name="BExTYKCEFJ83LZM95M1V7CSFQVEA" hidden="1">#REF!</definedName>
    <definedName name="BExTYPLA9N640MFRJJQPKXT7P88M" localSheetId="1" hidden="1">#REF!</definedName>
    <definedName name="BExTYPLA9N640MFRJJQPKXT7P88M" localSheetId="0" hidden="1">#REF!</definedName>
    <definedName name="BExTYPLA9N640MFRJJQPKXT7P88M" hidden="1">#REF!</definedName>
    <definedName name="BExTYW1794M1TLJ2QQQCEEUZN18F" localSheetId="1" hidden="1">#REF!</definedName>
    <definedName name="BExTYW1794M1TLJ2QQQCEEUZN18F" localSheetId="0" hidden="1">#REF!</definedName>
    <definedName name="BExTYW1794M1TLJ2QQQCEEUZN18F" hidden="1">#REF!</definedName>
    <definedName name="BExTZ7F71SNTOX4LLZCK5R9VUMIJ" localSheetId="1" hidden="1">#REF!</definedName>
    <definedName name="BExTZ7F71SNTOX4LLZCK5R9VUMIJ" localSheetId="0" hidden="1">#REF!</definedName>
    <definedName name="BExTZ7F71SNTOX4LLZCK5R9VUMIJ" hidden="1">#REF!</definedName>
    <definedName name="BExTZ80SWE36T1QSIIPJU7NJ65JL" localSheetId="1" hidden="1">#REF!</definedName>
    <definedName name="BExTZ80SWE36T1QSIIPJU7NJ65JL" localSheetId="0" hidden="1">#REF!</definedName>
    <definedName name="BExTZ80SWE36T1QSIIPJU7NJ65JL" hidden="1">#REF!</definedName>
    <definedName name="BExTZ869RSO739T4Q78JLOVO7G0C" localSheetId="1" hidden="1">#REF!</definedName>
    <definedName name="BExTZ869RSO739T4Q78JLOVO7G0C" localSheetId="0" hidden="1">#REF!</definedName>
    <definedName name="BExTZ869RSO739T4Q78JLOVO7G0C" hidden="1">#REF!</definedName>
    <definedName name="BExTZ8X5G9S3PA4FPSNK7T69W7QT" localSheetId="1" hidden="1">#REF!</definedName>
    <definedName name="BExTZ8X5G9S3PA4FPSNK7T69W7QT" localSheetId="0" hidden="1">#REF!</definedName>
    <definedName name="BExTZ8X5G9S3PA4FPSNK7T69W7QT" hidden="1">#REF!</definedName>
    <definedName name="BExTZ97Y0RMR8V5BI9F2H4MFB77O" localSheetId="1" hidden="1">#REF!</definedName>
    <definedName name="BExTZ97Y0RMR8V5BI9F2H4MFB77O" localSheetId="0" hidden="1">#REF!</definedName>
    <definedName name="BExTZ97Y0RMR8V5BI9F2H4MFB77O" hidden="1">#REF!</definedName>
    <definedName name="BExTZK5PMCAXJL4DUIGL6H9Y8U4C" localSheetId="1" hidden="1">#REF!</definedName>
    <definedName name="BExTZK5PMCAXJL4DUIGL6H9Y8U4C" localSheetId="0" hidden="1">#REF!</definedName>
    <definedName name="BExTZK5PMCAXJL4DUIGL6H9Y8U4C" hidden="1">#REF!</definedName>
    <definedName name="BExTZKB6L5SXV5UN71YVTCBEIGWY" localSheetId="1" hidden="1">#REF!</definedName>
    <definedName name="BExTZKB6L5SXV5UN71YVTCBEIGWY" localSheetId="0" hidden="1">#REF!</definedName>
    <definedName name="BExTZKB6L5SXV5UN71YVTCBEIGWY" hidden="1">#REF!</definedName>
    <definedName name="BExTZLICVKK4NBJFEGL270GJ2VQO" localSheetId="1" hidden="1">#REF!</definedName>
    <definedName name="BExTZLICVKK4NBJFEGL270GJ2VQO" localSheetId="0" hidden="1">#REF!</definedName>
    <definedName name="BExTZLICVKK4NBJFEGL270GJ2VQO" hidden="1">#REF!</definedName>
    <definedName name="BExTZO2596CBZKPI7YNA1QQNPAIJ" localSheetId="1" hidden="1">#REF!</definedName>
    <definedName name="BExTZO2596CBZKPI7YNA1QQNPAIJ" localSheetId="0" hidden="1">#REF!</definedName>
    <definedName name="BExTZO2596CBZKPI7YNA1QQNPAIJ" hidden="1">#REF!</definedName>
    <definedName name="BExTZY8TDV4U7FQL7O10G6VKWKPJ" localSheetId="1" hidden="1">#REF!</definedName>
    <definedName name="BExTZY8TDV4U7FQL7O10G6VKWKPJ" localSheetId="0" hidden="1">#REF!</definedName>
    <definedName name="BExTZY8TDV4U7FQL7O10G6VKWKPJ" hidden="1">#REF!</definedName>
    <definedName name="BExU02QNT4LT7H9JPUC4FXTLVGZT" localSheetId="1" hidden="1">#REF!</definedName>
    <definedName name="BExU02QNT4LT7H9JPUC4FXTLVGZT" localSheetId="0" hidden="1">#REF!</definedName>
    <definedName name="BExU02QNT4LT7H9JPUC4FXTLVGZT" hidden="1">#REF!</definedName>
    <definedName name="BExU0BFJJQO1HJZKI14QGOQ6JROO" localSheetId="1" hidden="1">#REF!</definedName>
    <definedName name="BExU0BFJJQO1HJZKI14QGOQ6JROO" localSheetId="0" hidden="1">#REF!</definedName>
    <definedName name="BExU0BFJJQO1HJZKI14QGOQ6JROO" hidden="1">#REF!</definedName>
    <definedName name="BExU0FH5WTGW8MRFUFMDDSMJ6YQ5" localSheetId="1" hidden="1">#REF!</definedName>
    <definedName name="BExU0FH5WTGW8MRFUFMDDSMJ6YQ5" localSheetId="0" hidden="1">#REF!</definedName>
    <definedName name="BExU0FH5WTGW8MRFUFMDDSMJ6YQ5" hidden="1">#REF!</definedName>
    <definedName name="BExU0GDOIL9U33QGU9ZU3YX3V1I4" localSheetId="1" hidden="1">#REF!</definedName>
    <definedName name="BExU0GDOIL9U33QGU9ZU3YX3V1I4" localSheetId="0" hidden="1">#REF!</definedName>
    <definedName name="BExU0GDOIL9U33QGU9ZU3YX3V1I4" hidden="1">#REF!</definedName>
    <definedName name="BExU0HKTO8WJDQDWRTUK5TETM3HS" localSheetId="1" hidden="1">#REF!</definedName>
    <definedName name="BExU0HKTO8WJDQDWRTUK5TETM3HS" localSheetId="0" hidden="1">#REF!</definedName>
    <definedName name="BExU0HKTO8WJDQDWRTUK5TETM3HS" hidden="1">#REF!</definedName>
    <definedName name="BExU0MTJQPE041ZN7H8UKGV6MZT7" localSheetId="1" hidden="1">#REF!</definedName>
    <definedName name="BExU0MTJQPE041ZN7H8UKGV6MZT7" localSheetId="0" hidden="1">#REF!</definedName>
    <definedName name="BExU0MTJQPE041ZN7H8UKGV6MZT7" hidden="1">#REF!</definedName>
    <definedName name="BExU0ZUUFYHLUK4M4E8GLGIBBNT0" localSheetId="1" hidden="1">#REF!</definedName>
    <definedName name="BExU0ZUUFYHLUK4M4E8GLGIBBNT0" localSheetId="0" hidden="1">#REF!</definedName>
    <definedName name="BExU0ZUUFYHLUK4M4E8GLGIBBNT0" hidden="1">#REF!</definedName>
    <definedName name="BExU147D6RPG6ZVTSXRKFSVRHSBG" localSheetId="1" hidden="1">#REF!</definedName>
    <definedName name="BExU147D6RPG6ZVTSXRKFSVRHSBG" localSheetId="0" hidden="1">#REF!</definedName>
    <definedName name="BExU147D6RPG6ZVTSXRKFSVRHSBG" hidden="1">#REF!</definedName>
    <definedName name="BExU16R10W1SOAPNG4CDJ01T7JRE" localSheetId="1" hidden="1">#REF!</definedName>
    <definedName name="BExU16R10W1SOAPNG4CDJ01T7JRE" localSheetId="0" hidden="1">#REF!</definedName>
    <definedName name="BExU16R10W1SOAPNG4CDJ01T7JRE" hidden="1">#REF!</definedName>
    <definedName name="BExU17CKOR3GNIHDNVLH9L1IOJS9" localSheetId="1" hidden="1">#REF!</definedName>
    <definedName name="BExU17CKOR3GNIHDNVLH9L1IOJS9" localSheetId="0" hidden="1">#REF!</definedName>
    <definedName name="BExU17CKOR3GNIHDNVLH9L1IOJS9" hidden="1">#REF!</definedName>
    <definedName name="BExU1DXYI5DAD9DSFIEAUOB5XFZ9" localSheetId="1" hidden="1">#REF!</definedName>
    <definedName name="BExU1DXYI5DAD9DSFIEAUOB5XFZ9" localSheetId="0" hidden="1">#REF!</definedName>
    <definedName name="BExU1DXYI5DAD9DSFIEAUOB5XFZ9" hidden="1">#REF!</definedName>
    <definedName name="BExU1GXUTLRPJN4MRINLAPHSZQFG" localSheetId="1" hidden="1">#REF!</definedName>
    <definedName name="BExU1GXUTLRPJN4MRINLAPHSZQFG" localSheetId="0" hidden="1">#REF!</definedName>
    <definedName name="BExU1GXUTLRPJN4MRINLAPHSZQFG" hidden="1">#REF!</definedName>
    <definedName name="BExU1IL9AOHFO85BZB6S60DK3N8H" localSheetId="1" hidden="1">#REF!</definedName>
    <definedName name="BExU1IL9AOHFO85BZB6S60DK3N8H" localSheetId="0" hidden="1">#REF!</definedName>
    <definedName name="BExU1IL9AOHFO85BZB6S60DK3N8H" hidden="1">#REF!</definedName>
    <definedName name="BExU1LAEKWJ0U6NP9G2AC9CTBYH6" localSheetId="1" hidden="1">#REF!</definedName>
    <definedName name="BExU1LAEKWJ0U6NP9G2AC9CTBYH6" localSheetId="0" hidden="1">#REF!</definedName>
    <definedName name="BExU1LAEKWJ0U6NP9G2AC9CTBYH6" hidden="1">#REF!</definedName>
    <definedName name="BExU1NOPS09CLFZL1O31RAF9BQNQ" localSheetId="1" hidden="1">#REF!</definedName>
    <definedName name="BExU1NOPS09CLFZL1O31RAF9BQNQ" localSheetId="0" hidden="1">#REF!</definedName>
    <definedName name="BExU1NOPS09CLFZL1O31RAF9BQNQ" hidden="1">#REF!</definedName>
    <definedName name="BExU1PH9MOEX1JZVZ3D5M9DXB191" localSheetId="1" hidden="1">#REF!</definedName>
    <definedName name="BExU1PH9MOEX1JZVZ3D5M9DXB191" localSheetId="0" hidden="1">#REF!</definedName>
    <definedName name="BExU1PH9MOEX1JZVZ3D5M9DXB191" hidden="1">#REF!</definedName>
    <definedName name="BExU1QZEEKJA35IMEOLOJ3ODX0ZA" localSheetId="1" hidden="1">#REF!</definedName>
    <definedName name="BExU1QZEEKJA35IMEOLOJ3ODX0ZA" localSheetId="0" hidden="1">#REF!</definedName>
    <definedName name="BExU1QZEEKJA35IMEOLOJ3ODX0ZA" hidden="1">#REF!</definedName>
    <definedName name="BExU1VRURIWWVJ95O40WA23LMTJD" localSheetId="1" hidden="1">#REF!</definedName>
    <definedName name="BExU1VRURIWWVJ95O40WA23LMTJD" localSheetId="0" hidden="1">#REF!</definedName>
    <definedName name="BExU1VRURIWWVJ95O40WA23LMTJD" hidden="1">#REF!</definedName>
    <definedName name="BExU2A0FXVBDX9LO3VWEXB4TLFT0" localSheetId="1" hidden="1">#REF!</definedName>
    <definedName name="BExU2A0FXVBDX9LO3VWEXB4TLFT0" localSheetId="0" hidden="1">#REF!</definedName>
    <definedName name="BExU2A0FXVBDX9LO3VWEXB4TLFT0" hidden="1">#REF!</definedName>
    <definedName name="BExU2LEH667H33V81XVEZUP2O0UQ" localSheetId="1" hidden="1">#REF!</definedName>
    <definedName name="BExU2LEH667H33V81XVEZUP2O0UQ" localSheetId="0" hidden="1">#REF!</definedName>
    <definedName name="BExU2LEH667H33V81XVEZUP2O0UQ" hidden="1">#REF!</definedName>
    <definedName name="BExU2M5CK6XK55UIHDVYRXJJJRI4" localSheetId="1" hidden="1">#REF!</definedName>
    <definedName name="BExU2M5CK6XK55UIHDVYRXJJJRI4" localSheetId="0" hidden="1">#REF!</definedName>
    <definedName name="BExU2M5CK6XK55UIHDVYRXJJJRI4" hidden="1">#REF!</definedName>
    <definedName name="BExU2TXVT25ZTOFQAF6CM53Z1RLF" localSheetId="1" hidden="1">#REF!</definedName>
    <definedName name="BExU2TXVT25ZTOFQAF6CM53Z1RLF" localSheetId="0" hidden="1">#REF!</definedName>
    <definedName name="BExU2TXVT25ZTOFQAF6CM53Z1RLF" hidden="1">#REF!</definedName>
    <definedName name="BExU2XZLYIU19G7358W5T9E87AFR" localSheetId="1" hidden="1">#REF!</definedName>
    <definedName name="BExU2XZLYIU19G7358W5T9E87AFR" localSheetId="0" hidden="1">#REF!</definedName>
    <definedName name="BExU2XZLYIU19G7358W5T9E87AFR" hidden="1">#REF!</definedName>
    <definedName name="BExU2ZXMKRBQEX0CT3ZPZ3UFZP1G" localSheetId="1" hidden="1">#REF!</definedName>
    <definedName name="BExU2ZXMKRBQEX0CT3ZPZ3UFZP1G" localSheetId="0" hidden="1">#REF!</definedName>
    <definedName name="BExU2ZXMKRBQEX0CT3ZPZ3UFZP1G" hidden="1">#REF!</definedName>
    <definedName name="BExU35XHF1K1XEQUSZ292S5T61YA" localSheetId="1" hidden="1">#REF!</definedName>
    <definedName name="BExU35XHF1K1XEQUSZ292S5T61YA" localSheetId="0" hidden="1">#REF!</definedName>
    <definedName name="BExU35XHF1K1XEQUSZ292S5T61YA" hidden="1">#REF!</definedName>
    <definedName name="BExU38S1U5IC1T5A3P2TZU5OV0LN" localSheetId="1" hidden="1">#REF!</definedName>
    <definedName name="BExU38S1U5IC1T5A3P2TZU5OV0LN" localSheetId="0" hidden="1">#REF!</definedName>
    <definedName name="BExU38S1U5IC1T5A3P2TZU5OV0LN" hidden="1">#REF!</definedName>
    <definedName name="BExU3B66MCKJFSKT3HL8B5EJGVX0" localSheetId="1" hidden="1">#REF!</definedName>
    <definedName name="BExU3B66MCKJFSKT3HL8B5EJGVX0" localSheetId="0" hidden="1">#REF!</definedName>
    <definedName name="BExU3B66MCKJFSKT3HL8B5EJGVX0" hidden="1">#REF!</definedName>
    <definedName name="BExU3FDFDB2NVPYUR5V7OA3HF474" localSheetId="1" hidden="1">#REF!</definedName>
    <definedName name="BExU3FDFDB2NVPYUR5V7OA3HF474" localSheetId="0" hidden="1">#REF!</definedName>
    <definedName name="BExU3FDFDB2NVPYUR5V7OA3HF474" hidden="1">#REF!</definedName>
    <definedName name="BExU3R7J076KUCCEUGKAYMANTUT5" localSheetId="1" hidden="1">#REF!</definedName>
    <definedName name="BExU3R7J076KUCCEUGKAYMANTUT5" localSheetId="0" hidden="1">#REF!</definedName>
    <definedName name="BExU3R7J076KUCCEUGKAYMANTUT5" hidden="1">#REF!</definedName>
    <definedName name="BExU3UNI9NR1RNZR07NSLSZMDOQQ" localSheetId="1" hidden="1">#REF!</definedName>
    <definedName name="BExU3UNI9NR1RNZR07NSLSZMDOQQ" localSheetId="0" hidden="1">#REF!</definedName>
    <definedName name="BExU3UNI9NR1RNZR07NSLSZMDOQQ" hidden="1">#REF!</definedName>
    <definedName name="BExU401R18N6XKZKL7CNFOZQCM14" localSheetId="1" hidden="1">#REF!</definedName>
    <definedName name="BExU401R18N6XKZKL7CNFOZQCM14" localSheetId="0" hidden="1">#REF!</definedName>
    <definedName name="BExU401R18N6XKZKL7CNFOZQCM14" hidden="1">#REF!</definedName>
    <definedName name="BExU42QVGY7TK39W1BIN6CDRG2OE" localSheetId="1" hidden="1">#REF!</definedName>
    <definedName name="BExU42QVGY7TK39W1BIN6CDRG2OE" localSheetId="0" hidden="1">#REF!</definedName>
    <definedName name="BExU42QVGY7TK39W1BIN6CDRG2OE" hidden="1">#REF!</definedName>
    <definedName name="BExU431LXP7LIUNGJB9OSXEANFGX" localSheetId="1" hidden="1">#REF!</definedName>
    <definedName name="BExU431LXP7LIUNGJB9OSXEANFGX" localSheetId="0" hidden="1">#REF!</definedName>
    <definedName name="BExU431LXP7LIUNGJB9OSXEANFGX" hidden="1">#REF!</definedName>
    <definedName name="BExU47OZMS6TCWMEHHF0UCSFLLPI" localSheetId="1" hidden="1">#REF!</definedName>
    <definedName name="BExU47OZMS6TCWMEHHF0UCSFLLPI" localSheetId="0" hidden="1">#REF!</definedName>
    <definedName name="BExU47OZMS6TCWMEHHF0UCSFLLPI" hidden="1">#REF!</definedName>
    <definedName name="BExU4D36E8TXN0M8KSNGEAFYP4DQ" localSheetId="1" hidden="1">#REF!</definedName>
    <definedName name="BExU4D36E8TXN0M8KSNGEAFYP4DQ" localSheetId="0" hidden="1">#REF!</definedName>
    <definedName name="BExU4D36E8TXN0M8KSNGEAFYP4DQ" hidden="1">#REF!</definedName>
    <definedName name="BExU4G31RRVLJ3AC6E1FNEFMXM3O" localSheetId="1" hidden="1">#REF!</definedName>
    <definedName name="BExU4G31RRVLJ3AC6E1FNEFMXM3O" localSheetId="0" hidden="1">#REF!</definedName>
    <definedName name="BExU4G31RRVLJ3AC6E1FNEFMXM3O" hidden="1">#REF!</definedName>
    <definedName name="BExU4GDVLPUEWBA4MRYRTQAUNO7B" localSheetId="1" hidden="1">#REF!</definedName>
    <definedName name="BExU4GDVLPUEWBA4MRYRTQAUNO7B" localSheetId="0" hidden="1">#REF!</definedName>
    <definedName name="BExU4GDVLPUEWBA4MRYRTQAUNO7B" hidden="1">#REF!</definedName>
    <definedName name="BExU4H4RAMAX0XVAWT5WFYQNPAL3" localSheetId="1" hidden="1">#REF!</definedName>
    <definedName name="BExU4H4RAMAX0XVAWT5WFYQNPAL3" localSheetId="0" hidden="1">#REF!</definedName>
    <definedName name="BExU4H4RAMAX0XVAWT5WFYQNPAL3" hidden="1">#REF!</definedName>
    <definedName name="BExU4I148DA7PRCCISLWQ6ABXFK6" localSheetId="1" hidden="1">#REF!</definedName>
    <definedName name="BExU4I148DA7PRCCISLWQ6ABXFK6" localSheetId="0" hidden="1">#REF!</definedName>
    <definedName name="BExU4I148DA7PRCCISLWQ6ABXFK6" hidden="1">#REF!</definedName>
    <definedName name="BExU4L101H2KQHVKCKQ4PBAWZV6K" localSheetId="1" hidden="1">#REF!</definedName>
    <definedName name="BExU4L101H2KQHVKCKQ4PBAWZV6K" localSheetId="0" hidden="1">#REF!</definedName>
    <definedName name="BExU4L101H2KQHVKCKQ4PBAWZV6K" hidden="1">#REF!</definedName>
    <definedName name="BExU4LML14Q7KDTYIKJWXF68W7X1" localSheetId="1" hidden="1">#REF!</definedName>
    <definedName name="BExU4LML14Q7KDTYIKJWXF68W7X1" localSheetId="0" hidden="1">#REF!</definedName>
    <definedName name="BExU4LML14Q7KDTYIKJWXF68W7X1" hidden="1">#REF!</definedName>
    <definedName name="BExU4NA00RRRBGRT6TOB0MXZRCRZ" localSheetId="1" hidden="1">#REF!</definedName>
    <definedName name="BExU4NA00RRRBGRT6TOB0MXZRCRZ" localSheetId="0" hidden="1">#REF!</definedName>
    <definedName name="BExU4NA00RRRBGRT6TOB0MXZRCRZ" hidden="1">#REF!</definedName>
    <definedName name="BExU529I6YHVOG83TJHWSILIQU1S" localSheetId="1" hidden="1">#REF!</definedName>
    <definedName name="BExU529I6YHVOG83TJHWSILIQU1S" localSheetId="0" hidden="1">#REF!</definedName>
    <definedName name="BExU529I6YHVOG83TJHWSILIQU1S" hidden="1">#REF!</definedName>
    <definedName name="BExU57YCIKPRD8QWL6EU0YR3NG3J" localSheetId="1" hidden="1">#REF!</definedName>
    <definedName name="BExU57YCIKPRD8QWL6EU0YR3NG3J" localSheetId="0" hidden="1">#REF!</definedName>
    <definedName name="BExU57YCIKPRD8QWL6EU0YR3NG3J" hidden="1">#REF!</definedName>
    <definedName name="BExU5DSTBWXLN6E59B757KRWRI6E" localSheetId="1" hidden="1">#REF!</definedName>
    <definedName name="BExU5DSTBWXLN6E59B757KRWRI6E" localSheetId="0" hidden="1">#REF!</definedName>
    <definedName name="BExU5DSTBWXLN6E59B757KRWRI6E" hidden="1">#REF!</definedName>
    <definedName name="BExU5JSMO03X9M4WIRPP8JPSMQKJ" localSheetId="1" hidden="1">#REF!</definedName>
    <definedName name="BExU5JSMO03X9M4WIRPP8JPSMQKJ" localSheetId="0" hidden="1">#REF!</definedName>
    <definedName name="BExU5JSMO03X9M4WIRPP8JPSMQKJ" hidden="1">#REF!</definedName>
    <definedName name="BExU5TDWM8NNDHYPQ7OQODTQ368A" localSheetId="1" hidden="1">#REF!</definedName>
    <definedName name="BExU5TDWM8NNDHYPQ7OQODTQ368A" localSheetId="0" hidden="1">#REF!</definedName>
    <definedName name="BExU5TDWM8NNDHYPQ7OQODTQ368A" hidden="1">#REF!</definedName>
    <definedName name="BExU5X4OX1V1XHS6WSSORVQPP6Z3" localSheetId="1" hidden="1">#REF!</definedName>
    <definedName name="BExU5X4OX1V1XHS6WSSORVQPP6Z3" localSheetId="0" hidden="1">#REF!</definedName>
    <definedName name="BExU5X4OX1V1XHS6WSSORVQPP6Z3" hidden="1">#REF!</definedName>
    <definedName name="BExU5XVPARTFMRYHNUTBKDIL4UJN" localSheetId="1" hidden="1">#REF!</definedName>
    <definedName name="BExU5XVPARTFMRYHNUTBKDIL4UJN" localSheetId="0" hidden="1">#REF!</definedName>
    <definedName name="BExU5XVPARTFMRYHNUTBKDIL4UJN" hidden="1">#REF!</definedName>
    <definedName name="BExU66KMFBAP8JCVG9VM1RD1TNFF" localSheetId="1" hidden="1">#REF!</definedName>
    <definedName name="BExU66KMFBAP8JCVG9VM1RD1TNFF" localSheetId="0" hidden="1">#REF!</definedName>
    <definedName name="BExU66KMFBAP8JCVG9VM1RD1TNFF" hidden="1">#REF!</definedName>
    <definedName name="BExU68IOM3CB3TACNAE9565TW7SH" localSheetId="1" hidden="1">#REF!</definedName>
    <definedName name="BExU68IOM3CB3TACNAE9565TW7SH" localSheetId="0" hidden="1">#REF!</definedName>
    <definedName name="BExU68IOM3CB3TACNAE9565TW7SH" hidden="1">#REF!</definedName>
    <definedName name="BExU6AM82KN21E82HMWVP3LWP9IL" localSheetId="1" hidden="1">#REF!</definedName>
    <definedName name="BExU6AM82KN21E82HMWVP3LWP9IL" localSheetId="0" hidden="1">#REF!</definedName>
    <definedName name="BExU6AM82KN21E82HMWVP3LWP9IL" hidden="1">#REF!</definedName>
    <definedName name="BExU6FEU1MRHU98R9YOJC5OKUJ6L" localSheetId="1" hidden="1">#REF!</definedName>
    <definedName name="BExU6FEU1MRHU98R9YOJC5OKUJ6L" localSheetId="0" hidden="1">#REF!</definedName>
    <definedName name="BExU6FEU1MRHU98R9YOJC5OKUJ6L" hidden="1">#REF!</definedName>
    <definedName name="BExU6KIAJ663Y8W8QMU4HCF183DF" localSheetId="1" hidden="1">#REF!</definedName>
    <definedName name="BExU6KIAJ663Y8W8QMU4HCF183DF" localSheetId="0" hidden="1">#REF!</definedName>
    <definedName name="BExU6KIAJ663Y8W8QMU4HCF183DF" hidden="1">#REF!</definedName>
    <definedName name="BExU6KT19B4PG6SHXFBGBPLM66KT" localSheetId="1" hidden="1">#REF!</definedName>
    <definedName name="BExU6KT19B4PG6SHXFBGBPLM66KT" localSheetId="0" hidden="1">#REF!</definedName>
    <definedName name="BExU6KT19B4PG6SHXFBGBPLM66KT" hidden="1">#REF!</definedName>
    <definedName name="BExU6PAVKIOAIMQ9XQIHHF1SUAGO" localSheetId="1" hidden="1">#REF!</definedName>
    <definedName name="BExU6PAVKIOAIMQ9XQIHHF1SUAGO" localSheetId="0" hidden="1">#REF!</definedName>
    <definedName name="BExU6PAVKIOAIMQ9XQIHHF1SUAGO" hidden="1">#REF!</definedName>
    <definedName name="BExU6SLKTWV0YINVLTI6BCG9ANZM" localSheetId="1" hidden="1">#REF!</definedName>
    <definedName name="BExU6SLKTWV0YINVLTI6BCG9ANZM" localSheetId="0" hidden="1">#REF!</definedName>
    <definedName name="BExU6SLKTWV0YINVLTI6BCG9ANZM" hidden="1">#REF!</definedName>
    <definedName name="BExU6WXXC7SSQDMHSLUN5C2V4IYX" localSheetId="1" hidden="1">#REF!</definedName>
    <definedName name="BExU6WXXC7SSQDMHSLUN5C2V4IYX" localSheetId="0" hidden="1">#REF!</definedName>
    <definedName name="BExU6WXXC7SSQDMHSLUN5C2V4IYX" hidden="1">#REF!</definedName>
    <definedName name="BExU73387E74XE8A9UKZLZNJYY65" localSheetId="1" hidden="1">#REF!</definedName>
    <definedName name="BExU73387E74XE8A9UKZLZNJYY65" localSheetId="0" hidden="1">#REF!</definedName>
    <definedName name="BExU73387E74XE8A9UKZLZNJYY65" hidden="1">#REF!</definedName>
    <definedName name="BExU76ZHCJM8I7VSICCMSTC33O6U" localSheetId="1" hidden="1">#REF!</definedName>
    <definedName name="BExU76ZHCJM8I7VSICCMSTC33O6U" localSheetId="0" hidden="1">#REF!</definedName>
    <definedName name="BExU76ZHCJM8I7VSICCMSTC33O6U" hidden="1">#REF!</definedName>
    <definedName name="BExU7BBTUF8BQ42DSGM94X5TG5GF" localSheetId="1" hidden="1">#REF!</definedName>
    <definedName name="BExU7BBTUF8BQ42DSGM94X5TG5GF" localSheetId="0" hidden="1">#REF!</definedName>
    <definedName name="BExU7BBTUF8BQ42DSGM94X5TG5GF" hidden="1">#REF!</definedName>
    <definedName name="BExU7HH4EAHFQHT4AXKGWAWZP3I0" localSheetId="1" hidden="1">#REF!</definedName>
    <definedName name="BExU7HH4EAHFQHT4AXKGWAWZP3I0" localSheetId="0" hidden="1">#REF!</definedName>
    <definedName name="BExU7HH4EAHFQHT4AXKGWAWZP3I0" hidden="1">#REF!</definedName>
    <definedName name="BExU7L7WPQSA0ELXZ0I86V33QCCJ" localSheetId="1" hidden="1">#REF!</definedName>
    <definedName name="BExU7L7WPQSA0ELXZ0I86V33QCCJ" localSheetId="0" hidden="1">#REF!</definedName>
    <definedName name="BExU7L7WPQSA0ELXZ0I86V33QCCJ" hidden="1">#REF!</definedName>
    <definedName name="BExU7MF1ZVPDHOSMCAXOSYICHZ4I" localSheetId="1" hidden="1">#REF!</definedName>
    <definedName name="BExU7MF1ZVPDHOSMCAXOSYICHZ4I" localSheetId="0" hidden="1">#REF!</definedName>
    <definedName name="BExU7MF1ZVPDHOSMCAXOSYICHZ4I" hidden="1">#REF!</definedName>
    <definedName name="BExU7O2BJ6D5YCKEL6FD2EFCWYRX" localSheetId="1" hidden="1">#REF!</definedName>
    <definedName name="BExU7O2BJ6D5YCKEL6FD2EFCWYRX" localSheetId="0" hidden="1">#REF!</definedName>
    <definedName name="BExU7O2BJ6D5YCKEL6FD2EFCWYRX" hidden="1">#REF!</definedName>
    <definedName name="BExU7Q0JS9YIUKUPNSSAIDK2KJAV" localSheetId="1" hidden="1">#REF!</definedName>
    <definedName name="BExU7Q0JS9YIUKUPNSSAIDK2KJAV" localSheetId="0" hidden="1">#REF!</definedName>
    <definedName name="BExU7Q0JS9YIUKUPNSSAIDK2KJAV" hidden="1">#REF!</definedName>
    <definedName name="BExU80I6AE5OU7P7F5V7HWIZBJ4P" localSheetId="1" hidden="1">#REF!</definedName>
    <definedName name="BExU80I6AE5OU7P7F5V7HWIZBJ4P" localSheetId="0" hidden="1">#REF!</definedName>
    <definedName name="BExU80I6AE5OU7P7F5V7HWIZBJ4P" hidden="1">#REF!</definedName>
    <definedName name="BExU86NB26MCPYIISZ36HADONGT2" localSheetId="1" hidden="1">#REF!</definedName>
    <definedName name="BExU86NB26MCPYIISZ36HADONGT2" localSheetId="0" hidden="1">#REF!</definedName>
    <definedName name="BExU86NB26MCPYIISZ36HADONGT2" hidden="1">#REF!</definedName>
    <definedName name="BExU885EZZNSZV3GP298UJ8LB7OL" localSheetId="1" hidden="1">#REF!</definedName>
    <definedName name="BExU885EZZNSZV3GP298UJ8LB7OL" localSheetId="0" hidden="1">#REF!</definedName>
    <definedName name="BExU885EZZNSZV3GP298UJ8LB7OL" hidden="1">#REF!</definedName>
    <definedName name="BExU8FSAUP9TUZ1NO9WXK80QPHWV" localSheetId="1" hidden="1">#REF!</definedName>
    <definedName name="BExU8FSAUP9TUZ1NO9WXK80QPHWV" localSheetId="0" hidden="1">#REF!</definedName>
    <definedName name="BExU8FSAUP9TUZ1NO9WXK80QPHWV" hidden="1">#REF!</definedName>
    <definedName name="BExU8KFLAN778MBN93NYZB0FV30G" localSheetId="1" hidden="1">#REF!</definedName>
    <definedName name="BExU8KFLAN778MBN93NYZB0FV30G" localSheetId="0" hidden="1">#REF!</definedName>
    <definedName name="BExU8KFLAN778MBN93NYZB0FV30G" hidden="1">#REF!</definedName>
    <definedName name="BExU8PZC6845UUDFG9M8FTC3P3DK" localSheetId="1" hidden="1">#REF!</definedName>
    <definedName name="BExU8PZC6845UUDFG9M8FTC3P3DK" localSheetId="0" hidden="1">#REF!</definedName>
    <definedName name="BExU8PZC6845UUDFG9M8FTC3P3DK" hidden="1">#REF!</definedName>
    <definedName name="BExU8UX9JX3XLB47YZ8GFXE0V7R2" localSheetId="1" hidden="1">#REF!</definedName>
    <definedName name="BExU8UX9JX3XLB47YZ8GFXE0V7R2" localSheetId="0" hidden="1">#REF!</definedName>
    <definedName name="BExU8UX9JX3XLB47YZ8GFXE0V7R2" hidden="1">#REF!</definedName>
    <definedName name="BExU8WVGMRSFNWCNHODQ9JQCMZB0" localSheetId="1" hidden="1">#REF!</definedName>
    <definedName name="BExU8WVGMRSFNWCNHODQ9JQCMZB0" localSheetId="0" hidden="1">#REF!</definedName>
    <definedName name="BExU8WVGMRSFNWCNHODQ9JQCMZB0" hidden="1">#REF!</definedName>
    <definedName name="BExU96M1J7P9DZQ3S9H0C12KGYTW" localSheetId="1" hidden="1">#REF!</definedName>
    <definedName name="BExU96M1J7P9DZQ3S9H0C12KGYTW" localSheetId="0" hidden="1">#REF!</definedName>
    <definedName name="BExU96M1J7P9DZQ3S9H0C12KGYTW" hidden="1">#REF!</definedName>
    <definedName name="BExU9F05OR1GZ3057R6UL3WPEIYI" localSheetId="1" hidden="1">#REF!</definedName>
    <definedName name="BExU9F05OR1GZ3057R6UL3WPEIYI" localSheetId="0" hidden="1">#REF!</definedName>
    <definedName name="BExU9F05OR1GZ3057R6UL3WPEIYI" hidden="1">#REF!</definedName>
    <definedName name="BExU9GCSO5YILIKG6VAHN13DL75K" localSheetId="1" hidden="1">#REF!</definedName>
    <definedName name="BExU9GCSO5YILIKG6VAHN13DL75K" localSheetId="0" hidden="1">#REF!</definedName>
    <definedName name="BExU9GCSO5YILIKG6VAHN13DL75K" hidden="1">#REF!</definedName>
    <definedName name="BExU9KJOZLO15N11MJVN782NFGJ0" localSheetId="1" hidden="1">#REF!</definedName>
    <definedName name="BExU9KJOZLO15N11MJVN782NFGJ0" localSheetId="0" hidden="1">#REF!</definedName>
    <definedName name="BExU9KJOZLO15N11MJVN782NFGJ0" hidden="1">#REF!</definedName>
    <definedName name="BExU9LG29XU2K1GNKRO4438JYQZE" localSheetId="1" hidden="1">#REF!</definedName>
    <definedName name="BExU9LG29XU2K1GNKRO4438JYQZE" localSheetId="0" hidden="1">#REF!</definedName>
    <definedName name="BExU9LG29XU2K1GNKRO4438JYQZE" hidden="1">#REF!</definedName>
    <definedName name="BExU9RW36I5Z6JIXUIUB3PJH86LT" localSheetId="1" hidden="1">#REF!</definedName>
    <definedName name="BExU9RW36I5Z6JIXUIUB3PJH86LT" localSheetId="0" hidden="1">#REF!</definedName>
    <definedName name="BExU9RW36I5Z6JIXUIUB3PJH86LT" hidden="1">#REF!</definedName>
    <definedName name="BExU9WU19DJ2VAGISPFEGDWWOO4V" localSheetId="1" hidden="1">#REF!</definedName>
    <definedName name="BExU9WU19DJ2VAGISPFEGDWWOO4V" localSheetId="0" hidden="1">#REF!</definedName>
    <definedName name="BExU9WU19DJ2VAGISPFEGDWWOO4V" hidden="1">#REF!</definedName>
    <definedName name="BExUA28AO7OWDG3H23Q0CL4B7BHW" localSheetId="1" hidden="1">#REF!</definedName>
    <definedName name="BExUA28AO7OWDG3H23Q0CL4B7BHW" localSheetId="0" hidden="1">#REF!</definedName>
    <definedName name="BExUA28AO7OWDG3H23Q0CL4B7BHW" hidden="1">#REF!</definedName>
    <definedName name="BExUA34N2C083NSTAHQGZZ3BCYGK" localSheetId="1" hidden="1">#REF!</definedName>
    <definedName name="BExUA34N2C083NSTAHQGZZ3BCYGK" localSheetId="0" hidden="1">#REF!</definedName>
    <definedName name="BExUA34N2C083NSTAHQGZZ3BCYGK" hidden="1">#REF!</definedName>
    <definedName name="BExUA5O923FFNEBY8BPO1TU3QGBM" localSheetId="1" hidden="1">#REF!</definedName>
    <definedName name="BExUA5O923FFNEBY8BPO1TU3QGBM" localSheetId="0" hidden="1">#REF!</definedName>
    <definedName name="BExUA5O923FFNEBY8BPO1TU3QGBM" hidden="1">#REF!</definedName>
    <definedName name="BExUA6Q4K25VH452AQ3ZIRBCMS61" localSheetId="1" hidden="1">#REF!</definedName>
    <definedName name="BExUA6Q4K25VH452AQ3ZIRBCMS61" localSheetId="0" hidden="1">#REF!</definedName>
    <definedName name="BExUA6Q4K25VH452AQ3ZIRBCMS61" hidden="1">#REF!</definedName>
    <definedName name="BExUAFV4JMBSM2SKBQL9NHL0NIBS" localSheetId="1" hidden="1">#REF!</definedName>
    <definedName name="BExUAFV4JMBSM2SKBQL9NHL0NIBS" localSheetId="0" hidden="1">#REF!</definedName>
    <definedName name="BExUAFV4JMBSM2SKBQL9NHL0NIBS" hidden="1">#REF!</definedName>
    <definedName name="BExUAMWQODKBXMRH1QCMJLJBF8M7" localSheetId="1" hidden="1">#REF!</definedName>
    <definedName name="BExUAMWQODKBXMRH1QCMJLJBF8M7" localSheetId="0" hidden="1">#REF!</definedName>
    <definedName name="BExUAMWQODKBXMRH1QCMJLJBF8M7" hidden="1">#REF!</definedName>
    <definedName name="BExUAPR6Y32097JKJCTGC4C6EGE9" localSheetId="1" hidden="1">#REF!</definedName>
    <definedName name="BExUAPR6Y32097JKJCTGC4C6EGE9" localSheetId="0" hidden="1">#REF!</definedName>
    <definedName name="BExUAPR6Y32097JKJCTGC4C6EGE9" hidden="1">#REF!</definedName>
    <definedName name="BExUARUP0MX710TNZSAA01HUEAVC" localSheetId="1" hidden="1">#REF!</definedName>
    <definedName name="BExUARUP0MX710TNZSAA01HUEAVC" localSheetId="0" hidden="1">#REF!</definedName>
    <definedName name="BExUARUP0MX710TNZSAA01HUEAVC" hidden="1">#REF!</definedName>
    <definedName name="BExUAX8WS5OPVLCDXRGKTU2QMTFO" localSheetId="1" hidden="1">#REF!</definedName>
    <definedName name="BExUAX8WS5OPVLCDXRGKTU2QMTFO" localSheetId="0" hidden="1">#REF!</definedName>
    <definedName name="BExUAX8WS5OPVLCDXRGKTU2QMTFO" hidden="1">#REF!</definedName>
    <definedName name="BExUB1FYAZ433NX9GD7WGACX5IZD" localSheetId="1" hidden="1">#REF!</definedName>
    <definedName name="BExUB1FYAZ433NX9GD7WGACX5IZD" localSheetId="0" hidden="1">#REF!</definedName>
    <definedName name="BExUB1FYAZ433NX9GD7WGACX5IZD" hidden="1">#REF!</definedName>
    <definedName name="BExUB8HLEXSBVPZ5AXNQEK96F1N4" localSheetId="1" hidden="1">#REF!</definedName>
    <definedName name="BExUB8HLEXSBVPZ5AXNQEK96F1N4" localSheetId="0" hidden="1">#REF!</definedName>
    <definedName name="BExUB8HLEXSBVPZ5AXNQEK96F1N4" hidden="1">#REF!</definedName>
    <definedName name="BExUBCDVZIEA7YT0LPSMHL5ZSERQ" localSheetId="1" hidden="1">#REF!</definedName>
    <definedName name="BExUBCDVZIEA7YT0LPSMHL5ZSERQ" localSheetId="0" hidden="1">#REF!</definedName>
    <definedName name="BExUBCDVZIEA7YT0LPSMHL5ZSERQ" hidden="1">#REF!</definedName>
    <definedName name="BExUBDA8WU087BUIMXC1U1CKA2RA" localSheetId="1" hidden="1">#REF!</definedName>
    <definedName name="BExUBDA8WU087BUIMXC1U1CKA2RA" localSheetId="0" hidden="1">#REF!</definedName>
    <definedName name="BExUBDA8WU087BUIMXC1U1CKA2RA" hidden="1">#REF!</definedName>
    <definedName name="BExUBKXBUCN760QYU7Q8GESBWOQH" localSheetId="1" hidden="1">#REF!</definedName>
    <definedName name="BExUBKXBUCN760QYU7Q8GESBWOQH" localSheetId="0" hidden="1">#REF!</definedName>
    <definedName name="BExUBKXBUCN760QYU7Q8GESBWOQH" hidden="1">#REF!</definedName>
    <definedName name="BExUBL83ED0P076RN9RJ8P1MZ299" localSheetId="1" hidden="1">#REF!</definedName>
    <definedName name="BExUBL83ED0P076RN9RJ8P1MZ299" localSheetId="0" hidden="1">#REF!</definedName>
    <definedName name="BExUBL83ED0P076RN9RJ8P1MZ299" hidden="1">#REF!</definedName>
    <definedName name="BExUC1EPS2CZ5CKFA0AQRIVRSHS8" localSheetId="1" hidden="1">#REF!</definedName>
    <definedName name="BExUC1EPS2CZ5CKFA0AQRIVRSHS8" localSheetId="0" hidden="1">#REF!</definedName>
    <definedName name="BExUC1EPS2CZ5CKFA0AQRIVRSHS8" hidden="1">#REF!</definedName>
    <definedName name="BExUC623BDYEODBN0N4DO6PJQ7NU" localSheetId="1" hidden="1">#REF!</definedName>
    <definedName name="BExUC623BDYEODBN0N4DO6PJQ7NU" localSheetId="0" hidden="1">#REF!</definedName>
    <definedName name="BExUC623BDYEODBN0N4DO6PJQ7NU" hidden="1">#REF!</definedName>
    <definedName name="BExUC8WH8TCKBB5313JGYYQ1WFLT" localSheetId="1" hidden="1">#REF!</definedName>
    <definedName name="BExUC8WH8TCKBB5313JGYYQ1WFLT" localSheetId="0" hidden="1">#REF!</definedName>
    <definedName name="BExUC8WH8TCKBB5313JGYYQ1WFLT" hidden="1">#REF!</definedName>
    <definedName name="BExUCAP7GOSYPHMQKK6719YLSDIQ" localSheetId="1" hidden="1">#REF!</definedName>
    <definedName name="BExUCAP7GOSYPHMQKK6719YLSDIQ" localSheetId="0" hidden="1">#REF!</definedName>
    <definedName name="BExUCAP7GOSYPHMQKK6719YLSDIQ" hidden="1">#REF!</definedName>
    <definedName name="BExUCFCDK6SPH86I6STXX8X3WMC4" localSheetId="1" hidden="1">#REF!</definedName>
    <definedName name="BExUCFCDK6SPH86I6STXX8X3WMC4" localSheetId="0" hidden="1">#REF!</definedName>
    <definedName name="BExUCFCDK6SPH86I6STXX8X3WMC4" hidden="1">#REF!</definedName>
    <definedName name="BExUCKL98JB87L3I6T6IFSWJNYAB" localSheetId="1" hidden="1">#REF!</definedName>
    <definedName name="BExUCKL98JB87L3I6T6IFSWJNYAB" localSheetId="0" hidden="1">#REF!</definedName>
    <definedName name="BExUCKL98JB87L3I6T6IFSWJNYAB" hidden="1">#REF!</definedName>
    <definedName name="BExUCLC6AQ5KR6LXSAXV4QQ8ASVG" localSheetId="1" hidden="1">#REF!</definedName>
    <definedName name="BExUCLC6AQ5KR6LXSAXV4QQ8ASVG" localSheetId="0" hidden="1">#REF!</definedName>
    <definedName name="BExUCLC6AQ5KR6LXSAXV4QQ8ASVG" hidden="1">#REF!</definedName>
    <definedName name="BExUD4IOJ12X3PJG5WXNNGDRCKAP" localSheetId="1" hidden="1">#REF!</definedName>
    <definedName name="BExUD4IOJ12X3PJG5WXNNGDRCKAP" localSheetId="0" hidden="1">#REF!</definedName>
    <definedName name="BExUD4IOJ12X3PJG5WXNNGDRCKAP" hidden="1">#REF!</definedName>
    <definedName name="BExUD9WX9BWK72UWVSLYZJLAY5VY" localSheetId="1" hidden="1">#REF!</definedName>
    <definedName name="BExUD9WX9BWK72UWVSLYZJLAY5VY" localSheetId="0" hidden="1">#REF!</definedName>
    <definedName name="BExUD9WX9BWK72UWVSLYZJLAY5VY" hidden="1">#REF!</definedName>
    <definedName name="BExUDEV0CYVO7Y5IQQBEJ6FUY9S6" localSheetId="1" hidden="1">#REF!</definedName>
    <definedName name="BExUDEV0CYVO7Y5IQQBEJ6FUY9S6" localSheetId="0" hidden="1">#REF!</definedName>
    <definedName name="BExUDEV0CYVO7Y5IQQBEJ6FUY9S6" hidden="1">#REF!</definedName>
    <definedName name="BExUDWOXQGIZW0EAIIYLQUPXF8YV" localSheetId="1" hidden="1">#REF!</definedName>
    <definedName name="BExUDWOXQGIZW0EAIIYLQUPXF8YV" localSheetId="0" hidden="1">#REF!</definedName>
    <definedName name="BExUDWOXQGIZW0EAIIYLQUPXF8YV" hidden="1">#REF!</definedName>
    <definedName name="BExUDXAIC17W1FUU8Z10XUAVB7CS" localSheetId="1" hidden="1">#REF!</definedName>
    <definedName name="BExUDXAIC17W1FUU8Z10XUAVB7CS" localSheetId="0" hidden="1">#REF!</definedName>
    <definedName name="BExUDXAIC17W1FUU8Z10XUAVB7CS" hidden="1">#REF!</definedName>
    <definedName name="BExUE5OMY7OAJQ9WR8C8HG311ORP" localSheetId="1" hidden="1">#REF!</definedName>
    <definedName name="BExUE5OMY7OAJQ9WR8C8HG311ORP" localSheetId="0" hidden="1">#REF!</definedName>
    <definedName name="BExUE5OMY7OAJQ9WR8C8HG311ORP" hidden="1">#REF!</definedName>
    <definedName name="BExUEFKOQWXXGRNLAOJV2BJ66UB8" localSheetId="1" hidden="1">#REF!</definedName>
    <definedName name="BExUEFKOQWXXGRNLAOJV2BJ66UB8" localSheetId="0" hidden="1">#REF!</definedName>
    <definedName name="BExUEFKOQWXXGRNLAOJV2BJ66UB8" hidden="1">#REF!</definedName>
    <definedName name="BExUEJGX3OQQP5KFRJSRCZ70EI9V" localSheetId="1" hidden="1">#REF!</definedName>
    <definedName name="BExUEJGX3OQQP5KFRJSRCZ70EI9V" localSheetId="0" hidden="1">#REF!</definedName>
    <definedName name="BExUEJGX3OQQP5KFRJSRCZ70EI9V" hidden="1">#REF!</definedName>
    <definedName name="BExUEKDB2RWXF3WMTZ6JSBCHNSDT" localSheetId="1" hidden="1">#REF!</definedName>
    <definedName name="BExUEKDB2RWXF3WMTZ6JSBCHNSDT" localSheetId="0" hidden="1">#REF!</definedName>
    <definedName name="BExUEKDB2RWXF3WMTZ6JSBCHNSDT" hidden="1">#REF!</definedName>
    <definedName name="BExUEYR71COFS2X8PDNU21IPMQEU" localSheetId="1" hidden="1">#REF!</definedName>
    <definedName name="BExUEYR71COFS2X8PDNU21IPMQEU" localSheetId="0" hidden="1">#REF!</definedName>
    <definedName name="BExUEYR71COFS2X8PDNU21IPMQEU" hidden="1">#REF!</definedName>
    <definedName name="BExVPRLJ9I6RX45EDVFSQGCPJSOK" localSheetId="1" hidden="1">#REF!</definedName>
    <definedName name="BExVPRLJ9I6RX45EDVFSQGCPJSOK" localSheetId="0" hidden="1">#REF!</definedName>
    <definedName name="BExVPRLJ9I6RX45EDVFSQGCPJSOK" hidden="1">#REF!</definedName>
    <definedName name="BExVRFU8RWFT8A80ZVAW185SG2G6" localSheetId="1" hidden="1">#REF!</definedName>
    <definedName name="BExVRFU8RWFT8A80ZVAW185SG2G6" localSheetId="0" hidden="1">#REF!</definedName>
    <definedName name="BExVRFU8RWFT8A80ZVAW185SG2G6" hidden="1">#REF!</definedName>
    <definedName name="BExVSJ3NHETBAIZTZQSM8LAVT76V" localSheetId="1" hidden="1">#REF!</definedName>
    <definedName name="BExVSJ3NHETBAIZTZQSM8LAVT76V" localSheetId="0" hidden="1">#REF!</definedName>
    <definedName name="BExVSJ3NHETBAIZTZQSM8LAVT76V" hidden="1">#REF!</definedName>
    <definedName name="BExVSL787C8E4HFQZ2NVLT35I2XV" localSheetId="1" hidden="1">#REF!</definedName>
    <definedName name="BExVSL787C8E4HFQZ2NVLT35I2XV" localSheetId="0" hidden="1">#REF!</definedName>
    <definedName name="BExVSL787C8E4HFQZ2NVLT35I2XV" hidden="1">#REF!</definedName>
    <definedName name="BExVSTFTVV14SFGHQUOJL5SQ5TX9" localSheetId="1" hidden="1">#REF!</definedName>
    <definedName name="BExVSTFTVV14SFGHQUOJL5SQ5TX9" localSheetId="0" hidden="1">#REF!</definedName>
    <definedName name="BExVSTFTVV14SFGHQUOJL5SQ5TX9" hidden="1">#REF!</definedName>
    <definedName name="BExVT017S14M5X928ARKQ2GNUFE0" localSheetId="1" hidden="1">#REF!</definedName>
    <definedName name="BExVT017S14M5X928ARKQ2GNUFE0" localSheetId="0" hidden="1">#REF!</definedName>
    <definedName name="BExVT017S14M5X928ARKQ2GNUFE0" hidden="1">#REF!</definedName>
    <definedName name="BExVT3MPE8LQ5JFN3HQIFKSQ80U4" localSheetId="1" hidden="1">#REF!</definedName>
    <definedName name="BExVT3MPE8LQ5JFN3HQIFKSQ80U4" localSheetId="0" hidden="1">#REF!</definedName>
    <definedName name="BExVT3MPE8LQ5JFN3HQIFKSQ80U4" hidden="1">#REF!</definedName>
    <definedName name="BExVT7TRK3NZHPME2TFBXOF1WBR9" localSheetId="1" hidden="1">#REF!</definedName>
    <definedName name="BExVT7TRK3NZHPME2TFBXOF1WBR9" localSheetId="0" hidden="1">#REF!</definedName>
    <definedName name="BExVT7TRK3NZHPME2TFBXOF1WBR9" hidden="1">#REF!</definedName>
    <definedName name="BExVT9H0R0T7WGQAAC0HABMG54YM" localSheetId="1" hidden="1">#REF!</definedName>
    <definedName name="BExVT9H0R0T7WGQAAC0HABMG54YM" localSheetId="0" hidden="1">#REF!</definedName>
    <definedName name="BExVT9H0R0T7WGQAAC0HABMG54YM" hidden="1">#REF!</definedName>
    <definedName name="BExVTAO57POUXSZQJQ6MABMZQA13" localSheetId="1" hidden="1">#REF!</definedName>
    <definedName name="BExVTAO57POUXSZQJQ6MABMZQA13" localSheetId="0" hidden="1">#REF!</definedName>
    <definedName name="BExVTAO57POUXSZQJQ6MABMZQA13" hidden="1">#REF!</definedName>
    <definedName name="BExVTCMDDEDGLUIMUU6BSFHEWTOP" localSheetId="1" hidden="1">#REF!</definedName>
    <definedName name="BExVTCMDDEDGLUIMUU6BSFHEWTOP" localSheetId="0" hidden="1">#REF!</definedName>
    <definedName name="BExVTCMDDEDGLUIMUU6BSFHEWTOP" hidden="1">#REF!</definedName>
    <definedName name="BExVTCMDQMLKRA2NQR72XU6Y54IK" localSheetId="1" hidden="1">#REF!</definedName>
    <definedName name="BExVTCMDQMLKRA2NQR72XU6Y54IK" localSheetId="0" hidden="1">#REF!</definedName>
    <definedName name="BExVTCMDQMLKRA2NQR72XU6Y54IK" hidden="1">#REF!</definedName>
    <definedName name="BExVTCRV8FQ5U9OYWWL44N6KFNHU" localSheetId="1" hidden="1">#REF!</definedName>
    <definedName name="BExVTCRV8FQ5U9OYWWL44N6KFNHU" localSheetId="0" hidden="1">#REF!</definedName>
    <definedName name="BExVTCRV8FQ5U9OYWWL44N6KFNHU" hidden="1">#REF!</definedName>
    <definedName name="BExVTNESHPVG0A0KZ7BRX26MS0PF" localSheetId="1" hidden="1">#REF!</definedName>
    <definedName name="BExVTNESHPVG0A0KZ7BRX26MS0PF" localSheetId="0" hidden="1">#REF!</definedName>
    <definedName name="BExVTNESHPVG0A0KZ7BRX26MS0PF" hidden="1">#REF!</definedName>
    <definedName name="BExVTTJVTNRSBHBTUZ78WG2JM5MK" localSheetId="1" hidden="1">#REF!</definedName>
    <definedName name="BExVTTJVTNRSBHBTUZ78WG2JM5MK" localSheetId="0" hidden="1">#REF!</definedName>
    <definedName name="BExVTTJVTNRSBHBTUZ78WG2JM5MK" hidden="1">#REF!</definedName>
    <definedName name="BExVTXLMYR87BC04D1ERALPUFVPG" localSheetId="1" hidden="1">#REF!</definedName>
    <definedName name="BExVTXLMYR87BC04D1ERALPUFVPG" localSheetId="0" hidden="1">#REF!</definedName>
    <definedName name="BExVTXLMYR87BC04D1ERALPUFVPG" hidden="1">#REF!</definedName>
    <definedName name="BExVUL9V3H8ZF6Y72LQBBN639YAA" localSheetId="1" hidden="1">#REF!</definedName>
    <definedName name="BExVUL9V3H8ZF6Y72LQBBN639YAA" localSheetId="0" hidden="1">#REF!</definedName>
    <definedName name="BExVUL9V3H8ZF6Y72LQBBN639YAA" hidden="1">#REF!</definedName>
    <definedName name="BExVUZT95UAU8XG5X9XSE25CHQGA" localSheetId="1" hidden="1">#REF!</definedName>
    <definedName name="BExVUZT95UAU8XG5X9XSE25CHQGA" localSheetId="0" hidden="1">#REF!</definedName>
    <definedName name="BExVUZT95UAU8XG5X9XSE25CHQGA" hidden="1">#REF!</definedName>
    <definedName name="BExVV5T14N2HZIK7HQ4P2KG09U0J" localSheetId="1" hidden="1">#REF!</definedName>
    <definedName name="BExVV5T14N2HZIK7HQ4P2KG09U0J" localSheetId="0" hidden="1">#REF!</definedName>
    <definedName name="BExVV5T14N2HZIK7HQ4P2KG09U0J" hidden="1">#REF!</definedName>
    <definedName name="BExVV7R410VYLADLX9LNG63ID6H1" localSheetId="1" hidden="1">#REF!</definedName>
    <definedName name="BExVV7R410VYLADLX9LNG63ID6H1" localSheetId="0" hidden="1">#REF!</definedName>
    <definedName name="BExVV7R410VYLADLX9LNG63ID6H1" hidden="1">#REF!</definedName>
    <definedName name="BExVVAAVDXGWAVI6J2W0BCU58MBM" localSheetId="1" hidden="1">#REF!</definedName>
    <definedName name="BExVVAAVDXGWAVI6J2W0BCU58MBM" localSheetId="0" hidden="1">#REF!</definedName>
    <definedName name="BExVVAAVDXGWAVI6J2W0BCU58MBM" hidden="1">#REF!</definedName>
    <definedName name="BExVVCEED4JEKF59OV0G3T4XFMFO" localSheetId="1" hidden="1">#REF!</definedName>
    <definedName name="BExVVCEED4JEKF59OV0G3T4XFMFO" localSheetId="0" hidden="1">#REF!</definedName>
    <definedName name="BExVVCEED4JEKF59OV0G3T4XFMFO" hidden="1">#REF!</definedName>
    <definedName name="BExVVPFO2J7FMSRPD36909HN4BZJ" localSheetId="1" hidden="1">#REF!</definedName>
    <definedName name="BExVVPFO2J7FMSRPD36909HN4BZJ" localSheetId="0" hidden="1">#REF!</definedName>
    <definedName name="BExVVPFO2J7FMSRPD36909HN4BZJ" hidden="1">#REF!</definedName>
    <definedName name="BExVVQ19AQ3VCARJOC38SF7OYE9Y" localSheetId="1" hidden="1">#REF!</definedName>
    <definedName name="BExVVQ19AQ3VCARJOC38SF7OYE9Y" localSheetId="0" hidden="1">#REF!</definedName>
    <definedName name="BExVVQ19AQ3VCARJOC38SF7OYE9Y" hidden="1">#REF!</definedName>
    <definedName name="BExVVQ19TAECID45CS4HXT1RD3AQ" localSheetId="1" hidden="1">#REF!</definedName>
    <definedName name="BExVVQ19TAECID45CS4HXT1RD3AQ" localSheetId="0" hidden="1">#REF!</definedName>
    <definedName name="BExVVQ19TAECID45CS4HXT1RD3AQ" hidden="1">#REF!</definedName>
    <definedName name="BExVVYKOYB7OX8Y0B4UIUF79PVDO" localSheetId="1" hidden="1">#REF!</definedName>
    <definedName name="BExVVYKOYB7OX8Y0B4UIUF79PVDO" localSheetId="0" hidden="1">#REF!</definedName>
    <definedName name="BExVVYKOYB7OX8Y0B4UIUF79PVDO" hidden="1">#REF!</definedName>
    <definedName name="BExVW3YV5XGIVJ97UUPDJGJ2P15B" localSheetId="1" hidden="1">#REF!</definedName>
    <definedName name="BExVW3YV5XGIVJ97UUPDJGJ2P15B" localSheetId="0" hidden="1">#REF!</definedName>
    <definedName name="BExVW3YV5XGIVJ97UUPDJGJ2P15B" hidden="1">#REF!</definedName>
    <definedName name="BExVW5X571GEYR5SCU1Z2DHKWM79" localSheetId="1" hidden="1">#REF!</definedName>
    <definedName name="BExVW5X571GEYR5SCU1Z2DHKWM79" localSheetId="0" hidden="1">#REF!</definedName>
    <definedName name="BExVW5X571GEYR5SCU1Z2DHKWM79" hidden="1">#REF!</definedName>
    <definedName name="BExVW6YTKA098AF57M4PHNQ54XMH" localSheetId="1" hidden="1">#REF!</definedName>
    <definedName name="BExVW6YTKA098AF57M4PHNQ54XMH" localSheetId="0" hidden="1">#REF!</definedName>
    <definedName name="BExVW6YTKA098AF57M4PHNQ54XMH" hidden="1">#REF!</definedName>
    <definedName name="BExVWHRDIJBRFANMKJFY05BHP7RS" localSheetId="1" hidden="1">#REF!</definedName>
    <definedName name="BExVWHRDIJBRFANMKJFY05BHP7RS" localSheetId="0" hidden="1">#REF!</definedName>
    <definedName name="BExVWHRDIJBRFANMKJFY05BHP7RS" hidden="1">#REF!</definedName>
    <definedName name="BExVWINKCH0V0NUWH363SMXAZE62" localSheetId="1" hidden="1">#REF!</definedName>
    <definedName name="BExVWINKCH0V0NUWH363SMXAZE62" localSheetId="0" hidden="1">#REF!</definedName>
    <definedName name="BExVWINKCH0V0NUWH363SMXAZE62" hidden="1">#REF!</definedName>
    <definedName name="BExVWYU8EK669NP172GEIGCTVPPA" localSheetId="1" hidden="1">#REF!</definedName>
    <definedName name="BExVWYU8EK669NP172GEIGCTVPPA" localSheetId="0" hidden="1">#REF!</definedName>
    <definedName name="BExVWYU8EK669NP172GEIGCTVPPA" hidden="1">#REF!</definedName>
    <definedName name="BExVX3XN2DRJKL8EDBIG58RYQ36R" localSheetId="1" hidden="1">#REF!</definedName>
    <definedName name="BExVX3XN2DRJKL8EDBIG58RYQ36R" localSheetId="0" hidden="1">#REF!</definedName>
    <definedName name="BExVX3XN2DRJKL8EDBIG58RYQ36R" hidden="1">#REF!</definedName>
    <definedName name="BExVXBA38Z5WNQUH39HHZ2SAMC1T" localSheetId="1" hidden="1">#REF!</definedName>
    <definedName name="BExVXBA38Z5WNQUH39HHZ2SAMC1T" localSheetId="0" hidden="1">#REF!</definedName>
    <definedName name="BExVXBA38Z5WNQUH39HHZ2SAMC1T" hidden="1">#REF!</definedName>
    <definedName name="BExVXDZ63PUART77BBR5SI63TPC6" localSheetId="1" hidden="1">#REF!</definedName>
    <definedName name="BExVXDZ63PUART77BBR5SI63TPC6" localSheetId="0" hidden="1">#REF!</definedName>
    <definedName name="BExVXDZ63PUART77BBR5SI63TPC6" hidden="1">#REF!</definedName>
    <definedName name="BExVXHKI6LFYMGWISMPACMO247HL" localSheetId="1" hidden="1">#REF!</definedName>
    <definedName name="BExVXHKI6LFYMGWISMPACMO247HL" localSheetId="0" hidden="1">#REF!</definedName>
    <definedName name="BExVXHKI6LFYMGWISMPACMO247HL" hidden="1">#REF!</definedName>
    <definedName name="BExVXK9SK580O7MYHVNJ3V911ALP" localSheetId="1" hidden="1">#REF!</definedName>
    <definedName name="BExVXK9SK580O7MYHVNJ3V911ALP" localSheetId="0" hidden="1">#REF!</definedName>
    <definedName name="BExVXK9SK580O7MYHVNJ3V911ALP" hidden="1">#REF!</definedName>
    <definedName name="BExVXLX2BZ5EF2X6R41BTKRJR1NM" localSheetId="1" hidden="1">#REF!</definedName>
    <definedName name="BExVXLX2BZ5EF2X6R41BTKRJR1NM" localSheetId="0" hidden="1">#REF!</definedName>
    <definedName name="BExVXLX2BZ5EF2X6R41BTKRJR1NM" hidden="1">#REF!</definedName>
    <definedName name="BExVXYT01U5IPYA7E44FWS6KCEFC" localSheetId="1" hidden="1">#REF!</definedName>
    <definedName name="BExVXYT01U5IPYA7E44FWS6KCEFC" localSheetId="0" hidden="1">#REF!</definedName>
    <definedName name="BExVXYT01U5IPYA7E44FWS6KCEFC" hidden="1">#REF!</definedName>
    <definedName name="BExVY11V7U1SAY4QKYE0PBSPD7LW" localSheetId="1" hidden="1">#REF!</definedName>
    <definedName name="BExVY11V7U1SAY4QKYE0PBSPD7LW" localSheetId="0" hidden="1">#REF!</definedName>
    <definedName name="BExVY11V7U1SAY4QKYE0PBSPD7LW" hidden="1">#REF!</definedName>
    <definedName name="BExVY1SV37DL5YU59HS4IG3VBCP4" localSheetId="1" hidden="1">#REF!</definedName>
    <definedName name="BExVY1SV37DL5YU59HS4IG3VBCP4" localSheetId="0" hidden="1">#REF!</definedName>
    <definedName name="BExVY1SV37DL5YU59HS4IG3VBCP4" hidden="1">#REF!</definedName>
    <definedName name="BExVY3WFGJKSQA08UF9NCMST928Y" localSheetId="1" hidden="1">#REF!</definedName>
    <definedName name="BExVY3WFGJKSQA08UF9NCMST928Y" localSheetId="0" hidden="1">#REF!</definedName>
    <definedName name="BExVY3WFGJKSQA08UF9NCMST928Y" hidden="1">#REF!</definedName>
    <definedName name="BExVY954UOEVQEIC5OFO4NEWVKAQ" localSheetId="1" hidden="1">#REF!</definedName>
    <definedName name="BExVY954UOEVQEIC5OFO4NEWVKAQ" localSheetId="0" hidden="1">#REF!</definedName>
    <definedName name="BExVY954UOEVQEIC5OFO4NEWVKAQ" hidden="1">#REF!</definedName>
    <definedName name="BExVYHDYIV5397LC02V4FEP8VD6W" localSheetId="1" hidden="1">#REF!</definedName>
    <definedName name="BExVYHDYIV5397LC02V4FEP8VD6W" localSheetId="0" hidden="1">#REF!</definedName>
    <definedName name="BExVYHDYIV5397LC02V4FEP8VD6W" hidden="1">#REF!</definedName>
    <definedName name="BExVYO4NFDGC4ZOGHANQWX5CH4BT" localSheetId="1" hidden="1">#REF!</definedName>
    <definedName name="BExVYO4NFDGC4ZOGHANQWX5CH4BT" localSheetId="0" hidden="1">#REF!</definedName>
    <definedName name="BExVYO4NFDGC4ZOGHANQWX5CH4BT" hidden="1">#REF!</definedName>
    <definedName name="BExVYOVIZDA18YIQ0A30Q052PCAK" localSheetId="1" hidden="1">#REF!</definedName>
    <definedName name="BExVYOVIZDA18YIQ0A30Q052PCAK" localSheetId="0" hidden="1">#REF!</definedName>
    <definedName name="BExVYOVIZDA18YIQ0A30Q052PCAK" hidden="1">#REF!</definedName>
    <definedName name="BExVYPS2R6B75R1EFIUJ6G5TE4Q4" localSheetId="1" hidden="1">#REF!</definedName>
    <definedName name="BExVYPS2R6B75R1EFIUJ6G5TE4Q4" localSheetId="0" hidden="1">#REF!</definedName>
    <definedName name="BExVYPS2R6B75R1EFIUJ6G5TE4Q4" hidden="1">#REF!</definedName>
    <definedName name="BExVYQIXPEM6J4JVP78BRHIC05PV" localSheetId="1" hidden="1">#REF!</definedName>
    <definedName name="BExVYQIXPEM6J4JVP78BRHIC05PV" localSheetId="0" hidden="1">#REF!</definedName>
    <definedName name="BExVYQIXPEM6J4JVP78BRHIC05PV" hidden="1">#REF!</definedName>
    <definedName name="BExVYVGWN7SONLVDH9WJ2F1JS264" localSheetId="1" hidden="1">#REF!</definedName>
    <definedName name="BExVYVGWN7SONLVDH9WJ2F1JS264" localSheetId="0" hidden="1">#REF!</definedName>
    <definedName name="BExVYVGWN7SONLVDH9WJ2F1JS264" hidden="1">#REF!</definedName>
    <definedName name="BExVZ40HNAZRM8JHYYNQ7F6A4GU0" localSheetId="1" hidden="1">#REF!</definedName>
    <definedName name="BExVZ40HNAZRM8JHYYNQ7F6A4GU0" localSheetId="0" hidden="1">#REF!</definedName>
    <definedName name="BExVZ40HNAZRM8JHYYNQ7F6A4GU0" hidden="1">#REF!</definedName>
    <definedName name="BExVZ7WRO17PYILJEJGPQCO5IL66" localSheetId="1" hidden="1">#REF!</definedName>
    <definedName name="BExVZ7WRO17PYILJEJGPQCO5IL66" localSheetId="0" hidden="1">#REF!</definedName>
    <definedName name="BExVZ7WRO17PYILJEJGPQCO5IL66" hidden="1">#REF!</definedName>
    <definedName name="BExVZ9EO732IK6MNMG17Y1EFTJQC" localSheetId="1" hidden="1">#REF!</definedName>
    <definedName name="BExVZ9EO732IK6MNMG17Y1EFTJQC" localSheetId="0" hidden="1">#REF!</definedName>
    <definedName name="BExVZ9EO732IK6MNMG17Y1EFTJQC" hidden="1">#REF!</definedName>
    <definedName name="BExVZB1Y5J4UL2LKK0363EU7GIJ1" localSheetId="1" hidden="1">#REF!</definedName>
    <definedName name="BExVZB1Y5J4UL2LKK0363EU7GIJ1" localSheetId="0" hidden="1">#REF!</definedName>
    <definedName name="BExVZB1Y5J4UL2LKK0363EU7GIJ1" hidden="1">#REF!</definedName>
    <definedName name="BExVZGQXYK2ICC9JSNFPRHBD5KNU" localSheetId="1" hidden="1">#REF!</definedName>
    <definedName name="BExVZGQXYK2ICC9JSNFPRHBD5KNU" localSheetId="0" hidden="1">#REF!</definedName>
    <definedName name="BExVZGQXYK2ICC9JSNFPRHBD5KNU" hidden="1">#REF!</definedName>
    <definedName name="BExVZJQVO5LQ0BJH5JEN5NOBIAF6" localSheetId="1" hidden="1">#REF!</definedName>
    <definedName name="BExVZJQVO5LQ0BJH5JEN5NOBIAF6" localSheetId="0" hidden="1">#REF!</definedName>
    <definedName name="BExVZJQVO5LQ0BJH5JEN5NOBIAF6" hidden="1">#REF!</definedName>
    <definedName name="BExVZNXWS91RD7NXV5NE2R3C8WW7" localSheetId="1" hidden="1">#REF!</definedName>
    <definedName name="BExVZNXWS91RD7NXV5NE2R3C8WW7" localSheetId="0" hidden="1">#REF!</definedName>
    <definedName name="BExVZNXWS91RD7NXV5NE2R3C8WW7" hidden="1">#REF!</definedName>
    <definedName name="BExW008AGT1ZRN5DFG4YOH5F7G47" localSheetId="1" hidden="1">#REF!</definedName>
    <definedName name="BExW008AGT1ZRN5DFG4YOH5F7G47" localSheetId="0" hidden="1">#REF!</definedName>
    <definedName name="BExW008AGT1ZRN5DFG4YOH5F7G47" hidden="1">#REF!</definedName>
    <definedName name="BExW0386REQRCQCVT9BCX80UPTRY" localSheetId="1" hidden="1">#REF!</definedName>
    <definedName name="BExW0386REQRCQCVT9BCX80UPTRY" localSheetId="0" hidden="1">#REF!</definedName>
    <definedName name="BExW0386REQRCQCVT9BCX80UPTRY" hidden="1">#REF!</definedName>
    <definedName name="BExW0FYP4WXY71CYUG40SUBG9UWU" localSheetId="1" hidden="1">#REF!</definedName>
    <definedName name="BExW0FYP4WXY71CYUG40SUBG9UWU" localSheetId="0" hidden="1">#REF!</definedName>
    <definedName name="BExW0FYP4WXY71CYUG40SUBG9UWU" hidden="1">#REF!</definedName>
    <definedName name="BExW0MPJNQOJ7D6U780WU5XBL97X" localSheetId="1" hidden="1">#REF!</definedName>
    <definedName name="BExW0MPJNQOJ7D6U780WU5XBL97X" localSheetId="0" hidden="1">#REF!</definedName>
    <definedName name="BExW0MPJNQOJ7D6U780WU5XBL97X" hidden="1">#REF!</definedName>
    <definedName name="BExW0RI61B4VV0ARXTFVBAWRA1C5" localSheetId="1" hidden="1">#REF!</definedName>
    <definedName name="BExW0RI61B4VV0ARXTFVBAWRA1C5" localSheetId="0" hidden="1">#REF!</definedName>
    <definedName name="BExW0RI61B4VV0ARXTFVBAWRA1C5" hidden="1">#REF!</definedName>
    <definedName name="BExW0Y8T85LBE0WS6FPX6ILTX9ON" localSheetId="1" hidden="1">#REF!</definedName>
    <definedName name="BExW0Y8T85LBE0WS6FPX6ILTX9ON" localSheetId="0" hidden="1">#REF!</definedName>
    <definedName name="BExW0Y8T85LBE0WS6FPX6ILTX9ON" hidden="1">#REF!</definedName>
    <definedName name="BExW1BVUYQTKMOR56MW7RVRX4L1L" localSheetId="1" hidden="1">#REF!</definedName>
    <definedName name="BExW1BVUYQTKMOR56MW7RVRX4L1L" localSheetId="0" hidden="1">#REF!</definedName>
    <definedName name="BExW1BVUYQTKMOR56MW7RVRX4L1L" hidden="1">#REF!</definedName>
    <definedName name="BExW1F1220628FOMTW5UAATHRJHK" localSheetId="1" hidden="1">#REF!</definedName>
    <definedName name="BExW1F1220628FOMTW5UAATHRJHK" localSheetId="0" hidden="1">#REF!</definedName>
    <definedName name="BExW1F1220628FOMTW5UAATHRJHK" hidden="1">#REF!</definedName>
    <definedName name="BExW1PTHB0NZUF0GTD2J1UUL693E" localSheetId="1" hidden="1">#REF!</definedName>
    <definedName name="BExW1PTHB0NZUF0GTD2J1UUL693E" localSheetId="0" hidden="1">#REF!</definedName>
    <definedName name="BExW1PTHB0NZUF0GTD2J1UUL693E" hidden="1">#REF!</definedName>
    <definedName name="BExW1TKA0Z9OP2DTG50GZR5EG8C7" localSheetId="1" hidden="1">#REF!</definedName>
    <definedName name="BExW1TKA0Z9OP2DTG50GZR5EG8C7" localSheetId="0" hidden="1">#REF!</definedName>
    <definedName name="BExW1TKA0Z9OP2DTG50GZR5EG8C7" hidden="1">#REF!</definedName>
    <definedName name="BExW1U0JLKQ094DW5MMOI8UHO09V" localSheetId="1" hidden="1">#REF!</definedName>
    <definedName name="BExW1U0JLKQ094DW5MMOI8UHO09V" localSheetId="0" hidden="1">#REF!</definedName>
    <definedName name="BExW1U0JLKQ094DW5MMOI8UHO09V" hidden="1">#REF!</definedName>
    <definedName name="BExW1VNZHNB5P9V6232N0DQCE0WE" localSheetId="1" hidden="1">#REF!</definedName>
    <definedName name="BExW1VNZHNB5P9V6232N0DQCE0WE" localSheetId="0" hidden="1">#REF!</definedName>
    <definedName name="BExW1VNZHNB5P9V6232N0DQCE0WE" hidden="1">#REF!</definedName>
    <definedName name="BExW1WK6J1TDP29S3QDPTYZJBLIW" localSheetId="1" hidden="1">#REF!</definedName>
    <definedName name="BExW1WK6J1TDP29S3QDPTYZJBLIW" localSheetId="0" hidden="1">#REF!</definedName>
    <definedName name="BExW1WK6J1TDP29S3QDPTYZJBLIW" hidden="1">#REF!</definedName>
    <definedName name="BExW283NP9D366XFPXLGSCI5UB0L" localSheetId="1" hidden="1">#REF!</definedName>
    <definedName name="BExW283NP9D366XFPXLGSCI5UB0L" localSheetId="0" hidden="1">#REF!</definedName>
    <definedName name="BExW283NP9D366XFPXLGSCI5UB0L" hidden="1">#REF!</definedName>
    <definedName name="BExW2H3C8WJSBW5FGTFKVDVJC4CL" localSheetId="1" hidden="1">#REF!</definedName>
    <definedName name="BExW2H3C8WJSBW5FGTFKVDVJC4CL" localSheetId="0" hidden="1">#REF!</definedName>
    <definedName name="BExW2H3C8WJSBW5FGTFKVDVJC4CL" hidden="1">#REF!</definedName>
    <definedName name="BExW2MSCKPGF5K3I7TL4KF5ISUOL" localSheetId="1" hidden="1">#REF!</definedName>
    <definedName name="BExW2MSCKPGF5K3I7TL4KF5ISUOL" localSheetId="0" hidden="1">#REF!</definedName>
    <definedName name="BExW2MSCKPGF5K3I7TL4KF5ISUOL" hidden="1">#REF!</definedName>
    <definedName name="BExW2SMO90FU9W8DVVES6Q4E6BZR" localSheetId="1" hidden="1">#REF!</definedName>
    <definedName name="BExW2SMO90FU9W8DVVES6Q4E6BZR" localSheetId="0" hidden="1">#REF!</definedName>
    <definedName name="BExW2SMO90FU9W8DVVES6Q4E6BZR" hidden="1">#REF!</definedName>
    <definedName name="BExW36V9N91OHCUMGWJQL3I5P4JK" localSheetId="1" hidden="1">#REF!</definedName>
    <definedName name="BExW36V9N91OHCUMGWJQL3I5P4JK" localSheetId="0" hidden="1">#REF!</definedName>
    <definedName name="BExW36V9N91OHCUMGWJQL3I5P4JK" hidden="1">#REF!</definedName>
    <definedName name="BExW39V04HTFFQE7DAW9MAJT0NNF" localSheetId="1" hidden="1">#REF!</definedName>
    <definedName name="BExW39V04HTFFQE7DAW9MAJT0NNF" localSheetId="0" hidden="1">#REF!</definedName>
    <definedName name="BExW39V04HTFFQE7DAW9MAJT0NNF" hidden="1">#REF!</definedName>
    <definedName name="BExW3ECU6QPMV99AITCPHAG0CGYK" localSheetId="1" hidden="1">#REF!</definedName>
    <definedName name="BExW3ECU6QPMV99AITCPHAG0CGYK" localSheetId="0" hidden="1">#REF!</definedName>
    <definedName name="BExW3ECU6QPMV99AITCPHAG0CGYK" hidden="1">#REF!</definedName>
    <definedName name="BExW3EIBA1J9Q9NA9VCGZGRS8WV7" localSheetId="1" hidden="1">#REF!</definedName>
    <definedName name="BExW3EIBA1J9Q9NA9VCGZGRS8WV7" localSheetId="0" hidden="1">#REF!</definedName>
    <definedName name="BExW3EIBA1J9Q9NA9VCGZGRS8WV7" hidden="1">#REF!</definedName>
    <definedName name="BExW3FEO8FI8N6AGQKYEG4SQVJWB" localSheetId="1" hidden="1">#REF!</definedName>
    <definedName name="BExW3FEO8FI8N6AGQKYEG4SQVJWB" localSheetId="0" hidden="1">#REF!</definedName>
    <definedName name="BExW3FEO8FI8N6AGQKYEG4SQVJWB" hidden="1">#REF!</definedName>
    <definedName name="BExW3GB28STOMJUSZEIA7YKYNS4Y" localSheetId="1" hidden="1">#REF!</definedName>
    <definedName name="BExW3GB28STOMJUSZEIA7YKYNS4Y" localSheetId="0" hidden="1">#REF!</definedName>
    <definedName name="BExW3GB28STOMJUSZEIA7YKYNS4Y" hidden="1">#REF!</definedName>
    <definedName name="BExW3T1K638HT5E0Y8MMK108P5JT" localSheetId="1" hidden="1">#REF!</definedName>
    <definedName name="BExW3T1K638HT5E0Y8MMK108P5JT" localSheetId="0" hidden="1">#REF!</definedName>
    <definedName name="BExW3T1K638HT5E0Y8MMK108P5JT" hidden="1">#REF!</definedName>
    <definedName name="BExW3U3D6FTAFTK3Q7DSA9FY454Q" localSheetId="1" hidden="1">#REF!</definedName>
    <definedName name="BExW3U3D6FTAFTK3Q7DSA9FY454Q" localSheetId="0" hidden="1">#REF!</definedName>
    <definedName name="BExW3U3D6FTAFTK3Q7DSA9FY454Q" hidden="1">#REF!</definedName>
    <definedName name="BExW4217ZHL9VO39POSTJOD090WU" localSheetId="1" hidden="1">#REF!</definedName>
    <definedName name="BExW4217ZHL9VO39POSTJOD090WU" localSheetId="0" hidden="1">#REF!</definedName>
    <definedName name="BExW4217ZHL9VO39POSTJOD090WU" hidden="1">#REF!</definedName>
    <definedName name="BExW4GPW71EBF8XPS2QGVQHBCDX3" localSheetId="1" hidden="1">#REF!</definedName>
    <definedName name="BExW4GPW71EBF8XPS2QGVQHBCDX3" localSheetId="0" hidden="1">#REF!</definedName>
    <definedName name="BExW4GPW71EBF8XPS2QGVQHBCDX3" hidden="1">#REF!</definedName>
    <definedName name="BExW4JKC5837JBPCOJV337ZVYYY3" localSheetId="1" hidden="1">#REF!</definedName>
    <definedName name="BExW4JKC5837JBPCOJV337ZVYYY3" localSheetId="0" hidden="1">#REF!</definedName>
    <definedName name="BExW4JKC5837JBPCOJV337ZVYYY3" hidden="1">#REF!</definedName>
    <definedName name="BExW4O2DBZGV8KGBO9EB4BAXIH4Y" localSheetId="1" hidden="1">#REF!</definedName>
    <definedName name="BExW4O2DBZGV8KGBO9EB4BAXIH4Y" localSheetId="0" hidden="1">#REF!</definedName>
    <definedName name="BExW4O2DBZGV8KGBO9EB4BAXIH4Y" hidden="1">#REF!</definedName>
    <definedName name="BExW4QR9FV9MP5K610THBSM51RYO" localSheetId="1" hidden="1">#REF!</definedName>
    <definedName name="BExW4QR9FV9MP5K610THBSM51RYO" localSheetId="0" hidden="1">#REF!</definedName>
    <definedName name="BExW4QR9FV9MP5K610THBSM51RYO" hidden="1">#REF!</definedName>
    <definedName name="BExW4Z029R9E19ZENN3WEA3VDAD1" localSheetId="1" hidden="1">#REF!</definedName>
    <definedName name="BExW4Z029R9E19ZENN3WEA3VDAD1" localSheetId="0" hidden="1">#REF!</definedName>
    <definedName name="BExW4Z029R9E19ZENN3WEA3VDAD1" hidden="1">#REF!</definedName>
    <definedName name="BExW53SPLW3K0Y0ZVTM4NYF1B2YH" localSheetId="1" hidden="1">#REF!</definedName>
    <definedName name="BExW53SPLW3K0Y0ZVTM4NYF1B2YH" localSheetId="0" hidden="1">#REF!</definedName>
    <definedName name="BExW53SPLW3K0Y0ZVTM4NYF1B2YH" hidden="1">#REF!</definedName>
    <definedName name="BExW591F7X34FVKJ2OUT09PFUW1B" localSheetId="1" hidden="1">#REF!</definedName>
    <definedName name="BExW591F7X34FVKJ2OUT09PFUW1B" localSheetId="0" hidden="1">#REF!</definedName>
    <definedName name="BExW591F7X34FVKJ2OUT09PFUW1B" hidden="1">#REF!</definedName>
    <definedName name="BExW5AZNT6IAZGNF2C879ODHY1B8" localSheetId="1" hidden="1">#REF!</definedName>
    <definedName name="BExW5AZNT6IAZGNF2C879ODHY1B8" localSheetId="0" hidden="1">#REF!</definedName>
    <definedName name="BExW5AZNT6IAZGNF2C879ODHY1B8" hidden="1">#REF!</definedName>
    <definedName name="BExW5F6OUXHEWQU5VYE7W7P8DD78" localSheetId="1" hidden="1">#REF!</definedName>
    <definedName name="BExW5F6OUXHEWQU5VYE7W7P8DD78" localSheetId="0" hidden="1">#REF!</definedName>
    <definedName name="BExW5F6OUXHEWQU5VYE7W7P8DD78" hidden="1">#REF!</definedName>
    <definedName name="BExW5WPU27WD4NWZOT0ZEJIDLX5J" localSheetId="1" hidden="1">#REF!</definedName>
    <definedName name="BExW5WPU27WD4NWZOT0ZEJIDLX5J" localSheetId="0" hidden="1">#REF!</definedName>
    <definedName name="BExW5WPU27WD4NWZOT0ZEJIDLX5J" hidden="1">#REF!</definedName>
    <definedName name="BExW5YD97EMSUYC4KDEFH1FB4FY3" localSheetId="1" hidden="1">#REF!</definedName>
    <definedName name="BExW5YD97EMSUYC4KDEFH1FB4FY3" localSheetId="0" hidden="1">#REF!</definedName>
    <definedName name="BExW5YD97EMSUYC4KDEFH1FB4FY3" hidden="1">#REF!</definedName>
    <definedName name="BExW5Z469DSRWTA6T0KVLA7SMIPL" localSheetId="1" hidden="1">#REF!</definedName>
    <definedName name="BExW5Z469DSRWTA6T0KVLA7SMIPL" localSheetId="0" hidden="1">#REF!</definedName>
    <definedName name="BExW5Z469DSRWTA6T0KVLA7SMIPL" hidden="1">#REF!</definedName>
    <definedName name="BExW62ETJAPBX5X53FTGUCHZXI2K" localSheetId="1" hidden="1">#REF!</definedName>
    <definedName name="BExW62ETJAPBX5X53FTGUCHZXI2K" localSheetId="0" hidden="1">#REF!</definedName>
    <definedName name="BExW62ETJAPBX5X53FTGUCHZXI2K" hidden="1">#REF!</definedName>
    <definedName name="BExW660AV1TUV2XNUPD65RZR3QOO" localSheetId="1" hidden="1">#REF!</definedName>
    <definedName name="BExW660AV1TUV2XNUPD65RZR3QOO" localSheetId="0" hidden="1">#REF!</definedName>
    <definedName name="BExW660AV1TUV2XNUPD65RZR3QOO" hidden="1">#REF!</definedName>
    <definedName name="BExW66LVVZK656PQY1257QMHP2AY" localSheetId="1" hidden="1">#REF!</definedName>
    <definedName name="BExW66LVVZK656PQY1257QMHP2AY" localSheetId="0" hidden="1">#REF!</definedName>
    <definedName name="BExW66LVVZK656PQY1257QMHP2AY" hidden="1">#REF!</definedName>
    <definedName name="BExW6EJPHAP1TWT380AZLXNHR22P" localSheetId="1" hidden="1">#REF!</definedName>
    <definedName name="BExW6EJPHAP1TWT380AZLXNHR22P" localSheetId="0" hidden="1">#REF!</definedName>
    <definedName name="BExW6EJPHAP1TWT380AZLXNHR22P" hidden="1">#REF!</definedName>
    <definedName name="BExW6G1PJ38H10DVLL8WPQ736OEB" localSheetId="1" hidden="1">#REF!</definedName>
    <definedName name="BExW6G1PJ38H10DVLL8WPQ736OEB" localSheetId="0" hidden="1">#REF!</definedName>
    <definedName name="BExW6G1PJ38H10DVLL8WPQ736OEB" hidden="1">#REF!</definedName>
    <definedName name="BExW794A74Z5F2K8LVQLD6VSKXUE" localSheetId="1" hidden="1">#REF!</definedName>
    <definedName name="BExW794A74Z5F2K8LVQLD6VSKXUE" localSheetId="0" hidden="1">#REF!</definedName>
    <definedName name="BExW794A74Z5F2K8LVQLD6VSKXUE" hidden="1">#REF!</definedName>
    <definedName name="BExW7Q1TQ8E6G4WYYNSOMV43S95R" localSheetId="1" hidden="1">#REF!</definedName>
    <definedName name="BExW7Q1TQ8E6G4WYYNSOMV43S95R" localSheetId="0" hidden="1">#REF!</definedName>
    <definedName name="BExW7Q1TQ8E6G4WYYNSOMV43S95R" hidden="1">#REF!</definedName>
    <definedName name="BExW7XZTFZV0N9YM9S4PM74A5X2O" localSheetId="1" hidden="1">#REF!</definedName>
    <definedName name="BExW7XZTFZV0N9YM9S4PM74A5X2O" localSheetId="0" hidden="1">#REF!</definedName>
    <definedName name="BExW7XZTFZV0N9YM9S4PM74A5X2O" hidden="1">#REF!</definedName>
    <definedName name="BExW8K0SSIPSKBVP06IJ71600HJZ" localSheetId="1" hidden="1">#REF!</definedName>
    <definedName name="BExW8K0SSIPSKBVP06IJ71600HJZ" localSheetId="0" hidden="1">#REF!</definedName>
    <definedName name="BExW8K0SSIPSKBVP06IJ71600HJZ" hidden="1">#REF!</definedName>
    <definedName name="BExW8T0GVY3ZYO4ACSBLHS8SH895" localSheetId="1" hidden="1">#REF!</definedName>
    <definedName name="BExW8T0GVY3ZYO4ACSBLHS8SH895" localSheetId="0" hidden="1">#REF!</definedName>
    <definedName name="BExW8T0GVY3ZYO4ACSBLHS8SH895" hidden="1">#REF!</definedName>
    <definedName name="BExW8YEP73JMMU9HZ08PM4WHJQZ4" localSheetId="1" hidden="1">#REF!</definedName>
    <definedName name="BExW8YEP73JMMU9HZ08PM4WHJQZ4" localSheetId="0" hidden="1">#REF!</definedName>
    <definedName name="BExW8YEP73JMMU9HZ08PM4WHJQZ4" hidden="1">#REF!</definedName>
    <definedName name="BExW937AT53OZQRHNWQZ5BVH24IE" localSheetId="1" hidden="1">#REF!</definedName>
    <definedName name="BExW937AT53OZQRHNWQZ5BVH24IE" localSheetId="0" hidden="1">#REF!</definedName>
    <definedName name="BExW937AT53OZQRHNWQZ5BVH24IE" hidden="1">#REF!</definedName>
    <definedName name="BExW95LN5N0LYFFVP7GJEGDVDLF0" localSheetId="1" hidden="1">#REF!</definedName>
    <definedName name="BExW95LN5N0LYFFVP7GJEGDVDLF0" localSheetId="0" hidden="1">#REF!</definedName>
    <definedName name="BExW95LN5N0LYFFVP7GJEGDVDLF0" hidden="1">#REF!</definedName>
    <definedName name="BExW967733Q8RAJOHR2GJ3HO8JIW" localSheetId="1" hidden="1">#REF!</definedName>
    <definedName name="BExW967733Q8RAJOHR2GJ3HO8JIW" localSheetId="0" hidden="1">#REF!</definedName>
    <definedName name="BExW967733Q8RAJOHR2GJ3HO8JIW" hidden="1">#REF!</definedName>
    <definedName name="BExW9POK1KIOI0ALS5MZIKTDIYMA" localSheetId="1" hidden="1">#REF!</definedName>
    <definedName name="BExW9POK1KIOI0ALS5MZIKTDIYMA" localSheetId="0" hidden="1">#REF!</definedName>
    <definedName name="BExW9POK1KIOI0ALS5MZIKTDIYMA" hidden="1">#REF!</definedName>
    <definedName name="BExXLDE6PN4ESWT3LXJNQCY94NE4" localSheetId="1" hidden="1">#REF!</definedName>
    <definedName name="BExXLDE6PN4ESWT3LXJNQCY94NE4" localSheetId="0" hidden="1">#REF!</definedName>
    <definedName name="BExXLDE6PN4ESWT3LXJNQCY94NE4" hidden="1">#REF!</definedName>
    <definedName name="BExXLQVPK2H3IF0NDDA5CT612EUK" localSheetId="1" hidden="1">#REF!</definedName>
    <definedName name="BExXLQVPK2H3IF0NDDA5CT612EUK" localSheetId="0" hidden="1">#REF!</definedName>
    <definedName name="BExXLQVPK2H3IF0NDDA5CT612EUK" hidden="1">#REF!</definedName>
    <definedName name="BExXLR6IO70TYTACKQH9M5PGV24J" localSheetId="1" hidden="1">#REF!</definedName>
    <definedName name="BExXLR6IO70TYTACKQH9M5PGV24J" localSheetId="0" hidden="1">#REF!</definedName>
    <definedName name="BExXLR6IO70TYTACKQH9M5PGV24J" hidden="1">#REF!</definedName>
    <definedName name="BExXM065WOLYRYHGHOJE0OOFXA4M" localSheetId="1" hidden="1">#REF!</definedName>
    <definedName name="BExXM065WOLYRYHGHOJE0OOFXA4M" localSheetId="0" hidden="1">#REF!</definedName>
    <definedName name="BExXM065WOLYRYHGHOJE0OOFXA4M" hidden="1">#REF!</definedName>
    <definedName name="BExXM3GUNXVDM82KUR17NNUMQCNI" localSheetId="1" hidden="1">#REF!</definedName>
    <definedName name="BExXM3GUNXVDM82KUR17NNUMQCNI" localSheetId="0" hidden="1">#REF!</definedName>
    <definedName name="BExXM3GUNXVDM82KUR17NNUMQCNI" hidden="1">#REF!</definedName>
    <definedName name="BExXMA28M8SH7MKIGETSDA72WUIZ" localSheetId="1" hidden="1">#REF!</definedName>
    <definedName name="BExXMA28M8SH7MKIGETSDA72WUIZ" localSheetId="0" hidden="1">#REF!</definedName>
    <definedName name="BExXMA28M8SH7MKIGETSDA72WUIZ" hidden="1">#REF!</definedName>
    <definedName name="BExXMOLHIAHDLFSA31PUB36SC3I9" localSheetId="1" hidden="1">#REF!</definedName>
    <definedName name="BExXMOLHIAHDLFSA31PUB36SC3I9" localSheetId="0" hidden="1">#REF!</definedName>
    <definedName name="BExXMOLHIAHDLFSA31PUB36SC3I9" hidden="1">#REF!</definedName>
    <definedName name="BExXMT8T5Z3M2JBQN65X2LKH0YQI" localSheetId="1" hidden="1">#REF!</definedName>
    <definedName name="BExXMT8T5Z3M2JBQN65X2LKH0YQI" localSheetId="0" hidden="1">#REF!</definedName>
    <definedName name="BExXMT8T5Z3M2JBQN65X2LKH0YQI" hidden="1">#REF!</definedName>
    <definedName name="BExXN1XNO7H60M9X1E7EVWFJDM5N" localSheetId="1" hidden="1">#REF!</definedName>
    <definedName name="BExXN1XNO7H60M9X1E7EVWFJDM5N" localSheetId="0" hidden="1">#REF!</definedName>
    <definedName name="BExXN1XNO7H60M9X1E7EVWFJDM5N" hidden="1">#REF!</definedName>
    <definedName name="BExXN1XOOOY51EZQ6II0LWEU2OYT" localSheetId="1" hidden="1">#REF!</definedName>
    <definedName name="BExXN1XOOOY51EZQ6II0LWEU2OYT" localSheetId="0" hidden="1">#REF!</definedName>
    <definedName name="BExXN1XOOOY51EZQ6II0LWEU2OYT" hidden="1">#REF!</definedName>
    <definedName name="BExXN22ZOTIW49GPLWFYKVM90FNZ" localSheetId="1" hidden="1">#REF!</definedName>
    <definedName name="BExXN22ZOTIW49GPLWFYKVM90FNZ" localSheetId="0" hidden="1">#REF!</definedName>
    <definedName name="BExXN22ZOTIW49GPLWFYKVM90FNZ" hidden="1">#REF!</definedName>
    <definedName name="BExXN6QAP8UJQVN4R4BQKPP4QK35" localSheetId="1" hidden="1">#REF!</definedName>
    <definedName name="BExXN6QAP8UJQVN4R4BQKPP4QK35" localSheetId="0" hidden="1">#REF!</definedName>
    <definedName name="BExXN6QAP8UJQVN4R4BQKPP4QK35" hidden="1">#REF!</definedName>
    <definedName name="BExXNBOA39T2X6Y5Y5GZ5DDNA1AX" localSheetId="1" hidden="1">#REF!</definedName>
    <definedName name="BExXNBOA39T2X6Y5Y5GZ5DDNA1AX" localSheetId="0" hidden="1">#REF!</definedName>
    <definedName name="BExXNBOA39T2X6Y5Y5GZ5DDNA1AX" hidden="1">#REF!</definedName>
    <definedName name="BExXNBZ1BRDK73S9XPRR1645KLVB" localSheetId="1" hidden="1">#REF!</definedName>
    <definedName name="BExXNBZ1BRDK73S9XPRR1645KLVB" localSheetId="0" hidden="1">#REF!</definedName>
    <definedName name="BExXNBZ1BRDK73S9XPRR1645KLVB" hidden="1">#REF!</definedName>
    <definedName name="BExXND6872VJ3M2PGT056WQMWBHD" localSheetId="1" hidden="1">#REF!</definedName>
    <definedName name="BExXND6872VJ3M2PGT056WQMWBHD" localSheetId="0" hidden="1">#REF!</definedName>
    <definedName name="BExXND6872VJ3M2PGT056WQMWBHD" hidden="1">#REF!</definedName>
    <definedName name="BExXNPM24UN2PGVL9D1TUBFRIKR4" localSheetId="1" hidden="1">#REF!</definedName>
    <definedName name="BExXNPM24UN2PGVL9D1TUBFRIKR4" localSheetId="0" hidden="1">#REF!</definedName>
    <definedName name="BExXNPM24UN2PGVL9D1TUBFRIKR4" hidden="1">#REF!</definedName>
    <definedName name="BExXNWCR6WOY5G3VTC96QCIFQE0E" localSheetId="1" hidden="1">#REF!</definedName>
    <definedName name="BExXNWCR6WOY5G3VTC96QCIFQE0E" localSheetId="0" hidden="1">#REF!</definedName>
    <definedName name="BExXNWCR6WOY5G3VTC96QCIFQE0E" hidden="1">#REF!</definedName>
    <definedName name="BExXNWYB165VO9MHARCL5WLCHWS0" localSheetId="1" hidden="1">#REF!</definedName>
    <definedName name="BExXNWYB165VO9MHARCL5WLCHWS0" localSheetId="0" hidden="1">#REF!</definedName>
    <definedName name="BExXNWYB165VO9MHARCL5WLCHWS0" hidden="1">#REF!</definedName>
    <definedName name="BExXO278QHQN8JDK5425EJ615ECC" localSheetId="1" hidden="1">#REF!</definedName>
    <definedName name="BExXO278QHQN8JDK5425EJ615ECC" localSheetId="0" hidden="1">#REF!</definedName>
    <definedName name="BExXO278QHQN8JDK5425EJ615ECC" hidden="1">#REF!</definedName>
    <definedName name="BExXO4QVV7YZ6L5A7WZEMIA5AZOV" localSheetId="1" hidden="1">#REF!</definedName>
    <definedName name="BExXO4QVV7YZ6L5A7WZEMIA5AZOV" localSheetId="0" hidden="1">#REF!</definedName>
    <definedName name="BExXO4QVV7YZ6L5A7WZEMIA5AZOV" hidden="1">#REF!</definedName>
    <definedName name="BExXOBHOP0WGFHI2Y9AO4L440UVQ" localSheetId="1" hidden="1">#REF!</definedName>
    <definedName name="BExXOBHOP0WGFHI2Y9AO4L440UVQ" localSheetId="0" hidden="1">#REF!</definedName>
    <definedName name="BExXOBHOP0WGFHI2Y9AO4L440UVQ" hidden="1">#REF!</definedName>
    <definedName name="BExXOHHHX25B8F97636QMXFUDZQK" localSheetId="1" hidden="1">#REF!</definedName>
    <definedName name="BExXOHHHX25B8F97636QMXFUDZQK" localSheetId="0" hidden="1">#REF!</definedName>
    <definedName name="BExXOHHHX25B8F97636QMXFUDZQK" hidden="1">#REF!</definedName>
    <definedName name="BExXOHSAD2NSHOLLMZ2JWA4I3I1R" localSheetId="1" hidden="1">#REF!</definedName>
    <definedName name="BExXOHSAD2NSHOLLMZ2JWA4I3I1R" localSheetId="0" hidden="1">#REF!</definedName>
    <definedName name="BExXOHSAD2NSHOLLMZ2JWA4I3I1R" hidden="1">#REF!</definedName>
    <definedName name="BExXOJKWIJ6IFTV1RHIWHR91EZMW" localSheetId="1" hidden="1">#REF!</definedName>
    <definedName name="BExXOJKWIJ6IFTV1RHIWHR91EZMW" localSheetId="0" hidden="1">#REF!</definedName>
    <definedName name="BExXOJKWIJ6IFTV1RHIWHR91EZMW" hidden="1">#REF!</definedName>
    <definedName name="BExXP80B5FGA00JCM7UXKPI3PB7Y" localSheetId="1" hidden="1">#REF!</definedName>
    <definedName name="BExXP80B5FGA00JCM7UXKPI3PB7Y" localSheetId="0" hidden="1">#REF!</definedName>
    <definedName name="BExXP80B5FGA00JCM7UXKPI3PB7Y" hidden="1">#REF!</definedName>
    <definedName name="BExXP85M4WXYVN1UVHUTOEKEG5XS" localSheetId="1" hidden="1">#REF!</definedName>
    <definedName name="BExXP85M4WXYVN1UVHUTOEKEG5XS" localSheetId="0" hidden="1">#REF!</definedName>
    <definedName name="BExXP85M4WXYVN1UVHUTOEKEG5XS" hidden="1">#REF!</definedName>
    <definedName name="BExXPELOTHOAG0OWILLAH94OZV5J" localSheetId="1" hidden="1">#REF!</definedName>
    <definedName name="BExXPELOTHOAG0OWILLAH94OZV5J" localSheetId="0" hidden="1">#REF!</definedName>
    <definedName name="BExXPELOTHOAG0OWILLAH94OZV5J" hidden="1">#REF!</definedName>
    <definedName name="BExXPOSJRLJNYPU01QNNQ5URXP2U" localSheetId="1" hidden="1">#REF!</definedName>
    <definedName name="BExXPOSJRLJNYPU01QNNQ5URXP2U" localSheetId="0" hidden="1">#REF!</definedName>
    <definedName name="BExXPOSJRLJNYPU01QNNQ5URXP2U" hidden="1">#REF!</definedName>
    <definedName name="BExXPS31W1VD2NMIE4E37LHVDF0L" localSheetId="1" hidden="1">#REF!</definedName>
    <definedName name="BExXPS31W1VD2NMIE4E37LHVDF0L" localSheetId="0" hidden="1">#REF!</definedName>
    <definedName name="BExXPS31W1VD2NMIE4E37LHVDF0L" hidden="1">#REF!</definedName>
    <definedName name="BExXPZKYEMVF5JOC14HYOOYQK6JK" localSheetId="1" hidden="1">#REF!</definedName>
    <definedName name="BExXPZKYEMVF5JOC14HYOOYQK6JK" localSheetId="0" hidden="1">#REF!</definedName>
    <definedName name="BExXPZKYEMVF5JOC14HYOOYQK6JK" hidden="1">#REF!</definedName>
    <definedName name="BExXQ89PA10X79WBWOEP1AJX1OQM" localSheetId="1" hidden="1">#REF!</definedName>
    <definedName name="BExXQ89PA10X79WBWOEP1AJX1OQM" localSheetId="0" hidden="1">#REF!</definedName>
    <definedName name="BExXQ89PA10X79WBWOEP1AJX1OQM" hidden="1">#REF!</definedName>
    <definedName name="BExXQCGQGGYSI0LTRVR73MUO50AW" localSheetId="1" hidden="1">#REF!</definedName>
    <definedName name="BExXQCGQGGYSI0LTRVR73MUO50AW" localSheetId="0" hidden="1">#REF!</definedName>
    <definedName name="BExXQCGQGGYSI0LTRVR73MUO50AW" hidden="1">#REF!</definedName>
    <definedName name="BExXQEEXFHDQ8DSRAJSB5ET6J004" localSheetId="1" hidden="1">#REF!</definedName>
    <definedName name="BExXQEEXFHDQ8DSRAJSB5ET6J004" localSheetId="0" hidden="1">#REF!</definedName>
    <definedName name="BExXQEEXFHDQ8DSRAJSB5ET6J004" hidden="1">#REF!</definedName>
    <definedName name="BExXQH41O5HZAH8BO6HCFY8YC3TU" localSheetId="1" hidden="1">#REF!</definedName>
    <definedName name="BExXQH41O5HZAH8BO6HCFY8YC3TU" localSheetId="0" hidden="1">#REF!</definedName>
    <definedName name="BExXQH41O5HZAH8BO6HCFY8YC3TU" hidden="1">#REF!</definedName>
    <definedName name="BExXQJIEF5R3QQ6D8HO3NGPU0IQC" localSheetId="1" hidden="1">#REF!</definedName>
    <definedName name="BExXQJIEF5R3QQ6D8HO3NGPU0IQC" localSheetId="0" hidden="1">#REF!</definedName>
    <definedName name="BExXQJIEF5R3QQ6D8HO3NGPU0IQC" hidden="1">#REF!</definedName>
    <definedName name="BExXQRAVW0KPQXIJ59NG6UGTZB59" localSheetId="1" hidden="1">#REF!</definedName>
    <definedName name="BExXQRAVW0KPQXIJ59NG6UGTZB59" localSheetId="0" hidden="1">#REF!</definedName>
    <definedName name="BExXQRAVW0KPQXIJ59NG6UGTZB59" hidden="1">#REF!</definedName>
    <definedName name="BExXQU00K9ER4I1WM7T9J0W1E7ZC" localSheetId="1" hidden="1">#REF!</definedName>
    <definedName name="BExXQU00K9ER4I1WM7T9J0W1E7ZC" localSheetId="0" hidden="1">#REF!</definedName>
    <definedName name="BExXQU00K9ER4I1WM7T9J0W1E7ZC" hidden="1">#REF!</definedName>
    <definedName name="BExXQU00KOR7XLM8B13DGJ1MIQDY" localSheetId="1" hidden="1">#REF!</definedName>
    <definedName name="BExXQU00KOR7XLM8B13DGJ1MIQDY" localSheetId="0" hidden="1">#REF!</definedName>
    <definedName name="BExXQU00KOR7XLM8B13DGJ1MIQDY" hidden="1">#REF!</definedName>
    <definedName name="BExXQUG48Q1ISN53FE4MRROM0HSJ" localSheetId="1" hidden="1">#REF!</definedName>
    <definedName name="BExXQUG48Q1ISN53FE4MRROM0HSJ" localSheetId="0" hidden="1">#REF!</definedName>
    <definedName name="BExXQUG48Q1ISN53FE4MRROM0HSJ" hidden="1">#REF!</definedName>
    <definedName name="BExXQXG18PS8HGBOS03OSTQ0KEYC" localSheetId="1" hidden="1">#REF!</definedName>
    <definedName name="BExXQXG18PS8HGBOS03OSTQ0KEYC" localSheetId="0" hidden="1">#REF!</definedName>
    <definedName name="BExXQXG18PS8HGBOS03OSTQ0KEYC" hidden="1">#REF!</definedName>
    <definedName name="BExXQXQT4OAFQT5B0YB3USDJOJOB" localSheetId="1" hidden="1">#REF!</definedName>
    <definedName name="BExXQXQT4OAFQT5B0YB3USDJOJOB" localSheetId="0" hidden="1">#REF!</definedName>
    <definedName name="BExXQXQT4OAFQT5B0YB3USDJOJOB" hidden="1">#REF!</definedName>
    <definedName name="BExXR3FSEXAHSXEQNJORWFCPX86N" localSheetId="1" hidden="1">#REF!</definedName>
    <definedName name="BExXR3FSEXAHSXEQNJORWFCPX86N" localSheetId="0" hidden="1">#REF!</definedName>
    <definedName name="BExXR3FSEXAHSXEQNJORWFCPX86N" hidden="1">#REF!</definedName>
    <definedName name="BExXR3W3FKYQBLR299HO9RZ70C43" localSheetId="1" hidden="1">#REF!</definedName>
    <definedName name="BExXR3W3FKYQBLR299HO9RZ70C43" localSheetId="0" hidden="1">#REF!</definedName>
    <definedName name="BExXR3W3FKYQBLR299HO9RZ70C43" hidden="1">#REF!</definedName>
    <definedName name="BExXR46U23CRRBV6IZT982MAEQKI" localSheetId="1" hidden="1">#REF!</definedName>
    <definedName name="BExXR46U23CRRBV6IZT982MAEQKI" localSheetId="0" hidden="1">#REF!</definedName>
    <definedName name="BExXR46U23CRRBV6IZT982MAEQKI" hidden="1">#REF!</definedName>
    <definedName name="BExXR6A8W3ND3XDZXBMQZ1VCAXHG" localSheetId="1" hidden="1">#REF!</definedName>
    <definedName name="BExXR6A8W3ND3XDZXBMQZ1VCAXHG" localSheetId="0" hidden="1">#REF!</definedName>
    <definedName name="BExXR6A8W3ND3XDZXBMQZ1VCAXHG" hidden="1">#REF!</definedName>
    <definedName name="BExXR7HKNHT37B4OOA9K9191PP22" localSheetId="1" hidden="1">#REF!</definedName>
    <definedName name="BExXR7HKNHT37B4OOA9K9191PP22" localSheetId="0" hidden="1">#REF!</definedName>
    <definedName name="BExXR7HKNHT37B4OOA9K9191PP22" hidden="1">#REF!</definedName>
    <definedName name="BExXR8OKAVX7O70V5IYG2PRKXSTI" localSheetId="1" hidden="1">#REF!</definedName>
    <definedName name="BExXR8OKAVX7O70V5IYG2PRKXSTI" localSheetId="0" hidden="1">#REF!</definedName>
    <definedName name="BExXR8OKAVX7O70V5IYG2PRKXSTI" hidden="1">#REF!</definedName>
    <definedName name="BExXRA6N6XCLQM6XDV724ZIH6G93" localSheetId="1" hidden="1">#REF!</definedName>
    <definedName name="BExXRA6N6XCLQM6XDV724ZIH6G93" localSheetId="0" hidden="1">#REF!</definedName>
    <definedName name="BExXRA6N6XCLQM6XDV724ZIH6G93" hidden="1">#REF!</definedName>
    <definedName name="BExXRABZ1CNKCG6K1MR6OUFHF7J9" localSheetId="1" hidden="1">#REF!</definedName>
    <definedName name="BExXRABZ1CNKCG6K1MR6OUFHF7J9" localSheetId="0" hidden="1">#REF!</definedName>
    <definedName name="BExXRABZ1CNKCG6K1MR6OUFHF7J9" hidden="1">#REF!</definedName>
    <definedName name="BExXRBOFETC0OTJ6WY3VPMFH03VB" localSheetId="1" hidden="1">#REF!</definedName>
    <definedName name="BExXRBOFETC0OTJ6WY3VPMFH03VB" localSheetId="0" hidden="1">#REF!</definedName>
    <definedName name="BExXRBOFETC0OTJ6WY3VPMFH03VB" hidden="1">#REF!</definedName>
    <definedName name="BExXRD13K1S9Y3JGR7CXSONT7RJZ" localSheetId="1" hidden="1">#REF!</definedName>
    <definedName name="BExXRD13K1S9Y3JGR7CXSONT7RJZ" localSheetId="0" hidden="1">#REF!</definedName>
    <definedName name="BExXRD13K1S9Y3JGR7CXSONT7RJZ" hidden="1">#REF!</definedName>
    <definedName name="BExXRIFB4QQ87QIGA9AG0NXP577K" localSheetId="1" hidden="1">#REF!</definedName>
    <definedName name="BExXRIFB4QQ87QIGA9AG0NXP577K" localSheetId="0" hidden="1">#REF!</definedName>
    <definedName name="BExXRIFB4QQ87QIGA9AG0NXP577K" hidden="1">#REF!</definedName>
    <definedName name="BExXRIQ2JF2CVTRDQX2D9SPH7FTN" localSheetId="1" hidden="1">#REF!</definedName>
    <definedName name="BExXRIQ2JF2CVTRDQX2D9SPH7FTN" localSheetId="0" hidden="1">#REF!</definedName>
    <definedName name="BExXRIQ2JF2CVTRDQX2D9SPH7FTN" hidden="1">#REF!</definedName>
    <definedName name="BExXRO4A6VUH1F4XV8N1BRJ4896W" localSheetId="1" hidden="1">#REF!</definedName>
    <definedName name="BExXRO4A6VUH1F4XV8N1BRJ4896W" localSheetId="0" hidden="1">#REF!</definedName>
    <definedName name="BExXRO4A6VUH1F4XV8N1BRJ4896W" hidden="1">#REF!</definedName>
    <definedName name="BExXRO9N1SNJZGKD90P4K7FU1J0P" localSheetId="1" hidden="1">#REF!</definedName>
    <definedName name="BExXRO9N1SNJZGKD90P4K7FU1J0P" localSheetId="0" hidden="1">#REF!</definedName>
    <definedName name="BExXRO9N1SNJZGKD90P4K7FU1J0P" hidden="1">#REF!</definedName>
    <definedName name="BExXROF2MWDZ7IFXX27XOJ79Q86E" localSheetId="1" hidden="1">#REF!</definedName>
    <definedName name="BExXROF2MWDZ7IFXX27XOJ79Q86E" localSheetId="0" hidden="1">#REF!</definedName>
    <definedName name="BExXROF2MWDZ7IFXX27XOJ79Q86E" hidden="1">#REF!</definedName>
    <definedName name="BExXRV5QP3Z0KAQ1EQT9JYT2FV0L" localSheetId="1" hidden="1">#REF!</definedName>
    <definedName name="BExXRV5QP3Z0KAQ1EQT9JYT2FV0L" localSheetId="0" hidden="1">#REF!</definedName>
    <definedName name="BExXRV5QP3Z0KAQ1EQT9JYT2FV0L" hidden="1">#REF!</definedName>
    <definedName name="BExXRZ20LZZCW8LVGDK0XETOTSAI" localSheetId="1" hidden="1">#REF!</definedName>
    <definedName name="BExXRZ20LZZCW8LVGDK0XETOTSAI" localSheetId="0" hidden="1">#REF!</definedName>
    <definedName name="BExXRZ20LZZCW8LVGDK0XETOTSAI" hidden="1">#REF!</definedName>
    <definedName name="BExXS4R1GKUJQX6MHUIUN4S3SCAS" localSheetId="1" hidden="1">#REF!</definedName>
    <definedName name="BExXS4R1GKUJQX6MHUIUN4S3SCAS" localSheetId="0" hidden="1">#REF!</definedName>
    <definedName name="BExXS4R1GKUJQX6MHUIUN4S3SCAS" hidden="1">#REF!</definedName>
    <definedName name="BExXS63O4OMWMNXXAODZQFSDG33N" localSheetId="1" hidden="1">#REF!</definedName>
    <definedName name="BExXS63O4OMWMNXXAODZQFSDG33N" localSheetId="0" hidden="1">#REF!</definedName>
    <definedName name="BExXS63O4OMWMNXXAODZQFSDG33N" hidden="1">#REF!</definedName>
    <definedName name="BExXSBSP1TOY051HSPEPM0AEIO2M" localSheetId="1" hidden="1">#REF!</definedName>
    <definedName name="BExXSBSP1TOY051HSPEPM0AEIO2M" localSheetId="0" hidden="1">#REF!</definedName>
    <definedName name="BExXSBSP1TOY051HSPEPM0AEIO2M" hidden="1">#REF!</definedName>
    <definedName name="BExXSC8RFK5D68FJD2HI4K66SA6I" localSheetId="1" hidden="1">#REF!</definedName>
    <definedName name="BExXSC8RFK5D68FJD2HI4K66SA6I" localSheetId="0" hidden="1">#REF!</definedName>
    <definedName name="BExXSC8RFK5D68FJD2HI4K66SA6I" hidden="1">#REF!</definedName>
    <definedName name="BExXSCP0AZ5MYCC2UFG2GLBCV1CC" localSheetId="1" hidden="1">#REF!</definedName>
    <definedName name="BExXSCP0AZ5MYCC2UFG2GLBCV1CC" localSheetId="0" hidden="1">#REF!</definedName>
    <definedName name="BExXSCP0AZ5MYCC2UFG2GLBCV1CC" hidden="1">#REF!</definedName>
    <definedName name="BExXSNHC88W4UMXEOIOOATJAIKZO" localSheetId="1" hidden="1">#REF!</definedName>
    <definedName name="BExXSNHC88W4UMXEOIOOATJAIKZO" localSheetId="0" hidden="1">#REF!</definedName>
    <definedName name="BExXSNHC88W4UMXEOIOOATJAIKZO" hidden="1">#REF!</definedName>
    <definedName name="BExXSTBS08WIA9TLALV3UQ2Z3MRG" localSheetId="1" hidden="1">#REF!</definedName>
    <definedName name="BExXSTBS08WIA9TLALV3UQ2Z3MRG" localSheetId="0" hidden="1">#REF!</definedName>
    <definedName name="BExXSTBS08WIA9TLALV3UQ2Z3MRG" hidden="1">#REF!</definedName>
    <definedName name="BExXSVQ2WOJJ73YEO8Q2FK60V4G8" localSheetId="1" hidden="1">#REF!</definedName>
    <definedName name="BExXSVQ2WOJJ73YEO8Q2FK60V4G8" localSheetId="0" hidden="1">#REF!</definedName>
    <definedName name="BExXSVQ2WOJJ73YEO8Q2FK60V4G8" hidden="1">#REF!</definedName>
    <definedName name="BExXTER5A2EQ14KN6J0MVATIHVKN" localSheetId="1" hidden="1">#REF!</definedName>
    <definedName name="BExXTER5A2EQ14KN6J0MVATIHVKN" localSheetId="0" hidden="1">#REF!</definedName>
    <definedName name="BExXTER5A2EQ14KN6J0MVATIHVKN" hidden="1">#REF!</definedName>
    <definedName name="BExXTHLRNL82GN7KZY3TOLO508N7" localSheetId="1" hidden="1">#REF!</definedName>
    <definedName name="BExXTHLRNL82GN7KZY3TOLO508N7" localSheetId="0" hidden="1">#REF!</definedName>
    <definedName name="BExXTHLRNL82GN7KZY3TOLO508N7" hidden="1">#REF!</definedName>
    <definedName name="BExXTL72MKEQSQH9L2OTFLU8DM2B" localSheetId="1" hidden="1">#REF!</definedName>
    <definedName name="BExXTL72MKEQSQH9L2OTFLU8DM2B" localSheetId="0" hidden="1">#REF!</definedName>
    <definedName name="BExXTL72MKEQSQH9L2OTFLU8DM2B" hidden="1">#REF!</definedName>
    <definedName name="BExXTM3M4RTCRSX7VGAXGQNPP668" localSheetId="1" hidden="1">#REF!</definedName>
    <definedName name="BExXTM3M4RTCRSX7VGAXGQNPP668" localSheetId="0" hidden="1">#REF!</definedName>
    <definedName name="BExXTM3M4RTCRSX7VGAXGQNPP668" hidden="1">#REF!</definedName>
    <definedName name="BExXTOCF78J7WY6FOVBRY1N2RBBR" localSheetId="1" hidden="1">#REF!</definedName>
    <definedName name="BExXTOCF78J7WY6FOVBRY1N2RBBR" localSheetId="0" hidden="1">#REF!</definedName>
    <definedName name="BExXTOCF78J7WY6FOVBRY1N2RBBR" hidden="1">#REF!</definedName>
    <definedName name="BExXTP3GYO6Z9RTKKT10XA0UTV3T" localSheetId="1" hidden="1">#REF!</definedName>
    <definedName name="BExXTP3GYO6Z9RTKKT10XA0UTV3T" localSheetId="0" hidden="1">#REF!</definedName>
    <definedName name="BExXTP3GYO6Z9RTKKT10XA0UTV3T" hidden="1">#REF!</definedName>
    <definedName name="BExXTRN4AFX9QW6YC4HNGBBD5R08" localSheetId="1" hidden="1">#REF!</definedName>
    <definedName name="BExXTRN4AFX9QW6YC4HNGBBD5R08" localSheetId="0" hidden="1">#REF!</definedName>
    <definedName name="BExXTRN4AFX9QW6YC4HNGBBD5R08" hidden="1">#REF!</definedName>
    <definedName name="BExXTV8M7YIG5C64O046DN613ZRO" localSheetId="1" hidden="1">#REF!</definedName>
    <definedName name="BExXTV8M7YIG5C64O046DN613ZRO" localSheetId="0" hidden="1">#REF!</definedName>
    <definedName name="BExXTV8M7YIG5C64O046DN613ZRO" hidden="1">#REF!</definedName>
    <definedName name="BExXTVDXQ7ZX3THNLFJXFAONW0AI" localSheetId="1" hidden="1">#REF!</definedName>
    <definedName name="BExXTVDXQ7ZX3THNLFJXFAONW0AI" localSheetId="0" hidden="1">#REF!</definedName>
    <definedName name="BExXTVDXQ7ZX3THNLFJXFAONW0AI" hidden="1">#REF!</definedName>
    <definedName name="BExXTZKZ4CG92ZQLIRKEXXH9BFIR" localSheetId="1" hidden="1">#REF!</definedName>
    <definedName name="BExXTZKZ4CG92ZQLIRKEXXH9BFIR" localSheetId="0" hidden="1">#REF!</definedName>
    <definedName name="BExXTZKZ4CG92ZQLIRKEXXH9BFIR" hidden="1">#REF!</definedName>
    <definedName name="BExXU4J2BM2964GD5UZHM752Q4NS" localSheetId="1" hidden="1">#REF!</definedName>
    <definedName name="BExXU4J2BM2964GD5UZHM752Q4NS" localSheetId="0" hidden="1">#REF!</definedName>
    <definedName name="BExXU4J2BM2964GD5UZHM752Q4NS" hidden="1">#REF!</definedName>
    <definedName name="BExXU6XDTT7RM93KILIDEYPA9XKF" localSheetId="1" hidden="1">#REF!</definedName>
    <definedName name="BExXU6XDTT7RM93KILIDEYPA9XKF" localSheetId="0" hidden="1">#REF!</definedName>
    <definedName name="BExXU6XDTT7RM93KILIDEYPA9XKF" hidden="1">#REF!</definedName>
    <definedName name="BExXU8VLZA7WLPZ3RAQZGNERUD26" localSheetId="1" hidden="1">#REF!</definedName>
    <definedName name="BExXU8VLZA7WLPZ3RAQZGNERUD26" localSheetId="0" hidden="1">#REF!</definedName>
    <definedName name="BExXU8VLZA7WLPZ3RAQZGNERUD26" hidden="1">#REF!</definedName>
    <definedName name="BExXUB9RSLSCNN5ETLXY72DAPZZM" localSheetId="1" hidden="1">#REF!</definedName>
    <definedName name="BExXUB9RSLSCNN5ETLXY72DAPZZM" localSheetId="0" hidden="1">#REF!</definedName>
    <definedName name="BExXUB9RSLSCNN5ETLXY72DAPZZM" hidden="1">#REF!</definedName>
    <definedName name="BExXUFRM82XQIN2T8KGLDQL1IBQW" localSheetId="1" hidden="1">#REF!</definedName>
    <definedName name="BExXUFRM82XQIN2T8KGLDQL1IBQW" localSheetId="0" hidden="1">#REF!</definedName>
    <definedName name="BExXUFRM82XQIN2T8KGLDQL1IBQW" hidden="1">#REF!</definedName>
    <definedName name="BExXUQEQBF6FI240ZGIF9YXZSRAU" localSheetId="1" hidden="1">#REF!</definedName>
    <definedName name="BExXUQEQBF6FI240ZGIF9YXZSRAU" localSheetId="0" hidden="1">#REF!</definedName>
    <definedName name="BExXUQEQBF6FI240ZGIF9YXZSRAU" hidden="1">#REF!</definedName>
    <definedName name="BExXUX02UQ8LJPBZ4YBORILFR0W0" localSheetId="1" hidden="1">#REF!</definedName>
    <definedName name="BExXUX02UQ8LJPBZ4YBORILFR0W0" localSheetId="0" hidden="1">#REF!</definedName>
    <definedName name="BExXUX02UQ8LJPBZ4YBORILFR0W0" hidden="1">#REF!</definedName>
    <definedName name="BExXUYND6EJO7CJ5KRICV4O1JNWK" localSheetId="1" hidden="1">#REF!</definedName>
    <definedName name="BExXUYND6EJO7CJ5KRICV4O1JNWK" localSheetId="0" hidden="1">#REF!</definedName>
    <definedName name="BExXUYND6EJO7CJ5KRICV4O1JNWK" hidden="1">#REF!</definedName>
    <definedName name="BExXV6FWG4H3S2QEUJZYIXILNGJ7" localSheetId="1" hidden="1">#REF!</definedName>
    <definedName name="BExXV6FWG4H3S2QEUJZYIXILNGJ7" localSheetId="0" hidden="1">#REF!</definedName>
    <definedName name="BExXV6FWG4H3S2QEUJZYIXILNGJ7" hidden="1">#REF!</definedName>
    <definedName name="BExXVK87BMMO6LHKV0CFDNIQVIBS" localSheetId="1" hidden="1">#REF!</definedName>
    <definedName name="BExXVK87BMMO6LHKV0CFDNIQVIBS" localSheetId="0" hidden="1">#REF!</definedName>
    <definedName name="BExXVK87BMMO6LHKV0CFDNIQVIBS" hidden="1">#REF!</definedName>
    <definedName name="BExXVKZ9WXPGL6IVY6T61IDD771I" localSheetId="1" hidden="1">#REF!</definedName>
    <definedName name="BExXVKZ9WXPGL6IVY6T61IDD771I" localSheetId="0" hidden="1">#REF!</definedName>
    <definedName name="BExXVKZ9WXPGL6IVY6T61IDD771I" hidden="1">#REF!</definedName>
    <definedName name="BExXVLA319WCSEOVHB05KDUSU054" localSheetId="1" hidden="1">#REF!</definedName>
    <definedName name="BExXVLA319WCSEOVHB05KDUSU054" localSheetId="0" hidden="1">#REF!</definedName>
    <definedName name="BExXVLA319WCSEOVHB05KDUSU054" hidden="1">#REF!</definedName>
    <definedName name="BExXVTTG5YRCSTI0UL141BKR36SU" localSheetId="1" hidden="1">#REF!</definedName>
    <definedName name="BExXVTTG5YRCSTI0UL141BKR36SU" localSheetId="0" hidden="1">#REF!</definedName>
    <definedName name="BExXVTTG5YRCSTI0UL141BKR36SU" hidden="1">#REF!</definedName>
    <definedName name="BExXVYWX74VKI8BDDSX9U85460MB" localSheetId="1" hidden="1">#REF!</definedName>
    <definedName name="BExXVYWX74VKI8BDDSX9U85460MB" localSheetId="0" hidden="1">#REF!</definedName>
    <definedName name="BExXVYWX74VKI8BDDSX9U85460MB" hidden="1">#REF!</definedName>
    <definedName name="BExXW27MMXHXUXX78SDTBE1JYTHT" localSheetId="1" hidden="1">#REF!</definedName>
    <definedName name="BExXW27MMXHXUXX78SDTBE1JYTHT" localSheetId="0" hidden="1">#REF!</definedName>
    <definedName name="BExXW27MMXHXUXX78SDTBE1JYTHT" hidden="1">#REF!</definedName>
    <definedName name="BExXW2YIM2MYBSHRIX0RP9D4PRMN" localSheetId="1" hidden="1">#REF!</definedName>
    <definedName name="BExXW2YIM2MYBSHRIX0RP9D4PRMN" localSheetId="0" hidden="1">#REF!</definedName>
    <definedName name="BExXW2YIM2MYBSHRIX0RP9D4PRMN" hidden="1">#REF!</definedName>
    <definedName name="BExXWBNE4KTFSXKVSRF6WX039WPB" localSheetId="1" hidden="1">#REF!</definedName>
    <definedName name="BExXWBNE4KTFSXKVSRF6WX039WPB" localSheetId="0" hidden="1">#REF!</definedName>
    <definedName name="BExXWBNE4KTFSXKVSRF6WX039WPB" hidden="1">#REF!</definedName>
    <definedName name="BExXWFP5AYE7EHYTJWBZSQ8PQ0YX" localSheetId="1" hidden="1">#REF!</definedName>
    <definedName name="BExXWFP5AYE7EHYTJWBZSQ8PQ0YX" localSheetId="0" hidden="1">#REF!</definedName>
    <definedName name="BExXWFP5AYE7EHYTJWBZSQ8PQ0YX" hidden="1">#REF!</definedName>
    <definedName name="BExXWIUCR0LXM58OVKZT2APLVTIA" localSheetId="1" hidden="1">#REF!</definedName>
    <definedName name="BExXWIUCR0LXM58OVKZT2APLVTIA" localSheetId="0" hidden="1">#REF!</definedName>
    <definedName name="BExXWIUCR0LXM58OVKZT2APLVTIA" hidden="1">#REF!</definedName>
    <definedName name="BExXWTXJEA32DLC6QKN10QB955JT" localSheetId="1" hidden="1">#REF!</definedName>
    <definedName name="BExXWTXJEA32DLC6QKN10QB955JT" localSheetId="0" hidden="1">#REF!</definedName>
    <definedName name="BExXWTXJEA32DLC6QKN10QB955JT" hidden="1">#REF!</definedName>
    <definedName name="BExXWVFIBQT8OY1O41FRFPFGXQHK" localSheetId="1" hidden="1">#REF!</definedName>
    <definedName name="BExXWVFIBQT8OY1O41FRFPFGXQHK" localSheetId="0" hidden="1">#REF!</definedName>
    <definedName name="BExXWVFIBQT8OY1O41FRFPFGXQHK" hidden="1">#REF!</definedName>
    <definedName name="BExXWWXHBZHA9J3N8K47F84X0M0L" localSheetId="1" hidden="1">#REF!</definedName>
    <definedName name="BExXWWXHBZHA9J3N8K47F84X0M0L" localSheetId="0" hidden="1">#REF!</definedName>
    <definedName name="BExXWWXHBZHA9J3N8K47F84X0M0L" hidden="1">#REF!</definedName>
    <definedName name="BExXXBM521DL8R4ZX7NZ3DBCUOR5" localSheetId="1" hidden="1">#REF!</definedName>
    <definedName name="BExXXBM521DL8R4ZX7NZ3DBCUOR5" localSheetId="0" hidden="1">#REF!</definedName>
    <definedName name="BExXXBM521DL8R4ZX7NZ3DBCUOR5" hidden="1">#REF!</definedName>
    <definedName name="BExXXC7OZI33XZ03NRMEP7VRLQK4" localSheetId="1" hidden="1">#REF!</definedName>
    <definedName name="BExXXC7OZI33XZ03NRMEP7VRLQK4" localSheetId="0" hidden="1">#REF!</definedName>
    <definedName name="BExXXC7OZI33XZ03NRMEP7VRLQK4" hidden="1">#REF!</definedName>
    <definedName name="BExXXH5N3NKBQ7BCJPJTBF8CYM2Q" localSheetId="1" hidden="1">#REF!</definedName>
    <definedName name="BExXXH5N3NKBQ7BCJPJTBF8CYM2Q" localSheetId="0" hidden="1">#REF!</definedName>
    <definedName name="BExXXH5N3NKBQ7BCJPJTBF8CYM2Q" hidden="1">#REF!</definedName>
    <definedName name="BExXXI7HHXLBLUEW7EQ73TALJF48" localSheetId="1" hidden="1">#REF!</definedName>
    <definedName name="BExXXI7HHXLBLUEW7EQ73TALJF48" localSheetId="0" hidden="1">#REF!</definedName>
    <definedName name="BExXXI7HHXLBLUEW7EQ73TALJF48" hidden="1">#REF!</definedName>
    <definedName name="BExXXKWLM4D541BH6O8GOJMHFHMW" localSheetId="1" hidden="1">#REF!</definedName>
    <definedName name="BExXXKWLM4D541BH6O8GOJMHFHMW" localSheetId="0" hidden="1">#REF!</definedName>
    <definedName name="BExXXKWLM4D541BH6O8GOJMHFHMW" hidden="1">#REF!</definedName>
    <definedName name="BExXXNR17I6P4FQZPQF2ZXDFYB6C" localSheetId="1" hidden="1">#REF!</definedName>
    <definedName name="BExXXNR17I6P4FQZPQF2ZXDFYB6C" localSheetId="0" hidden="1">#REF!</definedName>
    <definedName name="BExXXNR17I6P4FQZPQF2ZXDFYB6C" hidden="1">#REF!</definedName>
    <definedName name="BExXXPPA1Q87XPI97X0OXCPBPDON" localSheetId="1" hidden="1">#REF!</definedName>
    <definedName name="BExXXPPA1Q87XPI97X0OXCPBPDON" localSheetId="0" hidden="1">#REF!</definedName>
    <definedName name="BExXXPPA1Q87XPI97X0OXCPBPDON" hidden="1">#REF!</definedName>
    <definedName name="BExXXVUDA98IZTQ6MANKU4MTTDVR" localSheetId="1" hidden="1">#REF!</definedName>
    <definedName name="BExXXVUDA98IZTQ6MANKU4MTTDVR" localSheetId="0" hidden="1">#REF!</definedName>
    <definedName name="BExXXVUDA98IZTQ6MANKU4MTTDVR" hidden="1">#REF!</definedName>
    <definedName name="BExXXZQNZY6IZI45DJXJK0MQZWA7" localSheetId="1" hidden="1">#REF!</definedName>
    <definedName name="BExXXZQNZY6IZI45DJXJK0MQZWA7" localSheetId="0" hidden="1">#REF!</definedName>
    <definedName name="BExXXZQNZY6IZI45DJXJK0MQZWA7" hidden="1">#REF!</definedName>
    <definedName name="BExXY5QFG6QP94SFT3935OBM8Y4K" localSheetId="1" hidden="1">#REF!</definedName>
    <definedName name="BExXY5QFG6QP94SFT3935OBM8Y4K" localSheetId="0" hidden="1">#REF!</definedName>
    <definedName name="BExXY5QFG6QP94SFT3935OBM8Y4K" hidden="1">#REF!</definedName>
    <definedName name="BExXY7TYEBFXRYUYIFHTN65RJ8EW" localSheetId="1" hidden="1">#REF!</definedName>
    <definedName name="BExXY7TYEBFXRYUYIFHTN65RJ8EW" localSheetId="0" hidden="1">#REF!</definedName>
    <definedName name="BExXY7TYEBFXRYUYIFHTN65RJ8EW" hidden="1">#REF!</definedName>
    <definedName name="BExXYLBHANUXC5FCTDDTGOVD3GQS" localSheetId="1" hidden="1">#REF!</definedName>
    <definedName name="BExXYLBHANUXC5FCTDDTGOVD3GQS" localSheetId="0" hidden="1">#REF!</definedName>
    <definedName name="BExXYLBHANUXC5FCTDDTGOVD3GQS" hidden="1">#REF!</definedName>
    <definedName name="BExXYMNYAYH3WA2ZCFAYKZID9ZCI" localSheetId="1" hidden="1">#REF!</definedName>
    <definedName name="BExXYMNYAYH3WA2ZCFAYKZID9ZCI" localSheetId="0" hidden="1">#REF!</definedName>
    <definedName name="BExXYMNYAYH3WA2ZCFAYKZID9ZCI" hidden="1">#REF!</definedName>
    <definedName name="BExXYYT12SVN2VDMLVNV4P3ISD8T" localSheetId="1" hidden="1">#REF!</definedName>
    <definedName name="BExXYYT12SVN2VDMLVNV4P3ISD8T" localSheetId="0" hidden="1">#REF!</definedName>
    <definedName name="BExXYYT12SVN2VDMLVNV4P3ISD8T" hidden="1">#REF!</definedName>
    <definedName name="BExXYZ3SPSRCWM4YHTPZDCOLZPHR" localSheetId="1" hidden="1">#REF!</definedName>
    <definedName name="BExXYZ3SPSRCWM4YHTPZDCOLZPHR" localSheetId="0" hidden="1">#REF!</definedName>
    <definedName name="BExXYZ3SPSRCWM4YHTPZDCOLZPHR" hidden="1">#REF!</definedName>
    <definedName name="BExXZFVV4YB42AZ3H1I40YG3JAPU" localSheetId="1" hidden="1">#REF!</definedName>
    <definedName name="BExXZFVV4YB42AZ3H1I40YG3JAPU" localSheetId="0" hidden="1">#REF!</definedName>
    <definedName name="BExXZFVV4YB42AZ3H1I40YG3JAPU" hidden="1">#REF!</definedName>
    <definedName name="BExXZG1CQE1M9TDJ99253H6JVGIH" localSheetId="1" hidden="1">#REF!</definedName>
    <definedName name="BExXZG1CQE1M9TDJ99253H6JVGIH" localSheetId="0" hidden="1">#REF!</definedName>
    <definedName name="BExXZG1CQE1M9TDJ99253H6JVGIH" hidden="1">#REF!</definedName>
    <definedName name="BExXZHJ9T2JELF12CHHGD54J1B0C" localSheetId="1" hidden="1">#REF!</definedName>
    <definedName name="BExXZHJ9T2JELF12CHHGD54J1B0C" localSheetId="0" hidden="1">#REF!</definedName>
    <definedName name="BExXZHJ9T2JELF12CHHGD54J1B0C" hidden="1">#REF!</definedName>
    <definedName name="BExXZNJ2X1TK2LRK5ZY3MX49H5T7" localSheetId="1" hidden="1">#REF!</definedName>
    <definedName name="BExXZNJ2X1TK2LRK5ZY3MX49H5T7" localSheetId="0" hidden="1">#REF!</definedName>
    <definedName name="BExXZNJ2X1TK2LRK5ZY3MX49H5T7" hidden="1">#REF!</definedName>
    <definedName name="BExXZOVPCEP495TQSON6PSRQ8XCY" localSheetId="1" hidden="1">#REF!</definedName>
    <definedName name="BExXZOVPCEP495TQSON6PSRQ8XCY" localSheetId="0" hidden="1">#REF!</definedName>
    <definedName name="BExXZOVPCEP495TQSON6PSRQ8XCY" hidden="1">#REF!</definedName>
    <definedName name="BExXZXKH7NBARQQAZM69Z57IH1MM" localSheetId="1" hidden="1">#REF!</definedName>
    <definedName name="BExXZXKH7NBARQQAZM69Z57IH1MM" localSheetId="0" hidden="1">#REF!</definedName>
    <definedName name="BExXZXKH7NBARQQAZM69Z57IH1MM" hidden="1">#REF!</definedName>
    <definedName name="BExY07WSDH5QEVM7BJXJK2ZRAI1O" localSheetId="1" hidden="1">#REF!</definedName>
    <definedName name="BExY07WSDH5QEVM7BJXJK2ZRAI1O" localSheetId="0" hidden="1">#REF!</definedName>
    <definedName name="BExY07WSDH5QEVM7BJXJK2ZRAI1O" hidden="1">#REF!</definedName>
    <definedName name="BExY09PJJWYWGWWLX3YT8EVK0YV4" localSheetId="1" hidden="1">#REF!</definedName>
    <definedName name="BExY09PJJWYWGWWLX3YT8EVK0YV4" localSheetId="0" hidden="1">#REF!</definedName>
    <definedName name="BExY09PJJWYWGWWLX3YT8EVK0YV4" hidden="1">#REF!</definedName>
    <definedName name="BExY0C3UBVC4M59JIRXVQ8OWAJC1" localSheetId="1" hidden="1">#REF!</definedName>
    <definedName name="BExY0C3UBVC4M59JIRXVQ8OWAJC1" localSheetId="0" hidden="1">#REF!</definedName>
    <definedName name="BExY0C3UBVC4M59JIRXVQ8OWAJC1" hidden="1">#REF!</definedName>
    <definedName name="BExY0ENH6ZXHW155XIGS0F46T43M" localSheetId="1" hidden="1">#REF!</definedName>
    <definedName name="BExY0ENH6ZXHW155XIGS0F46T43M" localSheetId="0" hidden="1">#REF!</definedName>
    <definedName name="BExY0ENH6ZXHW155XIGS0F46T43M" hidden="1">#REF!</definedName>
    <definedName name="BExY0IEEUB9SRGD9I14IDCPO5GV4" localSheetId="1" hidden="1">#REF!</definedName>
    <definedName name="BExY0IEEUB9SRGD9I14IDCPO5GV4" localSheetId="0" hidden="1">#REF!</definedName>
    <definedName name="BExY0IEEUB9SRGD9I14IDCPO5GV4" hidden="1">#REF!</definedName>
    <definedName name="BExY0LEAAM7MUGBRLXD6KXBOHZ6S" localSheetId="1" hidden="1">#REF!</definedName>
    <definedName name="BExY0LEAAM7MUGBRLXD6KXBOHZ6S" localSheetId="0" hidden="1">#REF!</definedName>
    <definedName name="BExY0LEAAM7MUGBRLXD6KXBOHZ6S" hidden="1">#REF!</definedName>
    <definedName name="BExY0OE8GFHMLLTEAFIOQTOPEVPB" localSheetId="1" hidden="1">#REF!</definedName>
    <definedName name="BExY0OE8GFHMLLTEAFIOQTOPEVPB" localSheetId="0" hidden="1">#REF!</definedName>
    <definedName name="BExY0OE8GFHMLLTEAFIOQTOPEVPB" hidden="1">#REF!</definedName>
    <definedName name="BExY0OJHW85S0VKBA8T4HTYPYBOS" localSheetId="1" hidden="1">#REF!</definedName>
    <definedName name="BExY0OJHW85S0VKBA8T4HTYPYBOS" localSheetId="0" hidden="1">#REF!</definedName>
    <definedName name="BExY0OJHW85S0VKBA8T4HTYPYBOS" hidden="1">#REF!</definedName>
    <definedName name="BExY0T1E034D7XAXNC6F7540LLIE" localSheetId="1" hidden="1">#REF!</definedName>
    <definedName name="BExY0T1E034D7XAXNC6F7540LLIE" localSheetId="0" hidden="1">#REF!</definedName>
    <definedName name="BExY0T1E034D7XAXNC6F7540LLIE" hidden="1">#REF!</definedName>
    <definedName name="BExY0XTZLHN49J2JH94BYTKBJLT3" localSheetId="1" hidden="1">#REF!</definedName>
    <definedName name="BExY0XTZLHN49J2JH94BYTKBJLT3" localSheetId="0" hidden="1">#REF!</definedName>
    <definedName name="BExY0XTZLHN49J2JH94BYTKBJLT3" hidden="1">#REF!</definedName>
    <definedName name="BExY11FH9TXHERUYGG8FE50U7H7J" localSheetId="1" hidden="1">#REF!</definedName>
    <definedName name="BExY11FH9TXHERUYGG8FE50U7H7J" localSheetId="0" hidden="1">#REF!</definedName>
    <definedName name="BExY11FH9TXHERUYGG8FE50U7H7J" hidden="1">#REF!</definedName>
    <definedName name="BExY180UKNW5NIAWD6ZUYTFEH8QS" localSheetId="1" hidden="1">#REF!</definedName>
    <definedName name="BExY180UKNW5NIAWD6ZUYTFEH8QS" localSheetId="0" hidden="1">#REF!</definedName>
    <definedName name="BExY180UKNW5NIAWD6ZUYTFEH8QS" hidden="1">#REF!</definedName>
    <definedName name="BExY1DPTV4LSY9MEOUGXF8X052NA" localSheetId="1" hidden="1">#REF!</definedName>
    <definedName name="BExY1DPTV4LSY9MEOUGXF8X052NA" localSheetId="0" hidden="1">#REF!</definedName>
    <definedName name="BExY1DPTV4LSY9MEOUGXF8X052NA" hidden="1">#REF!</definedName>
    <definedName name="BExY1GK9ELBEKDD7O6HR6DUO8YGO" localSheetId="1" hidden="1">#REF!</definedName>
    <definedName name="BExY1GK9ELBEKDD7O6HR6DUO8YGO" localSheetId="0" hidden="1">#REF!</definedName>
    <definedName name="BExY1GK9ELBEKDD7O6HR6DUO8YGO" hidden="1">#REF!</definedName>
    <definedName name="BExY1NWOXXFV9GGZ3PX444LZ8TVX" localSheetId="1" hidden="1">#REF!</definedName>
    <definedName name="BExY1NWOXXFV9GGZ3PX444LZ8TVX" localSheetId="0" hidden="1">#REF!</definedName>
    <definedName name="BExY1NWOXXFV9GGZ3PX444LZ8TVX" hidden="1">#REF!</definedName>
    <definedName name="BExY1UCL0RND63LLSM9X5SFRG117" localSheetId="1" hidden="1">#REF!</definedName>
    <definedName name="BExY1UCL0RND63LLSM9X5SFRG117" localSheetId="0" hidden="1">#REF!</definedName>
    <definedName name="BExY1UCL0RND63LLSM9X5SFRG117" hidden="1">#REF!</definedName>
    <definedName name="BExY1WAT3937L08HLHIRQHMP2A3H" localSheetId="1" hidden="1">#REF!</definedName>
    <definedName name="BExY1WAT3937L08HLHIRQHMP2A3H" localSheetId="0" hidden="1">#REF!</definedName>
    <definedName name="BExY1WAT3937L08HLHIRQHMP2A3H" hidden="1">#REF!</definedName>
    <definedName name="BExY1YEBOSLMID7LURP8QB46AI91" localSheetId="1" hidden="1">#REF!</definedName>
    <definedName name="BExY1YEBOSLMID7LURP8QB46AI91" localSheetId="0" hidden="1">#REF!</definedName>
    <definedName name="BExY1YEBOSLMID7LURP8QB46AI91" hidden="1">#REF!</definedName>
    <definedName name="BExY236UB98PA9PNCHMCSZYCHJBD" localSheetId="1" hidden="1">#REF!</definedName>
    <definedName name="BExY236UB98PA9PNCHMCSZYCHJBD" localSheetId="0" hidden="1">#REF!</definedName>
    <definedName name="BExY236UB98PA9PNCHMCSZYCHJBD" hidden="1">#REF!</definedName>
    <definedName name="BExY2FS4LFX9OHOTQT7SJ2PXAC25" localSheetId="1" hidden="1">#REF!</definedName>
    <definedName name="BExY2FS4LFX9OHOTQT7SJ2PXAC25" localSheetId="0" hidden="1">#REF!</definedName>
    <definedName name="BExY2FS4LFX9OHOTQT7SJ2PXAC25" hidden="1">#REF!</definedName>
    <definedName name="BExY2GDPCZPVU0IQ6IJIB1YQQRQ6" localSheetId="1" hidden="1">#REF!</definedName>
    <definedName name="BExY2GDPCZPVU0IQ6IJIB1YQQRQ6" localSheetId="0" hidden="1">#REF!</definedName>
    <definedName name="BExY2GDPCZPVU0IQ6IJIB1YQQRQ6" hidden="1">#REF!</definedName>
    <definedName name="BExY2GTSZ3VA9TXLY7KW1LIAKJ61" localSheetId="1" hidden="1">#REF!</definedName>
    <definedName name="BExY2GTSZ3VA9TXLY7KW1LIAKJ61" localSheetId="0" hidden="1">#REF!</definedName>
    <definedName name="BExY2GTSZ3VA9TXLY7KW1LIAKJ61" hidden="1">#REF!</definedName>
    <definedName name="BExY2IXBR1SGYZH08T7QHKEFS8HA" localSheetId="1" hidden="1">#REF!</definedName>
    <definedName name="BExY2IXBR1SGYZH08T7QHKEFS8HA" localSheetId="0" hidden="1">#REF!</definedName>
    <definedName name="BExY2IXBR1SGYZH08T7QHKEFS8HA" hidden="1">#REF!</definedName>
    <definedName name="BExY2Q4B5FUDA5VU4VRUHX327QN0" localSheetId="1" hidden="1">#REF!</definedName>
    <definedName name="BExY2Q4B5FUDA5VU4VRUHX327QN0" localSheetId="0" hidden="1">#REF!</definedName>
    <definedName name="BExY2Q4B5FUDA5VU4VRUHX327QN0" hidden="1">#REF!</definedName>
    <definedName name="BExY2S7TM2NG7A1NFYPWIFAIKUCO" localSheetId="1" hidden="1">#REF!</definedName>
    <definedName name="BExY2S7TM2NG7A1NFYPWIFAIKUCO" localSheetId="0" hidden="1">#REF!</definedName>
    <definedName name="BExY2S7TM2NG7A1NFYPWIFAIKUCO" hidden="1">#REF!</definedName>
    <definedName name="BExY2Z3ZGRGD12RWANJZ8DFQO776" localSheetId="1" hidden="1">#REF!</definedName>
    <definedName name="BExY2Z3ZGRGD12RWANJZ8DFQO776" localSheetId="0" hidden="1">#REF!</definedName>
    <definedName name="BExY2Z3ZGRGD12RWANJZ8DFQO776" hidden="1">#REF!</definedName>
    <definedName name="BExY30WPXLJ01P42XKBSUF8KNOOK" localSheetId="1" hidden="1">#REF!</definedName>
    <definedName name="BExY30WPXLJ01P42XKBSUF8KNOOK" localSheetId="0" hidden="1">#REF!</definedName>
    <definedName name="BExY30WPXLJ01P42XKBSUF8KNOOK" hidden="1">#REF!</definedName>
    <definedName name="BExY3297KIB0C8Z1G99OS1MCEGTO" localSheetId="1" hidden="1">#REF!</definedName>
    <definedName name="BExY3297KIB0C8Z1G99OS1MCEGTO" localSheetId="0" hidden="1">#REF!</definedName>
    <definedName name="BExY3297KIB0C8Z1G99OS1MCEGTO" hidden="1">#REF!</definedName>
    <definedName name="BExY3HOSK7YI364K15OX70AVR6F1" localSheetId="1" hidden="1">#REF!</definedName>
    <definedName name="BExY3HOSK7YI364K15OX70AVR6F1" localSheetId="0" hidden="1">#REF!</definedName>
    <definedName name="BExY3HOSK7YI364K15OX70AVR6F1" hidden="1">#REF!</definedName>
    <definedName name="BExY3I526B4VA8JBTKXWE3FGVT0D" localSheetId="1" hidden="1">#REF!</definedName>
    <definedName name="BExY3I526B4VA8JBTKXWE3FGVT0D" localSheetId="0" hidden="1">#REF!</definedName>
    <definedName name="BExY3I526B4VA8JBTKXWE3FGVT0D" hidden="1">#REF!</definedName>
    <definedName name="BExY3I52TZR3GXQ9HDVDNIYLIGEH" localSheetId="1" hidden="1">#REF!</definedName>
    <definedName name="BExY3I52TZR3GXQ9HDVDNIYLIGEH" localSheetId="0" hidden="1">#REF!</definedName>
    <definedName name="BExY3I52TZR3GXQ9HDVDNIYLIGEH" hidden="1">#REF!</definedName>
    <definedName name="BExY3T89AUR83SOAZZ3OMDEJDQ39" localSheetId="1" hidden="1">#REF!</definedName>
    <definedName name="BExY3T89AUR83SOAZZ3OMDEJDQ39" localSheetId="0" hidden="1">#REF!</definedName>
    <definedName name="BExY3T89AUR83SOAZZ3OMDEJDQ39" hidden="1">#REF!</definedName>
    <definedName name="BExY3WZ7VO2K6TYCHDY754FY24AA" localSheetId="1" hidden="1">#REF!</definedName>
    <definedName name="BExY3WZ7VO2K6TYCHDY754FY24AA" localSheetId="0" hidden="1">#REF!</definedName>
    <definedName name="BExY3WZ7VO2K6TYCHDY754FY24AA" hidden="1">#REF!</definedName>
    <definedName name="BExY4BIG95HDDO6MY6WBUSWJIOLR" localSheetId="1" hidden="1">#REF!</definedName>
    <definedName name="BExY4BIG95HDDO6MY6WBUSWJIOLR" localSheetId="0" hidden="1">#REF!</definedName>
    <definedName name="BExY4BIG95HDDO6MY6WBUSWJIOLR" hidden="1">#REF!</definedName>
    <definedName name="BExY4MG771JQ84EMIVB6HQGGHZY7" localSheetId="1" hidden="1">#REF!</definedName>
    <definedName name="BExY4MG771JQ84EMIVB6HQGGHZY7" localSheetId="0" hidden="1">#REF!</definedName>
    <definedName name="BExY4MG771JQ84EMIVB6HQGGHZY7" hidden="1">#REF!</definedName>
    <definedName name="BExY4PWCSFB8P3J3TBQB2MD67263" localSheetId="1" hidden="1">#REF!</definedName>
    <definedName name="BExY4PWCSFB8P3J3TBQB2MD67263" localSheetId="0" hidden="1">#REF!</definedName>
    <definedName name="BExY4PWCSFB8P3J3TBQB2MD67263" hidden="1">#REF!</definedName>
    <definedName name="BExY4RP3BE6KYZDIKQZO4U4DIT33" localSheetId="1" hidden="1">#REF!</definedName>
    <definedName name="BExY4RP3BE6KYZDIKQZO4U4DIT33" localSheetId="0" hidden="1">#REF!</definedName>
    <definedName name="BExY4RP3BE6KYZDIKQZO4U4DIT33" hidden="1">#REF!</definedName>
    <definedName name="BExY4RZW3KK11JLYBA4DWZ92M6LQ" localSheetId="1" hidden="1">#REF!</definedName>
    <definedName name="BExY4RZW3KK11JLYBA4DWZ92M6LQ" localSheetId="0" hidden="1">#REF!</definedName>
    <definedName name="BExY4RZW3KK11JLYBA4DWZ92M6LQ" hidden="1">#REF!</definedName>
    <definedName name="BExY4XOVTTNVZ577RLIEC7NZQFIX" localSheetId="1" hidden="1">#REF!</definedName>
    <definedName name="BExY4XOVTTNVZ577RLIEC7NZQFIX" localSheetId="0" hidden="1">#REF!</definedName>
    <definedName name="BExY4XOVTTNVZ577RLIEC7NZQFIX" hidden="1">#REF!</definedName>
    <definedName name="BExY50JAF5CG01GTHAUS7I4ZLUDC" localSheetId="1" hidden="1">#REF!</definedName>
    <definedName name="BExY50JAF5CG01GTHAUS7I4ZLUDC" localSheetId="0" hidden="1">#REF!</definedName>
    <definedName name="BExY50JAF5CG01GTHAUS7I4ZLUDC" hidden="1">#REF!</definedName>
    <definedName name="BExY53J7EXFEOFTRNAHLK7IH3ACB" localSheetId="1" hidden="1">#REF!</definedName>
    <definedName name="BExY53J7EXFEOFTRNAHLK7IH3ACB" localSheetId="0" hidden="1">#REF!</definedName>
    <definedName name="BExY53J7EXFEOFTRNAHLK7IH3ACB" hidden="1">#REF!</definedName>
    <definedName name="BExY5515SJTJS3VM80M3YYR0WF37" localSheetId="1" hidden="1">#REF!</definedName>
    <definedName name="BExY5515SJTJS3VM80M3YYR0WF37" localSheetId="0" hidden="1">#REF!</definedName>
    <definedName name="BExY5515SJTJS3VM80M3YYR0WF37" hidden="1">#REF!</definedName>
    <definedName name="BExY5515WE39FQ3EG5QHG67V9C0O" localSheetId="1" hidden="1">#REF!</definedName>
    <definedName name="BExY5515WE39FQ3EG5QHG67V9C0O" localSheetId="0" hidden="1">#REF!</definedName>
    <definedName name="BExY5515WE39FQ3EG5QHG67V9C0O" hidden="1">#REF!</definedName>
    <definedName name="BExY5986WNAD8NFCPXC9TVLBU4FG" localSheetId="1" hidden="1">#REF!</definedName>
    <definedName name="BExY5986WNAD8NFCPXC9TVLBU4FG" localSheetId="0" hidden="1">#REF!</definedName>
    <definedName name="BExY5986WNAD8NFCPXC9TVLBU4FG" hidden="1">#REF!</definedName>
    <definedName name="BExY5DF9MS25IFNWGJ1YAS5MDN8R" localSheetId="1" hidden="1">#REF!</definedName>
    <definedName name="BExY5DF9MS25IFNWGJ1YAS5MDN8R" localSheetId="0" hidden="1">#REF!</definedName>
    <definedName name="BExY5DF9MS25IFNWGJ1YAS5MDN8R" hidden="1">#REF!</definedName>
    <definedName name="BExY5ERVGL3UM2MGT8LJ0XPKTZEK" localSheetId="1" hidden="1">#REF!</definedName>
    <definedName name="BExY5ERVGL3UM2MGT8LJ0XPKTZEK" localSheetId="0" hidden="1">#REF!</definedName>
    <definedName name="BExY5ERVGL3UM2MGT8LJ0XPKTZEK" hidden="1">#REF!</definedName>
    <definedName name="BExY5EX6NJFK8W754ZVZDN5DS04K" localSheetId="1" hidden="1">#REF!</definedName>
    <definedName name="BExY5EX6NJFK8W754ZVZDN5DS04K" localSheetId="0" hidden="1">#REF!</definedName>
    <definedName name="BExY5EX6NJFK8W754ZVZDN5DS04K" hidden="1">#REF!</definedName>
    <definedName name="BExY5S3XD1NJT109CV54IFOHVLQ6" localSheetId="1" hidden="1">#REF!</definedName>
    <definedName name="BExY5S3XD1NJT109CV54IFOHVLQ6" localSheetId="0" hidden="1">#REF!</definedName>
    <definedName name="BExY5S3XD1NJT109CV54IFOHVLQ6" hidden="1">#REF!</definedName>
    <definedName name="BExY5W088PPAPLSMR2P7FV2CRDCT" localSheetId="1" hidden="1">#REF!</definedName>
    <definedName name="BExY5W088PPAPLSMR2P7FV2CRDCT" localSheetId="0" hidden="1">#REF!</definedName>
    <definedName name="BExY5W088PPAPLSMR2P7FV2CRDCT" hidden="1">#REF!</definedName>
    <definedName name="BExY6KA6BQ6H4SH5EMJBVF8UR4ZY" localSheetId="1" hidden="1">#REF!</definedName>
    <definedName name="BExY6KA6BQ6H4SH5EMJBVF8UR4ZY" localSheetId="0" hidden="1">#REF!</definedName>
    <definedName name="BExY6KA6BQ6H4SH5EMJBVF8UR4ZY" hidden="1">#REF!</definedName>
    <definedName name="BExY6KVS1MMZ2R34PGEFR2BMTU9W" localSheetId="1" hidden="1">#REF!</definedName>
    <definedName name="BExY6KVS1MMZ2R34PGEFR2BMTU9W" localSheetId="0" hidden="1">#REF!</definedName>
    <definedName name="BExY6KVS1MMZ2R34PGEFR2BMTU9W" hidden="1">#REF!</definedName>
    <definedName name="BExY6Q9YY7LW745GP7CYOGGSPHGE" localSheetId="1" hidden="1">#REF!</definedName>
    <definedName name="BExY6Q9YY7LW745GP7CYOGGSPHGE" localSheetId="0" hidden="1">#REF!</definedName>
    <definedName name="BExY6Q9YY7LW745GP7CYOGGSPHGE" hidden="1">#REF!</definedName>
    <definedName name="BExY6R6BYIQZ4OR1E7YI0OVOC08W" localSheetId="1" hidden="1">#REF!</definedName>
    <definedName name="BExY6R6BYIQZ4OR1E7YI0OVOC08W" localSheetId="0" hidden="1">#REF!</definedName>
    <definedName name="BExY6R6BYIQZ4OR1E7YI0OVOC08W" hidden="1">#REF!</definedName>
    <definedName name="BExZIA3C8LKJTEH3MKQ57KJH5TA2" localSheetId="1" hidden="1">#REF!</definedName>
    <definedName name="BExZIA3C8LKJTEH3MKQ57KJH5TA2" localSheetId="0" hidden="1">#REF!</definedName>
    <definedName name="BExZIA3C8LKJTEH3MKQ57KJH5TA2" hidden="1">#REF!</definedName>
    <definedName name="BExZIGDWFIOPMMVCRWX45OIJ5AP3" localSheetId="1" hidden="1">#REF!</definedName>
    <definedName name="BExZIGDWFIOPMMVCRWX45OIJ5AP3" localSheetId="0" hidden="1">#REF!</definedName>
    <definedName name="BExZIGDWFIOPMMVCRWX45OIJ5AP3" hidden="1">#REF!</definedName>
    <definedName name="BExZIIHH3QNQE3GFMHEE4UMHY6WQ" localSheetId="1" hidden="1">#REF!</definedName>
    <definedName name="BExZIIHH3QNQE3GFMHEE4UMHY6WQ" localSheetId="0" hidden="1">#REF!</definedName>
    <definedName name="BExZIIHH3QNQE3GFMHEE4UMHY6WQ" hidden="1">#REF!</definedName>
    <definedName name="BExZIYO22G5UXOB42GDLYGVRJ6U7" localSheetId="1" hidden="1">#REF!</definedName>
    <definedName name="BExZIYO22G5UXOB42GDLYGVRJ6U7" localSheetId="0" hidden="1">#REF!</definedName>
    <definedName name="BExZIYO22G5UXOB42GDLYGVRJ6U7" hidden="1">#REF!</definedName>
    <definedName name="BExZJ7I9T8XU4MZRKJ1VVU76V2LZ" localSheetId="1" hidden="1">#REF!</definedName>
    <definedName name="BExZJ7I9T8XU4MZRKJ1VVU76V2LZ" localSheetId="0" hidden="1">#REF!</definedName>
    <definedName name="BExZJ7I9T8XU4MZRKJ1VVU76V2LZ" hidden="1">#REF!</definedName>
    <definedName name="BExZJMY170JCUU1RWASNZ1HJPRTA" localSheetId="1" hidden="1">#REF!</definedName>
    <definedName name="BExZJMY170JCUU1RWASNZ1HJPRTA" localSheetId="0" hidden="1">#REF!</definedName>
    <definedName name="BExZJMY170JCUU1RWASNZ1HJPRTA" hidden="1">#REF!</definedName>
    <definedName name="BExZJOQR77H0P4SUKVYACDCFBBXO" localSheetId="1" hidden="1">#REF!</definedName>
    <definedName name="BExZJOQR77H0P4SUKVYACDCFBBXO" localSheetId="0" hidden="1">#REF!</definedName>
    <definedName name="BExZJOQR77H0P4SUKVYACDCFBBXO" hidden="1">#REF!</definedName>
    <definedName name="BExZJS6RG34ODDY9HMZ0O34MEMSB" localSheetId="1" hidden="1">#REF!</definedName>
    <definedName name="BExZJS6RG34ODDY9HMZ0O34MEMSB" localSheetId="0" hidden="1">#REF!</definedName>
    <definedName name="BExZJS6RG34ODDY9HMZ0O34MEMSB" hidden="1">#REF!</definedName>
    <definedName name="BExZK34NR4BAD7HJAP7SQ926UQP3" localSheetId="1" hidden="1">#REF!</definedName>
    <definedName name="BExZK34NR4BAD7HJAP7SQ926UQP3" localSheetId="0" hidden="1">#REF!</definedName>
    <definedName name="BExZK34NR4BAD7HJAP7SQ926UQP3" hidden="1">#REF!</definedName>
    <definedName name="BExZK3FGPHH5H771U7D5XY7XBS6E" localSheetId="1" hidden="1">#REF!</definedName>
    <definedName name="BExZK3FGPHH5H771U7D5XY7XBS6E" localSheetId="0" hidden="1">#REF!</definedName>
    <definedName name="BExZK3FGPHH5H771U7D5XY7XBS6E" hidden="1">#REF!</definedName>
    <definedName name="BExZK46CVVS9X1BZ6LLL71016ENT" localSheetId="1" hidden="1">#REF!</definedName>
    <definedName name="BExZK46CVVS9X1BZ6LLL71016ENT" localSheetId="0" hidden="1">#REF!</definedName>
    <definedName name="BExZK46CVVS9X1BZ6LLL71016ENT" hidden="1">#REF!</definedName>
    <definedName name="BExZK52PZLTP1F04T09MP30BVT7H" localSheetId="1" hidden="1">#REF!</definedName>
    <definedName name="BExZK52PZLTP1F04T09MP30BVT7H" localSheetId="0" hidden="1">#REF!</definedName>
    <definedName name="BExZK52PZLTP1F04T09MP30BVT7H" hidden="1">#REF!</definedName>
    <definedName name="BExZKHYORG3O8C772XPFHM1N8T80" localSheetId="1" hidden="1">#REF!</definedName>
    <definedName name="BExZKHYORG3O8C772XPFHM1N8T80" localSheetId="0" hidden="1">#REF!</definedName>
    <definedName name="BExZKHYORG3O8C772XPFHM1N8T80" hidden="1">#REF!</definedName>
    <definedName name="BExZKJRF2IRR57DG9CLC7MSHWNNN" localSheetId="1" hidden="1">#REF!</definedName>
    <definedName name="BExZKJRF2IRR57DG9CLC7MSHWNNN" localSheetId="0" hidden="1">#REF!</definedName>
    <definedName name="BExZKJRF2IRR57DG9CLC7MSHWNNN" hidden="1">#REF!</definedName>
    <definedName name="BExZKV5GYXO0X760SBD9TWTIQHGI" localSheetId="1" hidden="1">#REF!</definedName>
    <definedName name="BExZKV5GYXO0X760SBD9TWTIQHGI" localSheetId="0" hidden="1">#REF!</definedName>
    <definedName name="BExZKV5GYXO0X760SBD9TWTIQHGI" hidden="1">#REF!</definedName>
    <definedName name="BExZKZCGNEA9IPON37A91L4H4H17" localSheetId="1" hidden="1">#REF!</definedName>
    <definedName name="BExZKZCGNEA9IPON37A91L4H4H17" localSheetId="0" hidden="1">#REF!</definedName>
    <definedName name="BExZKZCGNEA9IPON37A91L4H4H17" hidden="1">#REF!</definedName>
    <definedName name="BExZL6E4YVXRUN7ZGF2BIGIXFR8K" localSheetId="1" hidden="1">#REF!</definedName>
    <definedName name="BExZL6E4YVXRUN7ZGF2BIGIXFR8K" localSheetId="0" hidden="1">#REF!</definedName>
    <definedName name="BExZL6E4YVXRUN7ZGF2BIGIXFR8K" hidden="1">#REF!</definedName>
    <definedName name="BExZLF2ZTA4EPN0GHO7C5O8DZ1SN" localSheetId="1" hidden="1">#REF!</definedName>
    <definedName name="BExZLF2ZTA4EPN0GHO7C5O8DZ1SN" localSheetId="0" hidden="1">#REF!</definedName>
    <definedName name="BExZLF2ZTA4EPN0GHO7C5O8DZ1SN" hidden="1">#REF!</definedName>
    <definedName name="BExZLGVLMKTPFXG42QYT0PO81G7F" localSheetId="1" hidden="1">#REF!</definedName>
    <definedName name="BExZLGVLMKTPFXG42QYT0PO81G7F" localSheetId="0" hidden="1">#REF!</definedName>
    <definedName name="BExZLGVLMKTPFXG42QYT0PO81G7F" hidden="1">#REF!</definedName>
    <definedName name="BExZLHRYQQ7BYD3VQWHVTZGYGRCT" localSheetId="1" hidden="1">#REF!</definedName>
    <definedName name="BExZLHRYQQ7BYD3VQWHVTZGYGRCT" localSheetId="0" hidden="1">#REF!</definedName>
    <definedName name="BExZLHRYQQ7BYD3VQWHVTZGYGRCT" hidden="1">#REF!</definedName>
    <definedName name="BExZLKMK7LRK14S09WLMH7MXSQXM" localSheetId="1" hidden="1">#REF!</definedName>
    <definedName name="BExZLKMK7LRK14S09WLMH7MXSQXM" localSheetId="0" hidden="1">#REF!</definedName>
    <definedName name="BExZLKMK7LRK14S09WLMH7MXSQXM" hidden="1">#REF!</definedName>
    <definedName name="BExZM503X0NZBS0FF22LK2RGG6GP" localSheetId="1" hidden="1">#REF!</definedName>
    <definedName name="BExZM503X0NZBS0FF22LK2RGG6GP" localSheetId="0" hidden="1">#REF!</definedName>
    <definedName name="BExZM503X0NZBS0FF22LK2RGG6GP" hidden="1">#REF!</definedName>
    <definedName name="BExZM7JVLG0W8EG5RBU915U3SKBY" localSheetId="1" hidden="1">#REF!</definedName>
    <definedName name="BExZM7JVLG0W8EG5RBU915U3SKBY" localSheetId="0" hidden="1">#REF!</definedName>
    <definedName name="BExZM7JVLG0W8EG5RBU915U3SKBY" hidden="1">#REF!</definedName>
    <definedName name="BExZM85FOVUFF110XMQ9O2ODSJUK" localSheetId="1" hidden="1">#REF!</definedName>
    <definedName name="BExZM85FOVUFF110XMQ9O2ODSJUK" localSheetId="0" hidden="1">#REF!</definedName>
    <definedName name="BExZM85FOVUFF110XMQ9O2ODSJUK" hidden="1">#REF!</definedName>
    <definedName name="BExZMF1MMTZ1TA14PZ8ASSU2CBSP" localSheetId="1" hidden="1">#REF!</definedName>
    <definedName name="BExZMF1MMTZ1TA14PZ8ASSU2CBSP" localSheetId="0" hidden="1">#REF!</definedName>
    <definedName name="BExZMF1MMTZ1TA14PZ8ASSU2CBSP" hidden="1">#REF!</definedName>
    <definedName name="BExZMH54ZU6X4KM0375X9K5VJDZN" localSheetId="1" hidden="1">#REF!</definedName>
    <definedName name="BExZMH54ZU6X4KM0375X9K5VJDZN" localSheetId="0" hidden="1">#REF!</definedName>
    <definedName name="BExZMH54ZU6X4KM0375X9K5VJDZN" hidden="1">#REF!</definedName>
    <definedName name="BExZMKL5YQZD7F0FUCSVFGLPFK52" localSheetId="1" hidden="1">#REF!</definedName>
    <definedName name="BExZMKL5YQZD7F0FUCSVFGLPFK52" localSheetId="0" hidden="1">#REF!</definedName>
    <definedName name="BExZMKL5YQZD7F0FUCSVFGLPFK52" hidden="1">#REF!</definedName>
    <definedName name="BExZMOC3VNZALJM71X2T6FV91GTB" localSheetId="1" hidden="1">#REF!</definedName>
    <definedName name="BExZMOC3VNZALJM71X2T6FV91GTB" localSheetId="0" hidden="1">#REF!</definedName>
    <definedName name="BExZMOC3VNZALJM71X2T6FV91GTB" hidden="1">#REF!</definedName>
    <definedName name="BExZMRHA7TTR9QKJOMONHRVY3YOF" localSheetId="1" hidden="1">#REF!</definedName>
    <definedName name="BExZMRHA7TTR9QKJOMONHRVY3YOF" localSheetId="0" hidden="1">#REF!</definedName>
    <definedName name="BExZMRHA7TTR9QKJOMONHRVY3YOF" hidden="1">#REF!</definedName>
    <definedName name="BExZMXH39OB0I43XEL3K11U3G9PM" localSheetId="1" hidden="1">#REF!</definedName>
    <definedName name="BExZMXH39OB0I43XEL3K11U3G9PM" localSheetId="0" hidden="1">#REF!</definedName>
    <definedName name="BExZMXH39OB0I43XEL3K11U3G9PM" hidden="1">#REF!</definedName>
    <definedName name="BExZMZQ3RBKDHT5GLFNLS52OSJA0" localSheetId="1" hidden="1">#REF!</definedName>
    <definedName name="BExZMZQ3RBKDHT5GLFNLS52OSJA0" localSheetId="0" hidden="1">#REF!</definedName>
    <definedName name="BExZMZQ3RBKDHT5GLFNLS52OSJA0" hidden="1">#REF!</definedName>
    <definedName name="BExZN2F7Y2J2L2LN5WZRG949MS4A" localSheetId="1" hidden="1">#REF!</definedName>
    <definedName name="BExZN2F7Y2J2L2LN5WZRG949MS4A" localSheetId="0" hidden="1">#REF!</definedName>
    <definedName name="BExZN2F7Y2J2L2LN5WZRG949MS4A" hidden="1">#REF!</definedName>
    <definedName name="BExZN847WUWKRYTZWG9TCQZJS3OL" localSheetId="1" hidden="1">#REF!</definedName>
    <definedName name="BExZN847WUWKRYTZWG9TCQZJS3OL" localSheetId="0" hidden="1">#REF!</definedName>
    <definedName name="BExZN847WUWKRYTZWG9TCQZJS3OL" hidden="1">#REF!</definedName>
    <definedName name="BExZNA2ALK6RDWFAXZQCL9TWRDCF" localSheetId="1" hidden="1">#REF!</definedName>
    <definedName name="BExZNA2ALK6RDWFAXZQCL9TWRDCF" localSheetId="0" hidden="1">#REF!</definedName>
    <definedName name="BExZNA2ALK6RDWFAXZQCL9TWRDCF" hidden="1">#REF!</definedName>
    <definedName name="BExZNH3VISFF4NQI11BZDP5IQ7VG" localSheetId="1" hidden="1">#REF!</definedName>
    <definedName name="BExZNH3VISFF4NQI11BZDP5IQ7VG" localSheetId="0" hidden="1">#REF!</definedName>
    <definedName name="BExZNH3VISFF4NQI11BZDP5IQ7VG" hidden="1">#REF!</definedName>
    <definedName name="BExZNJYCFYVMAOI62GB2BABK1ELE" localSheetId="1" hidden="1">#REF!</definedName>
    <definedName name="BExZNJYCFYVMAOI62GB2BABK1ELE" localSheetId="0" hidden="1">#REF!</definedName>
    <definedName name="BExZNJYCFYVMAOI62GB2BABK1ELE" hidden="1">#REF!</definedName>
    <definedName name="BExZNLGAA6ATMJW0Y28J4OI5W27I" localSheetId="1" hidden="1">#REF!</definedName>
    <definedName name="BExZNLGAA6ATMJW0Y28J4OI5W27I" localSheetId="0" hidden="1">#REF!</definedName>
    <definedName name="BExZNLGAA6ATMJW0Y28J4OI5W27I" hidden="1">#REF!</definedName>
    <definedName name="BExZNP7916CH3QP4VCZEULUIKKS5" localSheetId="1" hidden="1">#REF!</definedName>
    <definedName name="BExZNP7916CH3QP4VCZEULUIKKS5" localSheetId="0" hidden="1">#REF!</definedName>
    <definedName name="BExZNP7916CH3QP4VCZEULUIKKS5" hidden="1">#REF!</definedName>
    <definedName name="BExZNV707LIU6Z5H6QI6H67LHTI1" localSheetId="1" hidden="1">#REF!</definedName>
    <definedName name="BExZNV707LIU6Z5H6QI6H67LHTI1" localSheetId="0" hidden="1">#REF!</definedName>
    <definedName name="BExZNV707LIU6Z5H6QI6H67LHTI1" hidden="1">#REF!</definedName>
    <definedName name="BExZNVCBKB930QQ9QW7KSGOZ0V1M" localSheetId="1" hidden="1">#REF!</definedName>
    <definedName name="BExZNVCBKB930QQ9QW7KSGOZ0V1M" localSheetId="0" hidden="1">#REF!</definedName>
    <definedName name="BExZNVCBKB930QQ9QW7KSGOZ0V1M" hidden="1">#REF!</definedName>
    <definedName name="BExZNW8QJ18X0RSGFDWAE9ZSDX39" localSheetId="1" hidden="1">#REF!</definedName>
    <definedName name="BExZNW8QJ18X0RSGFDWAE9ZSDX39" localSheetId="0" hidden="1">#REF!</definedName>
    <definedName name="BExZNW8QJ18X0RSGFDWAE9ZSDX39" hidden="1">#REF!</definedName>
    <definedName name="BExZNZDWRS6Q40L8OCWFEIVI0A1O" localSheetId="1" hidden="1">#REF!</definedName>
    <definedName name="BExZNZDWRS6Q40L8OCWFEIVI0A1O" localSheetId="0" hidden="1">#REF!</definedName>
    <definedName name="BExZNZDWRS6Q40L8OCWFEIVI0A1O" hidden="1">#REF!</definedName>
    <definedName name="BExZOBO9NYLGVJQ31LVQ9XS2ZT4N" localSheetId="1" hidden="1">#REF!</definedName>
    <definedName name="BExZOBO9NYLGVJQ31LVQ9XS2ZT4N" localSheetId="0" hidden="1">#REF!</definedName>
    <definedName name="BExZOBO9NYLGVJQ31LVQ9XS2ZT4N" hidden="1">#REF!</definedName>
    <definedName name="BExZOETNB1CJ3Y2RKLI1ZK0S8Z6H" localSheetId="1" hidden="1">#REF!</definedName>
    <definedName name="BExZOETNB1CJ3Y2RKLI1ZK0S8Z6H" localSheetId="0" hidden="1">#REF!</definedName>
    <definedName name="BExZOETNB1CJ3Y2RKLI1ZK0S8Z6H" hidden="1">#REF!</definedName>
    <definedName name="BExZOREMVSK4E5VSWM838KHUB8AI" localSheetId="1" hidden="1">#REF!</definedName>
    <definedName name="BExZOREMVSK4E5VSWM838KHUB8AI" localSheetId="0" hidden="1">#REF!</definedName>
    <definedName name="BExZOREMVSK4E5VSWM838KHUB8AI" hidden="1">#REF!</definedName>
    <definedName name="BExZOVR745T5P1KS9NV2PXZPZVRG" localSheetId="1" hidden="1">#REF!</definedName>
    <definedName name="BExZOVR745T5P1KS9NV2PXZPZVRG" localSheetId="0" hidden="1">#REF!</definedName>
    <definedName name="BExZOVR745T5P1KS9NV2PXZPZVRG" hidden="1">#REF!</definedName>
    <definedName name="BExZOZSWGLSY2XYVRIS6VSNJDSGD" localSheetId="1" hidden="1">#REF!</definedName>
    <definedName name="BExZOZSWGLSY2XYVRIS6VSNJDSGD" localSheetId="0" hidden="1">#REF!</definedName>
    <definedName name="BExZOZSWGLSY2XYVRIS6VSNJDSGD" hidden="1">#REF!</definedName>
    <definedName name="BExZP7AIJKLM6C6CSUIIFAHFBNX2" localSheetId="1" hidden="1">#REF!</definedName>
    <definedName name="BExZP7AIJKLM6C6CSUIIFAHFBNX2" localSheetId="0" hidden="1">#REF!</definedName>
    <definedName name="BExZP7AIJKLM6C6CSUIIFAHFBNX2" hidden="1">#REF!</definedName>
    <definedName name="BExZPALCPOH27L4MUPX2RFT3F8OM" localSheetId="1" hidden="1">#REF!</definedName>
    <definedName name="BExZPALCPOH27L4MUPX2RFT3F8OM" localSheetId="0" hidden="1">#REF!</definedName>
    <definedName name="BExZPALCPOH27L4MUPX2RFT3F8OM" hidden="1">#REF!</definedName>
    <definedName name="BExZPQ0XY507N8FJMVPKCTK8HC9H" localSheetId="1" hidden="1">#REF!</definedName>
    <definedName name="BExZPQ0XY507N8FJMVPKCTK8HC9H" localSheetId="0" hidden="1">#REF!</definedName>
    <definedName name="BExZPQ0XY507N8FJMVPKCTK8HC9H" hidden="1">#REF!</definedName>
    <definedName name="BExZPXTHEWEN48J9E5ARSA8IGRBI" localSheetId="1" hidden="1">#REF!</definedName>
    <definedName name="BExZPXTHEWEN48J9E5ARSA8IGRBI" localSheetId="0" hidden="1">#REF!</definedName>
    <definedName name="BExZPXTHEWEN48J9E5ARSA8IGRBI" hidden="1">#REF!</definedName>
    <definedName name="BExZQ37OVBR25U32CO2YYVPZOMR5" localSheetId="1" hidden="1">#REF!</definedName>
    <definedName name="BExZQ37OVBR25U32CO2YYVPZOMR5" localSheetId="0" hidden="1">#REF!</definedName>
    <definedName name="BExZQ37OVBR25U32CO2YYVPZOMR5" hidden="1">#REF!</definedName>
    <definedName name="BExZQ3NT7H06VO0AR48WHZULZB93" localSheetId="1" hidden="1">#REF!</definedName>
    <definedName name="BExZQ3NT7H06VO0AR48WHZULZB93" localSheetId="0" hidden="1">#REF!</definedName>
    <definedName name="BExZQ3NT7H06VO0AR48WHZULZB93" hidden="1">#REF!</definedName>
    <definedName name="BExZQ5RCYU1R0DUT1MFN99S1C408" localSheetId="1" hidden="1">#REF!</definedName>
    <definedName name="BExZQ5RCYU1R0DUT1MFN99S1C408" localSheetId="0" hidden="1">#REF!</definedName>
    <definedName name="BExZQ5RCYU1R0DUT1MFN99S1C408" hidden="1">#REF!</definedName>
    <definedName name="BExZQ7PJU07SEJMDX18U9YVDC2GU" localSheetId="1" hidden="1">#REF!</definedName>
    <definedName name="BExZQ7PJU07SEJMDX18U9YVDC2GU" localSheetId="0" hidden="1">#REF!</definedName>
    <definedName name="BExZQ7PJU07SEJMDX18U9YVDC2GU" hidden="1">#REF!</definedName>
    <definedName name="BExZQAJXQ5IJ5RB71EDSPGTRO5HC" localSheetId="1" hidden="1">#REF!</definedName>
    <definedName name="BExZQAJXQ5IJ5RB71EDSPGTRO5HC" localSheetId="0" hidden="1">#REF!</definedName>
    <definedName name="BExZQAJXQ5IJ5RB71EDSPGTRO5HC" hidden="1">#REF!</definedName>
    <definedName name="BExZQBLTKPF3O4MCH6L4LE544FQB" localSheetId="1" hidden="1">#REF!</definedName>
    <definedName name="BExZQBLTKPF3O4MCH6L4LE544FQB" localSheetId="0" hidden="1">#REF!</definedName>
    <definedName name="BExZQBLTKPF3O4MCH6L4LE544FQB" hidden="1">#REF!</definedName>
    <definedName name="BExZQIHTGHK7OOI2Y2PN3JYBY82I" localSheetId="1" hidden="1">#REF!</definedName>
    <definedName name="BExZQIHTGHK7OOI2Y2PN3JYBY82I" localSheetId="0" hidden="1">#REF!</definedName>
    <definedName name="BExZQIHTGHK7OOI2Y2PN3JYBY82I" hidden="1">#REF!</definedName>
    <definedName name="BExZQJJMGU5MHQOILGXGJPAQI5XI" localSheetId="1" hidden="1">#REF!</definedName>
    <definedName name="BExZQJJMGU5MHQOILGXGJPAQI5XI" localSheetId="0" hidden="1">#REF!</definedName>
    <definedName name="BExZQJJMGU5MHQOILGXGJPAQI5XI" hidden="1">#REF!</definedName>
    <definedName name="BExZQL1M2EX5YEQBMNQKVD747N3I" localSheetId="1" hidden="1">#REF!</definedName>
    <definedName name="BExZQL1M2EX5YEQBMNQKVD747N3I" localSheetId="0" hidden="1">#REF!</definedName>
    <definedName name="BExZQL1M2EX5YEQBMNQKVD747N3I" hidden="1">#REF!</definedName>
    <definedName name="BExZQPDYUBJL0C1OME996KHU23N5" localSheetId="1" hidden="1">#REF!</definedName>
    <definedName name="BExZQPDYUBJL0C1OME996KHU23N5" localSheetId="0" hidden="1">#REF!</definedName>
    <definedName name="BExZQPDYUBJL0C1OME996KHU23N5" hidden="1">#REF!</definedName>
    <definedName name="BExZQXBYEBN28QUH1KOVW6KKA5UM" localSheetId="1" hidden="1">#REF!</definedName>
    <definedName name="BExZQXBYEBN28QUH1KOVW6KKA5UM" localSheetId="0" hidden="1">#REF!</definedName>
    <definedName name="BExZQXBYEBN28QUH1KOVW6KKA5UM" hidden="1">#REF!</definedName>
    <definedName name="BExZQZKT146WEN8FTVZ7Y5TSB8L5" localSheetId="1" hidden="1">#REF!</definedName>
    <definedName name="BExZQZKT146WEN8FTVZ7Y5TSB8L5" localSheetId="0" hidden="1">#REF!</definedName>
    <definedName name="BExZQZKT146WEN8FTVZ7Y5TSB8L5" hidden="1">#REF!</definedName>
    <definedName name="BExZR485AKBH93YZ08CMUC3WROED" localSheetId="1" hidden="1">#REF!</definedName>
    <definedName name="BExZR485AKBH93YZ08CMUC3WROED" localSheetId="0" hidden="1">#REF!</definedName>
    <definedName name="BExZR485AKBH93YZ08CMUC3WROED" hidden="1">#REF!</definedName>
    <definedName name="BExZR7TL98P2PPUVGIZYR5873DWW" localSheetId="1" hidden="1">#REF!</definedName>
    <definedName name="BExZR7TL98P2PPUVGIZYR5873DWW" localSheetId="0" hidden="1">#REF!</definedName>
    <definedName name="BExZR7TL98P2PPUVGIZYR5873DWW" hidden="1">#REF!</definedName>
    <definedName name="BExZRAYSYOXAM1PBW1EF6YAZ9RU3" localSheetId="1" hidden="1">#REF!</definedName>
    <definedName name="BExZRAYSYOXAM1PBW1EF6YAZ9RU3" localSheetId="0" hidden="1">#REF!</definedName>
    <definedName name="BExZRAYSYOXAM1PBW1EF6YAZ9RU3" hidden="1">#REF!</definedName>
    <definedName name="BExZRGD1603X5ACFALUUDKCD7X48" localSheetId="1" hidden="1">#REF!</definedName>
    <definedName name="BExZRGD1603X5ACFALUUDKCD7X48" localSheetId="0" hidden="1">#REF!</definedName>
    <definedName name="BExZRGD1603X5ACFALUUDKCD7X48" hidden="1">#REF!</definedName>
    <definedName name="BExZRMSYHFOP8FFWKKUSBHU85J81" localSheetId="1" hidden="1">#REF!</definedName>
    <definedName name="BExZRMSYHFOP8FFWKKUSBHU85J81" localSheetId="0" hidden="1">#REF!</definedName>
    <definedName name="BExZRMSYHFOP8FFWKKUSBHU85J81" hidden="1">#REF!</definedName>
    <definedName name="BExZRP1X6UVLN1UOLHH5VF4STP1O" localSheetId="1" hidden="1">#REF!</definedName>
    <definedName name="BExZRP1X6UVLN1UOLHH5VF4STP1O" localSheetId="0" hidden="1">#REF!</definedName>
    <definedName name="BExZRP1X6UVLN1UOLHH5VF4STP1O" hidden="1">#REF!</definedName>
    <definedName name="BExZRQ930U6OCYNV00CH5I0Q4LPE" localSheetId="1" hidden="1">#REF!</definedName>
    <definedName name="BExZRQ930U6OCYNV00CH5I0Q4LPE" localSheetId="0" hidden="1">#REF!</definedName>
    <definedName name="BExZRQ930U6OCYNV00CH5I0Q4LPE" hidden="1">#REF!</definedName>
    <definedName name="BExZRQP7JLKS45QOGATXS7MK5GUZ" localSheetId="1" hidden="1">#REF!</definedName>
    <definedName name="BExZRQP7JLKS45QOGATXS7MK5GUZ" localSheetId="0" hidden="1">#REF!</definedName>
    <definedName name="BExZRQP7JLKS45QOGATXS7MK5GUZ" hidden="1">#REF!</definedName>
    <definedName name="BExZRW8W514W8OZ72YBONYJ64GXF" localSheetId="1" hidden="1">#REF!</definedName>
    <definedName name="BExZRW8W514W8OZ72YBONYJ64GXF" localSheetId="0" hidden="1">#REF!</definedName>
    <definedName name="BExZRW8W514W8OZ72YBONYJ64GXF" hidden="1">#REF!</definedName>
    <definedName name="BExZRWJP2BUVFJPO8U8ATQEP0LZU" localSheetId="1" hidden="1">#REF!</definedName>
    <definedName name="BExZRWJP2BUVFJPO8U8ATQEP0LZU" localSheetId="0" hidden="1">#REF!</definedName>
    <definedName name="BExZRWJP2BUVFJPO8U8ATQEP0LZU" hidden="1">#REF!</definedName>
    <definedName name="BExZSI9USDLZAN8LI8M4YYQL24GZ" localSheetId="1" hidden="1">#REF!</definedName>
    <definedName name="BExZSI9USDLZAN8LI8M4YYQL24GZ" localSheetId="0" hidden="1">#REF!</definedName>
    <definedName name="BExZSI9USDLZAN8LI8M4YYQL24GZ" hidden="1">#REF!</definedName>
    <definedName name="BExZSLKO175YAM0RMMZH1FPXL4V2" localSheetId="1" hidden="1">#REF!</definedName>
    <definedName name="BExZSLKO175YAM0RMMZH1FPXL4V2" localSheetId="0" hidden="1">#REF!</definedName>
    <definedName name="BExZSLKO175YAM0RMMZH1FPXL4V2" hidden="1">#REF!</definedName>
    <definedName name="BExZSS0LA2JY4ZLJ1Z5YCMLJJZCH" localSheetId="1" hidden="1">#REF!</definedName>
    <definedName name="BExZSS0LA2JY4ZLJ1Z5YCMLJJZCH" localSheetId="0" hidden="1">#REF!</definedName>
    <definedName name="BExZSS0LA2JY4ZLJ1Z5YCMLJJZCH" hidden="1">#REF!</definedName>
    <definedName name="BExZSTNUWCRNCL22SMKXKFSLCJ0O" localSheetId="1" hidden="1">#REF!</definedName>
    <definedName name="BExZSTNUWCRNCL22SMKXKFSLCJ0O" localSheetId="0" hidden="1">#REF!</definedName>
    <definedName name="BExZSTNUWCRNCL22SMKXKFSLCJ0O" hidden="1">#REF!</definedName>
    <definedName name="BExZSYRA4NR7K6RLC3I81QSG5SQR" localSheetId="1" hidden="1">#REF!</definedName>
    <definedName name="BExZSYRA4NR7K6RLC3I81QSG5SQR" localSheetId="0" hidden="1">#REF!</definedName>
    <definedName name="BExZSYRA4NR7K6RLC3I81QSG5SQR" hidden="1">#REF!</definedName>
    <definedName name="BExZT6JSZ8CBS0SB3T07N3LMAX7M" localSheetId="1" hidden="1">#REF!</definedName>
    <definedName name="BExZT6JSZ8CBS0SB3T07N3LMAX7M" localSheetId="0" hidden="1">#REF!</definedName>
    <definedName name="BExZT6JSZ8CBS0SB3T07N3LMAX7M" hidden="1">#REF!</definedName>
    <definedName name="BExZTAQV2QVSZY5Y3VCCWUBSBW9P" localSheetId="1" hidden="1">#REF!</definedName>
    <definedName name="BExZTAQV2QVSZY5Y3VCCWUBSBW9P" localSheetId="0" hidden="1">#REF!</definedName>
    <definedName name="BExZTAQV2QVSZY5Y3VCCWUBSBW9P" hidden="1">#REF!</definedName>
    <definedName name="BExZTHSI2FX56PWRSNX9H5EWTZFO" localSheetId="1" hidden="1">#REF!</definedName>
    <definedName name="BExZTHSI2FX56PWRSNX9H5EWTZFO" localSheetId="0" hidden="1">#REF!</definedName>
    <definedName name="BExZTHSI2FX56PWRSNX9H5EWTZFO" hidden="1">#REF!</definedName>
    <definedName name="BExZTJL3HVBFY139H6CJHEQCT1EL" localSheetId="1" hidden="1">#REF!</definedName>
    <definedName name="BExZTJL3HVBFY139H6CJHEQCT1EL" localSheetId="0" hidden="1">#REF!</definedName>
    <definedName name="BExZTJL3HVBFY139H6CJHEQCT1EL" hidden="1">#REF!</definedName>
    <definedName name="BExZTLOL8OPABZI453E0KVNA1GJS" localSheetId="1" hidden="1">#REF!</definedName>
    <definedName name="BExZTLOL8OPABZI453E0KVNA1GJS" localSheetId="0" hidden="1">#REF!</definedName>
    <definedName name="BExZTLOL8OPABZI453E0KVNA1GJS" hidden="1">#REF!</definedName>
    <definedName name="BExZTOTZ9F2ZI18DZM8GW39VDF1N" localSheetId="1" hidden="1">#REF!</definedName>
    <definedName name="BExZTOTZ9F2ZI18DZM8GW39VDF1N" localSheetId="0" hidden="1">#REF!</definedName>
    <definedName name="BExZTOTZ9F2ZI18DZM8GW39VDF1N" hidden="1">#REF!</definedName>
    <definedName name="BExZTT6J3X0TOX0ZY6YPLUVMCW9X" localSheetId="1" hidden="1">#REF!</definedName>
    <definedName name="BExZTT6J3X0TOX0ZY6YPLUVMCW9X" localSheetId="0" hidden="1">#REF!</definedName>
    <definedName name="BExZTT6J3X0TOX0ZY6YPLUVMCW9X" hidden="1">#REF!</definedName>
    <definedName name="BExZTW6ECBRA0BBITWBQ8R93RMCL" localSheetId="1" hidden="1">#REF!</definedName>
    <definedName name="BExZTW6ECBRA0BBITWBQ8R93RMCL" localSheetId="0" hidden="1">#REF!</definedName>
    <definedName name="BExZTW6ECBRA0BBITWBQ8R93RMCL" hidden="1">#REF!</definedName>
    <definedName name="BExZU2BHYAOKSCBM3C5014ZF6IXS" localSheetId="1" hidden="1">#REF!</definedName>
    <definedName name="BExZU2BHYAOKSCBM3C5014ZF6IXS" localSheetId="0" hidden="1">#REF!</definedName>
    <definedName name="BExZU2BHYAOKSCBM3C5014ZF6IXS" hidden="1">#REF!</definedName>
    <definedName name="BExZU2RMJTXOCS0ROPMYPE6WTD87" localSheetId="1" hidden="1">#REF!</definedName>
    <definedName name="BExZU2RMJTXOCS0ROPMYPE6WTD87" localSheetId="0" hidden="1">#REF!</definedName>
    <definedName name="BExZU2RMJTXOCS0ROPMYPE6WTD87" hidden="1">#REF!</definedName>
    <definedName name="BExZUBRAHA9DNEGONEZEB2TDVFC2" localSheetId="1" hidden="1">#REF!</definedName>
    <definedName name="BExZUBRAHA9DNEGONEZEB2TDVFC2" localSheetId="0" hidden="1">#REF!</definedName>
    <definedName name="BExZUBRAHA9DNEGONEZEB2TDVFC2" hidden="1">#REF!</definedName>
    <definedName name="BExZUF7G8FENTJKH9R1XUWXM6CWD" localSheetId="1" hidden="1">#REF!</definedName>
    <definedName name="BExZUF7G8FENTJKH9R1XUWXM6CWD" localSheetId="0" hidden="1">#REF!</definedName>
    <definedName name="BExZUF7G8FENTJKH9R1XUWXM6CWD" hidden="1">#REF!</definedName>
    <definedName name="BExZUNARUJBIZ08VCAV3GEVBIR3D" localSheetId="1" hidden="1">#REF!</definedName>
    <definedName name="BExZUNARUJBIZ08VCAV3GEVBIR3D" localSheetId="0" hidden="1">#REF!</definedName>
    <definedName name="BExZUNARUJBIZ08VCAV3GEVBIR3D" hidden="1">#REF!</definedName>
    <definedName name="BExZUSZT5496UMBP4LFSLTR1GVEW" localSheetId="1" hidden="1">#REF!</definedName>
    <definedName name="BExZUSZT5496UMBP4LFSLTR1GVEW" localSheetId="0" hidden="1">#REF!</definedName>
    <definedName name="BExZUSZT5496UMBP4LFSLTR1GVEW" hidden="1">#REF!</definedName>
    <definedName name="BExZUT54340I38GVCV79EL116WR0" localSheetId="1" hidden="1">#REF!</definedName>
    <definedName name="BExZUT54340I38GVCV79EL116WR0" localSheetId="0" hidden="1">#REF!</definedName>
    <definedName name="BExZUT54340I38GVCV79EL116WR0" hidden="1">#REF!</definedName>
    <definedName name="BExZUXC66MK2SXPXCLD8ZSU0BMTY" localSheetId="1" hidden="1">#REF!</definedName>
    <definedName name="BExZUXC66MK2SXPXCLD8ZSU0BMTY" localSheetId="0" hidden="1">#REF!</definedName>
    <definedName name="BExZUXC66MK2SXPXCLD8ZSU0BMTY" hidden="1">#REF!</definedName>
    <definedName name="BExZUYDULCX65H9OZ9JHPBNKF3MI" localSheetId="1" hidden="1">#REF!</definedName>
    <definedName name="BExZUYDULCX65H9OZ9JHPBNKF3MI" localSheetId="0" hidden="1">#REF!</definedName>
    <definedName name="BExZUYDULCX65H9OZ9JHPBNKF3MI" hidden="1">#REF!</definedName>
    <definedName name="BExZV2QD5ZDK3AGDRULLA7JB46C3" localSheetId="1" hidden="1">#REF!</definedName>
    <definedName name="BExZV2QD5ZDK3AGDRULLA7JB46C3" localSheetId="0" hidden="1">#REF!</definedName>
    <definedName name="BExZV2QD5ZDK3AGDRULLA7JB46C3" hidden="1">#REF!</definedName>
    <definedName name="BExZVBQ29OM0V8XAL3HL0JIM0MMU" localSheetId="1" hidden="1">#REF!</definedName>
    <definedName name="BExZVBQ29OM0V8XAL3HL0JIM0MMU" localSheetId="0" hidden="1">#REF!</definedName>
    <definedName name="BExZVBQ29OM0V8XAL3HL0JIM0MMU" hidden="1">#REF!</definedName>
    <definedName name="BExZVKV2XCPCINW1KP8Q1FI6KDNG" localSheetId="1" hidden="1">#REF!</definedName>
    <definedName name="BExZVKV2XCPCINW1KP8Q1FI6KDNG" localSheetId="0" hidden="1">#REF!</definedName>
    <definedName name="BExZVKV2XCPCINW1KP8Q1FI6KDNG" hidden="1">#REF!</definedName>
    <definedName name="BExZVLM4T9ORS4ZWHME46U4Q103C" localSheetId="1" hidden="1">#REF!</definedName>
    <definedName name="BExZVLM4T9ORS4ZWHME46U4Q103C" localSheetId="0" hidden="1">#REF!</definedName>
    <definedName name="BExZVLM4T9ORS4ZWHME46U4Q103C" hidden="1">#REF!</definedName>
    <definedName name="BExZVM7OZWPPRH5YQW50EYMMIW1A" localSheetId="1" hidden="1">#REF!</definedName>
    <definedName name="BExZVM7OZWPPRH5YQW50EYMMIW1A" localSheetId="0" hidden="1">#REF!</definedName>
    <definedName name="BExZVM7OZWPPRH5YQW50EYMMIW1A" hidden="1">#REF!</definedName>
    <definedName name="BExZVMYK7BAH6AGIAEXBE1NXDZ5Z" localSheetId="1" hidden="1">#REF!</definedName>
    <definedName name="BExZVMYK7BAH6AGIAEXBE1NXDZ5Z" localSheetId="0" hidden="1">#REF!</definedName>
    <definedName name="BExZVMYK7BAH6AGIAEXBE1NXDZ5Z" hidden="1">#REF!</definedName>
    <definedName name="BExZVPYGX2C5OSHMZ6F0KBKZ6B1S" localSheetId="1" hidden="1">#REF!</definedName>
    <definedName name="BExZVPYGX2C5OSHMZ6F0KBKZ6B1S" localSheetId="0" hidden="1">#REF!</definedName>
    <definedName name="BExZVPYGX2C5OSHMZ6F0KBKZ6B1S" hidden="1">#REF!</definedName>
    <definedName name="BExZW3LHTS7PFBNTYM95N8J5AFYQ" localSheetId="1" hidden="1">#REF!</definedName>
    <definedName name="BExZW3LHTS7PFBNTYM95N8J5AFYQ" localSheetId="0" hidden="1">#REF!</definedName>
    <definedName name="BExZW3LHTS7PFBNTYM95N8J5AFYQ" hidden="1">#REF!</definedName>
    <definedName name="BExZW472V5ADKCFHIKAJ6D4R8MU4" localSheetId="1" hidden="1">#REF!</definedName>
    <definedName name="BExZW472V5ADKCFHIKAJ6D4R8MU4" localSheetId="0" hidden="1">#REF!</definedName>
    <definedName name="BExZW472V5ADKCFHIKAJ6D4R8MU4" hidden="1">#REF!</definedName>
    <definedName name="BExZW5UARC8W9AQNLJX2I5WQWS5F" localSheetId="1" hidden="1">#REF!</definedName>
    <definedName name="BExZW5UARC8W9AQNLJX2I5WQWS5F" localSheetId="0" hidden="1">#REF!</definedName>
    <definedName name="BExZW5UARC8W9AQNLJX2I5WQWS5F" hidden="1">#REF!</definedName>
    <definedName name="BExZW7HRGN6A9YS41KI2B2UUMJ7X" localSheetId="1" hidden="1">#REF!</definedName>
    <definedName name="BExZW7HRGN6A9YS41KI2B2UUMJ7X" localSheetId="0" hidden="1">#REF!</definedName>
    <definedName name="BExZW7HRGN6A9YS41KI2B2UUMJ7X" hidden="1">#REF!</definedName>
    <definedName name="BExZW8ZPNV43UXGOT98FDNIBQHZY" localSheetId="1" hidden="1">#REF!</definedName>
    <definedName name="BExZW8ZPNV43UXGOT98FDNIBQHZY" localSheetId="0" hidden="1">#REF!</definedName>
    <definedName name="BExZW8ZPNV43UXGOT98FDNIBQHZY" hidden="1">#REF!</definedName>
    <definedName name="BExZWKZ5N3RDXU8MZ8HQVYYD8O0F" localSheetId="1" hidden="1">#REF!</definedName>
    <definedName name="BExZWKZ5N3RDXU8MZ8HQVYYD8O0F" localSheetId="0" hidden="1">#REF!</definedName>
    <definedName name="BExZWKZ5N3RDXU8MZ8HQVYYD8O0F" hidden="1">#REF!</definedName>
    <definedName name="BExZWMBRUCPO6F4QT5FNX8JRFL7V" localSheetId="1" hidden="1">#REF!</definedName>
    <definedName name="BExZWMBRUCPO6F4QT5FNX8JRFL7V" localSheetId="0" hidden="1">#REF!</definedName>
    <definedName name="BExZWMBRUCPO6F4QT5FNX8JRFL7V" hidden="1">#REF!</definedName>
    <definedName name="BExZWQO5171HT1OZ6D6JZBHEW4JG" localSheetId="1" hidden="1">#REF!</definedName>
    <definedName name="BExZWQO5171HT1OZ6D6JZBHEW4JG" localSheetId="0" hidden="1">#REF!</definedName>
    <definedName name="BExZWQO5171HT1OZ6D6JZBHEW4JG" hidden="1">#REF!</definedName>
    <definedName name="BExZWSMC9T48W74GFGQCIUJ8ZPP3" localSheetId="1" hidden="1">#REF!</definedName>
    <definedName name="BExZWSMC9T48W74GFGQCIUJ8ZPP3" localSheetId="0" hidden="1">#REF!</definedName>
    <definedName name="BExZWSMC9T48W74GFGQCIUJ8ZPP3" hidden="1">#REF!</definedName>
    <definedName name="BExZWUF2V4HY3HI8JN9ZVPRWK1H3" localSheetId="1" hidden="1">#REF!</definedName>
    <definedName name="BExZWUF2V4HY3HI8JN9ZVPRWK1H3" localSheetId="0" hidden="1">#REF!</definedName>
    <definedName name="BExZWUF2V4HY3HI8JN9ZVPRWK1H3" hidden="1">#REF!</definedName>
    <definedName name="BExZWX45URTK9KYDJHEXL1OTZ833" localSheetId="1" hidden="1">#REF!</definedName>
    <definedName name="BExZWX45URTK9KYDJHEXL1OTZ833" localSheetId="0" hidden="1">#REF!</definedName>
    <definedName name="BExZWX45URTK9KYDJHEXL1OTZ833" hidden="1">#REF!</definedName>
    <definedName name="BExZX0EWQEZO86WDAD9A4EAEZ012" localSheetId="1" hidden="1">#REF!</definedName>
    <definedName name="BExZX0EWQEZO86WDAD9A4EAEZ012" localSheetId="0" hidden="1">#REF!</definedName>
    <definedName name="BExZX0EWQEZO86WDAD9A4EAEZ012" hidden="1">#REF!</definedName>
    <definedName name="BExZX2T6ZT2DZLYSDJJBPVIT5OK2" localSheetId="1" hidden="1">#REF!</definedName>
    <definedName name="BExZX2T6ZT2DZLYSDJJBPVIT5OK2" localSheetId="0" hidden="1">#REF!</definedName>
    <definedName name="BExZX2T6ZT2DZLYSDJJBPVIT5OK2" hidden="1">#REF!</definedName>
    <definedName name="BExZXOJDELULNLEH7WG0OYJT0NJ4" localSheetId="1" hidden="1">#REF!</definedName>
    <definedName name="BExZXOJDELULNLEH7WG0OYJT0NJ4" localSheetId="0" hidden="1">#REF!</definedName>
    <definedName name="BExZXOJDELULNLEH7WG0OYJT0NJ4" hidden="1">#REF!</definedName>
    <definedName name="BExZXOOTRNUK8LGEAZ8ZCFW9KXQ1" localSheetId="1" hidden="1">#REF!</definedName>
    <definedName name="BExZXOOTRNUK8LGEAZ8ZCFW9KXQ1" localSheetId="0" hidden="1">#REF!</definedName>
    <definedName name="BExZXOOTRNUK8LGEAZ8ZCFW9KXQ1" hidden="1">#REF!</definedName>
    <definedName name="BExZXT6JOXNKEDU23DKL8XZAJZIH" localSheetId="1" hidden="1">#REF!</definedName>
    <definedName name="BExZXT6JOXNKEDU23DKL8XZAJZIH" localSheetId="0" hidden="1">#REF!</definedName>
    <definedName name="BExZXT6JOXNKEDU23DKL8XZAJZIH" hidden="1">#REF!</definedName>
    <definedName name="BExZXUTYW1HWEEZ1LIX4OQWC7HL1" localSheetId="1" hidden="1">#REF!</definedName>
    <definedName name="BExZXUTYW1HWEEZ1LIX4OQWC7HL1" localSheetId="0" hidden="1">#REF!</definedName>
    <definedName name="BExZXUTYW1HWEEZ1LIX4OQWC7HL1" hidden="1">#REF!</definedName>
    <definedName name="BExZXY4NKQL9QD76YMQJ15U1C2G8" localSheetId="1" hidden="1">#REF!</definedName>
    <definedName name="BExZXY4NKQL9QD76YMQJ15U1C2G8" localSheetId="0" hidden="1">#REF!</definedName>
    <definedName name="BExZXY4NKQL9QD76YMQJ15U1C2G8" hidden="1">#REF!</definedName>
    <definedName name="BExZXYQ7U5G08FQGUIGYT14QCBOF" localSheetId="1" hidden="1">#REF!</definedName>
    <definedName name="BExZXYQ7U5G08FQGUIGYT14QCBOF" localSheetId="0" hidden="1">#REF!</definedName>
    <definedName name="BExZXYQ7U5G08FQGUIGYT14QCBOF" hidden="1">#REF!</definedName>
    <definedName name="BExZY02V77YJBMODJSWZOYCMPS5X" localSheetId="1" hidden="1">#REF!</definedName>
    <definedName name="BExZY02V77YJBMODJSWZOYCMPS5X" localSheetId="0" hidden="1">#REF!</definedName>
    <definedName name="BExZY02V77YJBMODJSWZOYCMPS5X" hidden="1">#REF!</definedName>
    <definedName name="BExZY3DEOYNIHRV56IY5LJXZK8RU" localSheetId="1" hidden="1">#REF!</definedName>
    <definedName name="BExZY3DEOYNIHRV56IY5LJXZK8RU" localSheetId="0" hidden="1">#REF!</definedName>
    <definedName name="BExZY3DEOYNIHRV56IY5LJXZK8RU" hidden="1">#REF!</definedName>
    <definedName name="BExZY49QRZIR6CA41LFA9LM6EULU" localSheetId="1" hidden="1">#REF!</definedName>
    <definedName name="BExZY49QRZIR6CA41LFA9LM6EULU" localSheetId="0" hidden="1">#REF!</definedName>
    <definedName name="BExZY49QRZIR6CA41LFA9LM6EULU" hidden="1">#REF!</definedName>
    <definedName name="BExZYTG2G7W27YATTETFDDCZ0C4U" localSheetId="1" hidden="1">#REF!</definedName>
    <definedName name="BExZYTG2G7W27YATTETFDDCZ0C4U" localSheetId="0" hidden="1">#REF!</definedName>
    <definedName name="BExZYTG2G7W27YATTETFDDCZ0C4U" hidden="1">#REF!</definedName>
    <definedName name="BExZYYOZMC36ROQDWLR5Z17WKHCR" localSheetId="1" hidden="1">#REF!</definedName>
    <definedName name="BExZYYOZMC36ROQDWLR5Z17WKHCR" localSheetId="0" hidden="1">#REF!</definedName>
    <definedName name="BExZYYOZMC36ROQDWLR5Z17WKHCR" hidden="1">#REF!</definedName>
    <definedName name="BExZZ2FQA9A8C7CJKMEFQ9VPSLCE" localSheetId="1" hidden="1">#REF!</definedName>
    <definedName name="BExZZ2FQA9A8C7CJKMEFQ9VPSLCE" localSheetId="0" hidden="1">#REF!</definedName>
    <definedName name="BExZZ2FQA9A8C7CJKMEFQ9VPSLCE" hidden="1">#REF!</definedName>
    <definedName name="BExZZ7ZGXIMA3OVYAWY3YQSK64LF" localSheetId="1" hidden="1">#REF!</definedName>
    <definedName name="BExZZ7ZGXIMA3OVYAWY3YQSK64LF" localSheetId="0" hidden="1">#REF!</definedName>
    <definedName name="BExZZ7ZGXIMA3OVYAWY3YQSK64LF" hidden="1">#REF!</definedName>
    <definedName name="BExZZ8FKEIFG203MU6SEJ69MINCD" localSheetId="1" hidden="1">#REF!</definedName>
    <definedName name="BExZZ8FKEIFG203MU6SEJ69MINCD" localSheetId="0" hidden="1">#REF!</definedName>
    <definedName name="BExZZ8FKEIFG203MU6SEJ69MINCD" hidden="1">#REF!</definedName>
    <definedName name="BExZZCHAVHW8C2H649KRGVQ0WVRT" localSheetId="1" hidden="1">#REF!</definedName>
    <definedName name="BExZZCHAVHW8C2H649KRGVQ0WVRT" localSheetId="0" hidden="1">#REF!</definedName>
    <definedName name="BExZZCHAVHW8C2H649KRGVQ0WVRT" hidden="1">#REF!</definedName>
    <definedName name="BExZZTK54OTLF2YB68BHGOS27GEN" localSheetId="1" hidden="1">#REF!</definedName>
    <definedName name="BExZZTK54OTLF2YB68BHGOS27GEN" localSheetId="0" hidden="1">#REF!</definedName>
    <definedName name="BExZZTK54OTLF2YB68BHGOS27GEN" hidden="1">#REF!</definedName>
    <definedName name="BExZZXB3JQQG4SIZS4MRU6NNW7HI" localSheetId="1" hidden="1">#REF!</definedName>
    <definedName name="BExZZXB3JQQG4SIZS4MRU6NNW7HI" localSheetId="0" hidden="1">#REF!</definedName>
    <definedName name="BExZZXB3JQQG4SIZS4MRU6NNW7HI" hidden="1">#REF!</definedName>
    <definedName name="BExZZZEMIIFKMLLV4DJKX5TB9R5V" localSheetId="1" hidden="1">#REF!</definedName>
    <definedName name="BExZZZEMIIFKMLLV4DJKX5TB9R5V" localSheetId="0" hidden="1">#REF!</definedName>
    <definedName name="BExZZZEMIIFKMLLV4DJKX5TB9R5V" hidden="1">#REF!</definedName>
    <definedName name="Camas" localSheetId="1" hidden="1">{#N/A,#N/A,FALSE,"Summary";#N/A,#N/A,FALSE,"SmPlants";#N/A,#N/A,FALSE,"Utah";#N/A,#N/A,FALSE,"Idaho";#N/A,#N/A,FALSE,"Lewis River";#N/A,#N/A,FALSE,"NrthUmpq";#N/A,#N/A,FALSE,"KlamRog"}</definedName>
    <definedName name="Camas" localSheetId="0" hidden="1">{#N/A,#N/A,FALSE,"Summary";#N/A,#N/A,FALSE,"SmPlants";#N/A,#N/A,FALSE,"Utah";#N/A,#N/A,FALSE,"Idaho";#N/A,#N/A,FALSE,"Lewis River";#N/A,#N/A,FALSE,"NrthUmpq";#N/A,#N/A,FALSE,"KlamRog"}</definedName>
    <definedName name="Camas" hidden="1">{#N/A,#N/A,FALSE,"Summary";#N/A,#N/A,FALSE,"SmPlants";#N/A,#N/A,FALSE,"Utah";#N/A,#N/A,FALSE,"Idaho";#N/A,#N/A,FALSE,"Lewis River";#N/A,#N/A,FALSE,"NrthUmpq";#N/A,#N/A,FALSE,"KlamRog"}</definedName>
    <definedName name="CBWorkbookPriority" hidden="1">-2060790043</definedName>
    <definedName name="cgf" localSheetId="1" hidden="1">{"PRINT",#N/A,TRUE,"APPA";"PRINT",#N/A,TRUE,"APS";"PRINT",#N/A,TRUE,"BHPL";"PRINT",#N/A,TRUE,"BHPL2";"PRINT",#N/A,TRUE,"CDWR";"PRINT",#N/A,TRUE,"EWEB";"PRINT",#N/A,TRUE,"LADWP";"PRINT",#N/A,TRUE,"NEVBASE"}</definedName>
    <definedName name="cgf" localSheetId="0" hidden="1">{"PRINT",#N/A,TRUE,"APPA";"PRINT",#N/A,TRUE,"APS";"PRINT",#N/A,TRUE,"BHPL";"PRINT",#N/A,TRUE,"BHPL2";"PRINT",#N/A,TRUE,"CDWR";"PRINT",#N/A,TRUE,"EWEB";"PRINT",#N/A,TRUE,"LADWP";"PRINT",#N/A,TRUE,"NEVBASE"}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mbined1" localSheetId="1" hidden="1">{"YTD-Total",#N/A,TRUE,"Provision";"YTD-Utility",#N/A,TRUE,"Prov Utility";"YTD-NonUtility",#N/A,TRUE,"Prov NonUtility"}</definedName>
    <definedName name="combined1" localSheetId="0" hidden="1">{"YTD-Total",#N/A,TRUE,"Provision";"YTD-Utility",#N/A,TRUE,"Prov Utility";"YTD-NonUtility",#N/A,TRUE,"Prov NonUtility"}</definedName>
    <definedName name="combined1" hidden="1">{"YTD-Total",#N/A,TRUE,"Provision";"YTD-Utility",#N/A,TRUE,"Prov Utility";"YTD-NonUtility",#N/A,TRUE,"Prov NonUtility"}</definedName>
    <definedName name="copy" localSheetId="1" hidden="1">#REF!</definedName>
    <definedName name="copy" localSheetId="0" hidden="1">#REF!</definedName>
    <definedName name="copy" hidden="1">#REF!</definedName>
    <definedName name="DELETE01" localSheetId="1" hidden="1">{#N/A,#N/A,FALSE,"Coversheet";#N/A,#N/A,FALSE,"QA"}</definedName>
    <definedName name="DELETE01" localSheetId="0" hidden="1">{#N/A,#N/A,FALSE,"Coversheet";#N/A,#N/A,FALSE,"QA"}</definedName>
    <definedName name="DELETE01" hidden="1">{#N/A,#N/A,FALSE,"Coversheet";#N/A,#N/A,FALSE,"QA"}</definedName>
    <definedName name="DELETE02" localSheetId="1" hidden="1">{#N/A,#N/A,FALSE,"Schedule F";#N/A,#N/A,FALSE,"Schedule G"}</definedName>
    <definedName name="DELETE02" localSheetId="0" hidden="1">{#N/A,#N/A,FALSE,"Schedule F";#N/A,#N/A,FALSE,"Schedule G"}</definedName>
    <definedName name="DELETE02" hidden="1">{#N/A,#N/A,FALSE,"Schedule F";#N/A,#N/A,FALSE,"Schedule G"}</definedName>
    <definedName name="Delete06" localSheetId="1" hidden="1">{#N/A,#N/A,FALSE,"Coversheet";#N/A,#N/A,FALSE,"QA"}</definedName>
    <definedName name="Delete06" localSheetId="0" hidden="1">{#N/A,#N/A,FALSE,"Coversheet";#N/A,#N/A,FALSE,"QA"}</definedName>
    <definedName name="Delete06" hidden="1">{#N/A,#N/A,FALSE,"Coversheet";#N/A,#N/A,FALSE,"QA"}</definedName>
    <definedName name="Delete09" localSheetId="1" hidden="1">{#N/A,#N/A,FALSE,"Coversheet";#N/A,#N/A,FALSE,"QA"}</definedName>
    <definedName name="Delete09" localSheetId="0" hidden="1">{#N/A,#N/A,FALSE,"Coversheet";#N/A,#N/A,FALSE,"QA"}</definedName>
    <definedName name="Delete09" hidden="1">{#N/A,#N/A,FALSE,"Coversheet";#N/A,#N/A,FALSE,"QA"}</definedName>
    <definedName name="Delete1" localSheetId="1" hidden="1">{#N/A,#N/A,FALSE,"Coversheet";#N/A,#N/A,FALSE,"QA"}</definedName>
    <definedName name="Delete1" localSheetId="0" hidden="1">{#N/A,#N/A,FALSE,"Coversheet";#N/A,#N/A,FALSE,"QA"}</definedName>
    <definedName name="Delete1" hidden="1">{#N/A,#N/A,FALSE,"Coversheet";#N/A,#N/A,FALSE,"QA"}</definedName>
    <definedName name="Delete10" localSheetId="1" hidden="1">{#N/A,#N/A,FALSE,"Schedule F";#N/A,#N/A,FALSE,"Schedule G"}</definedName>
    <definedName name="Delete10" localSheetId="0" hidden="1">{#N/A,#N/A,FALSE,"Schedule F";#N/A,#N/A,FALSE,"Schedule G"}</definedName>
    <definedName name="Delete10" hidden="1">{#N/A,#N/A,FALSE,"Schedule F";#N/A,#N/A,FALSE,"Schedule G"}</definedName>
    <definedName name="Delete21" localSheetId="1" hidden="1">{#N/A,#N/A,FALSE,"Coversheet";#N/A,#N/A,FALSE,"QA"}</definedName>
    <definedName name="Delete21" localSheetId="0" hidden="1">{#N/A,#N/A,FALSE,"Coversheet";#N/A,#N/A,FALSE,"QA"}</definedName>
    <definedName name="Delete21" hidden="1">{#N/A,#N/A,FALSE,"Coversheet";#N/A,#N/A,FALSE,"QA"}</definedName>
    <definedName name="DFIT" localSheetId="1" hidden="1">{#N/A,#N/A,FALSE,"Coversheet";#N/A,#N/A,FALSE,"QA"}</definedName>
    <definedName name="DFIT" localSheetId="0" hidden="1">{#N/A,#N/A,FALSE,"Coversheet";#N/A,#N/A,FALSE,"QA"}</definedName>
    <definedName name="DFIT" hidden="1">{#N/A,#N/A,FALSE,"Coversheet";#N/A,#N/A,FALSE,"QA"}</definedName>
    <definedName name="dsd" localSheetId="1" hidden="1">[5]Inputs!#REF!</definedName>
    <definedName name="dsd" localSheetId="0" hidden="1">[5]Inputs!#REF!</definedName>
    <definedName name="dsd" hidden="1">[5]Inputs!#REF!</definedName>
    <definedName name="DUDE" localSheetId="1" hidden="1">#REF!</definedName>
    <definedName name="DUDE" localSheetId="0" hidden="1">#REF!</definedName>
    <definedName name="DUDE" hidden="1">#REF!</definedName>
    <definedName name="ee" localSheetId="1" hidden="1">{#N/A,#N/A,FALSE,"Month ";#N/A,#N/A,FALSE,"YTD";#N/A,#N/A,FALSE,"12 mo ended"}</definedName>
    <definedName name="ee" localSheetId="0" hidden="1">{#N/A,#N/A,FALSE,"Month ";#N/A,#N/A,FALSE,"YTD";#N/A,#N/A,FALSE,"12 mo ended"}</definedName>
    <definedName name="ee" hidden="1">{#N/A,#N/A,FALSE,"Month ";#N/A,#N/A,FALSE,"YTD";#N/A,#N/A,FALSE,"12 mo ended"}</definedName>
    <definedName name="enrgy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ror" localSheetId="1" hidden="1">{#N/A,#N/A,FALSE,"Coversheet";#N/A,#N/A,FALSE,"QA"}</definedName>
    <definedName name="error" localSheetId="0" hidden="1">{#N/A,#N/A,FALSE,"Coversheet";#N/A,#N/A,FALSE,"QA"}</definedName>
    <definedName name="error" hidden="1">{#N/A,#N/A,FALSE,"Coversheet";#N/A,#N/A,FALSE,"QA"}</definedName>
    <definedName name="Estimate" localSheetId="1" hidden="1">{#N/A,#N/A,FALSE,"Summ";#N/A,#N/A,FALSE,"General"}</definedName>
    <definedName name="Estimate" localSheetId="0" hidden="1">{#N/A,#N/A,FALSE,"Summ";#N/A,#N/A,FALSE,"General"}</definedName>
    <definedName name="Estimate" hidden="1">{#N/A,#N/A,FALSE,"Summ";#N/A,#N/A,FALSE,"General"}</definedName>
    <definedName name="ex" localSheetId="1" hidden="1">{#N/A,#N/A,FALSE,"Summ";#N/A,#N/A,FALSE,"General"}</definedName>
    <definedName name="ex" localSheetId="0" hidden="1">{#N/A,#N/A,FALSE,"Summ";#N/A,#N/A,FALSE,"General"}</definedName>
    <definedName name="ex" hidden="1">{#N/A,#N/A,FALSE,"Summ";#N/A,#N/A,FALSE,"General"}</definedName>
    <definedName name="extra2" localSheetId="1" hidden="1">{#N/A,#N/A,FALSE,"Loans";#N/A,#N/A,FALSE,"Program Costs";#N/A,#N/A,FALSE,"Measures";#N/A,#N/A,FALSE,"Net Lost Rev";#N/A,#N/A,FALSE,"Incentive"}</definedName>
    <definedName name="extra2" localSheetId="0" hidden="1">{#N/A,#N/A,FALSE,"Loans";#N/A,#N/A,FALSE,"Program Costs";#N/A,#N/A,FALSE,"Measures";#N/A,#N/A,FALSE,"Net Lost Rev";#N/A,#N/A,FALSE,"Incentive"}</definedName>
    <definedName name="extra2" hidden="1">{#N/A,#N/A,FALSE,"Loans";#N/A,#N/A,FALSE,"Program Costs";#N/A,#N/A,FALSE,"Measures";#N/A,#N/A,FALSE,"Net Lost Rev";#N/A,#N/A,FALSE,"Incentive"}</definedName>
    <definedName name="extra3" localSheetId="1" hidden="1">{#N/A,#N/A,FALSE,"Loans";#N/A,#N/A,FALSE,"Program Costs";#N/A,#N/A,FALSE,"Measures";#N/A,#N/A,FALSE,"Net Lost Rev";#N/A,#N/A,FALSE,"Incentive"}</definedName>
    <definedName name="extra3" localSheetId="0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localSheetId="1" hidden="1">{#N/A,#N/A,FALSE,"Loans";#N/A,#N/A,FALSE,"Program Costs";#N/A,#N/A,FALSE,"Measures";#N/A,#N/A,FALSE,"Net Lost Rev";#N/A,#N/A,FALSE,"Incentive"}</definedName>
    <definedName name="extra4" localSheetId="0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localSheetId="1" hidden="1">{#N/A,#N/A,FALSE,"Loans";#N/A,#N/A,FALSE,"Program Costs";#N/A,#N/A,FALSE,"Measures";#N/A,#N/A,FALSE,"Net Lost Rev";#N/A,#N/A,FALSE,"Incentive"}</definedName>
    <definedName name="extra5" localSheetId="0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dasfdas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1" hidden="1">{#N/A,#N/A,FALSE,"Month ";#N/A,#N/A,FALSE,"YTD";#N/A,#N/A,FALSE,"12 mo ended"}</definedName>
    <definedName name="fdsafdasfdsa" localSheetId="0" hidden="1">{#N/A,#N/A,FALSE,"Month ";#N/A,#N/A,FALSE,"YTD";#N/A,#N/A,FALSE,"12 mo ended"}</definedName>
    <definedName name="fdsafdasfdsa" hidden="1">{#N/A,#N/A,FALSE,"Month ";#N/A,#N/A,FALSE,"YTD";#N/A,#N/A,FALSE,"12 mo ended"}</definedName>
    <definedName name="ffff" localSheetId="1" hidden="1">{#N/A,#N/A,FALSE,"Coversheet";#N/A,#N/A,FALSE,"QA"}</definedName>
    <definedName name="ffff" localSheetId="0" hidden="1">{#N/A,#N/A,FALSE,"Coversheet";#N/A,#N/A,FALSE,"QA"}</definedName>
    <definedName name="ffff" hidden="1">{#N/A,#N/A,FALSE,"Coversheet";#N/A,#N/A,FALSE,"QA"}</definedName>
    <definedName name="fffgf" localSheetId="1" hidden="1">{#N/A,#N/A,FALSE,"Coversheet";#N/A,#N/A,FALSE,"QA"}</definedName>
    <definedName name="fffgf" localSheetId="0" hidden="1">{#N/A,#N/A,FALSE,"Coversheet";#N/A,#N/A,FALSE,"QA"}</definedName>
    <definedName name="fffgf" hidden="1">{#N/A,#N/A,FALSE,"Coversheet";#N/A,#N/A,FALSE,"QA"}</definedName>
    <definedName name="foo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localSheetId="1" hidden="1">{"PRINT",#N/A,TRUE,"APPA";"PRINT",#N/A,TRUE,"APS";"PRINT",#N/A,TRUE,"BHPL";"PRINT",#N/A,TRUE,"BHPL2";"PRINT",#N/A,TRUE,"CDWR";"PRINT",#N/A,TRUE,"EWEB";"PRINT",#N/A,TRUE,"LADWP";"PRINT",#N/A,TRUE,"NEVBASE"}</definedName>
    <definedName name="friend" localSheetId="0" hidden="1">{"PRINT",#N/A,TRUE,"APPA";"PRINT",#N/A,TRUE,"APS";"PRINT",#N/A,TRUE,"BHPL";"PRINT",#N/A,TRUE,"BHPL2";"PRINT",#N/A,TRUE,"CDWR";"PRINT",#N/A,TRUE,"EWEB";"PRINT",#N/A,TRUE,"LADWP";"PRINT",#N/A,TRUE,"NEVBASE"}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helllo" localSheetId="1" hidden="1">{#N/A,#N/A,FALSE,"Pg 6b CustCount_Gas";#N/A,#N/A,FALSE,"QA";#N/A,#N/A,FALSE,"Report";#N/A,#N/A,FALSE,"forecast"}</definedName>
    <definedName name="helllo" localSheetId="0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lo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1" hidden="1">{#N/A,#N/A,FALSE,"Coversheet";#N/A,#N/A,FALSE,"QA"}</definedName>
    <definedName name="HELP" localSheetId="0" hidden="1">{#N/A,#N/A,FALSE,"Coversheet";#N/A,#N/A,FALSE,"QA"}</definedName>
    <definedName name="HELP" hidden="1">{#N/A,#N/A,FALSE,"Coversheet";#N/A,#N/A,FALSE,"QA"}</definedName>
    <definedName name="HROptim" localSheetId="1" hidden="1">{#N/A,#N/A,FALSE,"Summary";#N/A,#N/A,FALSE,"SmPlants";#N/A,#N/A,FALSE,"Utah";#N/A,#N/A,FALSE,"Idaho";#N/A,#N/A,FALSE,"Lewis River";#N/A,#N/A,FALSE,"NrthUmpq";#N/A,#N/A,FALSE,"KlamRog"}</definedName>
    <definedName name="HROptim" localSheetId="0" hidden="1">{#N/A,#N/A,FALSE,"Summary";#N/A,#N/A,FALSE,"SmPlants";#N/A,#N/A,FALSE,"Utah";#N/A,#N/A,FALSE,"Idaho";#N/A,#N/A,FALSE,"Lewis River";#N/A,#N/A,FALSE,"NrthUmpq";#N/A,#N/A,FALSE,"KlamRog"}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HTML_CodePage" hidden="1">1252</definedName>
    <definedName name="HTML_Control" localSheetId="1" hidden="1">{"'Sheet1'!$A$1:$J$121"}</definedName>
    <definedName name="HTML_Control" localSheetId="0" hidden="1">{"'Sheet1'!$A$1:$J$121"}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ncome_satement_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ventory" localSheetId="1" hidden="1">{#N/A,#N/A,FALSE,"Summary";#N/A,#N/A,FALSE,"SmPlants";#N/A,#N/A,FALSE,"Utah";#N/A,#N/A,FALSE,"Idaho";#N/A,#N/A,FALSE,"Lewis River";#N/A,#N/A,FALSE,"NrthUmpq";#N/A,#N/A,FALSE,"KlamRog"}</definedName>
    <definedName name="inventory" localSheetId="0" hidden="1">{#N/A,#N/A,FALSE,"Summary";#N/A,#N/A,FALSE,"SmPlants";#N/A,#N/A,FALSE,"Utah";#N/A,#N/A,FALSE,"Idaho";#N/A,#N/A,FALSE,"Lewis River";#N/A,#N/A,FALSE,"NrthUmpq";#N/A,#N/A,FALSE,"KlamRog"}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S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localSheetId="1" hidden="1">{#N/A,#N/A,FALSE,"Summ";#N/A,#N/A,FALSE,"General"}</definedName>
    <definedName name="jfkljsdkljiejgr" localSheetId="0" hidden="1">{#N/A,#N/A,FALSE,"Summ";#N/A,#N/A,FALSE,"General"}</definedName>
    <definedName name="jfkljsdkljiejgr" hidden="1">{#N/A,#N/A,FALSE,"Summ";#N/A,#N/A,FALSE,"General"}</definedName>
    <definedName name="junk" localSheetId="1" hidden="1">{"PRINT",#N/A,TRUE,"APPA";"PRINT",#N/A,TRUE,"APS";"PRINT",#N/A,TRUE,"BHPL";"PRINT",#N/A,TRUE,"BHPL2";"PRINT",#N/A,TRUE,"CDWR";"PRINT",#N/A,TRUE,"EWEB";"PRINT",#N/A,TRUE,"LADWP";"PRINT",#N/A,TRUE,"NEVBASE"}</definedName>
    <definedName name="junk" localSheetId="0" hidden="1">{"PRINT",#N/A,TRUE,"APPA";"PRINT",#N/A,TRUE,"APS";"PRINT",#N/A,TRUE,"BHPL";"PRINT",#N/A,TRUE,"BHPL2";"PRINT",#N/A,TRUE,"CDWR";"PRINT",#N/A,TRUE,"EWEB";"PRINT",#N/A,TRUE,"LADWP";"PRINT",#N/A,TRUE,"NEVBASE"}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localSheetId="1" hidden="1">{"PRINT",#N/A,TRUE,"APPA";"PRINT",#N/A,TRUE,"APS";"PRINT",#N/A,TRUE,"BHPL";"PRINT",#N/A,TRUE,"BHPL2";"PRINT",#N/A,TRUE,"CDWR";"PRINT",#N/A,TRUE,"EWEB";"PRINT",#N/A,TRUE,"LADWP";"PRINT",#N/A,TRUE,"NEVBASE"}</definedName>
    <definedName name="junk1" localSheetId="0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localSheetId="1" hidden="1">{"PRINT",#N/A,TRUE,"APPA";"PRINT",#N/A,TRUE,"APS";"PRINT",#N/A,TRUE,"BHPL";"PRINT",#N/A,TRUE,"BHPL2";"PRINT",#N/A,TRUE,"CDWR";"PRINT",#N/A,TRUE,"EWEB";"PRINT",#N/A,TRUE,"LADWP";"PRINT",#N/A,TRUE,"NEVBASE"}</definedName>
    <definedName name="junk2" localSheetId="0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localSheetId="1" hidden="1">{"PRINT",#N/A,TRUE,"APPA";"PRINT",#N/A,TRUE,"APS";"PRINT",#N/A,TRUE,"BHPL";"PRINT",#N/A,TRUE,"BHPL2";"PRINT",#N/A,TRUE,"CDWR";"PRINT",#N/A,TRUE,"EWEB";"PRINT",#N/A,TRUE,"LADWP";"PRINT",#N/A,TRUE,"NEVBASE"}</definedName>
    <definedName name="junk3" localSheetId="0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localSheetId="1" hidden="1">{"PRINT",#N/A,TRUE,"APPA";"PRINT",#N/A,TRUE,"APS";"PRINT",#N/A,TRUE,"BHPL";"PRINT",#N/A,TRUE,"BHPL2";"PRINT",#N/A,TRUE,"CDWR";"PRINT",#N/A,TRUE,"EWEB";"PRINT",#N/A,TRUE,"LADWP";"PRINT",#N/A,TRUE,"NEVBASE"}</definedName>
    <definedName name="junk4" localSheetId="0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localSheetId="1" hidden="1">{"PRINT",#N/A,TRUE,"APPA";"PRINT",#N/A,TRUE,"APS";"PRINT",#N/A,TRUE,"BHPL";"PRINT",#N/A,TRUE,"BHPL2";"PRINT",#N/A,TRUE,"CDWR";"PRINT",#N/A,TRUE,"EWEB";"PRINT",#N/A,TRUE,"LADWP";"PRINT",#N/A,TRUE,"NEVBASE"}</definedName>
    <definedName name="junk5" localSheetId="0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k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eep" localSheetId="1" hidden="1">{"PRINT",#N/A,TRUE,"APPA";"PRINT",#N/A,TRUE,"APS";"PRINT",#N/A,TRUE,"BHPL";"PRINT",#N/A,TRUE,"BHPL2";"PRINT",#N/A,TRUE,"CDWR";"PRINT",#N/A,TRUE,"EWEB";"PRINT",#N/A,TRUE,"LADWP";"PRINT",#N/A,TRUE,"NEVBASE"}</definedName>
    <definedName name="Keep" localSheetId="0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1" hidden="1">{"PRINT",#N/A,TRUE,"APPA";"PRINT",#N/A,TRUE,"APS";"PRINT",#N/A,TRUE,"BHPL";"PRINT",#N/A,TRUE,"BHPL2";"PRINT",#N/A,TRUE,"CDWR";"PRINT",#N/A,TRUE,"EWEB";"PRINT",#N/A,TRUE,"LADWP";"PRINT",#N/A,TRUE,"NEVBASE"}</definedName>
    <definedName name="keep2" localSheetId="0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 hidden="1">1</definedName>
    <definedName name="ListOffset" hidden="1">1</definedName>
    <definedName name="lookup" localSheetId="1" hidden="1">{#N/A,#N/A,FALSE,"Coversheet";#N/A,#N/A,FALSE,"QA"}</definedName>
    <definedName name="lookup" localSheetId="0" hidden="1">{#N/A,#N/A,FALSE,"Coversheet";#N/A,#N/A,FALSE,"QA"}</definedName>
    <definedName name="lookup" hidden="1">{#N/A,#N/A,FALSE,"Coversheet";#N/A,#N/A,FALSE,"QA"}</definedName>
    <definedName name="Master" localSheetId="1" hidden="1">{#N/A,#N/A,FALSE,"Actual";#N/A,#N/A,FALSE,"Normalized";#N/A,#N/A,FALSE,"Electric Actual";#N/A,#N/A,FALSE,"Electric Normalized"}</definedName>
    <definedName name="Master" localSheetId="0" hidden="1">{#N/A,#N/A,FALSE,"Actual";#N/A,#N/A,FALSE,"Normalized";#N/A,#N/A,FALSE,"Electric Actual";#N/A,#N/A,FALSE,"Electric Normalized"}</definedName>
    <definedName name="Master" hidden="1">{#N/A,#N/A,FALSE,"Actual";#N/A,#N/A,FALSE,"Normalized";#N/A,#N/A,FALSE,"Electric Actual";#N/A,#N/A,FALSE,"Electric Normalized"}</definedName>
    <definedName name="Miller" localSheetId="1" hidden="1">{#N/A,#N/A,FALSE,"Expenditures";#N/A,#N/A,FALSE,"Property Placed In-Service";#N/A,#N/A,FALSE,"CWIP Balances"}</definedName>
    <definedName name="Miller" localSheetId="0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mmm" localSheetId="1" hidden="1">{"PRINT",#N/A,TRUE,"APPA";"PRINT",#N/A,TRUE,"APS";"PRINT",#N/A,TRUE,"BHPL";"PRINT",#N/A,TRUE,"BHPL2";"PRINT",#N/A,TRUE,"CDWR";"PRINT",#N/A,TRUE,"EWEB";"PRINT",#N/A,TRUE,"LADWP";"PRINT",#N/A,TRUE,"NEVBASE"}</definedName>
    <definedName name="mmm" localSheetId="0" hidden="1">{"PRINT",#N/A,TRUE,"APPA";"PRINT",#N/A,TRUE,"APS";"PRINT",#N/A,TRUE,"BHPL";"PRINT",#N/A,TRUE,"BHPL2";"PRINT",#N/A,TRUE,"CDWR";"PRINT",#N/A,TRUE,"EWEB";"PRINT",#N/A,TRUE,"LADWP";"PRINT",#N/A,TRUE,"NEVBASE"}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new" localSheetId="1" hidden="1">{#N/A,#N/A,FALSE,"Summ";#N/A,#N/A,FALSE,"General"}</definedName>
    <definedName name="new" localSheetId="0" hidden="1">{#N/A,#N/A,FALSE,"Summ";#N/A,#N/A,FALSE,"General"}</definedName>
    <definedName name="new" hidden="1">{#N/A,#N/A,FALSE,"Summ";#N/A,#N/A,FALSE,"General"}</definedName>
    <definedName name="OHSch10YR" localSheetId="1" hidden="1">{#N/A,#N/A,FALSE,"Summary";#N/A,#N/A,FALSE,"SmPlants";#N/A,#N/A,FALSE,"Utah";#N/A,#N/A,FALSE,"Idaho";#N/A,#N/A,FALSE,"Lewis River";#N/A,#N/A,FALSE,"NrthUmpq";#N/A,#N/A,FALSE,"KlamRog"}</definedName>
    <definedName name="OHSch10YR" localSheetId="0" hidden="1">{#N/A,#N/A,FALSE,"Summary";#N/A,#N/A,FALSE,"SmPlants";#N/A,#N/A,FALSE,"Utah";#N/A,#N/A,FALSE,"Idaho";#N/A,#N/A,FALSE,"Lewis River";#N/A,#N/A,FALSE,"NrthUmpq";#N/A,#N/A,FALSE,"KlamRog"}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localSheetId="1" hidden="1">{#N/A,#N/A,FALSE,"Summary";#N/A,#N/A,FALSE,"SmPlants";#N/A,#N/A,FALSE,"Utah";#N/A,#N/A,FALSE,"Idaho";#N/A,#N/A,FALSE,"Lewis River";#N/A,#N/A,FALSE,"NrthUmpq";#N/A,#N/A,FALSE,"KlamRog"}</definedName>
    <definedName name="om" localSheetId="0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thers" localSheetId="1" hidden="1">{"Factors Pages 1-2",#N/A,FALSE,"Factors";"Factors Page 3",#N/A,FALSE,"Factors";"Factors Page 4",#N/A,FALSE,"Factors";"Factors Page 5",#N/A,FALSE,"Factors";"Factors Pages 8-27",#N/A,FALSE,"Factors"}</definedName>
    <definedName name="others" localSheetId="0" hidden="1">{"Factors Pages 1-2",#N/A,FALSE,"Factors";"Factors Page 3",#N/A,FALSE,"Factors";"Factors Page 4",#N/A,FALSE,"Factors";"Factors Page 5",#N/A,FALSE,"Factors";"Factors Pages 8-27",#N/A,FALSE,"Factors"}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ete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ricingInfo" localSheetId="1" hidden="1">[1]Inputs!#REF!</definedName>
    <definedName name="PricingInfo" localSheetId="0" hidden="1">[1]Inputs!#REF!</definedName>
    <definedName name="PricingInfo" hidden="1">[1]Inputs!#REF!</definedName>
    <definedName name="q" localSheetId="1" hidden="1">{#N/A,#N/A,FALSE,"Coversheet";#N/A,#N/A,FALSE,"QA"}</definedName>
    <definedName name="q" localSheetId="0" hidden="1">{#N/A,#N/A,FALSE,"Coversheet";#N/A,#N/A,FALSE,"QA"}</definedName>
    <definedName name="q" hidden="1">{#N/A,#N/A,FALSE,"Coversheet";#N/A,#N/A,FALSE,"QA"}</definedName>
    <definedName name="qqq" localSheetId="1" hidden="1">{#N/A,#N/A,FALSE,"schA"}</definedName>
    <definedName name="qqq" localSheetId="0" hidden="1">{#N/A,#N/A,FALSE,"schA"}</definedName>
    <definedName name="qqq" hidden="1">{#N/A,#N/A,FALSE,"schA"}</definedName>
    <definedName name="retail" localSheetId="1" hidden="1">{#N/A,#N/A,FALSE,"Loans";#N/A,#N/A,FALSE,"Program Costs";#N/A,#N/A,FALSE,"Measures";#N/A,#N/A,FALSE,"Net Lost Rev";#N/A,#N/A,FALSE,"Incentive"}</definedName>
    <definedName name="retail" localSheetId="0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1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1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rr" localSheetId="1" hidden="1">{"PRINT",#N/A,TRUE,"APPA";"PRINT",#N/A,TRUE,"APS";"PRINT",#N/A,TRUE,"BHPL";"PRINT",#N/A,TRUE,"BHPL2";"PRINT",#N/A,TRUE,"CDWR";"PRINT",#N/A,TRUE,"EWEB";"PRINT",#N/A,TRUE,"LADWP";"PRINT",#N/A,TRUE,"NEVBASE"}</definedName>
    <definedName name="rrr" localSheetId="0" hidden="1">{"PRINT",#N/A,TRUE,"APPA";"PRINT",#N/A,TRUE,"APS";"PRINT",#N/A,TRUE,"BHPL";"PRINT",#N/A,TRUE,"BHPL2";"PRINT",#N/A,TRUE,"CDWR";"PRINT",#N/A,TRUE,"EWEB";"PRINT",#N/A,TRUE,"LADWP";"PRINT",#N/A,TRUE,"NEVBASE"}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hrIndnt" hidden="1">"Wide"</definedName>
    <definedName name="SAPBEXrevision" hidden="1">1</definedName>
    <definedName name="SAPBEXsysID" hidden="1">"BWP"</definedName>
    <definedName name="SAPBEXwbID" hidden="1">"45EQYSCWE9WJMGB34OOD1BOQZ"</definedName>
    <definedName name="SAPsysID" hidden="1">"708C5W7SBKP804JT78WJ0JNKI"</definedName>
    <definedName name="SAPwbID" hidden="1">"ARS"</definedName>
    <definedName name="sdlfhsdlhfkl" localSheetId="1" hidden="1">{#N/A,#N/A,FALSE,"Summ";#N/A,#N/A,FALSE,"General"}</definedName>
    <definedName name="sdlfhsdlhfkl" localSheetId="0" hidden="1">{#N/A,#N/A,FALSE,"Summ";#N/A,#N/A,FALSE,"General"}</definedName>
    <definedName name="sdlfhsdlhfkl" hidden="1">{#N/A,#N/A,FALSE,"Summ";#N/A,#N/A,FALSE,"General"}</definedName>
    <definedName name="seven" localSheetId="1" hidden="1">{#N/A,#N/A,FALSE,"CRPT";#N/A,#N/A,FALSE,"TREND";#N/A,#N/A,FALSE,"%Curve"}</definedName>
    <definedName name="seven" localSheetId="0" hidden="1">{#N/A,#N/A,FALSE,"CRPT";#N/A,#N/A,FALSE,"TREND";#N/A,#N/A,FALSE,"%Curve"}</definedName>
    <definedName name="seven" hidden="1">{#N/A,#N/A,FALSE,"CRPT";#N/A,#N/A,FALSE,"TREND";#N/A,#N/A,FALSE,"%Curve"}</definedName>
    <definedName name="shit" localSheetId="1" hidden="1">{"PRINT",#N/A,TRUE,"APPA";"PRINT",#N/A,TRUE,"APS";"PRINT",#N/A,TRUE,"BHPL";"PRINT",#N/A,TRUE,"BHPL2";"PRINT",#N/A,TRUE,"CDWR";"PRINT",#N/A,TRUE,"EWEB";"PRINT",#N/A,TRUE,"LADWP";"PRINT",#N/A,TRUE,"NEVBASE"}</definedName>
    <definedName name="shit" localSheetId="0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x" localSheetId="1" hidden="1">{#N/A,#N/A,FALSE,"Drill Sites";"WP 212",#N/A,FALSE,"MWAG EOR";"WP 213",#N/A,FALSE,"MWAG EOR";#N/A,#N/A,FALSE,"Misc. Facility";#N/A,#N/A,FALSE,"WWTP"}</definedName>
    <definedName name="six" localSheetId="0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pecMaint" localSheetId="1" hidden="1">{#N/A,#N/A,FALSE,"Summary";#N/A,#N/A,FALSE,"SmPlants";#N/A,#N/A,FALSE,"Utah";#N/A,#N/A,FALSE,"Idaho";#N/A,#N/A,FALSE,"Lewis River";#N/A,#N/A,FALSE,"NrthUmpq";#N/A,#N/A,FALSE,"KlamRog"}</definedName>
    <definedName name="SpecMaint" localSheetId="0" hidden="1">{#N/A,#N/A,FALSE,"Summary";#N/A,#N/A,FALSE,"SmPlants";#N/A,#N/A,FALSE,"Utah";#N/A,#N/A,FALSE,"Idaho";#N/A,#N/A,FALSE,"Lewis River";#N/A,#N/A,FALSE,"NrthUmpq";#N/A,#N/A,FALSE,"KlamRog"}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localSheetId="1" hidden="1">{#N/A,#N/A,FALSE,"Actual";#N/A,#N/A,FALSE,"Normalized";#N/A,#N/A,FALSE,"Electric Actual";#N/A,#N/A,FALSE,"Electric Normalized"}</definedName>
    <definedName name="spippw" localSheetId="0" hidden="1">{#N/A,#N/A,FALSE,"Actual";#N/A,#N/A,FALSE,"Normalized";#N/A,#N/A,FALSE,"Electric Actual";#N/A,#N/A,FALSE,"Electric Normalized"}</definedName>
    <definedName name="spippw" hidden="1">{#N/A,#N/A,FALSE,"Actual";#N/A,#N/A,FALSE,"Normalized";#N/A,#N/A,FALSE,"Electric Actual";#N/A,#N/A,FALSE,"Electric Normalized"}</definedName>
    <definedName name="ss" localSheetId="1" hidden="1">{"PRINT",#N/A,TRUE,"APPA";"PRINT",#N/A,TRUE,"APS";"PRINT",#N/A,TRUE,"BHPL";"PRINT",#N/A,TRUE,"BHPL2";"PRINT",#N/A,TRUE,"CDWR";"PRINT",#N/A,TRUE,"EWEB";"PRINT",#N/A,TRUE,"LADWP";"PRINT",#N/A,TRUE,"NEVBASE"}</definedName>
    <definedName name="ss" localSheetId="0" hidden="1">{"PRINT",#N/A,TRUE,"APPA";"PRINT",#N/A,TRUE,"APS";"PRINT",#N/A,TRUE,"BHPL";"PRINT",#N/A,TRUE,"BHPL2";"PRINT",#N/A,TRUE,"CDWR";"PRINT",#N/A,TRUE,"EWEB";"PRINT",#N/A,TRUE,"LADWP";"PRINT",#N/A,TRUE,"NEVBASE"}</definedName>
    <definedName name="ss" hidden="1">{"PRINT",#N/A,TRUE,"APPA";"PRINT",#N/A,TRUE,"APS";"PRINT",#N/A,TRUE,"BHPL";"PRINT",#N/A,TRUE,"BHPL2";"PRINT",#N/A,TRUE,"CDWR";"PRINT",#N/A,TRUE,"EWEB";"PRINT",#N/A,TRUE,"LADWP";"PRINT",#N/A,TRUE,"NEVBASE"}</definedName>
    <definedName name="standard1" localSheetId="1" hidden="1">{"YTD-Total",#N/A,FALSE,"Provision"}</definedName>
    <definedName name="standard1" localSheetId="0" hidden="1">{"YTD-Total",#N/A,FALSE,"Provision"}</definedName>
    <definedName name="standard1" hidden="1">{"YTD-Total",#N/A,FALSE,"Provision"}</definedName>
    <definedName name="t" localSheetId="1" hidden="1">{#N/A,#N/A,FALSE,"CESTSUM";#N/A,#N/A,FALSE,"est sum A";#N/A,#N/A,FALSE,"est detail A"}</definedName>
    <definedName name="t" localSheetId="0" hidden="1">{#N/A,#N/A,FALSE,"CESTSUM";#N/A,#N/A,FALSE,"est sum A";#N/A,#N/A,FALSE,"est detail A"}</definedName>
    <definedName name="t" hidden="1">{#N/A,#N/A,FALSE,"CESTSUM";#N/A,#N/A,FALSE,"est sum A";#N/A,#N/A,FALSE,"est detail A"}</definedName>
    <definedName name="tem" localSheetId="1" hidden="1">{#N/A,#N/A,FALSE,"Summ";#N/A,#N/A,FALSE,"General"}</definedName>
    <definedName name="tem" localSheetId="0" hidden="1">{#N/A,#N/A,FALSE,"Summ";#N/A,#N/A,FALSE,"General"}</definedName>
    <definedName name="tem" hidden="1">{#N/A,#N/A,FALSE,"Summ";#N/A,#N/A,FALSE,"General"}</definedName>
    <definedName name="TEMP" localSheetId="1" hidden="1">{#N/A,#N/A,FALSE,"Summ";#N/A,#N/A,FALSE,"General"}</definedName>
    <definedName name="TEMP" localSheetId="0" hidden="1">{#N/A,#N/A,FALSE,"Summ";#N/A,#N/A,FALSE,"General"}</definedName>
    <definedName name="TEMP" hidden="1">{#N/A,#N/A,FALSE,"Summ";#N/A,#N/A,FALSE,"General"}</definedName>
    <definedName name="Temp1" localSheetId="1" hidden="1">{#N/A,#N/A,FALSE,"CESTSUM";#N/A,#N/A,FALSE,"est sum A";#N/A,#N/A,FALSE,"est detail A"}</definedName>
    <definedName name="Temp1" localSheetId="0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1" hidden="1">{#N/A,#N/A,FALSE,"CESTSUM";#N/A,#N/A,FALSE,"est sum A";#N/A,#N/A,FALSE,"est detail A"}</definedName>
    <definedName name="temp2" localSheetId="0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localSheetId="1" hidden="1">{#N/A,#N/A,FALSE,"CESTSUM";#N/A,#N/A,FALSE,"est sum A";#N/A,#N/A,FALSE,"est detail A"}</definedName>
    <definedName name="tr" localSheetId="0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localSheetId="1" hidden="1">#REF!</definedName>
    <definedName name="Transfer" localSheetId="0" hidden="1">#REF!</definedName>
    <definedName name="Transfer" hidden="1">#REF!</definedName>
    <definedName name="Transfers" localSheetId="1" hidden="1">#REF!</definedName>
    <definedName name="Transfers" localSheetId="0" hidden="1">#REF!</definedName>
    <definedName name="Transfers" hidden="1">#REF!</definedName>
    <definedName name="u" localSheetId="1" hidden="1">{#N/A,#N/A,FALSE,"Summ";#N/A,#N/A,FALSE,"General"}</definedName>
    <definedName name="u" localSheetId="0" hidden="1">{#N/A,#N/A,FALSE,"Summ";#N/A,#N/A,FALSE,"General"}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localSheetId="1" hidden="1">{#N/A,#N/A,FALSE,"Coversheet";#N/A,#N/A,FALSE,"QA"}</definedName>
    <definedName name="v" localSheetId="0" hidden="1">{#N/A,#N/A,FALSE,"Coversheet";#N/A,#N/A,FALSE,"QA"}</definedName>
    <definedName name="v" hidden="1">{#N/A,#N/A,FALSE,"Coversheet";#N/A,#N/A,FALSE,"QA"}</definedName>
    <definedName name="Value" localSheetId="1" hidden="1">{#N/A,#N/A,FALSE,"Summ";#N/A,#N/A,FALSE,"General"}</definedName>
    <definedName name="Value" localSheetId="0" hidden="1">{#N/A,#N/A,FALSE,"Summ";#N/A,#N/A,FALSE,"General"}</definedName>
    <definedName name="Value" hidden="1">{#N/A,#N/A,FALSE,"Summ";#N/A,#N/A,FALSE,"General"}</definedName>
    <definedName name="w" localSheetId="1" hidden="1">[6]Inputs!#REF!</definedName>
    <definedName name="w" localSheetId="0" hidden="1">[6]Inputs!#REF!</definedName>
    <definedName name="w" hidden="1">[6]Inputs!#REF!</definedName>
    <definedName name="we" localSheetId="1" hidden="1">{#N/A,#N/A,FALSE,"Pg 6b CustCount_Gas";#N/A,#N/A,FALSE,"QA";#N/A,#N/A,FALSE,"Report";#N/A,#N/A,FALSE,"forecast"}</definedName>
    <definedName name="we" localSheetId="0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1" hidden="1">{#N/A,#N/A,FALSE,"Coversheet";#N/A,#N/A,FALSE,"QA"}</definedName>
    <definedName name="WH" localSheetId="0" hidden="1">{#N/A,#N/A,FALSE,"Coversheet";#N/A,#N/A,FALSE,"QA"}</definedName>
    <definedName name="WH" hidden="1">{#N/A,#N/A,FALSE,"Coversheet";#N/A,#N/A,FALSE,"QA"}</definedName>
    <definedName name="wrn.1._.Bi._.Monthly._.CR." localSheetId="1" hidden="1">{#N/A,#N/A,FALSE,"Drill Sites";"WP 212",#N/A,FALSE,"MWAG EOR";"WP 213",#N/A,FALSE,"MWAG EOR";#N/A,#N/A,FALSE,"Misc. Facility";#N/A,#N/A,FALSE,"WWTP"}</definedName>
    <definedName name="wrn.1._.Bi._.Monthly._.CR." localSheetId="0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1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0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1996._.Hydro._.5._.Year._.Forecast._.Budget." localSheetId="1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localSheetId="0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AI." localSheetId="1" hidden="1">{#N/A,#N/A,FALSE,"CRPT";#N/A,#N/A,FALSE,"TREND";#N/A,#N/A,FALSE,"%Curve"}</definedName>
    <definedName name="wrn.AAI." localSheetId="0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1" hidden="1">{#N/A,#N/A,FALSE,"CRPT";#N/A,#N/A,FALSE,"TREND";#N/A,#N/A,FALSE,"% CURVE"}</definedName>
    <definedName name="wrn.AAI._.Report." localSheetId="0" hidden="1">{#N/A,#N/A,FALSE,"CRPT";#N/A,#N/A,FALSE,"TREND";#N/A,#N/A,FALSE,"% CURVE"}</definedName>
    <definedName name="wrn.AAI._.Report." hidden="1">{#N/A,#N/A,FALSE,"CRPT";#N/A,#N/A,FALSE,"TREND";#N/A,#N/A,FALSE,"% CURVE"}</definedName>
    <definedName name="wrn.Adj._.Back_Up." localSheetId="1" hidden="1">{"Page 3.4.1",#N/A,FALSE,"Totals";"Page 3.4.2",#N/A,FALSE,"Totals"}</definedName>
    <definedName name="wrn.Adj._.Back_Up." localSheetId="0" hidden="1">{"Page 3.4.1",#N/A,FALSE,"Totals";"Page 3.4.2",#N/A,FALSE,"Totals"}</definedName>
    <definedName name="wrn.Adj._.Back_Up." hidden="1">{"Page 3.4.1",#N/A,FALSE,"Totals";"Page 3.4.2",#N/A,FALSE,"Totals"}</definedName>
    <definedName name="wrn.ALL." localSheetId="1" hidden="1">{#N/A,#N/A,FALSE,"Summary EPS";#N/A,#N/A,FALSE,"1st Qtr Electric";#N/A,#N/A,FALSE,"1st Qtr Australia";#N/A,#N/A,FALSE,"1st Qtr Telecom";#N/A,#N/A,FALSE,"1st QTR Other"}</definedName>
    <definedName name="wrn.ALL." localSheetId="0" hidden="1">{#N/A,#N/A,FALSE,"Summary EPS";#N/A,#N/A,FALSE,"1st Qtr Electric";#N/A,#N/A,FALSE,"1st Qtr Australia";#N/A,#N/A,FALSE,"1st Qtr Telecom";#N/A,#N/A,FALSE,"1st QTR Other"}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localSheetId="1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localSheetId="0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localSheetId="1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localSheetId="1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localSheetId="0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1" hidden="1">{#N/A,#N/A,FALSE,"cover";#N/A,#N/A,FALSE,"lead sheet";#N/A,#N/A,FALSE,"Adj backup";#N/A,#N/A,FALSE,"t Accounts"}</definedName>
    <definedName name="wrn.All._.Pages." localSheetId="0" hidden="1">{#N/A,#N/A,FALSE,"cover";#N/A,#N/A,FALSE,"lead sheet";#N/A,#N/A,FALSE,"Adj backup";#N/A,#N/A,FALSE,"t Accounts"}</definedName>
    <definedName name="wrn.All._.Pages." hidden="1">{#N/A,#N/A,FALSE,"cover";#N/A,#N/A,FALSE,"lead sheet";#N/A,#N/A,FALSE,"Adj backup";#N/A,#N/A,FALSE,"t Accounts"}</definedName>
    <definedName name="wrn.Anvil." localSheetId="1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0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BUS._.RPT." localSheetId="1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localSheetId="0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localSheetId="1" hidden="1">{"YTD-Total",#N/A,TRUE,"Provision";"YTD-Utility",#N/A,TRUE,"Prov Utility";"YTD-NonUtility",#N/A,TRUE,"Prov NonUtility"}</definedName>
    <definedName name="wrn.Combined._.YTD." localSheetId="0" hidden="1">{"YTD-Total",#N/A,TRUE,"Provision";"YTD-Utility",#N/A,TRUE,"Prov Utility";"YTD-NonUtility",#N/A,TRUE,"Prov NonUtility"}</definedName>
    <definedName name="wrn.Combined._.YTD." hidden="1">{"YTD-Total",#N/A,TRUE,"Provision";"YTD-Utility",#N/A,TRUE,"Prov Utility";"YTD-NonUtility",#N/A,TRUE,"Prov NonUtility"}</definedName>
    <definedName name="wrn.ConsolGrossGrp." localSheetId="1" hidden="1">{"Conol gross povision grouped",#N/A,FALSE,"Consol Gross";"Consol Gross Grouped",#N/A,FALSE,"Consol Gross"}</definedName>
    <definedName name="wrn.ConsolGrossGrp." localSheetId="0" hidden="1">{"Conol gross povision grouped",#N/A,FALSE,"Consol Gross";"Consol Gross Grouped",#N/A,FALSE,"Consol Gross"}</definedName>
    <definedName name="wrn.ConsolGrossGrp." hidden="1">{"Conol gross povision grouped",#N/A,FALSE,"Consol Gross";"Consol Gross Grouped",#N/A,FALSE,"Consol Gross"}</definedName>
    <definedName name="wrn.Cover." localSheetId="1" hidden="1">{#N/A,#N/A,TRUE,"Cover";#N/A,#N/A,TRUE,"Contents"}</definedName>
    <definedName name="wrn.Cover." localSheetId="0" hidden="1">{#N/A,#N/A,TRUE,"Cover";#N/A,#N/A,TRUE,"Contents"}</definedName>
    <definedName name="wrn.Cover." hidden="1">{#N/A,#N/A,TRUE,"Cover";#N/A,#N/A,TRUE,"Contents"}</definedName>
    <definedName name="wrn.CoverContents." localSheetId="1" hidden="1">{#N/A,#N/A,FALSE,"Cover";#N/A,#N/A,FALSE,"Contents"}</definedName>
    <definedName name="wrn.CoverContents." localSheetId="0" hidden="1">{#N/A,#N/A,FALSE,"Cover";#N/A,#N/A,FALSE,"Contents"}</definedName>
    <definedName name="wrn.CoverContents." hidden="1">{#N/A,#N/A,FALSE,"Cover";#N/A,#N/A,FALSE,"Contents"}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1" hidden="1">{#N/A,#N/A,FALSE,"schA"}</definedName>
    <definedName name="wrn.ECR." localSheetId="0" hidden="1">{#N/A,#N/A,FALSE,"schA"}</definedName>
    <definedName name="wrn.ECR." hidden="1">{#N/A,#N/A,FALSE,"schA"}</definedName>
    <definedName name="wrn.El._.Paso._.Offshore." localSheetId="1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localSheetId="0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STIMATE." localSheetId="1" hidden="1">{#N/A,#N/A,FALSE,"CESTSUM";#N/A,#N/A,FALSE,"est sum A";#N/A,#N/A,FALSE,"est detail A"}</definedName>
    <definedName name="wrn.ESTIMATE." localSheetId="0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Exec._.Summary." localSheetId="1" hidden="1">{#N/A,#N/A,FALSE,"Output Ass";#N/A,#N/A,FALSE,"Sum Tot";#N/A,#N/A,FALSE,"Ex Sum Year";#N/A,#N/A,FALSE,"Sum Qtr"}</definedName>
    <definedName name="wrn.Exec._.Summary." localSheetId="0" hidden="1">{#N/A,#N/A,FALSE,"Output Ass";#N/A,#N/A,FALSE,"Sum Tot";#N/A,#N/A,FALSE,"Ex Sum Year";#N/A,#N/A,FALSE,"Sum Qtr"}</definedName>
    <definedName name="wrn.Exec._.Summary." hidden="1">{#N/A,#N/A,FALSE,"Output Ass";#N/A,#N/A,FALSE,"Sum Tot";#N/A,#N/A,FALSE,"Ex Sum Year";#N/A,#N/A,FALSE,"Sum Qtr"}</definedName>
    <definedName name="wrn.Factors._.Tab._.10." localSheetId="1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0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report." localSheetId="1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" localSheetId="0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localSheetId="1" hidden="1">{"FullView",#N/A,FALSE,"Consltd-For contngcy"}</definedName>
    <definedName name="wrn.Full._.View." localSheetId="0" hidden="1">{"FullView",#N/A,FALSE,"Consltd-For contngcy"}</definedName>
    <definedName name="wrn.Full._.View." hidden="1">{"FullView",#N/A,FALSE,"Consltd-For contngcy"}</definedName>
    <definedName name="wrn.Fundamental." localSheetId="1" hidden="1">{#N/A,#N/A,TRUE,"CoverPage";#N/A,#N/A,TRUE,"Gas";#N/A,#N/A,TRUE,"Power";#N/A,#N/A,TRUE,"Historical DJ Mthly Prices"}</definedName>
    <definedName name="wrn.Fundamental." localSheetId="0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localSheetId="1" hidden="1">{#N/A,#N/A,TRUE,"CoverPage";#N/A,#N/A,TRUE,"Gas";#N/A,#N/A,TRUE,"Power";#N/A,#N/A,TRUE,"Historical DJ Mthly Prices"}</definedName>
    <definedName name="wrn.Fundamental2" localSheetId="0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GLReport." localSheetId="1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localSheetId="0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IEO." localSheetId="1" hidden="1">{#N/A,#N/A,FALSE,"SUMMARY";#N/A,#N/A,FALSE,"AE7616";#N/A,#N/A,FALSE,"AE7617";#N/A,#N/A,FALSE,"AE7618";#N/A,#N/A,FALSE,"AE7619"}</definedName>
    <definedName name="wrn.IEO." localSheetId="0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1" hidden="1">{#N/A,#N/A,FALSE,"Coversheet";#N/A,#N/A,FALSE,"QA"}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life." localSheetId="1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" localSheetId="0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mit_reports." localSheetId="1" hidden="1">{#N/A,#N/A,FALSE,"Schedule F";#N/A,#N/A,FALSE,"Schedule G"}</definedName>
    <definedName name="wrn.limit_reports." localSheetId="0" hidden="1">{#N/A,#N/A,FALSE,"Schedule F";#N/A,#N/A,FALSE,"Schedule G"}</definedName>
    <definedName name="wrn.limit_reports." hidden="1">{#N/A,#N/A,FALSE,"Schedule F";#N/A,#N/A,FALSE,"Schedule G"}</definedName>
    <definedName name="wrn.MARGIN_WO_QTR." localSheetId="1" hidden="1">{#N/A,#N/A,FALSE,"Month ";#N/A,#N/A,FALSE,"YTD";#N/A,#N/A,FALSE,"12 mo ended"}</definedName>
    <definedName name="wrn.MARGIN_WO_QTR." localSheetId="0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Open._.Issues._.Only." localSheetId="1" hidden="1">{"Open issues Only",#N/A,FALSE,"TIMELINE"}</definedName>
    <definedName name="wrn.Open._.Issues._.Only." localSheetId="0" hidden="1">{"Open issues Only",#N/A,FALSE,"TIMELINE"}</definedName>
    <definedName name="wrn.Open._.Issues._.Only." hidden="1">{"Open issues Only",#N/A,FALSE,"TIMELINE"}</definedName>
    <definedName name="wrn.OR._.Carrying._.Charge._.JV." localSheetId="1" hidden="1">{#N/A,#N/A,FALSE,"Loans";#N/A,#N/A,FALSE,"Program Costs";#N/A,#N/A,FALSE,"Measures";#N/A,#N/A,FALSE,"Net Lost Rev";#N/A,#N/A,FALSE,"Incentive"}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1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localSheetId="1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" localSheetId="0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localSheetId="1" hidden="1">{#N/A,#N/A,FALSE,"Consltd-For contngcy";"PaymentView",#N/A,FALSE,"Consltd-For contngcy"}</definedName>
    <definedName name="wrn.Payment._.View." localSheetId="0" hidden="1">{#N/A,#N/A,FALSE,"Consltd-For contngcy";"PaymentView",#N/A,FALSE,"Consltd-For contngcy"}</definedName>
    <definedName name="wrn.Payment._.View." hidden="1">{#N/A,#N/A,FALSE,"Consltd-For contngcy";"PaymentView",#N/A,FALSE,"Consltd-For contngcy"}</definedName>
    <definedName name="wrn.PFSreconview." localSheetId="1" hidden="1">{"PFS recon view",#N/A,FALSE,"Hyperion Proof"}</definedName>
    <definedName name="wrn.PFSreconview." localSheetId="0" hidden="1">{"PFS recon view",#N/A,FALSE,"Hyperion Proof"}</definedName>
    <definedName name="wrn.PFSreconview." hidden="1">{"PFS recon view",#N/A,FALSE,"Hyperion Proof"}</definedName>
    <definedName name="wrn.PGHCreconview." localSheetId="1" hidden="1">{"PGHC recon view",#N/A,FALSE,"Hyperion Proof"}</definedName>
    <definedName name="wrn.PGHCreconview." localSheetId="0" hidden="1">{"PGHC recon view",#N/A,FALSE,"Hyperion Proof"}</definedName>
    <definedName name="wrn.PGHCreconview." hidden="1">{"PGHC recon view",#N/A,FALSE,"Hyperion Proof"}</definedName>
    <definedName name="wrn.PHI._.all._.other._.months." localSheetId="1" hidden="1">{#N/A,#N/A,FALSE,"PHI MTD";#N/A,#N/A,FALSE,"PHI YTD"}</definedName>
    <definedName name="wrn.PHI._.all._.other._.months." localSheetId="0" hidden="1">{#N/A,#N/A,FALSE,"PHI MTD";#N/A,#N/A,FALSE,"PHI YTD"}</definedName>
    <definedName name="wrn.PHI._.all._.other._.months." hidden="1">{#N/A,#N/A,FALSE,"PHI MTD";#N/A,#N/A,FALSE,"PHI YTD"}</definedName>
    <definedName name="wrn.PHI._.only." localSheetId="1" hidden="1">{#N/A,#N/A,FALSE,"PHI"}</definedName>
    <definedName name="wrn.PHI._.only." localSheetId="0" hidden="1">{#N/A,#N/A,FALSE,"PHI"}</definedName>
    <definedName name="wrn.PHI._.only." hidden="1">{#N/A,#N/A,FALSE,"PHI"}</definedName>
    <definedName name="wrn.PHI._.Sept._.Dec._.March." localSheetId="1" hidden="1">{#N/A,#N/A,FALSE,"PHI MTD";#N/A,#N/A,FALSE,"PHI QTD";#N/A,#N/A,FALSE,"PHI YTD"}</definedName>
    <definedName name="wrn.PHI._.Sept._.Dec._.March." localSheetId="0" hidden="1">{#N/A,#N/A,FALSE,"PHI MTD";#N/A,#N/A,FALSE,"PHI QTD";#N/A,#N/A,FALSE,"PHI YTD"}</definedName>
    <definedName name="wrn.PHI._.Sept._.Dec._.March." hidden="1">{#N/A,#N/A,FALSE,"PHI MTD";#N/A,#N/A,FALSE,"PHI QTD";#N/A,#N/A,FALSE,"PHI YTD"}</definedName>
    <definedName name="wrn.PPMCoCodeView." localSheetId="1" hidden="1">{"PPM Co Code View",#N/A,FALSE,"Comp Codes"}</definedName>
    <definedName name="wrn.PPMCoCodeView." localSheetId="0" hidden="1">{"PPM Co Code View",#N/A,FALSE,"Comp Codes"}</definedName>
    <definedName name="wrn.PPMCoCodeView." hidden="1">{"PPM Co Code View",#N/A,FALSE,"Comp Codes"}</definedName>
    <definedName name="wrn.PPMreconview." localSheetId="1" hidden="1">{"PPM Recon View",#N/A,FALSE,"Hyperion Proof"}</definedName>
    <definedName name="wrn.PPMreconview." localSheetId="0" hidden="1">{"PPM Recon View",#N/A,FALSE,"Hyperion Proof"}</definedName>
    <definedName name="wrn.PPMreconview." hidden="1">{"PPM Recon View",#N/A,FALSE,"Hyperion Proof"}</definedName>
    <definedName name="wrn.PRINT._.SOURCE._.DATA." localSheetId="1" hidden="1">{"DATA_SET",#N/A,FALSE,"HOURLY SPREAD"}</definedName>
    <definedName name="wrn.PRINT._.SOURCE._.DATA." localSheetId="0" hidden="1">{"DATA_SET",#N/A,FALSE,"HOURLY SPREAD"}</definedName>
    <definedName name="wrn.PRINT._.SOURCE._.DATA." hidden="1">{"DATA_SET",#N/A,FALSE,"HOURLY SPREAD"}</definedName>
    <definedName name="wrn.PrintHistory." localSheetId="1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localSheetId="0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localSheetId="1" hidden="1">{#N/A,#N/A,FALSE,"Cover";#N/A,#N/A,FALSE,"ProjectSelector";#N/A,#N/A,FALSE,"ProjectTable";#N/A,#N/A,FALSE,"SanGorgonio";#N/A,#N/A,FALSE,"Tehachapi";#N/A,#N/A,FALSE,"Results";#N/A,#N/A,FALSE,"ReplaceForecast"}</definedName>
    <definedName name="wrn.PrintOther." localSheetId="0" hidden="1">{#N/A,#N/A,FALSE,"Cover";#N/A,#N/A,FALSE,"ProjectSelector";#N/A,#N/A,FALSE,"ProjectTable";#N/A,#N/A,FALSE,"SanGorgonio";#N/A,#N/A,FALSE,"Tehachapi";#N/A,#N/A,FALSE,"Results";#N/A,#N/A,FALSE,"ReplaceForecast"}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ject._.Services." localSheetId="1" hidden="1">{#N/A,#N/A,FALSE,"BASE";#N/A,#N/A,FALSE,"LOOPS";#N/A,#N/A,FALSE,"PLC"}</definedName>
    <definedName name="wrn.Project._.Services." localSheetId="0" hidden="1">{#N/A,#N/A,FALSE,"BASE";#N/A,#N/A,FALSE,"LOOPS";#N/A,#N/A,FALSE,"PLC"}</definedName>
    <definedName name="wrn.Project._.Services." hidden="1">{#N/A,#N/A,FALSE,"BASE";#N/A,#N/A,FALSE,"LOOPS";#N/A,#N/A,FALSE,"PLC"}</definedName>
    <definedName name="wrn.ProofElectricOnly." localSheetId="1" hidden="1">{"Electric Only",#N/A,FALSE,"Hyperion Proof"}</definedName>
    <definedName name="wrn.ProofElectricOnly." localSheetId="0" hidden="1">{"Electric Only",#N/A,FALSE,"Hyperion Proof"}</definedName>
    <definedName name="wrn.ProofElectricOnly." hidden="1">{"Electric Only",#N/A,FALSE,"Hyperion Proof"}</definedName>
    <definedName name="wrn.ProofTotal." localSheetId="1" hidden="1">{"Proof Total",#N/A,FALSE,"Hyperion Proof"}</definedName>
    <definedName name="wrn.ProofTotal." localSheetId="0" hidden="1">{"Proof Total",#N/A,FALSE,"Hyperion Proof"}</definedName>
    <definedName name="wrn.ProofTotal." hidden="1">{"Proof Total",#N/A,FALSE,"Hyperion Proof"}</definedName>
    <definedName name="wrn.Reformat._.only." localSheetId="1" hidden="1">{#N/A,#N/A,FALSE,"Dec 1999 mapping"}</definedName>
    <definedName name="wrn.Reformat._.only." localSheetId="0" hidden="1">{#N/A,#N/A,FALSE,"Dec 1999 mapping"}</definedName>
    <definedName name="wrn.Reformat._.only." hidden="1">{#N/A,#N/A,FALSE,"Dec 1999 mapping"}</definedName>
    <definedName name="wrn.SALES._.VAR._.95._.BUDGET." localSheetId="1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0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CHEDULE." localSheetId="1" hidden="1">{#N/A,#N/A,FALSE,"7617 Fab";#N/A,#N/A,FALSE,"7617 NSK"}</definedName>
    <definedName name="wrn.SCHEDULE." localSheetId="0" hidden="1">{#N/A,#N/A,FALSE,"7617 Fab";#N/A,#N/A,FALSE,"7617 NSK"}</definedName>
    <definedName name="wrn.SCHEDULE." hidden="1">{#N/A,#N/A,FALSE,"7617 Fab";#N/A,#N/A,FALSE,"7617 NSK"}</definedName>
    <definedName name="wrn.Section1." localSheetId="1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localSheetId="0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localSheetId="1" hidden="1">{#N/A,#N/A,TRUE,"Section1";#N/A,#N/A,TRUE,"SumF";#N/A,#N/A,TRUE,"FigExchange";#N/A,#N/A,TRUE,"Escalation";#N/A,#N/A,TRUE,"GraphEscalate";#N/A,#N/A,TRUE,"Scenarios"}</definedName>
    <definedName name="wrn.Section1Summaries." localSheetId="0" hidden="1">{#N/A,#N/A,TRUE,"Section1";#N/A,#N/A,TRUE,"SumF";#N/A,#N/A,TRUE,"FigExchange";#N/A,#N/A,TRUE,"Escalation";#N/A,#N/A,TRUE,"GraphEscalate";#N/A,#N/A,TRUE,"Scenarios"}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localSheetId="1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localSheetId="0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localSheetId="1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localSheetId="0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localSheetId="1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localSheetId="0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localSheetId="1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localSheetId="0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localSheetId="1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localSheetId="0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localSheetId="1" hidden="1">{#N/A,#N/A,TRUE,"Section4";#N/A,#N/A,TRUE,"PPAtable";#N/A,#N/A,TRUE,"RFPtable";#N/A,#N/A,TRUE,"RevCap";#N/A,#N/A,TRUE,"RevOther";#N/A,#N/A,TRUE,"RevGas";#N/A,#N/A,TRUE,"GraphRev"}</definedName>
    <definedName name="wrn.Section4Revenue." localSheetId="0" hidden="1">{#N/A,#N/A,TRUE,"Section4";#N/A,#N/A,TRUE,"PPAtable";#N/A,#N/A,TRUE,"RFPtable";#N/A,#N/A,TRUE,"RevCap";#N/A,#N/A,TRUE,"RevOther";#N/A,#N/A,TRUE,"RevGas";#N/A,#N/A,TRUE,"GraphRev"}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localSheetId="1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localSheetId="0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localSheetId="1" hidden="1">{#N/A,#N/A,TRUE,"Section6";#N/A,#N/A,TRUE,"OHcycles";#N/A,#N/A,TRUE,"OHtiming";#N/A,#N/A,TRUE,"OHcosts";#N/A,#N/A,TRUE,"GTdegradation";#N/A,#N/A,TRUE,"GTperformance";#N/A,#N/A,TRUE,"GraphEquip"}</definedName>
    <definedName name="wrn.Section6Equipment." localSheetId="0" hidden="1">{#N/A,#N/A,TRUE,"Section6";#N/A,#N/A,TRUE,"OHcycles";#N/A,#N/A,TRUE,"OHtiming";#N/A,#N/A,TRUE,"OHcosts";#N/A,#N/A,TRUE,"GTdegradation";#N/A,#N/A,TRUE,"GTperformance";#N/A,#N/A,TRUE,"GraphEquip"}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localSheetId="1" hidden="1">{#N/A,#N/A,TRUE,"Section7";#N/A,#N/A,TRUE,"DebtService";#N/A,#N/A,TRUE,"LoanSchedules";#N/A,#N/A,TRUE,"GraphDebt"}</definedName>
    <definedName name="wrn.Section7DebtService." localSheetId="0" hidden="1">{#N/A,#N/A,TRUE,"Section7";#N/A,#N/A,TRUE,"DebtService";#N/A,#N/A,TRUE,"LoanSchedules";#N/A,#N/A,TRUE,"GraphDebt"}</definedName>
    <definedName name="wrn.Section7DebtService." hidden="1">{#N/A,#N/A,TRUE,"Section7";#N/A,#N/A,TRUE,"DebtService";#N/A,#N/A,TRUE,"LoanSchedules";#N/A,#N/A,TRUE,"GraphDebt"}</definedName>
    <definedName name="wrn.Sept._.Dec._.March._.IS." localSheetId="1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LB." localSheetId="1" hidden="1">{#N/A,#N/A,FALSE,"SUMMARY";#N/A,#N/A,FALSE,"AE7616";#N/A,#N/A,FALSE,"AE7617";#N/A,#N/A,FALSE,"AE7618";#N/A,#N/A,FALSE,"AE7619";#N/A,#N/A,FALSE,"Target Materials"}</definedName>
    <definedName name="wrn.SLB." localSheetId="0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1" hidden="1">{#N/A,#N/A,FALSE,"2002 Small Tool OH";#N/A,#N/A,FALSE,"QA"}</definedName>
    <definedName name="wrn.Small._.Tools._.Overhead." localSheetId="0" hidden="1">{#N/A,#N/A,FALSE,"2002 Small Tool OH";#N/A,#N/A,FALSE,"QA"}</definedName>
    <definedName name="wrn.Small._.Tools._.Overhead." hidden="1">{#N/A,#N/A,FALSE,"2002 Small Tool OH";#N/A,#N/A,FALSE,"QA"}</definedName>
    <definedName name="wrn.SponsorSection." localSheetId="1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localSheetId="0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ard." localSheetId="1" hidden="1">{"YTD-Total",#N/A,FALSE,"Provision"}</definedName>
    <definedName name="wrn.Standard." localSheetId="0" hidden="1">{"YTD-Total",#N/A,FALSE,"Provision"}</definedName>
    <definedName name="wrn.Standard." hidden="1">{"YTD-Total",#N/A,FALSE,"Provision"}</definedName>
    <definedName name="wrn.Standard._.NonUtility._.Only." localSheetId="1" hidden="1">{"YTD-NonUtility",#N/A,FALSE,"Prov NonUtility"}</definedName>
    <definedName name="wrn.Standard._.NonUtility._.Only." localSheetId="0" hidden="1">{"YTD-NonUtility",#N/A,FALSE,"Prov NonUtility"}</definedName>
    <definedName name="wrn.Standard._.NonUtility._.Only." hidden="1">{"YTD-NonUtility",#N/A,FALSE,"Prov NonUtility"}</definedName>
    <definedName name="wrn.Standard._.Utility._.Only." localSheetId="1" hidden="1">{"YTD-Utility",#N/A,FALSE,"Prov Utility"}</definedName>
    <definedName name="wrn.Standard._.Utility._.Only." localSheetId="0" hidden="1">{"YTD-Utility",#N/A,FALSE,"Prov Utility"}</definedName>
    <definedName name="wrn.Standard._.Utility._.Only." hidden="1">{"YTD-Utility",#N/A,FALSE,"Prov Utility"}</definedName>
    <definedName name="wrn.Summary." localSheetId="1" hidden="1">{#N/A,#N/A,FALSE,"Sum Qtr";#N/A,#N/A,FALSE,"Oper Sum";#N/A,#N/A,FALSE,"Land Sales";#N/A,#N/A,FALSE,"Finance";#N/A,#N/A,FALSE,"Oper Ass"}</definedName>
    <definedName name="wrn.Summary." localSheetId="0" hidden="1">{#N/A,#N/A,FALSE,"Sum Qtr";#N/A,#N/A,FALSE,"Oper Sum";#N/A,#N/A,FALSE,"Land Sales";#N/A,#N/A,FALSE,"Finance";#N/A,#N/A,FALSE,"Oper Ass"}</definedName>
    <definedName name="wrn.Summary." hidden="1">{#N/A,#N/A,FALSE,"Sum Qtr";#N/A,#N/A,FALSE,"Oper Sum";#N/A,#N/A,FALSE,"Land Sales";#N/A,#N/A,FALSE,"Finance";#N/A,#N/A,FALSE,"Oper Ass"}</definedName>
    <definedName name="wrn.Summary._.View." localSheetId="1" hidden="1">{#N/A,#N/A,FALSE,"Consltd-For contngcy"}</definedName>
    <definedName name="wrn.Summary._.View." localSheetId="0" hidden="1">{#N/A,#N/A,FALSE,"Consltd-For contngcy"}</definedName>
    <definedName name="wrn.Summary._.View." hidden="1">{#N/A,#N/A,FALSE,"Consltd-For contngcy"}</definedName>
    <definedName name="wrn.Total._.Summary." localSheetId="1" hidden="1">{"Total Summary",#N/A,FALSE,"Summary"}</definedName>
    <definedName name="wrn.Total._.Summary." localSheetId="0" hidden="1">{"Total Summary",#N/A,FALSE,"Summary"}</definedName>
    <definedName name="wrn.Total._.Summary." hidden="1">{"Total Summary",#N/A,FALSE,"Summary"}</definedName>
    <definedName name="wrn.UK._.Conversion._.Only." localSheetId="1" hidden="1">{#N/A,#N/A,FALSE,"Dec 1999 UK Continuing Ops"}</definedName>
    <definedName name="wrn.UK._.Conversion._.Only." localSheetId="0" hidden="1">{#N/A,#N/A,FALSE,"Dec 1999 UK Continuing Ops"}</definedName>
    <definedName name="wrn.UK._.Conversion._.Only." hidden="1">{#N/A,#N/A,FALSE,"Dec 1999 UK Continuing Ops"}</definedName>
    <definedName name="wrn.USIM_Data." localSheetId="1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0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1" hidden="1">{#N/A,#N/A,FALSE,"Expenditures";#N/A,#N/A,FALSE,"Property Placed In-Service";#N/A,#N/A,FALSE,"CWIP Balances"}</definedName>
    <definedName name="wrn.USIM_Data_Abbrev3." localSheetId="0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1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0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YearEnd." localSheetId="1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0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ww" localSheetId="1" hidden="1">{#N/A,#N/A,FALSE,"schA"}</definedName>
    <definedName name="www" localSheetId="0" hidden="1">{#N/A,#N/A,FALSE,"schA"}</definedName>
    <definedName name="www" hidden="1">{#N/A,#N/A,FALSE,"schA"}</definedName>
    <definedName name="xx" localSheetId="1" hidden="1">{#N/A,#N/A,FALSE,"Balance_Sheet";#N/A,#N/A,FALSE,"income_statement_monthly";#N/A,#N/A,FALSE,"income_statement_Quarter";#N/A,#N/A,FALSE,"income_statement_ytd";#N/A,#N/A,FALSE,"income_statement_12Months"}</definedName>
    <definedName name="xx" localSheetId="0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1" hidden="1">#REF!</definedName>
    <definedName name="y" localSheetId="0" hidden="1">#REF!</definedName>
    <definedName name="y" hidden="1">#REF!</definedName>
    <definedName name="yuf" localSheetId="1" hidden="1">{#N/A,#N/A,FALSE,"Summ";#N/A,#N/A,FALSE,"General"}</definedName>
    <definedName name="yuf" localSheetId="0" hidden="1">{#N/A,#N/A,FALSE,"Summ";#N/A,#N/A,FALSE,"General"}</definedName>
    <definedName name="yuf" hidden="1">{#N/A,#N/A,FALSE,"Summ";#N/A,#N/A,FALSE,"General"}</definedName>
    <definedName name="z" localSheetId="1" hidden="1">#REF!</definedName>
    <definedName name="z" localSheetId="0" hidden="1">#REF!</definedName>
    <definedName name="z" hidden="1">#REF!</definedName>
    <definedName name="Z_01844156_6462_4A28_9785_1A86F4D0C834_.wvu.PrintTitles" localSheetId="1" hidden="1">#REF!</definedName>
    <definedName name="Z_01844156_6462_4A28_9785_1A86F4D0C834_.wvu.PrintTitles" localSheetId="0" hidden="1">#REF!</definedName>
    <definedName name="Z_01844156_6462_4A28_9785_1A86F4D0C834_.wvu.PrintTitles" hidden="1">#REF!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81" i="2" l="1"/>
  <c r="R81" i="2"/>
  <c r="Q81" i="2"/>
  <c r="P81" i="2"/>
  <c r="S80" i="2"/>
  <c r="R80" i="2"/>
  <c r="Q80" i="2"/>
  <c r="P80" i="2"/>
  <c r="S78" i="2"/>
  <c r="R78" i="2"/>
  <c r="Q78" i="2"/>
  <c r="P78" i="2"/>
  <c r="S77" i="2"/>
  <c r="R77" i="2"/>
  <c r="Q77" i="2"/>
  <c r="P77" i="2"/>
  <c r="S71" i="2"/>
  <c r="R71" i="2"/>
  <c r="Q71" i="2"/>
  <c r="P71" i="2"/>
  <c r="E71" i="2"/>
  <c r="D71" i="2"/>
  <c r="AX71" i="2"/>
  <c r="AW71" i="2"/>
  <c r="AV71" i="2"/>
  <c r="AU71" i="2"/>
  <c r="AI71" i="2"/>
  <c r="AH71" i="2"/>
  <c r="AG71" i="2"/>
  <c r="AF71" i="2"/>
  <c r="AA71" i="2"/>
  <c r="Z71" i="2"/>
  <c r="Y71" i="2"/>
  <c r="X71" i="2"/>
  <c r="S68" i="2"/>
  <c r="R68" i="2"/>
  <c r="Q68" i="2"/>
  <c r="P68" i="2"/>
  <c r="E68" i="2"/>
  <c r="E72" i="2" s="1"/>
  <c r="D68" i="2"/>
  <c r="AX68" i="2"/>
  <c r="AX344" i="1" s="1"/>
  <c r="AW68" i="2"/>
  <c r="AW344" i="1" s="1"/>
  <c r="AH68" i="2"/>
  <c r="AG328" i="1" s="1"/>
  <c r="Z68" i="2"/>
  <c r="Y320" i="1" s="1"/>
  <c r="M68" i="2"/>
  <c r="L68" i="2"/>
  <c r="K68" i="2"/>
  <c r="J68" i="2"/>
  <c r="S63" i="2"/>
  <c r="R63" i="2"/>
  <c r="Q63" i="2"/>
  <c r="P63" i="2"/>
  <c r="E63" i="2"/>
  <c r="D63" i="2"/>
  <c r="BB63" i="2"/>
  <c r="BA63" i="2"/>
  <c r="AZ63" i="2"/>
  <c r="AT63" i="2"/>
  <c r="AS63" i="2"/>
  <c r="AR63" i="2"/>
  <c r="AL63" i="2"/>
  <c r="AK63" i="2"/>
  <c r="AG63" i="2"/>
  <c r="AD63" i="2"/>
  <c r="AC63" i="2"/>
  <c r="O63" i="2"/>
  <c r="N63" i="2"/>
  <c r="M63" i="2"/>
  <c r="S60" i="2"/>
  <c r="R60" i="2"/>
  <c r="R64" i="2" s="1"/>
  <c r="Q60" i="2"/>
  <c r="P60" i="2"/>
  <c r="E60" i="2"/>
  <c r="D60" i="2"/>
  <c r="BB60" i="2"/>
  <c r="BA60" i="2"/>
  <c r="AZ60" i="2"/>
  <c r="AY60" i="2"/>
  <c r="AX60" i="2"/>
  <c r="AV60" i="2"/>
  <c r="AU60" i="2"/>
  <c r="AT60" i="2"/>
  <c r="AS60" i="2"/>
  <c r="AR60" i="2"/>
  <c r="AQ60" i="2"/>
  <c r="AM60" i="2"/>
  <c r="AL60" i="2"/>
  <c r="AK60" i="2"/>
  <c r="AJ60" i="2"/>
  <c r="AI60" i="2"/>
  <c r="AG60" i="2"/>
  <c r="AE60" i="2"/>
  <c r="AD60" i="2"/>
  <c r="AC60" i="2"/>
  <c r="AB60" i="2"/>
  <c r="Y60" i="2"/>
  <c r="W60" i="2"/>
  <c r="V60" i="2"/>
  <c r="U60" i="2"/>
  <c r="T60" i="2"/>
  <c r="AV55" i="2"/>
  <c r="S55" i="2"/>
  <c r="R55" i="2"/>
  <c r="Q55" i="2"/>
  <c r="P55" i="2"/>
  <c r="BB55" i="2"/>
  <c r="BA55" i="2"/>
  <c r="AZ55" i="2"/>
  <c r="AY55" i="2"/>
  <c r="AY56" i="2" s="1"/>
  <c r="AY209" i="1" s="1"/>
  <c r="AX55" i="2"/>
  <c r="AW55" i="2"/>
  <c r="AU55" i="2"/>
  <c r="AT55" i="2"/>
  <c r="AS55" i="2"/>
  <c r="AR55" i="2"/>
  <c r="AQ55" i="2"/>
  <c r="AQ56" i="2" s="1"/>
  <c r="AQ209" i="1" s="1"/>
  <c r="AM55" i="2"/>
  <c r="AL55" i="2"/>
  <c r="AK55" i="2"/>
  <c r="AJ55" i="2"/>
  <c r="AI55" i="2"/>
  <c r="AH55" i="2"/>
  <c r="AG55" i="2"/>
  <c r="AF55" i="2"/>
  <c r="AF56" i="2" s="1"/>
  <c r="AE55" i="2"/>
  <c r="AD55" i="2"/>
  <c r="AC55" i="2"/>
  <c r="AB55" i="2"/>
  <c r="AA55" i="2"/>
  <c r="Z55" i="2"/>
  <c r="Y55" i="2"/>
  <c r="X55" i="2"/>
  <c r="X56" i="2" s="1"/>
  <c r="W55" i="2"/>
  <c r="V55" i="2"/>
  <c r="U55" i="2"/>
  <c r="T55" i="2"/>
  <c r="O55" i="2"/>
  <c r="N55" i="2"/>
  <c r="M55" i="2"/>
  <c r="L55" i="2"/>
  <c r="L56" i="2" s="1"/>
  <c r="K55" i="2"/>
  <c r="J55" i="2"/>
  <c r="I55" i="2"/>
  <c r="H55" i="2"/>
  <c r="G55" i="2"/>
  <c r="F55" i="2"/>
  <c r="S52" i="2"/>
  <c r="S56" i="2" s="1"/>
  <c r="R52" i="2"/>
  <c r="Q52" i="2"/>
  <c r="P52" i="2"/>
  <c r="P56" i="2" s="1"/>
  <c r="BB52" i="2"/>
  <c r="BA52" i="2"/>
  <c r="AZ52" i="2"/>
  <c r="AZ343" i="1" s="1"/>
  <c r="AY52" i="2"/>
  <c r="AX52" i="2"/>
  <c r="AX343" i="1" s="1"/>
  <c r="AW52" i="2"/>
  <c r="AW343" i="1" s="1"/>
  <c r="AV52" i="2"/>
  <c r="AV343" i="1" s="1"/>
  <c r="AU52" i="2"/>
  <c r="AU343" i="1" s="1"/>
  <c r="AT52" i="2"/>
  <c r="AS52" i="2"/>
  <c r="AR52" i="2"/>
  <c r="AR343" i="1" s="1"/>
  <c r="AQ52" i="2"/>
  <c r="AM52" i="2"/>
  <c r="AL52" i="2"/>
  <c r="AK52" i="2"/>
  <c r="AJ327" i="1" s="1"/>
  <c r="AJ52" i="2"/>
  <c r="AI327" i="1" s="1"/>
  <c r="AI52" i="2"/>
  <c r="AH327" i="1" s="1"/>
  <c r="AH52" i="2"/>
  <c r="AG52" i="2"/>
  <c r="AF52" i="2"/>
  <c r="AE52" i="2"/>
  <c r="AD52" i="2"/>
  <c r="AC52" i="2"/>
  <c r="AB327" i="1" s="1"/>
  <c r="AB52" i="2"/>
  <c r="AA52" i="2"/>
  <c r="Z319" i="1" s="1"/>
  <c r="Z52" i="2"/>
  <c r="Y52" i="2"/>
  <c r="X52" i="2"/>
  <c r="W52" i="2"/>
  <c r="V52" i="2"/>
  <c r="U52" i="2"/>
  <c r="T319" i="1" s="1"/>
  <c r="T52" i="2"/>
  <c r="S319" i="1" s="1"/>
  <c r="O52" i="2"/>
  <c r="N52" i="2"/>
  <c r="M52" i="2"/>
  <c r="L52" i="2"/>
  <c r="K52" i="2"/>
  <c r="J52" i="2"/>
  <c r="I52" i="2"/>
  <c r="H52" i="2"/>
  <c r="G52" i="2"/>
  <c r="F52" i="2"/>
  <c r="E50" i="2"/>
  <c r="AA47" i="2"/>
  <c r="S47" i="2"/>
  <c r="R47" i="2"/>
  <c r="Q47" i="2"/>
  <c r="P47" i="2"/>
  <c r="BB47" i="2"/>
  <c r="BA47" i="2"/>
  <c r="AZ47" i="2"/>
  <c r="AY47" i="2"/>
  <c r="AX47" i="2"/>
  <c r="AW47" i="2"/>
  <c r="AV47" i="2"/>
  <c r="AU47" i="2"/>
  <c r="AT47" i="2"/>
  <c r="AS47" i="2"/>
  <c r="AR47" i="2"/>
  <c r="AQ47" i="2"/>
  <c r="AM47" i="2"/>
  <c r="AL47" i="2"/>
  <c r="AK47" i="2"/>
  <c r="AJ47" i="2"/>
  <c r="AI47" i="2"/>
  <c r="AH47" i="2"/>
  <c r="AG47" i="2"/>
  <c r="AF47" i="2"/>
  <c r="AE47" i="2"/>
  <c r="AD47" i="2"/>
  <c r="AC47" i="2"/>
  <c r="AB47" i="2"/>
  <c r="Z47" i="2"/>
  <c r="Y47" i="2"/>
  <c r="X47" i="2"/>
  <c r="W47" i="2"/>
  <c r="V47" i="2"/>
  <c r="U47" i="2"/>
  <c r="T47" i="2"/>
  <c r="O47" i="2"/>
  <c r="N47" i="2"/>
  <c r="M47" i="2"/>
  <c r="L47" i="2"/>
  <c r="K47" i="2"/>
  <c r="J47" i="2"/>
  <c r="I47" i="2"/>
  <c r="H47" i="2"/>
  <c r="G47" i="2"/>
  <c r="D45" i="2"/>
  <c r="D47" i="2" s="1"/>
  <c r="S44" i="2"/>
  <c r="R44" i="2"/>
  <c r="Q44" i="2"/>
  <c r="Q48" i="2" s="1"/>
  <c r="P44" i="2"/>
  <c r="BB44" i="2"/>
  <c r="BB48" i="2" s="1"/>
  <c r="BA44" i="2"/>
  <c r="BA342" i="1" s="1"/>
  <c r="AZ44" i="2"/>
  <c r="AY44" i="2"/>
  <c r="AY342" i="1" s="1"/>
  <c r="AX44" i="2"/>
  <c r="AX342" i="1" s="1"/>
  <c r="AW44" i="2"/>
  <c r="AV44" i="2"/>
  <c r="AV342" i="1" s="1"/>
  <c r="AU44" i="2"/>
  <c r="AU342" i="1" s="1"/>
  <c r="AT44" i="2"/>
  <c r="AS44" i="2"/>
  <c r="AR44" i="2"/>
  <c r="AR342" i="1" s="1"/>
  <c r="AQ44" i="2"/>
  <c r="AM44" i="2"/>
  <c r="AL326" i="1" s="1"/>
  <c r="AL44" i="2"/>
  <c r="AK44" i="2"/>
  <c r="AJ326" i="1" s="1"/>
  <c r="AJ44" i="2"/>
  <c r="AI326" i="1" s="1"/>
  <c r="AI44" i="2"/>
  <c r="AH44" i="2"/>
  <c r="AG44" i="2"/>
  <c r="AF44" i="2"/>
  <c r="AE44" i="2"/>
  <c r="AD326" i="1" s="1"/>
  <c r="AD44" i="2"/>
  <c r="AC44" i="2"/>
  <c r="AB44" i="2"/>
  <c r="AA326" i="1" s="1"/>
  <c r="AA44" i="2"/>
  <c r="Z44" i="2"/>
  <c r="Y44" i="2"/>
  <c r="X44" i="2"/>
  <c r="W44" i="2"/>
  <c r="V318" i="1" s="1"/>
  <c r="V44" i="2"/>
  <c r="U44" i="2"/>
  <c r="T44" i="2"/>
  <c r="S318" i="1" s="1"/>
  <c r="O44" i="2"/>
  <c r="P318" i="1" s="1"/>
  <c r="N44" i="2"/>
  <c r="M44" i="2"/>
  <c r="L44" i="2"/>
  <c r="K44" i="2"/>
  <c r="J44" i="2"/>
  <c r="I44" i="2"/>
  <c r="H44" i="2"/>
  <c r="G44" i="2"/>
  <c r="F44" i="2"/>
  <c r="BA39" i="2"/>
  <c r="AV39" i="2"/>
  <c r="AL39" i="2"/>
  <c r="S39" i="2"/>
  <c r="S40" i="2" s="1"/>
  <c r="R39" i="2"/>
  <c r="R40" i="2" s="1"/>
  <c r="R121" i="1" s="1"/>
  <c r="Q39" i="2"/>
  <c r="Q40" i="2" s="1"/>
  <c r="Q121" i="1" s="1"/>
  <c r="P39" i="2"/>
  <c r="E39" i="2"/>
  <c r="D39" i="2"/>
  <c r="BB39" i="2"/>
  <c r="AY39" i="2"/>
  <c r="AW39" i="2"/>
  <c r="AU39" i="2"/>
  <c r="AT39" i="2"/>
  <c r="AS39" i="2"/>
  <c r="AQ39" i="2"/>
  <c r="AM39" i="2"/>
  <c r="AJ39" i="2"/>
  <c r="AG39" i="2"/>
  <c r="AE39" i="2"/>
  <c r="AD39" i="2"/>
  <c r="AB39" i="2"/>
  <c r="Y39" i="2"/>
  <c r="W39" i="2"/>
  <c r="V39" i="2"/>
  <c r="T39" i="2"/>
  <c r="AU36" i="2"/>
  <c r="V36" i="2"/>
  <c r="S36" i="2"/>
  <c r="R36" i="2"/>
  <c r="Q36" i="2"/>
  <c r="P36" i="2"/>
  <c r="P40" i="2" s="1"/>
  <c r="E36" i="2"/>
  <c r="D36" i="2"/>
  <c r="BA36" i="2"/>
  <c r="AX36" i="2"/>
  <c r="AV36" i="2"/>
  <c r="AS36" i="2"/>
  <c r="AL36" i="2"/>
  <c r="AI36" i="2"/>
  <c r="AG36" i="2"/>
  <c r="AF36" i="2"/>
  <c r="AD36" i="2"/>
  <c r="AA36" i="2"/>
  <c r="Y36" i="2"/>
  <c r="X36" i="2"/>
  <c r="N36" i="2"/>
  <c r="AL31" i="2"/>
  <c r="S31" i="2"/>
  <c r="R31" i="2"/>
  <c r="Q31" i="2"/>
  <c r="P31" i="2"/>
  <c r="BB31" i="2"/>
  <c r="BA31" i="2"/>
  <c r="AZ31" i="2"/>
  <c r="AY31" i="2"/>
  <c r="AX31" i="2"/>
  <c r="AW31" i="2"/>
  <c r="AV31" i="2"/>
  <c r="AU31" i="2"/>
  <c r="AT31" i="2"/>
  <c r="AS31" i="2"/>
  <c r="AR31" i="2"/>
  <c r="AQ31" i="2"/>
  <c r="AM31" i="2"/>
  <c r="AK31" i="2"/>
  <c r="AJ31" i="2"/>
  <c r="AI31" i="2"/>
  <c r="AH31" i="2"/>
  <c r="AG31" i="2"/>
  <c r="AF31" i="2"/>
  <c r="AE31" i="2"/>
  <c r="AD31" i="2"/>
  <c r="AC31" i="2"/>
  <c r="AB31" i="2"/>
  <c r="AA31" i="2"/>
  <c r="Z31" i="2"/>
  <c r="Y31" i="2"/>
  <c r="X31" i="2"/>
  <c r="W31" i="2"/>
  <c r="V31" i="2"/>
  <c r="U31" i="2"/>
  <c r="T31" i="2"/>
  <c r="O31" i="2"/>
  <c r="N31" i="2"/>
  <c r="N32" i="2" s="1"/>
  <c r="O86" i="1" s="1"/>
  <c r="O87" i="1" s="1"/>
  <c r="M31" i="2"/>
  <c r="L31" i="2"/>
  <c r="K31" i="2"/>
  <c r="J31" i="2"/>
  <c r="I31" i="2"/>
  <c r="H31" i="2"/>
  <c r="G31" i="2"/>
  <c r="E29" i="2"/>
  <c r="S28" i="2"/>
  <c r="R28" i="2"/>
  <c r="Q28" i="2"/>
  <c r="P28" i="2"/>
  <c r="BB28" i="2"/>
  <c r="BA28" i="2"/>
  <c r="AZ28" i="2"/>
  <c r="AZ341" i="1" s="1"/>
  <c r="AY28" i="2"/>
  <c r="AY341" i="1" s="1"/>
  <c r="AX28" i="2"/>
  <c r="AW28" i="2"/>
  <c r="AV28" i="2"/>
  <c r="AV341" i="1" s="1"/>
  <c r="AU28" i="2"/>
  <c r="AU341" i="1" s="1"/>
  <c r="AT28" i="2"/>
  <c r="AS28" i="2"/>
  <c r="AR28" i="2"/>
  <c r="AR341" i="1" s="1"/>
  <c r="AQ28" i="2"/>
  <c r="AQ341" i="1" s="1"/>
  <c r="AM28" i="2"/>
  <c r="AL28" i="2"/>
  <c r="AK28" i="2"/>
  <c r="AJ325" i="1" s="1"/>
  <c r="AJ28" i="2"/>
  <c r="AI325" i="1" s="1"/>
  <c r="AI28" i="2"/>
  <c r="AH28" i="2"/>
  <c r="AG325" i="1" s="1"/>
  <c r="AG28" i="2"/>
  <c r="AF28" i="2"/>
  <c r="AE325" i="1" s="1"/>
  <c r="AE28" i="2"/>
  <c r="AD28" i="2"/>
  <c r="AC28" i="2"/>
  <c r="AB325" i="1" s="1"/>
  <c r="AB28" i="2"/>
  <c r="AA325" i="1" s="1"/>
  <c r="AA28" i="2"/>
  <c r="Z28" i="2"/>
  <c r="Y317" i="1" s="1"/>
  <c r="Y28" i="2"/>
  <c r="X28" i="2"/>
  <c r="W317" i="1" s="1"/>
  <c r="W28" i="2"/>
  <c r="V28" i="2"/>
  <c r="U28" i="2"/>
  <c r="T317" i="1" s="1"/>
  <c r="T28" i="2"/>
  <c r="O28" i="2"/>
  <c r="N28" i="2"/>
  <c r="M28" i="2"/>
  <c r="L28" i="2"/>
  <c r="K28" i="2"/>
  <c r="J28" i="2"/>
  <c r="I28" i="2"/>
  <c r="H28" i="2"/>
  <c r="G28" i="2"/>
  <c r="F28" i="2"/>
  <c r="S23" i="2"/>
  <c r="R23" i="2"/>
  <c r="Q23" i="2"/>
  <c r="P23" i="2"/>
  <c r="BB23" i="2"/>
  <c r="BA23" i="2"/>
  <c r="AZ23" i="2"/>
  <c r="AY23" i="2"/>
  <c r="AX23" i="2"/>
  <c r="AW23" i="2"/>
  <c r="AV23" i="2"/>
  <c r="AU23" i="2"/>
  <c r="AT23" i="2"/>
  <c r="AS23" i="2"/>
  <c r="AR23" i="2"/>
  <c r="AQ23" i="2"/>
  <c r="AM23" i="2"/>
  <c r="AL23" i="2"/>
  <c r="AK23" i="2"/>
  <c r="AJ23" i="2"/>
  <c r="AI23" i="2"/>
  <c r="AH23" i="2"/>
  <c r="AG23" i="2"/>
  <c r="AF23" i="2"/>
  <c r="AE23" i="2"/>
  <c r="AD23" i="2"/>
  <c r="AC23" i="2"/>
  <c r="AB23" i="2"/>
  <c r="AA23" i="2"/>
  <c r="Z23" i="2"/>
  <c r="Y23" i="2"/>
  <c r="X23" i="2"/>
  <c r="W23" i="2"/>
  <c r="V23" i="2"/>
  <c r="U23" i="2"/>
  <c r="T23" i="2"/>
  <c r="O23" i="2"/>
  <c r="N23" i="2"/>
  <c r="M23" i="2"/>
  <c r="L23" i="2"/>
  <c r="K23" i="2"/>
  <c r="J23" i="2"/>
  <c r="I23" i="2"/>
  <c r="H23" i="2"/>
  <c r="G23" i="2"/>
  <c r="F23" i="2"/>
  <c r="S20" i="2"/>
  <c r="S24" i="2" s="1"/>
  <c r="R20" i="2"/>
  <c r="Q20" i="2"/>
  <c r="Q24" i="2" s="1"/>
  <c r="P20" i="2"/>
  <c r="BB20" i="2"/>
  <c r="BA20" i="2"/>
  <c r="BA340" i="1" s="1"/>
  <c r="AZ20" i="2"/>
  <c r="AZ340" i="1" s="1"/>
  <c r="AY20" i="2"/>
  <c r="AY340" i="1" s="1"/>
  <c r="AX20" i="2"/>
  <c r="AX340" i="1" s="1"/>
  <c r="AW20" i="2"/>
  <c r="AW340" i="1" s="1"/>
  <c r="AV20" i="2"/>
  <c r="AU20" i="2"/>
  <c r="AT20" i="2"/>
  <c r="AS20" i="2"/>
  <c r="AS340" i="1" s="1"/>
  <c r="AR20" i="2"/>
  <c r="AR340" i="1" s="1"/>
  <c r="AQ20" i="2"/>
  <c r="AM332" i="1"/>
  <c r="AM20" i="2"/>
  <c r="AL324" i="1" s="1"/>
  <c r="AL20" i="2"/>
  <c r="AK324" i="1" s="1"/>
  <c r="AK20" i="2"/>
  <c r="AJ20" i="2"/>
  <c r="AI20" i="2"/>
  <c r="AH20" i="2"/>
  <c r="AG324" i="1" s="1"/>
  <c r="AG20" i="2"/>
  <c r="AF20" i="2"/>
  <c r="AE324" i="1" s="1"/>
  <c r="AE20" i="2"/>
  <c r="AD324" i="1" s="1"/>
  <c r="AD20" i="2"/>
  <c r="AC324" i="1" s="1"/>
  <c r="AC20" i="2"/>
  <c r="AB20" i="2"/>
  <c r="AA20" i="2"/>
  <c r="Z316" i="1" s="1"/>
  <c r="Z20" i="2"/>
  <c r="Y20" i="2"/>
  <c r="X20" i="2"/>
  <c r="W316" i="1" s="1"/>
  <c r="W20" i="2"/>
  <c r="V316" i="1" s="1"/>
  <c r="V20" i="2"/>
  <c r="U316" i="1" s="1"/>
  <c r="U20" i="2"/>
  <c r="T20" i="2"/>
  <c r="S316" i="1" s="1"/>
  <c r="O20" i="2"/>
  <c r="N20" i="2"/>
  <c r="M20" i="2"/>
  <c r="L20" i="2"/>
  <c r="K20" i="2"/>
  <c r="J20" i="2"/>
  <c r="I20" i="2"/>
  <c r="H20" i="2"/>
  <c r="G20" i="2"/>
  <c r="S15" i="2"/>
  <c r="R15" i="2"/>
  <c r="Q15" i="2"/>
  <c r="P15" i="2"/>
  <c r="E15" i="2"/>
  <c r="D15" i="2"/>
  <c r="BB15" i="2"/>
  <c r="BA15" i="2"/>
  <c r="AZ15" i="2"/>
  <c r="AY15" i="2"/>
  <c r="AX15" i="2"/>
  <c r="AW15" i="2"/>
  <c r="AV15" i="2"/>
  <c r="AU15" i="2"/>
  <c r="AT15" i="2"/>
  <c r="AS15" i="2"/>
  <c r="AR15" i="2"/>
  <c r="AQ15" i="2"/>
  <c r="AM15" i="2"/>
  <c r="AL15" i="2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O15" i="2"/>
  <c r="N15" i="2"/>
  <c r="M15" i="2"/>
  <c r="L15" i="2"/>
  <c r="K15" i="2"/>
  <c r="J15" i="2"/>
  <c r="I15" i="2"/>
  <c r="H15" i="2"/>
  <c r="G15" i="2"/>
  <c r="F15" i="2"/>
  <c r="S12" i="2"/>
  <c r="R12" i="2"/>
  <c r="Q12" i="2"/>
  <c r="Q16" i="2" s="1"/>
  <c r="P12" i="2"/>
  <c r="P16" i="2" s="1"/>
  <c r="E12" i="2"/>
  <c r="D12" i="2"/>
  <c r="BB12" i="2"/>
  <c r="BB339" i="1" s="1"/>
  <c r="BA12" i="2"/>
  <c r="BA339" i="1" s="1"/>
  <c r="AZ12" i="2"/>
  <c r="AZ339" i="1" s="1"/>
  <c r="AY12" i="2"/>
  <c r="AY339" i="1" s="1"/>
  <c r="AX12" i="2"/>
  <c r="AX339" i="1" s="1"/>
  <c r="AW12" i="2"/>
  <c r="AV12" i="2"/>
  <c r="AU12" i="2"/>
  <c r="AU339" i="1" s="1"/>
  <c r="AT12" i="2"/>
  <c r="AT339" i="1" s="1"/>
  <c r="AS12" i="2"/>
  <c r="AR12" i="2"/>
  <c r="AR339" i="1" s="1"/>
  <c r="AQ12" i="2"/>
  <c r="AQ339" i="1" s="1"/>
  <c r="AM12" i="2"/>
  <c r="AL323" i="1" s="1"/>
  <c r="AL12" i="2"/>
  <c r="AK323" i="1" s="1"/>
  <c r="AK12" i="2"/>
  <c r="AJ12" i="2"/>
  <c r="AI323" i="1" s="1"/>
  <c r="AI12" i="2"/>
  <c r="AH323" i="1" s="1"/>
  <c r="AH12" i="2"/>
  <c r="AG12" i="2"/>
  <c r="AF323" i="1" s="1"/>
  <c r="AF12" i="2"/>
  <c r="AE323" i="1" s="1"/>
  <c r="AE12" i="2"/>
  <c r="AD323" i="1" s="1"/>
  <c r="AD12" i="2"/>
  <c r="AC12" i="2"/>
  <c r="AB12" i="2"/>
  <c r="AA323" i="1" s="1"/>
  <c r="AA12" i="2"/>
  <c r="Z315" i="1" s="1"/>
  <c r="Z12" i="2"/>
  <c r="Y315" i="1" s="1"/>
  <c r="Y12" i="2"/>
  <c r="X315" i="1" s="1"/>
  <c r="X12" i="2"/>
  <c r="W315" i="1" s="1"/>
  <c r="W12" i="2"/>
  <c r="V315" i="1" s="1"/>
  <c r="V12" i="2"/>
  <c r="U315" i="1" s="1"/>
  <c r="U12" i="2"/>
  <c r="T315" i="1" s="1"/>
  <c r="T12" i="2"/>
  <c r="S315" i="1" s="1"/>
  <c r="O12" i="2"/>
  <c r="P315" i="1" s="1"/>
  <c r="N12" i="2"/>
  <c r="O315" i="1" s="1"/>
  <c r="M12" i="2"/>
  <c r="L12" i="2"/>
  <c r="K12" i="2"/>
  <c r="J12" i="2"/>
  <c r="I12" i="2"/>
  <c r="H12" i="2"/>
  <c r="G12" i="2"/>
  <c r="F12" i="2"/>
  <c r="BB343" i="1"/>
  <c r="BA343" i="1"/>
  <c r="AY343" i="1"/>
  <c r="AT343" i="1"/>
  <c r="AS343" i="1"/>
  <c r="AQ343" i="1"/>
  <c r="BB342" i="1"/>
  <c r="AZ342" i="1"/>
  <c r="AW342" i="1"/>
  <c r="AT342" i="1"/>
  <c r="AS342" i="1"/>
  <c r="AQ342" i="1"/>
  <c r="BB341" i="1"/>
  <c r="BA341" i="1"/>
  <c r="AX341" i="1"/>
  <c r="AT341" i="1"/>
  <c r="AS341" i="1"/>
  <c r="BB340" i="1"/>
  <c r="AV340" i="1"/>
  <c r="AU340" i="1"/>
  <c r="AT340" i="1"/>
  <c r="AQ340" i="1"/>
  <c r="AW339" i="1"/>
  <c r="AV339" i="1"/>
  <c r="AS339" i="1"/>
  <c r="AO336" i="1"/>
  <c r="AP335" i="1"/>
  <c r="AO335" i="1"/>
  <c r="AN335" i="1"/>
  <c r="AM335" i="1"/>
  <c r="AP334" i="1"/>
  <c r="AO334" i="1"/>
  <c r="AN334" i="1"/>
  <c r="AM334" i="1"/>
  <c r="AP333" i="1"/>
  <c r="AO333" i="1"/>
  <c r="AN333" i="1"/>
  <c r="AM333" i="1"/>
  <c r="AP332" i="1"/>
  <c r="AO332" i="1"/>
  <c r="AN332" i="1"/>
  <c r="AP331" i="1"/>
  <c r="AO331" i="1"/>
  <c r="AN331" i="1"/>
  <c r="AM331" i="1"/>
  <c r="AL327" i="1"/>
  <c r="AK327" i="1"/>
  <c r="AG327" i="1"/>
  <c r="AF327" i="1"/>
  <c r="AE327" i="1"/>
  <c r="AD327" i="1"/>
  <c r="AC327" i="1"/>
  <c r="AA327" i="1"/>
  <c r="AK326" i="1"/>
  <c r="AH326" i="1"/>
  <c r="AG326" i="1"/>
  <c r="AF326" i="1"/>
  <c r="AE326" i="1"/>
  <c r="AC326" i="1"/>
  <c r="AB326" i="1"/>
  <c r="AL325" i="1"/>
  <c r="AK325" i="1"/>
  <c r="AH325" i="1"/>
  <c r="AF325" i="1"/>
  <c r="AD325" i="1"/>
  <c r="AC325" i="1"/>
  <c r="AJ324" i="1"/>
  <c r="AI324" i="1"/>
  <c r="AH324" i="1"/>
  <c r="AF324" i="1"/>
  <c r="AB324" i="1"/>
  <c r="AA324" i="1"/>
  <c r="AJ323" i="1"/>
  <c r="AG323" i="1"/>
  <c r="AC323" i="1"/>
  <c r="AB323" i="1"/>
  <c r="R320" i="1"/>
  <c r="Q320" i="1"/>
  <c r="Y319" i="1"/>
  <c r="X319" i="1"/>
  <c r="W319" i="1"/>
  <c r="V319" i="1"/>
  <c r="U319" i="1"/>
  <c r="R319" i="1"/>
  <c r="Q319" i="1"/>
  <c r="P319" i="1"/>
  <c r="O319" i="1"/>
  <c r="Z318" i="1"/>
  <c r="Y318" i="1"/>
  <c r="X318" i="1"/>
  <c r="W318" i="1"/>
  <c r="U318" i="1"/>
  <c r="T318" i="1"/>
  <c r="R318" i="1"/>
  <c r="Q318" i="1"/>
  <c r="O318" i="1"/>
  <c r="Z317" i="1"/>
  <c r="X317" i="1"/>
  <c r="V317" i="1"/>
  <c r="U317" i="1"/>
  <c r="S317" i="1"/>
  <c r="R317" i="1"/>
  <c r="Q317" i="1"/>
  <c r="P317" i="1"/>
  <c r="O317" i="1"/>
  <c r="Y316" i="1"/>
  <c r="X316" i="1"/>
  <c r="T316" i="1"/>
  <c r="R316" i="1"/>
  <c r="Q316" i="1"/>
  <c r="P316" i="1"/>
  <c r="O316" i="1"/>
  <c r="R315" i="1"/>
  <c r="Q315" i="1"/>
  <c r="E312" i="1"/>
  <c r="E307" i="1"/>
  <c r="H302" i="1"/>
  <c r="G302" i="1"/>
  <c r="F302" i="1"/>
  <c r="F287" i="1" s="1"/>
  <c r="F288" i="1" s="1"/>
  <c r="E302" i="1"/>
  <c r="E298" i="1"/>
  <c r="E297" i="1"/>
  <c r="BT294" i="1"/>
  <c r="BS294" i="1"/>
  <c r="BR294" i="1"/>
  <c r="BQ294" i="1"/>
  <c r="BP294" i="1"/>
  <c r="BO294" i="1"/>
  <c r="BN294" i="1"/>
  <c r="BM294" i="1"/>
  <c r="BL294" i="1"/>
  <c r="BK294" i="1"/>
  <c r="AM294" i="1"/>
  <c r="AL294" i="1"/>
  <c r="AK294" i="1"/>
  <c r="AJ294" i="1"/>
  <c r="AI294" i="1"/>
  <c r="AH294" i="1"/>
  <c r="AG294" i="1"/>
  <c r="AF294" i="1"/>
  <c r="AE294" i="1"/>
  <c r="AD294" i="1"/>
  <c r="AC294" i="1"/>
  <c r="AB294" i="1"/>
  <c r="AA294" i="1"/>
  <c r="Z294" i="1"/>
  <c r="Y294" i="1"/>
  <c r="X294" i="1"/>
  <c r="W294" i="1"/>
  <c r="V294" i="1"/>
  <c r="U294" i="1"/>
  <c r="T294" i="1"/>
  <c r="S294" i="1"/>
  <c r="R294" i="1"/>
  <c r="Q294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BT293" i="1"/>
  <c r="BS293" i="1"/>
  <c r="BR293" i="1"/>
  <c r="BQ293" i="1"/>
  <c r="BP293" i="1"/>
  <c r="BO293" i="1"/>
  <c r="BN293" i="1"/>
  <c r="BM293" i="1"/>
  <c r="BL293" i="1"/>
  <c r="BK293" i="1"/>
  <c r="BJ293" i="1"/>
  <c r="BI293" i="1"/>
  <c r="BH293" i="1"/>
  <c r="BG293" i="1"/>
  <c r="BF293" i="1"/>
  <c r="BE293" i="1"/>
  <c r="BD293" i="1"/>
  <c r="BC293" i="1"/>
  <c r="BB293" i="1"/>
  <c r="BA293" i="1"/>
  <c r="AZ293" i="1"/>
  <c r="AY293" i="1"/>
  <c r="AL293" i="1"/>
  <c r="AK293" i="1"/>
  <c r="AJ293" i="1"/>
  <c r="AI293" i="1"/>
  <c r="AH293" i="1"/>
  <c r="AG293" i="1"/>
  <c r="AF293" i="1"/>
  <c r="AE293" i="1"/>
  <c r="AD293" i="1"/>
  <c r="AC293" i="1"/>
  <c r="AB293" i="1"/>
  <c r="AA293" i="1"/>
  <c r="Z293" i="1"/>
  <c r="Y293" i="1"/>
  <c r="X293" i="1"/>
  <c r="W293" i="1"/>
  <c r="V293" i="1"/>
  <c r="U293" i="1"/>
  <c r="T293" i="1"/>
  <c r="S293" i="1"/>
  <c r="R293" i="1"/>
  <c r="Q293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BT292" i="1"/>
  <c r="BS292" i="1"/>
  <c r="BR292" i="1"/>
  <c r="BQ292" i="1"/>
  <c r="BP292" i="1"/>
  <c r="BO292" i="1"/>
  <c r="BN292" i="1"/>
  <c r="BM292" i="1"/>
  <c r="BL292" i="1"/>
  <c r="BK292" i="1"/>
  <c r="BJ292" i="1"/>
  <c r="BI292" i="1"/>
  <c r="BH292" i="1"/>
  <c r="BG292" i="1"/>
  <c r="BF292" i="1"/>
  <c r="BE292" i="1"/>
  <c r="BD292" i="1"/>
  <c r="BC292" i="1"/>
  <c r="BB292" i="1"/>
  <c r="BA292" i="1"/>
  <c r="AZ292" i="1"/>
  <c r="AY292" i="1"/>
  <c r="AX292" i="1"/>
  <c r="AW292" i="1"/>
  <c r="AV292" i="1"/>
  <c r="AU292" i="1"/>
  <c r="AT292" i="1"/>
  <c r="AS292" i="1"/>
  <c r="AR292" i="1"/>
  <c r="AQ292" i="1"/>
  <c r="Z292" i="1"/>
  <c r="Y292" i="1"/>
  <c r="X292" i="1"/>
  <c r="W292" i="1"/>
  <c r="V292" i="1"/>
  <c r="U292" i="1"/>
  <c r="T292" i="1"/>
  <c r="S292" i="1"/>
  <c r="R292" i="1"/>
  <c r="Q292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BT291" i="1"/>
  <c r="BS291" i="1"/>
  <c r="BR291" i="1"/>
  <c r="BQ291" i="1"/>
  <c r="BP291" i="1"/>
  <c r="BO291" i="1"/>
  <c r="BN291" i="1"/>
  <c r="BM291" i="1"/>
  <c r="BL291" i="1"/>
  <c r="BK291" i="1"/>
  <c r="BJ291" i="1"/>
  <c r="BI291" i="1"/>
  <c r="BH291" i="1"/>
  <c r="BG291" i="1"/>
  <c r="BF291" i="1"/>
  <c r="BE291" i="1"/>
  <c r="BD291" i="1"/>
  <c r="BC291" i="1"/>
  <c r="BB291" i="1"/>
  <c r="BA291" i="1"/>
  <c r="AZ291" i="1"/>
  <c r="AY291" i="1"/>
  <c r="AX291" i="1"/>
  <c r="AW291" i="1"/>
  <c r="AV291" i="1"/>
  <c r="AU291" i="1"/>
  <c r="AT291" i="1"/>
  <c r="AS291" i="1"/>
  <c r="AR291" i="1"/>
  <c r="AQ291" i="1"/>
  <c r="AM291" i="1"/>
  <c r="AL291" i="1"/>
  <c r="AK291" i="1"/>
  <c r="AJ291" i="1"/>
  <c r="AI291" i="1"/>
  <c r="N291" i="1"/>
  <c r="M291" i="1"/>
  <c r="L291" i="1"/>
  <c r="K291" i="1"/>
  <c r="J291" i="1"/>
  <c r="I291" i="1"/>
  <c r="H291" i="1"/>
  <c r="G291" i="1"/>
  <c r="F291" i="1"/>
  <c r="E291" i="1"/>
  <c r="BT290" i="1"/>
  <c r="BS290" i="1"/>
  <c r="BR290" i="1"/>
  <c r="BQ290" i="1"/>
  <c r="BP290" i="1"/>
  <c r="BO290" i="1"/>
  <c r="BN290" i="1"/>
  <c r="BM290" i="1"/>
  <c r="BL290" i="1"/>
  <c r="BK290" i="1"/>
  <c r="BJ290" i="1"/>
  <c r="BI290" i="1"/>
  <c r="BH290" i="1"/>
  <c r="BG290" i="1"/>
  <c r="BF290" i="1"/>
  <c r="BE290" i="1"/>
  <c r="BD290" i="1"/>
  <c r="BC290" i="1"/>
  <c r="BB290" i="1"/>
  <c r="BA290" i="1"/>
  <c r="AZ290" i="1"/>
  <c r="AY290" i="1"/>
  <c r="AX290" i="1"/>
  <c r="AW290" i="1"/>
  <c r="AV290" i="1"/>
  <c r="AU290" i="1"/>
  <c r="AT290" i="1"/>
  <c r="AS290" i="1"/>
  <c r="AR290" i="1"/>
  <c r="AQ290" i="1"/>
  <c r="AM290" i="1"/>
  <c r="AL290" i="1"/>
  <c r="AK290" i="1"/>
  <c r="AJ290" i="1"/>
  <c r="AI290" i="1"/>
  <c r="AH290" i="1"/>
  <c r="AG290" i="1"/>
  <c r="AF290" i="1"/>
  <c r="AE290" i="1"/>
  <c r="AD290" i="1"/>
  <c r="AC290" i="1"/>
  <c r="AB290" i="1"/>
  <c r="AA290" i="1"/>
  <c r="Z290" i="1"/>
  <c r="Y290" i="1"/>
  <c r="X290" i="1"/>
  <c r="W290" i="1"/>
  <c r="V290" i="1"/>
  <c r="U290" i="1"/>
  <c r="T290" i="1"/>
  <c r="S290" i="1"/>
  <c r="R290" i="1"/>
  <c r="Q290" i="1"/>
  <c r="P290" i="1"/>
  <c r="F255" i="1"/>
  <c r="BT251" i="1"/>
  <c r="BS251" i="1"/>
  <c r="BR251" i="1"/>
  <c r="BQ251" i="1"/>
  <c r="BP251" i="1"/>
  <c r="BO251" i="1"/>
  <c r="BN251" i="1"/>
  <c r="BM251" i="1"/>
  <c r="BL251" i="1"/>
  <c r="BK251" i="1"/>
  <c r="BJ251" i="1"/>
  <c r="BI251" i="1"/>
  <c r="BH251" i="1"/>
  <c r="BG251" i="1"/>
  <c r="BF251" i="1"/>
  <c r="BE251" i="1"/>
  <c r="BD251" i="1"/>
  <c r="BC251" i="1"/>
  <c r="BB251" i="1"/>
  <c r="BA251" i="1"/>
  <c r="AZ251" i="1"/>
  <c r="AY251" i="1"/>
  <c r="AX251" i="1"/>
  <c r="AW251" i="1"/>
  <c r="AV251" i="1"/>
  <c r="AU251" i="1"/>
  <c r="AT251" i="1"/>
  <c r="AS251" i="1"/>
  <c r="AR251" i="1"/>
  <c r="AQ251" i="1"/>
  <c r="AM251" i="1"/>
  <c r="AL251" i="1"/>
  <c r="AK251" i="1"/>
  <c r="AJ251" i="1"/>
  <c r="AI251" i="1"/>
  <c r="AH251" i="1"/>
  <c r="AG251" i="1"/>
  <c r="AF251" i="1"/>
  <c r="AE251" i="1"/>
  <c r="AD251" i="1"/>
  <c r="AC251" i="1"/>
  <c r="AB251" i="1"/>
  <c r="AA251" i="1"/>
  <c r="Z251" i="1"/>
  <c r="Y251" i="1"/>
  <c r="X251" i="1"/>
  <c r="W251" i="1"/>
  <c r="V251" i="1"/>
  <c r="U251" i="1"/>
  <c r="T251" i="1"/>
  <c r="S251" i="1"/>
  <c r="R251" i="1"/>
  <c r="Q251" i="1"/>
  <c r="P251" i="1"/>
  <c r="O251" i="1"/>
  <c r="N251" i="1"/>
  <c r="M251" i="1"/>
  <c r="L251" i="1"/>
  <c r="K251" i="1"/>
  <c r="J251" i="1"/>
  <c r="I251" i="1"/>
  <c r="H251" i="1"/>
  <c r="G251" i="1"/>
  <c r="F251" i="1"/>
  <c r="F252" i="1" s="1"/>
  <c r="E251" i="1"/>
  <c r="F217" i="1"/>
  <c r="F218" i="1" s="1"/>
  <c r="AM203" i="1"/>
  <c r="AE197" i="1"/>
  <c r="W191" i="1"/>
  <c r="M185" i="1"/>
  <c r="F182" i="1"/>
  <c r="F183" i="1" s="1"/>
  <c r="BB174" i="1"/>
  <c r="BT146" i="1"/>
  <c r="BT296" i="1" s="1"/>
  <c r="BS146" i="1"/>
  <c r="BR146" i="1"/>
  <c r="BR296" i="1" s="1"/>
  <c r="BQ146" i="1"/>
  <c r="BQ296" i="1" s="1"/>
  <c r="BP146" i="1"/>
  <c r="BP296" i="1" s="1"/>
  <c r="BO146" i="1"/>
  <c r="BO296" i="1" s="1"/>
  <c r="BN146" i="1"/>
  <c r="BN296" i="1" s="1"/>
  <c r="BM146" i="1"/>
  <c r="BM296" i="1" s="1"/>
  <c r="BL146" i="1"/>
  <c r="BL296" i="1" s="1"/>
  <c r="BK146" i="1"/>
  <c r="BJ146" i="1"/>
  <c r="BJ296" i="1" s="1"/>
  <c r="BI146" i="1"/>
  <c r="BI296" i="1" s="1"/>
  <c r="BH146" i="1"/>
  <c r="BH296" i="1" s="1"/>
  <c r="BG146" i="1"/>
  <c r="BG296" i="1" s="1"/>
  <c r="BF146" i="1"/>
  <c r="BF296" i="1" s="1"/>
  <c r="BE146" i="1"/>
  <c r="BE296" i="1" s="1"/>
  <c r="BD146" i="1"/>
  <c r="BD296" i="1" s="1"/>
  <c r="BC146" i="1"/>
  <c r="BB146" i="1"/>
  <c r="BB296" i="1" s="1"/>
  <c r="BA146" i="1"/>
  <c r="BA296" i="1" s="1"/>
  <c r="AZ146" i="1"/>
  <c r="AZ296" i="1" s="1"/>
  <c r="AY146" i="1"/>
  <c r="AY296" i="1" s="1"/>
  <c r="AX146" i="1"/>
  <c r="AX296" i="1" s="1"/>
  <c r="AW146" i="1"/>
  <c r="AW296" i="1" s="1"/>
  <c r="AV146" i="1"/>
  <c r="AV296" i="1" s="1"/>
  <c r="AU146" i="1"/>
  <c r="AT146" i="1"/>
  <c r="AT296" i="1" s="1"/>
  <c r="AS146" i="1"/>
  <c r="AS296" i="1" s="1"/>
  <c r="AR146" i="1"/>
  <c r="AR296" i="1" s="1"/>
  <c r="AQ146" i="1"/>
  <c r="AQ296" i="1" s="1"/>
  <c r="AM146" i="1"/>
  <c r="AM296" i="1" s="1"/>
  <c r="AL146" i="1"/>
  <c r="AL296" i="1" s="1"/>
  <c r="AK146" i="1"/>
  <c r="AK296" i="1" s="1"/>
  <c r="AJ146" i="1"/>
  <c r="AI146" i="1"/>
  <c r="AI296" i="1" s="1"/>
  <c r="AH146" i="1"/>
  <c r="AH296" i="1" s="1"/>
  <c r="AG146" i="1"/>
  <c r="AG296" i="1" s="1"/>
  <c r="AF146" i="1"/>
  <c r="AF296" i="1" s="1"/>
  <c r="AE146" i="1"/>
  <c r="AE296" i="1" s="1"/>
  <c r="AD146" i="1"/>
  <c r="AD296" i="1" s="1"/>
  <c r="AC146" i="1"/>
  <c r="AC296" i="1" s="1"/>
  <c r="AB146" i="1"/>
  <c r="AA146" i="1"/>
  <c r="AA296" i="1" s="1"/>
  <c r="Z146" i="1"/>
  <c r="Z296" i="1" s="1"/>
  <c r="Y146" i="1"/>
  <c r="Y296" i="1" s="1"/>
  <c r="X146" i="1"/>
  <c r="X296" i="1" s="1"/>
  <c r="W146" i="1"/>
  <c r="W296" i="1" s="1"/>
  <c r="V146" i="1"/>
  <c r="V296" i="1" s="1"/>
  <c r="U146" i="1"/>
  <c r="U296" i="1" s="1"/>
  <c r="T146" i="1"/>
  <c r="S146" i="1"/>
  <c r="S296" i="1" s="1"/>
  <c r="R146" i="1"/>
  <c r="R296" i="1" s="1"/>
  <c r="Q146" i="1"/>
  <c r="Q296" i="1" s="1"/>
  <c r="P146" i="1"/>
  <c r="P296" i="1" s="1"/>
  <c r="O146" i="1"/>
  <c r="O296" i="1" s="1"/>
  <c r="N146" i="1"/>
  <c r="N296" i="1" s="1"/>
  <c r="M146" i="1"/>
  <c r="M296" i="1" s="1"/>
  <c r="L146" i="1"/>
  <c r="K146" i="1"/>
  <c r="K296" i="1" s="1"/>
  <c r="J146" i="1"/>
  <c r="J296" i="1" s="1"/>
  <c r="I146" i="1"/>
  <c r="I296" i="1" s="1"/>
  <c r="H146" i="1"/>
  <c r="H296" i="1" s="1"/>
  <c r="G146" i="1"/>
  <c r="G296" i="1" s="1"/>
  <c r="F146" i="1"/>
  <c r="F296" i="1" s="1"/>
  <c r="E146" i="1"/>
  <c r="E296" i="1" s="1"/>
  <c r="F112" i="1"/>
  <c r="F113" i="1" s="1"/>
  <c r="AM99" i="1"/>
  <c r="AM100" i="1" s="1"/>
  <c r="AM98" i="1"/>
  <c r="F77" i="1"/>
  <c r="F78" i="1" s="1"/>
  <c r="F42" i="1"/>
  <c r="F43" i="1" s="1"/>
  <c r="AM28" i="1"/>
  <c r="Q16" i="1"/>
  <c r="R32" i="2" l="1"/>
  <c r="E26" i="2"/>
  <c r="D72" i="2"/>
  <c r="E255" i="1" s="1"/>
  <c r="E256" i="1" s="1"/>
  <c r="E257" i="1" s="1"/>
  <c r="AV56" i="2"/>
  <c r="AV209" i="1" s="1"/>
  <c r="S64" i="2"/>
  <c r="R226" i="1" s="1"/>
  <c r="P32" i="2"/>
  <c r="Z32" i="2"/>
  <c r="Y86" i="1" s="1"/>
  <c r="X16" i="2"/>
  <c r="W16" i="1" s="1"/>
  <c r="AZ16" i="2"/>
  <c r="AZ34" i="1" s="1"/>
  <c r="S32" i="2"/>
  <c r="R86" i="1" s="1"/>
  <c r="AH16" i="2"/>
  <c r="AG22" i="1" s="1"/>
  <c r="BA16" i="2"/>
  <c r="BA34" i="1" s="1"/>
  <c r="D18" i="2"/>
  <c r="D20" i="2" s="1"/>
  <c r="D24" i="2" s="1"/>
  <c r="E45" i="1" s="1"/>
  <c r="AF32" i="2"/>
  <c r="AE92" i="1" s="1"/>
  <c r="E40" i="2"/>
  <c r="F115" i="1" s="1"/>
  <c r="D50" i="2"/>
  <c r="D52" i="2" s="1"/>
  <c r="AS40" i="2"/>
  <c r="AS139" i="1" s="1"/>
  <c r="AW32" i="2"/>
  <c r="AW104" i="1" s="1"/>
  <c r="AW341" i="1"/>
  <c r="AF16" i="2"/>
  <c r="AE22" i="1" s="1"/>
  <c r="BB24" i="2"/>
  <c r="BB69" i="1" s="1"/>
  <c r="AW56" i="2"/>
  <c r="AW209" i="1" s="1"/>
  <c r="D64" i="2"/>
  <c r="E220" i="1" s="1"/>
  <c r="Z72" i="2"/>
  <c r="Y261" i="1" s="1"/>
  <c r="AH72" i="2"/>
  <c r="AG267" i="1" s="1"/>
  <c r="M16" i="2"/>
  <c r="N10" i="1" s="1"/>
  <c r="Y16" i="2"/>
  <c r="X16" i="1" s="1"/>
  <c r="AG16" i="2"/>
  <c r="AF22" i="1" s="1"/>
  <c r="AR16" i="2"/>
  <c r="AR34" i="1" s="1"/>
  <c r="S16" i="2"/>
  <c r="AX24" i="2"/>
  <c r="AX69" i="1" s="1"/>
  <c r="H32" i="2"/>
  <c r="I80" i="1" s="1"/>
  <c r="T32" i="2"/>
  <c r="S86" i="1" s="1"/>
  <c r="AB32" i="2"/>
  <c r="AA92" i="1" s="1"/>
  <c r="AA93" i="1" s="1"/>
  <c r="AA94" i="1" s="1"/>
  <c r="AJ32" i="2"/>
  <c r="AI92" i="1" s="1"/>
  <c r="AU32" i="2"/>
  <c r="AU104" i="1" s="1"/>
  <c r="F31" i="2"/>
  <c r="F32" i="2" s="1"/>
  <c r="G80" i="1" s="1"/>
  <c r="D42" i="2"/>
  <c r="D44" i="2" s="1"/>
  <c r="E45" i="2"/>
  <c r="E47" i="2" s="1"/>
  <c r="AX56" i="2"/>
  <c r="AX209" i="1" s="1"/>
  <c r="E64" i="2"/>
  <c r="F220" i="1" s="1"/>
  <c r="AY24" i="2"/>
  <c r="AY69" i="1" s="1"/>
  <c r="R24" i="2"/>
  <c r="R51" i="1" s="1"/>
  <c r="D21" i="2"/>
  <c r="D23" i="2" s="1"/>
  <c r="AR24" i="2"/>
  <c r="AR69" i="1" s="1"/>
  <c r="AZ24" i="2"/>
  <c r="AZ69" i="1" s="1"/>
  <c r="Q32" i="2"/>
  <c r="Q86" i="1" s="1"/>
  <c r="G48" i="2"/>
  <c r="H150" i="1" s="1"/>
  <c r="O48" i="2"/>
  <c r="P156" i="1" s="1"/>
  <c r="AT48" i="2"/>
  <c r="AT174" i="1" s="1"/>
  <c r="D53" i="2"/>
  <c r="AR56" i="2"/>
  <c r="AR209" i="1" s="1"/>
  <c r="AZ56" i="2"/>
  <c r="AZ209" i="1" s="1"/>
  <c r="Q64" i="2"/>
  <c r="R16" i="2"/>
  <c r="AU16" i="2"/>
  <c r="AU34" i="1" s="1"/>
  <c r="D16" i="2"/>
  <c r="AS24" i="2"/>
  <c r="AS69" i="1" s="1"/>
  <c r="BA24" i="2"/>
  <c r="BA69" i="1" s="1"/>
  <c r="D26" i="2"/>
  <c r="P48" i="2"/>
  <c r="Q156" i="1" s="1"/>
  <c r="P72" i="2"/>
  <c r="U16" i="2"/>
  <c r="T16" i="1" s="1"/>
  <c r="AC16" i="2"/>
  <c r="AB22" i="1" s="1"/>
  <c r="AK16" i="2"/>
  <c r="AJ22" i="1" s="1"/>
  <c r="AV16" i="2"/>
  <c r="AV34" i="1" s="1"/>
  <c r="E16" i="2"/>
  <c r="G24" i="2"/>
  <c r="H45" i="1" s="1"/>
  <c r="O24" i="2"/>
  <c r="P51" i="1" s="1"/>
  <c r="AA24" i="2"/>
  <c r="Z51" i="1" s="1"/>
  <c r="AI24" i="2"/>
  <c r="AH57" i="1" s="1"/>
  <c r="L32" i="2"/>
  <c r="M80" i="1" s="1"/>
  <c r="X32" i="2"/>
  <c r="W86" i="1" s="1"/>
  <c r="D40" i="2"/>
  <c r="E115" i="1" s="1"/>
  <c r="E116" i="1" s="1"/>
  <c r="E117" i="1" s="1"/>
  <c r="F116" i="1" s="1"/>
  <c r="F117" i="1" s="1"/>
  <c r="AV48" i="2"/>
  <c r="AV174" i="1" s="1"/>
  <c r="AA56" i="2"/>
  <c r="Z191" i="1" s="1"/>
  <c r="AI56" i="2"/>
  <c r="AH197" i="1" s="1"/>
  <c r="AG56" i="2"/>
  <c r="AF197" i="1" s="1"/>
  <c r="AG64" i="2"/>
  <c r="AF232" i="1" s="1"/>
  <c r="AX72" i="2"/>
  <c r="AX279" i="1" s="1"/>
  <c r="Q72" i="2"/>
  <c r="AW16" i="2"/>
  <c r="AW34" i="1" s="1"/>
  <c r="P24" i="2"/>
  <c r="Q51" i="1" s="1"/>
  <c r="D29" i="2"/>
  <c r="R48" i="2"/>
  <c r="H56" i="2"/>
  <c r="I185" i="1" s="1"/>
  <c r="T56" i="2"/>
  <c r="S191" i="1" s="1"/>
  <c r="AB56" i="2"/>
  <c r="AA197" i="1" s="1"/>
  <c r="AA198" i="1" s="1"/>
  <c r="AA199" i="1" s="1"/>
  <c r="AJ56" i="2"/>
  <c r="AI197" i="1" s="1"/>
  <c r="AU56" i="2"/>
  <c r="AU209" i="1" s="1"/>
  <c r="AH32" i="2"/>
  <c r="AG92" i="1" s="1"/>
  <c r="BA40" i="2"/>
  <c r="BA139" i="1" s="1"/>
  <c r="K48" i="2"/>
  <c r="L150" i="1" s="1"/>
  <c r="W48" i="2"/>
  <c r="V156" i="1" s="1"/>
  <c r="AE48" i="2"/>
  <c r="AD162" i="1" s="1"/>
  <c r="AM48" i="2"/>
  <c r="AL162" i="1" s="1"/>
  <c r="S48" i="2"/>
  <c r="R56" i="2"/>
  <c r="R191" i="1" s="1"/>
  <c r="U56" i="2"/>
  <c r="T191" i="1" s="1"/>
  <c r="AC56" i="2"/>
  <c r="AB197" i="1" s="1"/>
  <c r="AK56" i="2"/>
  <c r="AJ197" i="1" s="1"/>
  <c r="Q56" i="2"/>
  <c r="Q191" i="1" s="1"/>
  <c r="S72" i="2"/>
  <c r="G287" i="1"/>
  <c r="AQ210" i="1"/>
  <c r="AQ211" i="1" s="1"/>
  <c r="L296" i="1"/>
  <c r="T296" i="1"/>
  <c r="AB296" i="1"/>
  <c r="AJ296" i="1"/>
  <c r="AU296" i="1"/>
  <c r="BC296" i="1"/>
  <c r="BK296" i="1"/>
  <c r="BS296" i="1"/>
  <c r="O88" i="1"/>
  <c r="E221" i="1"/>
  <c r="E222" i="1" s="1"/>
  <c r="AM30" i="1"/>
  <c r="G42" i="1"/>
  <c r="G77" i="1"/>
  <c r="G78" i="1" s="1"/>
  <c r="AM29" i="1"/>
  <c r="G182" i="1"/>
  <c r="G183" i="1"/>
  <c r="G113" i="1"/>
  <c r="G112" i="1"/>
  <c r="F147" i="1"/>
  <c r="F297" i="1" s="1"/>
  <c r="AM204" i="1"/>
  <c r="AM205" i="1" s="1"/>
  <c r="G218" i="1"/>
  <c r="G217" i="1"/>
  <c r="F256" i="1"/>
  <c r="F257" i="1" s="1"/>
  <c r="F253" i="1"/>
  <c r="G288" i="1"/>
  <c r="K16" i="2"/>
  <c r="W16" i="2"/>
  <c r="AE16" i="2"/>
  <c r="AM16" i="2"/>
  <c r="AT16" i="2"/>
  <c r="BB16" i="2"/>
  <c r="AX16" i="2"/>
  <c r="L16" i="2"/>
  <c r="H24" i="2"/>
  <c r="I45" i="1" s="1"/>
  <c r="T24" i="2"/>
  <c r="S51" i="1" s="1"/>
  <c r="AB24" i="2"/>
  <c r="AA57" i="1" s="1"/>
  <c r="AJ24" i="2"/>
  <c r="AI57" i="1" s="1"/>
  <c r="AQ24" i="2"/>
  <c r="AQ69" i="1" s="1"/>
  <c r="I24" i="2"/>
  <c r="J45" i="1" s="1"/>
  <c r="U24" i="2"/>
  <c r="T51" i="1" s="1"/>
  <c r="AC24" i="2"/>
  <c r="AB57" i="1" s="1"/>
  <c r="AK24" i="2"/>
  <c r="AJ57" i="1" s="1"/>
  <c r="F16" i="2"/>
  <c r="N16" i="2"/>
  <c r="Z16" i="2"/>
  <c r="J24" i="2"/>
  <c r="K45" i="1" s="1"/>
  <c r="V24" i="2"/>
  <c r="U51" i="1" s="1"/>
  <c r="AD24" i="2"/>
  <c r="AC57" i="1" s="1"/>
  <c r="AL24" i="2"/>
  <c r="AK57" i="1" s="1"/>
  <c r="AW24" i="2"/>
  <c r="AW69" i="1" s="1"/>
  <c r="G16" i="2"/>
  <c r="O16" i="2"/>
  <c r="AA16" i="2"/>
  <c r="AI16" i="2"/>
  <c r="K24" i="2"/>
  <c r="L45" i="1" s="1"/>
  <c r="W24" i="2"/>
  <c r="V51" i="1" s="1"/>
  <c r="AE24" i="2"/>
  <c r="AD57" i="1" s="1"/>
  <c r="AM24" i="2"/>
  <c r="AL57" i="1" s="1"/>
  <c r="AT24" i="2"/>
  <c r="AT69" i="1" s="1"/>
  <c r="J32" i="2"/>
  <c r="K80" i="1" s="1"/>
  <c r="H16" i="2"/>
  <c r="T16" i="2"/>
  <c r="AB16" i="2"/>
  <c r="AJ16" i="2"/>
  <c r="AQ16" i="2"/>
  <c r="AY16" i="2"/>
  <c r="L24" i="2"/>
  <c r="M45" i="1" s="1"/>
  <c r="X24" i="2"/>
  <c r="W51" i="1" s="1"/>
  <c r="AF24" i="2"/>
  <c r="AE57" i="1" s="1"/>
  <c r="AM63" i="1"/>
  <c r="AU24" i="2"/>
  <c r="AU69" i="1" s="1"/>
  <c r="I16" i="2"/>
  <c r="M24" i="2"/>
  <c r="N45" i="1" s="1"/>
  <c r="Y24" i="2"/>
  <c r="X51" i="1" s="1"/>
  <c r="AG24" i="2"/>
  <c r="AF57" i="1" s="1"/>
  <c r="AV24" i="2"/>
  <c r="AV69" i="1" s="1"/>
  <c r="J16" i="2"/>
  <c r="V16" i="2"/>
  <c r="AD16" i="2"/>
  <c r="AL16" i="2"/>
  <c r="AS16" i="2"/>
  <c r="N24" i="2"/>
  <c r="O51" i="1" s="1"/>
  <c r="Z24" i="2"/>
  <c r="Y51" i="1" s="1"/>
  <c r="AH24" i="2"/>
  <c r="AG57" i="1" s="1"/>
  <c r="E18" i="2"/>
  <c r="E20" i="2" s="1"/>
  <c r="D28" i="2"/>
  <c r="D78" i="2"/>
  <c r="M32" i="2"/>
  <c r="N80" i="1" s="1"/>
  <c r="V32" i="2"/>
  <c r="U86" i="1" s="1"/>
  <c r="H77" i="2"/>
  <c r="T77" i="2"/>
  <c r="T36" i="2"/>
  <c r="T40" i="2" s="1"/>
  <c r="S121" i="1" s="1"/>
  <c r="AB77" i="2"/>
  <c r="AB36" i="2"/>
  <c r="AB40" i="2" s="1"/>
  <c r="AA127" i="1" s="1"/>
  <c r="AJ77" i="2"/>
  <c r="AJ36" i="2"/>
  <c r="AJ40" i="2" s="1"/>
  <c r="AI127" i="1" s="1"/>
  <c r="AQ77" i="2"/>
  <c r="AQ36" i="2"/>
  <c r="AY77" i="2"/>
  <c r="AY36" i="2"/>
  <c r="AY40" i="2" s="1"/>
  <c r="AY139" i="1" s="1"/>
  <c r="AL40" i="2"/>
  <c r="AK127" i="1" s="1"/>
  <c r="F20" i="2"/>
  <c r="F24" i="2" s="1"/>
  <c r="G45" i="1" s="1"/>
  <c r="E28" i="2"/>
  <c r="E31" i="2"/>
  <c r="Y32" i="2"/>
  <c r="X86" i="1" s="1"/>
  <c r="G32" i="2"/>
  <c r="H80" i="1" s="1"/>
  <c r="O32" i="2"/>
  <c r="P86" i="1" s="1"/>
  <c r="AA32" i="2"/>
  <c r="Z86" i="1" s="1"/>
  <c r="AI32" i="2"/>
  <c r="AH92" i="1" s="1"/>
  <c r="AX32" i="2"/>
  <c r="AX104" i="1" s="1"/>
  <c r="V40" i="2"/>
  <c r="U121" i="1" s="1"/>
  <c r="AD32" i="2"/>
  <c r="AC92" i="1" s="1"/>
  <c r="AQ32" i="2"/>
  <c r="AQ104" i="1" s="1"/>
  <c r="L78" i="2"/>
  <c r="L39" i="2"/>
  <c r="X78" i="2"/>
  <c r="X39" i="2"/>
  <c r="X40" i="2" s="1"/>
  <c r="W121" i="1" s="1"/>
  <c r="AF78" i="2"/>
  <c r="AF39" i="2"/>
  <c r="AF40" i="2" s="1"/>
  <c r="AE127" i="1" s="1"/>
  <c r="AM133" i="1"/>
  <c r="AU40" i="2"/>
  <c r="AU139" i="1" s="1"/>
  <c r="Y40" i="2"/>
  <c r="X121" i="1" s="1"/>
  <c r="E21" i="2"/>
  <c r="E23" i="2" s="1"/>
  <c r="I32" i="2"/>
  <c r="J80" i="1" s="1"/>
  <c r="U32" i="2"/>
  <c r="T86" i="1" s="1"/>
  <c r="AC32" i="2"/>
  <c r="AB92" i="1" s="1"/>
  <c r="AK32" i="2"/>
  <c r="AJ92" i="1" s="1"/>
  <c r="AR32" i="2"/>
  <c r="AR104" i="1" s="1"/>
  <c r="AZ32" i="2"/>
  <c r="AZ104" i="1" s="1"/>
  <c r="AG32" i="2"/>
  <c r="AF92" i="1" s="1"/>
  <c r="AS32" i="2"/>
  <c r="AS104" i="1" s="1"/>
  <c r="AV32" i="2"/>
  <c r="AV104" i="1" s="1"/>
  <c r="F78" i="2"/>
  <c r="F39" i="2"/>
  <c r="N78" i="2"/>
  <c r="N39" i="2"/>
  <c r="N40" i="2" s="1"/>
  <c r="O121" i="1" s="1"/>
  <c r="Z78" i="2"/>
  <c r="Z39" i="2"/>
  <c r="AH78" i="2"/>
  <c r="AD40" i="2"/>
  <c r="AC127" i="1" s="1"/>
  <c r="AQ40" i="2"/>
  <c r="AQ139" i="1" s="1"/>
  <c r="K32" i="2"/>
  <c r="L80" i="1" s="1"/>
  <c r="W32" i="2"/>
  <c r="V86" i="1" s="1"/>
  <c r="AE32" i="2"/>
  <c r="AD92" i="1" s="1"/>
  <c r="AM32" i="2"/>
  <c r="AL92" i="1" s="1"/>
  <c r="AT32" i="2"/>
  <c r="AT104" i="1" s="1"/>
  <c r="BB32" i="2"/>
  <c r="BB104" i="1" s="1"/>
  <c r="AL32" i="2"/>
  <c r="AK92" i="1" s="1"/>
  <c r="AY32" i="2"/>
  <c r="AY104" i="1" s="1"/>
  <c r="F77" i="2"/>
  <c r="N77" i="2"/>
  <c r="Z77" i="2"/>
  <c r="Z36" i="2"/>
  <c r="AH77" i="2"/>
  <c r="AH36" i="2"/>
  <c r="AO77" i="2"/>
  <c r="AW77" i="2"/>
  <c r="AW36" i="2"/>
  <c r="AW40" i="2" s="1"/>
  <c r="F36" i="2"/>
  <c r="AG40" i="2"/>
  <c r="AF127" i="1" s="1"/>
  <c r="D31" i="2"/>
  <c r="BA32" i="2"/>
  <c r="BA104" i="1" s="1"/>
  <c r="H36" i="2"/>
  <c r="AV40" i="2"/>
  <c r="AV139" i="1" s="1"/>
  <c r="I77" i="2"/>
  <c r="U77" i="2"/>
  <c r="AC77" i="2"/>
  <c r="AK77" i="2"/>
  <c r="AR77" i="2"/>
  <c r="AZ77" i="2"/>
  <c r="I36" i="2"/>
  <c r="G78" i="2"/>
  <c r="O78" i="2"/>
  <c r="AA78" i="2"/>
  <c r="AI78" i="2"/>
  <c r="AP78" i="2"/>
  <c r="AX78" i="2"/>
  <c r="G39" i="2"/>
  <c r="O39" i="2"/>
  <c r="D48" i="2"/>
  <c r="E150" i="1" s="1"/>
  <c r="N48" i="2"/>
  <c r="O156" i="1" s="1"/>
  <c r="Z48" i="2"/>
  <c r="Y156" i="1" s="1"/>
  <c r="AH48" i="2"/>
  <c r="AG162" i="1" s="1"/>
  <c r="I56" i="2"/>
  <c r="J185" i="1" s="1"/>
  <c r="Y56" i="2"/>
  <c r="X191" i="1" s="1"/>
  <c r="AS56" i="2"/>
  <c r="AS209" i="1" s="1"/>
  <c r="J77" i="2"/>
  <c r="V77" i="2"/>
  <c r="AD77" i="2"/>
  <c r="AL77" i="2"/>
  <c r="AS77" i="2"/>
  <c r="BA77" i="2"/>
  <c r="J36" i="2"/>
  <c r="H78" i="2"/>
  <c r="T78" i="2"/>
  <c r="AB78" i="2"/>
  <c r="AJ78" i="2"/>
  <c r="AQ78" i="2"/>
  <c r="AY78" i="2"/>
  <c r="H39" i="2"/>
  <c r="J56" i="2"/>
  <c r="K185" i="1" s="1"/>
  <c r="V56" i="2"/>
  <c r="U191" i="1" s="1"/>
  <c r="AD56" i="2"/>
  <c r="AC197" i="1" s="1"/>
  <c r="AL56" i="2"/>
  <c r="AK197" i="1" s="1"/>
  <c r="AE56" i="2"/>
  <c r="AD197" i="1" s="1"/>
  <c r="AT56" i="2"/>
  <c r="AT209" i="1" s="1"/>
  <c r="AC64" i="2"/>
  <c r="AB232" i="1" s="1"/>
  <c r="AK64" i="2"/>
  <c r="AJ232" i="1" s="1"/>
  <c r="AR64" i="2"/>
  <c r="AR244" i="1" s="1"/>
  <c r="AZ64" i="2"/>
  <c r="AZ244" i="1" s="1"/>
  <c r="K77" i="2"/>
  <c r="W77" i="2"/>
  <c r="AE77" i="2"/>
  <c r="AM77" i="2"/>
  <c r="AT77" i="2"/>
  <c r="BB77" i="2"/>
  <c r="K36" i="2"/>
  <c r="I78" i="2"/>
  <c r="U78" i="2"/>
  <c r="AC78" i="2"/>
  <c r="AK78" i="2"/>
  <c r="AR78" i="2"/>
  <c r="AZ78" i="2"/>
  <c r="I39" i="2"/>
  <c r="H48" i="2"/>
  <c r="I150" i="1" s="1"/>
  <c r="T48" i="2"/>
  <c r="S156" i="1" s="1"/>
  <c r="AB48" i="2"/>
  <c r="AA162" i="1" s="1"/>
  <c r="AJ48" i="2"/>
  <c r="AI162" i="1" s="1"/>
  <c r="AQ48" i="2"/>
  <c r="AQ174" i="1" s="1"/>
  <c r="AY48" i="2"/>
  <c r="AY174" i="1" s="1"/>
  <c r="K56" i="2"/>
  <c r="L185" i="1" s="1"/>
  <c r="L77" i="2"/>
  <c r="X77" i="2"/>
  <c r="AF77" i="2"/>
  <c r="AU77" i="2"/>
  <c r="L36" i="2"/>
  <c r="J78" i="2"/>
  <c r="V78" i="2"/>
  <c r="AD78" i="2"/>
  <c r="AL78" i="2"/>
  <c r="AS78" i="2"/>
  <c r="BA78" i="2"/>
  <c r="J39" i="2"/>
  <c r="AH39" i="2"/>
  <c r="AH40" i="2" s="1"/>
  <c r="AG127" i="1" s="1"/>
  <c r="I48" i="2"/>
  <c r="J150" i="1" s="1"/>
  <c r="U48" i="2"/>
  <c r="T156" i="1" s="1"/>
  <c r="AA48" i="2"/>
  <c r="Z156" i="1" s="1"/>
  <c r="AR48" i="2"/>
  <c r="AR174" i="1" s="1"/>
  <c r="AM56" i="2"/>
  <c r="AL197" i="1" s="1"/>
  <c r="M77" i="2"/>
  <c r="Y77" i="2"/>
  <c r="AG77" i="2"/>
  <c r="AN77" i="2"/>
  <c r="AV77" i="2"/>
  <c r="M36" i="2"/>
  <c r="U36" i="2"/>
  <c r="AC36" i="2"/>
  <c r="AK36" i="2"/>
  <c r="AR36" i="2"/>
  <c r="AZ36" i="2"/>
  <c r="K78" i="2"/>
  <c r="W78" i="2"/>
  <c r="AE78" i="2"/>
  <c r="AM78" i="2"/>
  <c r="AT78" i="2"/>
  <c r="BB78" i="2"/>
  <c r="K39" i="2"/>
  <c r="AA39" i="2"/>
  <c r="AA40" i="2" s="1"/>
  <c r="Z121" i="1" s="1"/>
  <c r="AI39" i="2"/>
  <c r="AI40" i="2" s="1"/>
  <c r="AH127" i="1" s="1"/>
  <c r="AX39" i="2"/>
  <c r="AX40" i="2" s="1"/>
  <c r="AX139" i="1" s="1"/>
  <c r="J48" i="2"/>
  <c r="K150" i="1" s="1"/>
  <c r="V48" i="2"/>
  <c r="U156" i="1" s="1"/>
  <c r="AD48" i="2"/>
  <c r="AC162" i="1" s="1"/>
  <c r="AL48" i="2"/>
  <c r="AK162" i="1" s="1"/>
  <c r="AS48" i="2"/>
  <c r="AS174" i="1" s="1"/>
  <c r="BA48" i="2"/>
  <c r="BA174" i="1" s="1"/>
  <c r="AC48" i="2"/>
  <c r="AB162" i="1" s="1"/>
  <c r="AU48" i="2"/>
  <c r="AU174" i="1" s="1"/>
  <c r="M56" i="2"/>
  <c r="N185" i="1" s="1"/>
  <c r="BA56" i="2"/>
  <c r="BA209" i="1" s="1"/>
  <c r="AU78" i="2"/>
  <c r="AI48" i="2"/>
  <c r="AH162" i="1" s="1"/>
  <c r="AW48" i="2"/>
  <c r="AW174" i="1" s="1"/>
  <c r="F56" i="2"/>
  <c r="G185" i="1" s="1"/>
  <c r="N56" i="2"/>
  <c r="O191" i="1" s="1"/>
  <c r="Z56" i="2"/>
  <c r="Y191" i="1" s="1"/>
  <c r="AH56" i="2"/>
  <c r="AG197" i="1" s="1"/>
  <c r="BB56" i="2"/>
  <c r="BB209" i="1" s="1"/>
  <c r="G77" i="2"/>
  <c r="O77" i="2"/>
  <c r="AA77" i="2"/>
  <c r="AI77" i="2"/>
  <c r="AP77" i="2"/>
  <c r="AX77" i="2"/>
  <c r="G36" i="2"/>
  <c r="O36" i="2"/>
  <c r="W36" i="2"/>
  <c r="W40" i="2" s="1"/>
  <c r="V121" i="1" s="1"/>
  <c r="AE36" i="2"/>
  <c r="AE40" i="2" s="1"/>
  <c r="AD127" i="1" s="1"/>
  <c r="AM36" i="2"/>
  <c r="AM40" i="2" s="1"/>
  <c r="AL127" i="1" s="1"/>
  <c r="AT36" i="2"/>
  <c r="AT40" i="2" s="1"/>
  <c r="AT139" i="1" s="1"/>
  <c r="BB36" i="2"/>
  <c r="BB40" i="2" s="1"/>
  <c r="BB139" i="1" s="1"/>
  <c r="M78" i="2"/>
  <c r="Y78" i="2"/>
  <c r="AG78" i="2"/>
  <c r="AN78" i="2"/>
  <c r="AV78" i="2"/>
  <c r="M39" i="2"/>
  <c r="U39" i="2"/>
  <c r="AC39" i="2"/>
  <c r="AK39" i="2"/>
  <c r="AR39" i="2"/>
  <c r="AZ39" i="2"/>
  <c r="AZ40" i="2" s="1"/>
  <c r="AZ139" i="1" s="1"/>
  <c r="E42" i="2"/>
  <c r="E44" i="2" s="1"/>
  <c r="E48" i="2" s="1"/>
  <c r="F150" i="1" s="1"/>
  <c r="L48" i="2"/>
  <c r="M150" i="1" s="1"/>
  <c r="X48" i="2"/>
  <c r="W156" i="1" s="1"/>
  <c r="AF48" i="2"/>
  <c r="AE162" i="1" s="1"/>
  <c r="AM168" i="1"/>
  <c r="AK48" i="2"/>
  <c r="AJ162" i="1" s="1"/>
  <c r="AX48" i="2"/>
  <c r="AX174" i="1" s="1"/>
  <c r="G56" i="2"/>
  <c r="H185" i="1" s="1"/>
  <c r="O56" i="2"/>
  <c r="P191" i="1" s="1"/>
  <c r="AO78" i="2"/>
  <c r="AW78" i="2"/>
  <c r="M48" i="2"/>
  <c r="N150" i="1" s="1"/>
  <c r="Y48" i="2"/>
  <c r="X156" i="1" s="1"/>
  <c r="AG48" i="2"/>
  <c r="AF162" i="1" s="1"/>
  <c r="AZ48" i="2"/>
  <c r="AZ174" i="1" s="1"/>
  <c r="W56" i="2"/>
  <c r="V191" i="1" s="1"/>
  <c r="F47" i="2"/>
  <c r="F48" i="2" s="1"/>
  <c r="G150" i="1" s="1"/>
  <c r="L80" i="2"/>
  <c r="X80" i="2"/>
  <c r="AF80" i="2"/>
  <c r="AU80" i="2"/>
  <c r="L60" i="2"/>
  <c r="J81" i="2"/>
  <c r="J63" i="2"/>
  <c r="V81" i="2"/>
  <c r="AD81" i="2"/>
  <c r="AL81" i="2"/>
  <c r="AS81" i="2"/>
  <c r="BA81" i="2"/>
  <c r="V63" i="2"/>
  <c r="V64" i="2" s="1"/>
  <c r="U226" i="1" s="1"/>
  <c r="M80" i="2"/>
  <c r="Y80" i="2"/>
  <c r="AG80" i="2"/>
  <c r="AN80" i="2"/>
  <c r="AV80" i="2"/>
  <c r="M60" i="2"/>
  <c r="M64" i="2" s="1"/>
  <c r="N220" i="1" s="1"/>
  <c r="K81" i="2"/>
  <c r="K63" i="2"/>
  <c r="W81" i="2"/>
  <c r="AE81" i="2"/>
  <c r="AM81" i="2"/>
  <c r="AT81" i="2"/>
  <c r="BB81" i="2"/>
  <c r="W63" i="2"/>
  <c r="W64" i="2" s="1"/>
  <c r="V226" i="1" s="1"/>
  <c r="BA64" i="2"/>
  <c r="BA244" i="1" s="1"/>
  <c r="D81" i="2"/>
  <c r="D55" i="2"/>
  <c r="F80" i="2"/>
  <c r="N80" i="2"/>
  <c r="Z80" i="2"/>
  <c r="AH80" i="2"/>
  <c r="AO80" i="2"/>
  <c r="AW80" i="2"/>
  <c r="F60" i="2"/>
  <c r="N60" i="2"/>
  <c r="N64" i="2" s="1"/>
  <c r="O226" i="1" s="1"/>
  <c r="L81" i="2"/>
  <c r="L63" i="2"/>
  <c r="L64" i="2" s="1"/>
  <c r="M220" i="1" s="1"/>
  <c r="X81" i="2"/>
  <c r="AF81" i="2"/>
  <c r="AU81" i="2"/>
  <c r="X63" i="2"/>
  <c r="AL64" i="2"/>
  <c r="AK232" i="1" s="1"/>
  <c r="BB64" i="2"/>
  <c r="BB244" i="1" s="1"/>
  <c r="G68" i="2"/>
  <c r="O68" i="2"/>
  <c r="P320" i="1" s="1"/>
  <c r="E53" i="2"/>
  <c r="G80" i="2"/>
  <c r="O80" i="2"/>
  <c r="AA80" i="2"/>
  <c r="AI80" i="2"/>
  <c r="AP80" i="2"/>
  <c r="AX80" i="2"/>
  <c r="G60" i="2"/>
  <c r="O60" i="2"/>
  <c r="O64" i="2" s="1"/>
  <c r="P226" i="1" s="1"/>
  <c r="M81" i="2"/>
  <c r="Y81" i="2"/>
  <c r="AG81" i="2"/>
  <c r="AN81" i="2"/>
  <c r="AV81" i="2"/>
  <c r="P64" i="2"/>
  <c r="Q226" i="1" s="1"/>
  <c r="Y63" i="2"/>
  <c r="Y64" i="2" s="1"/>
  <c r="X226" i="1" s="1"/>
  <c r="AM63" i="2"/>
  <c r="AM64" i="2" s="1"/>
  <c r="AL232" i="1" s="1"/>
  <c r="H80" i="2"/>
  <c r="T80" i="2"/>
  <c r="AB80" i="2"/>
  <c r="AJ80" i="2"/>
  <c r="AQ80" i="2"/>
  <c r="AY80" i="2"/>
  <c r="H60" i="2"/>
  <c r="X60" i="2"/>
  <c r="AF60" i="2"/>
  <c r="F81" i="2"/>
  <c r="N81" i="2"/>
  <c r="Z81" i="2"/>
  <c r="Z63" i="2"/>
  <c r="AH81" i="2"/>
  <c r="AH63" i="2"/>
  <c r="AO81" i="2"/>
  <c r="AW81" i="2"/>
  <c r="AW63" i="2"/>
  <c r="F63" i="2"/>
  <c r="AM238" i="1"/>
  <c r="AS64" i="2"/>
  <c r="AS244" i="1" s="1"/>
  <c r="AW72" i="2"/>
  <c r="AW279" i="1" s="1"/>
  <c r="I80" i="2"/>
  <c r="U80" i="2"/>
  <c r="AC80" i="2"/>
  <c r="AK80" i="2"/>
  <c r="AR80" i="2"/>
  <c r="AZ80" i="2"/>
  <c r="I60" i="2"/>
  <c r="G81" i="2"/>
  <c r="O81" i="2"/>
  <c r="AA81" i="2"/>
  <c r="AA63" i="2"/>
  <c r="AI81" i="2"/>
  <c r="AI63" i="2"/>
  <c r="AI64" i="2" s="1"/>
  <c r="AH232" i="1" s="1"/>
  <c r="AP81" i="2"/>
  <c r="AX81" i="2"/>
  <c r="AX63" i="2"/>
  <c r="AX64" i="2" s="1"/>
  <c r="AX244" i="1" s="1"/>
  <c r="G63" i="2"/>
  <c r="G64" i="2" s="1"/>
  <c r="H220" i="1" s="1"/>
  <c r="AD64" i="2"/>
  <c r="AC232" i="1" s="1"/>
  <c r="AT64" i="2"/>
  <c r="AT244" i="1" s="1"/>
  <c r="V68" i="2"/>
  <c r="U320" i="1" s="1"/>
  <c r="AD68" i="2"/>
  <c r="AC328" i="1" s="1"/>
  <c r="AL68" i="2"/>
  <c r="AK328" i="1" s="1"/>
  <c r="AS68" i="2"/>
  <c r="AS344" i="1" s="1"/>
  <c r="BA68" i="2"/>
  <c r="BA344" i="1" s="1"/>
  <c r="D80" i="2"/>
  <c r="J80" i="2"/>
  <c r="V80" i="2"/>
  <c r="AD80" i="2"/>
  <c r="AL80" i="2"/>
  <c r="AS80" i="2"/>
  <c r="BA80" i="2"/>
  <c r="J60" i="2"/>
  <c r="Z60" i="2"/>
  <c r="AH60" i="2"/>
  <c r="AW60" i="2"/>
  <c r="H81" i="2"/>
  <c r="T81" i="2"/>
  <c r="T63" i="2"/>
  <c r="T64" i="2" s="1"/>
  <c r="S226" i="1" s="1"/>
  <c r="AB81" i="2"/>
  <c r="AB63" i="2"/>
  <c r="AB64" i="2" s="1"/>
  <c r="AA232" i="1" s="1"/>
  <c r="AJ81" i="2"/>
  <c r="AJ63" i="2"/>
  <c r="AJ64" i="2" s="1"/>
  <c r="AI232" i="1" s="1"/>
  <c r="AQ81" i="2"/>
  <c r="AQ63" i="2"/>
  <c r="AQ64" i="2" s="1"/>
  <c r="AQ244" i="1" s="1"/>
  <c r="AY81" i="2"/>
  <c r="AY63" i="2"/>
  <c r="AY64" i="2" s="1"/>
  <c r="AY244" i="1" s="1"/>
  <c r="H63" i="2"/>
  <c r="AE63" i="2"/>
  <c r="AE64" i="2" s="1"/>
  <c r="AD232" i="1" s="1"/>
  <c r="AU63" i="2"/>
  <c r="AU64" i="2" s="1"/>
  <c r="AU244" i="1" s="1"/>
  <c r="R72" i="2"/>
  <c r="R261" i="1" s="1"/>
  <c r="E52" i="2"/>
  <c r="K80" i="2"/>
  <c r="W80" i="2"/>
  <c r="AE80" i="2"/>
  <c r="AM80" i="2"/>
  <c r="AT80" i="2"/>
  <c r="BB80" i="2"/>
  <c r="K60" i="2"/>
  <c r="AA60" i="2"/>
  <c r="I81" i="2"/>
  <c r="U81" i="2"/>
  <c r="AC81" i="2"/>
  <c r="AK81" i="2"/>
  <c r="AR81" i="2"/>
  <c r="AZ81" i="2"/>
  <c r="I63" i="2"/>
  <c r="I64" i="2" s="1"/>
  <c r="J220" i="1" s="1"/>
  <c r="U63" i="2"/>
  <c r="U64" i="2" s="1"/>
  <c r="T226" i="1" s="1"/>
  <c r="AF63" i="2"/>
  <c r="AV63" i="2"/>
  <c r="AV64" i="2" s="1"/>
  <c r="AV244" i="1" s="1"/>
  <c r="F68" i="2"/>
  <c r="N68" i="2"/>
  <c r="O320" i="1" s="1"/>
  <c r="L71" i="2"/>
  <c r="L72" i="2" s="1"/>
  <c r="M255" i="1" s="1"/>
  <c r="T71" i="2"/>
  <c r="AB71" i="2"/>
  <c r="AJ71" i="2"/>
  <c r="AQ71" i="2"/>
  <c r="AY71" i="2"/>
  <c r="W68" i="2"/>
  <c r="V320" i="1" s="1"/>
  <c r="AE68" i="2"/>
  <c r="AD328" i="1" s="1"/>
  <c r="AM68" i="2"/>
  <c r="AL328" i="1" s="1"/>
  <c r="AT68" i="2"/>
  <c r="AT344" i="1" s="1"/>
  <c r="BB68" i="2"/>
  <c r="BB344" i="1" s="1"/>
  <c r="M71" i="2"/>
  <c r="M72" i="2" s="1"/>
  <c r="N255" i="1" s="1"/>
  <c r="U71" i="2"/>
  <c r="AC71" i="2"/>
  <c r="AK71" i="2"/>
  <c r="AR71" i="2"/>
  <c r="AZ71" i="2"/>
  <c r="H68" i="2"/>
  <c r="X68" i="2"/>
  <c r="W320" i="1" s="1"/>
  <c r="AF68" i="2"/>
  <c r="AE328" i="1" s="1"/>
  <c r="AM336" i="1"/>
  <c r="AU68" i="2"/>
  <c r="AU344" i="1" s="1"/>
  <c r="F71" i="2"/>
  <c r="N71" i="2"/>
  <c r="N72" i="2" s="1"/>
  <c r="O261" i="1" s="1"/>
  <c r="V71" i="2"/>
  <c r="V72" i="2" s="1"/>
  <c r="U261" i="1" s="1"/>
  <c r="AD71" i="2"/>
  <c r="AL71" i="2"/>
  <c r="AS71" i="2"/>
  <c r="BA71" i="2"/>
  <c r="I68" i="2"/>
  <c r="Y68" i="2"/>
  <c r="X320" i="1" s="1"/>
  <c r="AG68" i="2"/>
  <c r="AF328" i="1" s="1"/>
  <c r="AN336" i="1"/>
  <c r="AV68" i="2"/>
  <c r="AV344" i="1" s="1"/>
  <c r="G71" i="2"/>
  <c r="G72" i="2" s="1"/>
  <c r="H255" i="1" s="1"/>
  <c r="O71" i="2"/>
  <c r="W71" i="2"/>
  <c r="W72" i="2" s="1"/>
  <c r="V261" i="1" s="1"/>
  <c r="AE71" i="2"/>
  <c r="AE72" i="2" s="1"/>
  <c r="AD267" i="1" s="1"/>
  <c r="AM71" i="2"/>
  <c r="AT71" i="2"/>
  <c r="BB71" i="2"/>
  <c r="BB72" i="2" s="1"/>
  <c r="BB279" i="1" s="1"/>
  <c r="H71" i="2"/>
  <c r="AA68" i="2"/>
  <c r="Z320" i="1" s="1"/>
  <c r="AI68" i="2"/>
  <c r="AH328" i="1" s="1"/>
  <c r="AP336" i="1"/>
  <c r="I71" i="2"/>
  <c r="I72" i="2" s="1"/>
  <c r="J255" i="1" s="1"/>
  <c r="T68" i="2"/>
  <c r="S320" i="1" s="1"/>
  <c r="AB68" i="2"/>
  <c r="AA328" i="1" s="1"/>
  <c r="AJ68" i="2"/>
  <c r="AI328" i="1" s="1"/>
  <c r="AQ68" i="2"/>
  <c r="AQ344" i="1" s="1"/>
  <c r="AY68" i="2"/>
  <c r="AY344" i="1" s="1"/>
  <c r="J71" i="2"/>
  <c r="J72" i="2" s="1"/>
  <c r="K255" i="1" s="1"/>
  <c r="U68" i="2"/>
  <c r="T320" i="1" s="1"/>
  <c r="AC68" i="2"/>
  <c r="AB328" i="1" s="1"/>
  <c r="AK68" i="2"/>
  <c r="AJ328" i="1" s="1"/>
  <c r="AR68" i="2"/>
  <c r="AR344" i="1" s="1"/>
  <c r="AZ68" i="2"/>
  <c r="AZ344" i="1" s="1"/>
  <c r="K71" i="2"/>
  <c r="K72" i="2" s="1"/>
  <c r="L255" i="1" s="1"/>
  <c r="H64" i="2" l="1"/>
  <c r="I220" i="1" s="1"/>
  <c r="AL72" i="2"/>
  <c r="AK267" i="1" s="1"/>
  <c r="Q74" i="2"/>
  <c r="F64" i="2"/>
  <c r="G220" i="1" s="1"/>
  <c r="AF64" i="2"/>
  <c r="AE232" i="1" s="1"/>
  <c r="E80" i="2"/>
  <c r="M40" i="2"/>
  <c r="N115" i="1" s="1"/>
  <c r="K40" i="2"/>
  <c r="L115" i="1" s="1"/>
  <c r="J40" i="2"/>
  <c r="K115" i="1" s="1"/>
  <c r="D77" i="2"/>
  <c r="AD72" i="2"/>
  <c r="AC267" i="1" s="1"/>
  <c r="O72" i="2"/>
  <c r="P261" i="1" s="1"/>
  <c r="S74" i="2"/>
  <c r="G40" i="2"/>
  <c r="H115" i="1" s="1"/>
  <c r="R16" i="1"/>
  <c r="L40" i="2"/>
  <c r="M115" i="1" s="1"/>
  <c r="Q261" i="1"/>
  <c r="R156" i="1"/>
  <c r="AA64" i="2"/>
  <c r="Z226" i="1" s="1"/>
  <c r="AR40" i="2"/>
  <c r="AR139" i="1" s="1"/>
  <c r="BA72" i="2"/>
  <c r="BA279" i="1" s="1"/>
  <c r="AK40" i="2"/>
  <c r="AJ127" i="1" s="1"/>
  <c r="E32" i="2"/>
  <c r="F80" i="1" s="1"/>
  <c r="E74" i="2"/>
  <c r="F10" i="1"/>
  <c r="H72" i="2"/>
  <c r="I255" i="1" s="1"/>
  <c r="AS72" i="2"/>
  <c r="AS279" i="1" s="1"/>
  <c r="AH64" i="2"/>
  <c r="AG232" i="1" s="1"/>
  <c r="AC40" i="2"/>
  <c r="AB127" i="1" s="1"/>
  <c r="E78" i="2"/>
  <c r="D74" i="2"/>
  <c r="E10" i="1"/>
  <c r="AX333" i="1"/>
  <c r="AX101" i="1" s="1"/>
  <c r="AR210" i="1"/>
  <c r="AR211" i="1" s="1"/>
  <c r="AS210" i="1" s="1"/>
  <c r="AS211" i="1" s="1"/>
  <c r="BJ339" i="1"/>
  <c r="BJ37" i="1" s="1"/>
  <c r="H77" i="1"/>
  <c r="H78" i="1" s="1"/>
  <c r="AW139" i="1"/>
  <c r="AB198" i="1"/>
  <c r="AB199" i="1" s="1"/>
  <c r="O227" i="1"/>
  <c r="O228" i="1" s="1"/>
  <c r="AZ72" i="2"/>
  <c r="AZ279" i="1" s="1"/>
  <c r="AT72" i="2"/>
  <c r="AT279" i="1" s="1"/>
  <c r="AR72" i="2"/>
  <c r="AR279" i="1" s="1"/>
  <c r="AH320" i="1"/>
  <c r="AH264" i="1" s="1"/>
  <c r="AQ245" i="1"/>
  <c r="AQ246" i="1" s="1"/>
  <c r="J10" i="1"/>
  <c r="AQ34" i="1"/>
  <c r="Z16" i="1"/>
  <c r="R74" i="2"/>
  <c r="AL22" i="1"/>
  <c r="AX334" i="1"/>
  <c r="AH319" i="1"/>
  <c r="AH194" i="1" s="1"/>
  <c r="H112" i="1"/>
  <c r="H113" i="1" s="1"/>
  <c r="AM239" i="1"/>
  <c r="AM240" i="1" s="1"/>
  <c r="J64" i="2"/>
  <c r="K220" i="1" s="1"/>
  <c r="AQ176" i="1"/>
  <c r="AQ175" i="1"/>
  <c r="AL74" i="2"/>
  <c r="AK22" i="1"/>
  <c r="P16" i="1"/>
  <c r="AA58" i="1"/>
  <c r="AA59" i="1" s="1"/>
  <c r="AE74" i="2"/>
  <c r="AD22" i="1"/>
  <c r="G43" i="1"/>
  <c r="O262" i="1"/>
  <c r="O263" i="1" s="1"/>
  <c r="AM72" i="2"/>
  <c r="AL267" i="1" s="1"/>
  <c r="F72" i="2"/>
  <c r="G255" i="1" s="1"/>
  <c r="G256" i="1" s="1"/>
  <c r="G257" i="1" s="1"/>
  <c r="AK72" i="2"/>
  <c r="AJ267" i="1" s="1"/>
  <c r="AQ72" i="2"/>
  <c r="AQ279" i="1" s="1"/>
  <c r="E81" i="2"/>
  <c r="E55" i="2"/>
  <c r="E56" i="2" s="1"/>
  <c r="F185" i="1" s="1"/>
  <c r="AM134" i="1"/>
  <c r="AM135" i="1" s="1"/>
  <c r="AQ105" i="1"/>
  <c r="AQ106" i="1"/>
  <c r="AD74" i="2"/>
  <c r="AC22" i="1"/>
  <c r="E46" i="1"/>
  <c r="E47" i="1" s="1"/>
  <c r="AI22" i="1"/>
  <c r="G74" i="2"/>
  <c r="H10" i="1"/>
  <c r="L74" i="2"/>
  <c r="M10" i="1"/>
  <c r="W74" i="2"/>
  <c r="V16" i="1"/>
  <c r="H217" i="1"/>
  <c r="H218" i="1" s="1"/>
  <c r="AX336" i="1"/>
  <c r="AX276" i="1" s="1"/>
  <c r="BJ344" i="1"/>
  <c r="BJ282" i="1" s="1"/>
  <c r="AY72" i="2"/>
  <c r="AY279" i="1" s="1"/>
  <c r="AC72" i="2"/>
  <c r="AB267" i="1" s="1"/>
  <c r="AW64" i="2"/>
  <c r="AW244" i="1" s="1"/>
  <c r="Z64" i="2"/>
  <c r="Y226" i="1" s="1"/>
  <c r="AV72" i="2"/>
  <c r="AV279" i="1" s="1"/>
  <c r="AU72" i="2"/>
  <c r="AU279" i="1" s="1"/>
  <c r="Z40" i="2"/>
  <c r="Y121" i="1" s="1"/>
  <c r="AA128" i="1"/>
  <c r="AA129" i="1" s="1"/>
  <c r="E77" i="2"/>
  <c r="V74" i="2"/>
  <c r="U16" i="1"/>
  <c r="AR74" i="2"/>
  <c r="AM64" i="1"/>
  <c r="AM65" i="1" s="1"/>
  <c r="AA22" i="1"/>
  <c r="P74" i="2"/>
  <c r="L10" i="1"/>
  <c r="G252" i="1"/>
  <c r="G253" i="1" s="1"/>
  <c r="BJ341" i="1"/>
  <c r="BJ107" i="1" s="1"/>
  <c r="H182" i="1"/>
  <c r="H183" i="1"/>
  <c r="U72" i="2"/>
  <c r="T261" i="1" s="1"/>
  <c r="AJ72" i="2"/>
  <c r="AI267" i="1" s="1"/>
  <c r="AI72" i="2"/>
  <c r="AH267" i="1" s="1"/>
  <c r="X64" i="2"/>
  <c r="W226" i="1" s="1"/>
  <c r="O192" i="1"/>
  <c r="O193" i="1" s="1"/>
  <c r="AA163" i="1"/>
  <c r="AA164" i="1" s="1"/>
  <c r="K10" i="1"/>
  <c r="S16" i="1"/>
  <c r="AH74" i="2"/>
  <c r="AX74" i="2"/>
  <c r="AX34" i="1"/>
  <c r="AH318" i="1"/>
  <c r="BJ342" i="1"/>
  <c r="F221" i="1"/>
  <c r="F222" i="1" s="1"/>
  <c r="P87" i="1"/>
  <c r="P88" i="1" s="1"/>
  <c r="AB72" i="2"/>
  <c r="AA267" i="1" s="1"/>
  <c r="AA72" i="2"/>
  <c r="Z261" i="1" s="1"/>
  <c r="AM273" i="1"/>
  <c r="D56" i="2"/>
  <c r="E185" i="1" s="1"/>
  <c r="K64" i="2"/>
  <c r="L220" i="1" s="1"/>
  <c r="AM169" i="1"/>
  <c r="AM170" i="1"/>
  <c r="H40" i="2"/>
  <c r="I115" i="1" s="1"/>
  <c r="O157" i="1"/>
  <c r="O158" i="1" s="1"/>
  <c r="D32" i="2"/>
  <c r="E80" i="1" s="1"/>
  <c r="AQ140" i="1"/>
  <c r="AQ141" i="1"/>
  <c r="O122" i="1"/>
  <c r="O123" i="1" s="1"/>
  <c r="E24" i="2"/>
  <c r="F45" i="1" s="1"/>
  <c r="O52" i="1"/>
  <c r="O53" i="1" s="1"/>
  <c r="I10" i="1"/>
  <c r="Z74" i="2"/>
  <c r="Y16" i="1"/>
  <c r="BB74" i="2"/>
  <c r="BB34" i="1"/>
  <c r="AH316" i="1"/>
  <c r="AH317" i="1"/>
  <c r="AH89" i="1" s="1"/>
  <c r="F148" i="1"/>
  <c r="T72" i="2"/>
  <c r="S261" i="1" s="1"/>
  <c r="AA233" i="1"/>
  <c r="AA234" i="1" s="1"/>
  <c r="AG72" i="2"/>
  <c r="AF72" i="2"/>
  <c r="AE267" i="1" s="1"/>
  <c r="E151" i="1"/>
  <c r="E152" i="1" s="1"/>
  <c r="N74" i="2"/>
  <c r="O16" i="1"/>
  <c r="BA74" i="2"/>
  <c r="AQ70" i="1"/>
  <c r="AQ71" i="1" s="1"/>
  <c r="AT74" i="2"/>
  <c r="AT34" i="1"/>
  <c r="H287" i="1"/>
  <c r="H288" i="1" s="1"/>
  <c r="BJ340" i="1"/>
  <c r="AH315" i="1"/>
  <c r="AH19" i="1" s="1"/>
  <c r="BJ343" i="1"/>
  <c r="BJ212" i="1" s="1"/>
  <c r="AB93" i="1"/>
  <c r="AB94" i="1" s="1"/>
  <c r="Y72" i="2"/>
  <c r="X261" i="1" s="1"/>
  <c r="X72" i="2"/>
  <c r="W261" i="1" s="1"/>
  <c r="U40" i="2"/>
  <c r="I40" i="2"/>
  <c r="J115" i="1" s="1"/>
  <c r="O40" i="2"/>
  <c r="P121" i="1" s="1"/>
  <c r="F40" i="2"/>
  <c r="G115" i="1" s="1"/>
  <c r="AS74" i="2"/>
  <c r="AS34" i="1"/>
  <c r="AY34" i="1"/>
  <c r="AH22" i="1"/>
  <c r="G10" i="1"/>
  <c r="AV74" i="2"/>
  <c r="AX335" i="1"/>
  <c r="AX206" i="1" s="1"/>
  <c r="AX332" i="1"/>
  <c r="AX331" i="1"/>
  <c r="AX31" i="1" s="1"/>
  <c r="AZ74" i="2" l="1"/>
  <c r="M74" i="2"/>
  <c r="AY74" i="2"/>
  <c r="AC74" i="2"/>
  <c r="J74" i="2"/>
  <c r="AK74" i="2"/>
  <c r="AI74" i="2"/>
  <c r="K74" i="2"/>
  <c r="E11" i="1"/>
  <c r="E12" i="1"/>
  <c r="Y74" i="2"/>
  <c r="AC93" i="1"/>
  <c r="AC94" i="1" s="1"/>
  <c r="AR70" i="1"/>
  <c r="AR71" i="1" s="1"/>
  <c r="P157" i="1"/>
  <c r="P158" i="1"/>
  <c r="AB58" i="1"/>
  <c r="AB59" i="1" s="1"/>
  <c r="AB233" i="1"/>
  <c r="AB234" i="1" s="1"/>
  <c r="AB163" i="1"/>
  <c r="AB164" i="1" s="1"/>
  <c r="I112" i="1"/>
  <c r="I113" i="1" s="1"/>
  <c r="Q87" i="1"/>
  <c r="Q88" i="1" s="1"/>
  <c r="P192" i="1"/>
  <c r="P193" i="1" s="1"/>
  <c r="AC198" i="1"/>
  <c r="AC199" i="1" s="1"/>
  <c r="I287" i="1"/>
  <c r="I288" i="1" s="1"/>
  <c r="AR245" i="1"/>
  <c r="AR246" i="1"/>
  <c r="G221" i="1"/>
  <c r="G222" i="1" s="1"/>
  <c r="H256" i="1"/>
  <c r="H257" i="1" s="1"/>
  <c r="F46" i="1"/>
  <c r="F47" i="1" s="1"/>
  <c r="AB128" i="1"/>
  <c r="AB129" i="1" s="1"/>
  <c r="I77" i="1"/>
  <c r="I78" i="1" s="1"/>
  <c r="F151" i="1"/>
  <c r="F152" i="1" s="1"/>
  <c r="AT210" i="1"/>
  <c r="AT211" i="1" s="1"/>
  <c r="P52" i="1"/>
  <c r="P53" i="1" s="1"/>
  <c r="BJ247" i="1"/>
  <c r="BJ177" i="1"/>
  <c r="T74" i="2"/>
  <c r="H252" i="1"/>
  <c r="H253" i="1" s="1"/>
  <c r="AJ74" i="2"/>
  <c r="G147" i="1"/>
  <c r="G297" i="1" s="1"/>
  <c r="F298" i="1"/>
  <c r="AH159" i="1"/>
  <c r="AH229" i="1"/>
  <c r="P262" i="1"/>
  <c r="P263" i="1" s="1"/>
  <c r="AR175" i="1"/>
  <c r="AR176" i="1" s="1"/>
  <c r="P227" i="1"/>
  <c r="P228" i="1"/>
  <c r="P122" i="1"/>
  <c r="P123" i="1" s="1"/>
  <c r="AA268" i="1"/>
  <c r="AA269" i="1" s="1"/>
  <c r="I182" i="1"/>
  <c r="I183" i="1" s="1"/>
  <c r="H42" i="1"/>
  <c r="O74" i="2"/>
  <c r="AA74" i="2"/>
  <c r="G116" i="1"/>
  <c r="G117" i="1" s="1"/>
  <c r="BJ142" i="1"/>
  <c r="BJ72" i="1"/>
  <c r="AH124" i="1"/>
  <c r="AH54" i="1"/>
  <c r="AR140" i="1"/>
  <c r="AR141" i="1" s="1"/>
  <c r="I217" i="1"/>
  <c r="I218" i="1"/>
  <c r="AQ280" i="1"/>
  <c r="AQ281" i="1" s="1"/>
  <c r="AX241" i="1"/>
  <c r="AX171" i="1"/>
  <c r="AQ35" i="1"/>
  <c r="AQ36" i="1" s="1"/>
  <c r="F74" i="2"/>
  <c r="T121" i="1"/>
  <c r="U74" i="2"/>
  <c r="O17" i="1"/>
  <c r="O18" i="1" s="1"/>
  <c r="AF267" i="1"/>
  <c r="AG74" i="2"/>
  <c r="H74" i="2"/>
  <c r="E186" i="1"/>
  <c r="E187" i="1" s="1"/>
  <c r="AR105" i="1"/>
  <c r="AR106" i="1" s="1"/>
  <c r="AQ74" i="2"/>
  <c r="AW74" i="2"/>
  <c r="AX136" i="1"/>
  <c r="AX66" i="1"/>
  <c r="E81" i="1"/>
  <c r="E82" i="1" s="1"/>
  <c r="AM274" i="1"/>
  <c r="AM275" i="1" s="1"/>
  <c r="AA24" i="1"/>
  <c r="AA23" i="1"/>
  <c r="X74" i="2"/>
  <c r="AM74" i="2"/>
  <c r="AU74" i="2"/>
  <c r="AB74" i="2"/>
  <c r="AF74" i="2"/>
  <c r="I74" i="2"/>
  <c r="F11" i="1" l="1"/>
  <c r="F12" i="1" s="1"/>
  <c r="E290" i="1"/>
  <c r="G148" i="1"/>
  <c r="H148" i="1" s="1"/>
  <c r="AM293" i="1"/>
  <c r="AS105" i="1"/>
  <c r="AS106" i="1" s="1"/>
  <c r="AB268" i="1"/>
  <c r="AB269" i="1" s="1"/>
  <c r="J112" i="1"/>
  <c r="J113" i="1"/>
  <c r="H116" i="1"/>
  <c r="H117" i="1"/>
  <c r="F186" i="1"/>
  <c r="F187" i="1"/>
  <c r="J287" i="1"/>
  <c r="J288" i="1" s="1"/>
  <c r="AQ294" i="1"/>
  <c r="AR35" i="1"/>
  <c r="AR36" i="1"/>
  <c r="AD198" i="1"/>
  <c r="AD199" i="1" s="1"/>
  <c r="AC163" i="1"/>
  <c r="AC164" i="1" s="1"/>
  <c r="AS70" i="1"/>
  <c r="AS71" i="1" s="1"/>
  <c r="O291" i="1"/>
  <c r="P17" i="1"/>
  <c r="P18" i="1" s="1"/>
  <c r="AS175" i="1"/>
  <c r="AS176" i="1" s="1"/>
  <c r="J183" i="1"/>
  <c r="J182" i="1"/>
  <c r="Q262" i="1"/>
  <c r="Q263" i="1"/>
  <c r="AA292" i="1"/>
  <c r="AB23" i="1"/>
  <c r="AB24" i="1" s="1"/>
  <c r="Q227" i="1"/>
  <c r="Q228" i="1"/>
  <c r="I252" i="1"/>
  <c r="I253" i="1" s="1"/>
  <c r="Q52" i="1"/>
  <c r="Q53" i="1" s="1"/>
  <c r="AC128" i="1"/>
  <c r="AC129" i="1" s="1"/>
  <c r="AU210" i="1"/>
  <c r="AU211" i="1" s="1"/>
  <c r="H221" i="1"/>
  <c r="H222" i="1" s="1"/>
  <c r="Q192" i="1"/>
  <c r="Q193" i="1" s="1"/>
  <c r="AC58" i="1"/>
  <c r="AC59" i="1" s="1"/>
  <c r="AS140" i="1"/>
  <c r="AS141" i="1" s="1"/>
  <c r="AS245" i="1"/>
  <c r="AS246" i="1"/>
  <c r="R87" i="1"/>
  <c r="R88" i="1" s="1"/>
  <c r="Q157" i="1"/>
  <c r="Q158" i="1" s="1"/>
  <c r="F81" i="1"/>
  <c r="F82" i="1" s="1"/>
  <c r="AR280" i="1"/>
  <c r="AR281" i="1" s="1"/>
  <c r="H147" i="1"/>
  <c r="H297" i="1" s="1"/>
  <c r="G151" i="1"/>
  <c r="G152" i="1" s="1"/>
  <c r="G46" i="1"/>
  <c r="G47" i="1" s="1"/>
  <c r="AC233" i="1"/>
  <c r="AC234" i="1" s="1"/>
  <c r="J77" i="1"/>
  <c r="J78" i="1"/>
  <c r="I256" i="1"/>
  <c r="I257" i="1" s="1"/>
  <c r="J217" i="1"/>
  <c r="J218" i="1" s="1"/>
  <c r="H43" i="1"/>
  <c r="Q122" i="1"/>
  <c r="Q123" i="1" s="1"/>
  <c r="AD93" i="1"/>
  <c r="AD94" i="1" s="1"/>
  <c r="G298" i="1"/>
  <c r="G11" i="1" l="1"/>
  <c r="G12" i="1"/>
  <c r="F290" i="1"/>
  <c r="H46" i="1"/>
  <c r="H47" i="1" s="1"/>
  <c r="AT175" i="1"/>
  <c r="AT176" i="1"/>
  <c r="AE93" i="1"/>
  <c r="AE94" i="1" s="1"/>
  <c r="AV210" i="1"/>
  <c r="AV211" i="1" s="1"/>
  <c r="H151" i="1"/>
  <c r="H152" i="1" s="1"/>
  <c r="K217" i="1"/>
  <c r="K218" i="1" s="1"/>
  <c r="R157" i="1"/>
  <c r="R158" i="1" s="1"/>
  <c r="R52" i="1"/>
  <c r="R53" i="1"/>
  <c r="I221" i="1"/>
  <c r="I222" i="1" s="1"/>
  <c r="AT105" i="1"/>
  <c r="AT106" i="1" s="1"/>
  <c r="AD163" i="1"/>
  <c r="AD164" i="1" s="1"/>
  <c r="AE198" i="1"/>
  <c r="AE199" i="1" s="1"/>
  <c r="AD58" i="1"/>
  <c r="AD59" i="1" s="1"/>
  <c r="J252" i="1"/>
  <c r="J253" i="1" s="1"/>
  <c r="AT70" i="1"/>
  <c r="AT71" i="1" s="1"/>
  <c r="R227" i="1"/>
  <c r="R228" i="1" s="1"/>
  <c r="K182" i="1"/>
  <c r="K183" i="1" s="1"/>
  <c r="AC268" i="1"/>
  <c r="AC269" i="1" s="1"/>
  <c r="I147" i="1"/>
  <c r="I148" i="1" s="1"/>
  <c r="S87" i="1"/>
  <c r="S88" i="1"/>
  <c r="R192" i="1"/>
  <c r="R193" i="1" s="1"/>
  <c r="AD233" i="1"/>
  <c r="AD234" i="1" s="1"/>
  <c r="G81" i="1"/>
  <c r="G82" i="1" s="1"/>
  <c r="P291" i="1"/>
  <c r="Q17" i="1"/>
  <c r="Q18" i="1" s="1"/>
  <c r="G186" i="1"/>
  <c r="G187" i="1" s="1"/>
  <c r="AT245" i="1"/>
  <c r="AT246" i="1" s="1"/>
  <c r="AB292" i="1"/>
  <c r="AC23" i="1"/>
  <c r="AC24" i="1" s="1"/>
  <c r="AT140" i="1"/>
  <c r="AT141" i="1" s="1"/>
  <c r="AR294" i="1"/>
  <c r="AS35" i="1"/>
  <c r="AS36" i="1" s="1"/>
  <c r="K112" i="1"/>
  <c r="K113" i="1"/>
  <c r="J256" i="1"/>
  <c r="J257" i="1" s="1"/>
  <c r="AS280" i="1"/>
  <c r="AS281" i="1" s="1"/>
  <c r="AD128" i="1"/>
  <c r="AD129" i="1" s="1"/>
  <c r="R262" i="1"/>
  <c r="R263" i="1" s="1"/>
  <c r="I116" i="1"/>
  <c r="I117" i="1" s="1"/>
  <c r="K287" i="1"/>
  <c r="K288" i="1" s="1"/>
  <c r="K77" i="1"/>
  <c r="K78" i="1" s="1"/>
  <c r="R122" i="1"/>
  <c r="R123" i="1" s="1"/>
  <c r="H298" i="1"/>
  <c r="I42" i="1"/>
  <c r="H11" i="1" l="1"/>
  <c r="H12" i="1" s="1"/>
  <c r="G290" i="1"/>
  <c r="I297" i="1"/>
  <c r="L287" i="1"/>
  <c r="L288" i="1" s="1"/>
  <c r="I151" i="1"/>
  <c r="I152" i="1" s="1"/>
  <c r="AE58" i="1"/>
  <c r="AE59" i="1" s="1"/>
  <c r="AU105" i="1"/>
  <c r="AU106" i="1" s="1"/>
  <c r="H81" i="1"/>
  <c r="H82" i="1" s="1"/>
  <c r="AD268" i="1"/>
  <c r="AD269" i="1" s="1"/>
  <c r="J221" i="1"/>
  <c r="J222" i="1" s="1"/>
  <c r="S262" i="1"/>
  <c r="S263" i="1" s="1"/>
  <c r="AF93" i="1"/>
  <c r="AF94" i="1" s="1"/>
  <c r="AF198" i="1"/>
  <c r="AF199" i="1" s="1"/>
  <c r="J116" i="1"/>
  <c r="J117" i="1" s="1"/>
  <c r="AU245" i="1"/>
  <c r="AU246" i="1" s="1"/>
  <c r="S157" i="1"/>
  <c r="S158" i="1" s="1"/>
  <c r="AE128" i="1"/>
  <c r="AE129" i="1" s="1"/>
  <c r="AE233" i="1"/>
  <c r="AE234" i="1" s="1"/>
  <c r="L217" i="1"/>
  <c r="L218" i="1" s="1"/>
  <c r="I46" i="1"/>
  <c r="I47" i="1" s="1"/>
  <c r="Q291" i="1"/>
  <c r="R17" i="1"/>
  <c r="R18" i="1" s="1"/>
  <c r="T87" i="1"/>
  <c r="T88" i="1" s="1"/>
  <c r="AW210" i="1"/>
  <c r="AW211" i="1"/>
  <c r="I43" i="1"/>
  <c r="J147" i="1"/>
  <c r="J148" i="1" s="1"/>
  <c r="AT280" i="1"/>
  <c r="AT281" i="1" s="1"/>
  <c r="AU70" i="1"/>
  <c r="AU71" i="1" s="1"/>
  <c r="S122" i="1"/>
  <c r="S123" i="1" s="1"/>
  <c r="K256" i="1"/>
  <c r="K257" i="1" s="1"/>
  <c r="AU140" i="1"/>
  <c r="AU141" i="1" s="1"/>
  <c r="L183" i="1"/>
  <c r="L182" i="1"/>
  <c r="K252" i="1"/>
  <c r="K253" i="1" s="1"/>
  <c r="AE163" i="1"/>
  <c r="AE164" i="1" s="1"/>
  <c r="AU175" i="1"/>
  <c r="AU176" i="1" s="1"/>
  <c r="L112" i="1"/>
  <c r="L113" i="1" s="1"/>
  <c r="H186" i="1"/>
  <c r="H187" i="1" s="1"/>
  <c r="S227" i="1"/>
  <c r="S228" i="1" s="1"/>
  <c r="S52" i="1"/>
  <c r="S53" i="1" s="1"/>
  <c r="AC292" i="1"/>
  <c r="AD23" i="1"/>
  <c r="AD24" i="1"/>
  <c r="S192" i="1"/>
  <c r="S193" i="1" s="1"/>
  <c r="AS294" i="1"/>
  <c r="AT35" i="1"/>
  <c r="AT36" i="1" s="1"/>
  <c r="L77" i="1"/>
  <c r="L78" i="1" s="1"/>
  <c r="H290" i="1" l="1"/>
  <c r="I11" i="1"/>
  <c r="I12" i="1" s="1"/>
  <c r="L256" i="1"/>
  <c r="L257" i="1" s="1"/>
  <c r="M217" i="1"/>
  <c r="M218" i="1" s="1"/>
  <c r="AV105" i="1"/>
  <c r="AV106" i="1" s="1"/>
  <c r="AV175" i="1"/>
  <c r="AV176" i="1" s="1"/>
  <c r="K221" i="1"/>
  <c r="K222" i="1" s="1"/>
  <c r="AT294" i="1"/>
  <c r="AU35" i="1"/>
  <c r="AU36" i="1" s="1"/>
  <c r="AF163" i="1"/>
  <c r="AF164" i="1" s="1"/>
  <c r="AV70" i="1"/>
  <c r="AV71" i="1" s="1"/>
  <c r="T262" i="1"/>
  <c r="T263" i="1" s="1"/>
  <c r="AU280" i="1"/>
  <c r="AU281" i="1" s="1"/>
  <c r="K147" i="1"/>
  <c r="K148" i="1"/>
  <c r="R291" i="1"/>
  <c r="S17" i="1"/>
  <c r="S18" i="1" s="1"/>
  <c r="T157" i="1"/>
  <c r="T158" i="1" s="1"/>
  <c r="AF233" i="1"/>
  <c r="AF234" i="1" s="1"/>
  <c r="L252" i="1"/>
  <c r="L253" i="1"/>
  <c r="AF128" i="1"/>
  <c r="AF129" i="1" s="1"/>
  <c r="M77" i="1"/>
  <c r="M78" i="1" s="1"/>
  <c r="AV140" i="1"/>
  <c r="AV141" i="1" s="1"/>
  <c r="J46" i="1"/>
  <c r="J47" i="1" s="1"/>
  <c r="AV245" i="1"/>
  <c r="AV246" i="1" s="1"/>
  <c r="M287" i="1"/>
  <c r="M288" i="1" s="1"/>
  <c r="M112" i="1"/>
  <c r="M113" i="1" s="1"/>
  <c r="M182" i="1"/>
  <c r="M183" i="1"/>
  <c r="AE268" i="1"/>
  <c r="AE269" i="1" s="1"/>
  <c r="AF58" i="1"/>
  <c r="AF59" i="1" s="1"/>
  <c r="K116" i="1"/>
  <c r="K117" i="1" s="1"/>
  <c r="AG93" i="1"/>
  <c r="AG94" i="1" s="1"/>
  <c r="I81" i="1"/>
  <c r="I82" i="1" s="1"/>
  <c r="J151" i="1"/>
  <c r="J152" i="1"/>
  <c r="U87" i="1"/>
  <c r="U88" i="1" s="1"/>
  <c r="AG198" i="1"/>
  <c r="AG199" i="1" s="1"/>
  <c r="T52" i="1"/>
  <c r="T53" i="1"/>
  <c r="T227" i="1"/>
  <c r="T228" i="1" s="1"/>
  <c r="I298" i="1"/>
  <c r="J42" i="1"/>
  <c r="J297" i="1" s="1"/>
  <c r="AD292" i="1"/>
  <c r="AE23" i="1"/>
  <c r="AE24" i="1" s="1"/>
  <c r="I186" i="1"/>
  <c r="I187" i="1" s="1"/>
  <c r="T122" i="1"/>
  <c r="T123" i="1" s="1"/>
  <c r="AX210" i="1"/>
  <c r="AX211" i="1" s="1"/>
  <c r="T192" i="1"/>
  <c r="T193" i="1" s="1"/>
  <c r="I290" i="1" l="1"/>
  <c r="J11" i="1"/>
  <c r="J12" i="1" s="1"/>
  <c r="J186" i="1"/>
  <c r="J187" i="1" s="1"/>
  <c r="AG58" i="1"/>
  <c r="AG59" i="1" s="1"/>
  <c r="AV280" i="1"/>
  <c r="AV281" i="1" s="1"/>
  <c r="J81" i="1"/>
  <c r="J82" i="1" s="1"/>
  <c r="L221" i="1"/>
  <c r="L222" i="1" s="1"/>
  <c r="AH93" i="1"/>
  <c r="AH94" i="1" s="1"/>
  <c r="K46" i="1"/>
  <c r="K47" i="1" s="1"/>
  <c r="U262" i="1"/>
  <c r="U263" i="1" s="1"/>
  <c r="AW140" i="1"/>
  <c r="AW141" i="1" s="1"/>
  <c r="S291" i="1"/>
  <c r="T17" i="1"/>
  <c r="T18" i="1" s="1"/>
  <c r="AW70" i="1"/>
  <c r="AW71" i="1"/>
  <c r="U192" i="1"/>
  <c r="U193" i="1" s="1"/>
  <c r="N112" i="1"/>
  <c r="N113" i="1" s="1"/>
  <c r="N287" i="1"/>
  <c r="N288" i="1" s="1"/>
  <c r="N217" i="1"/>
  <c r="N218" i="1" s="1"/>
  <c r="AY210" i="1"/>
  <c r="AY211" i="1" s="1"/>
  <c r="U122" i="1"/>
  <c r="U123" i="1" s="1"/>
  <c r="U227" i="1"/>
  <c r="U228" i="1" s="1"/>
  <c r="AG128" i="1"/>
  <c r="AG129" i="1" s="1"/>
  <c r="AU294" i="1"/>
  <c r="AV35" i="1"/>
  <c r="AV36" i="1" s="1"/>
  <c r="M256" i="1"/>
  <c r="M257" i="1" s="1"/>
  <c r="V87" i="1"/>
  <c r="V88" i="1" s="1"/>
  <c r="AF268" i="1"/>
  <c r="AF269" i="1"/>
  <c r="N77" i="1"/>
  <c r="N78" i="1" s="1"/>
  <c r="M252" i="1"/>
  <c r="M253" i="1" s="1"/>
  <c r="U157" i="1"/>
  <c r="U158" i="1" s="1"/>
  <c r="AG163" i="1"/>
  <c r="AG164" i="1"/>
  <c r="AW175" i="1"/>
  <c r="AW176" i="1" s="1"/>
  <c r="U52" i="1"/>
  <c r="U53" i="1" s="1"/>
  <c r="L116" i="1"/>
  <c r="L117" i="1" s="1"/>
  <c r="N182" i="1"/>
  <c r="N183" i="1" s="1"/>
  <c r="AW245" i="1"/>
  <c r="AW246" i="1" s="1"/>
  <c r="AW105" i="1"/>
  <c r="AW106" i="1" s="1"/>
  <c r="AE292" i="1"/>
  <c r="AF23" i="1"/>
  <c r="AF24" i="1" s="1"/>
  <c r="AG233" i="1"/>
  <c r="AG234" i="1" s="1"/>
  <c r="J43" i="1"/>
  <c r="K151" i="1"/>
  <c r="K152" i="1" s="1"/>
  <c r="AH198" i="1"/>
  <c r="AH199" i="1"/>
  <c r="L147" i="1"/>
  <c r="L148" i="1" s="1"/>
  <c r="J290" i="1" l="1"/>
  <c r="K11" i="1"/>
  <c r="K12" i="1" s="1"/>
  <c r="AX245" i="1"/>
  <c r="AX246" i="1" s="1"/>
  <c r="V227" i="1"/>
  <c r="V228" i="1" s="1"/>
  <c r="K81" i="1"/>
  <c r="K82" i="1" s="1"/>
  <c r="V157" i="1"/>
  <c r="V158" i="1" s="1"/>
  <c r="N252" i="1"/>
  <c r="N253" i="1" s="1"/>
  <c r="W87" i="1"/>
  <c r="W88" i="1" s="1"/>
  <c r="AW280" i="1"/>
  <c r="AW281" i="1" s="1"/>
  <c r="T291" i="1"/>
  <c r="U17" i="1"/>
  <c r="U18" i="1" s="1"/>
  <c r="M116" i="1"/>
  <c r="M117" i="1" s="1"/>
  <c r="V192" i="1"/>
  <c r="V193" i="1" s="1"/>
  <c r="V262" i="1"/>
  <c r="V263" i="1" s="1"/>
  <c r="AZ210" i="1"/>
  <c r="AZ211" i="1" s="1"/>
  <c r="L46" i="1"/>
  <c r="L47" i="1" s="1"/>
  <c r="AX175" i="1"/>
  <c r="AX176" i="1" s="1"/>
  <c r="AI93" i="1"/>
  <c r="AI94" i="1" s="1"/>
  <c r="M147" i="1"/>
  <c r="M148" i="1" s="1"/>
  <c r="AX140" i="1"/>
  <c r="AX141" i="1" s="1"/>
  <c r="AF292" i="1"/>
  <c r="AG23" i="1"/>
  <c r="AG24" i="1" s="1"/>
  <c r="AV294" i="1"/>
  <c r="AW35" i="1"/>
  <c r="AW36" i="1" s="1"/>
  <c r="AX105" i="1"/>
  <c r="AX106" i="1" s="1"/>
  <c r="AH128" i="1"/>
  <c r="AH129" i="1" s="1"/>
  <c r="M221" i="1"/>
  <c r="M222" i="1" s="1"/>
  <c r="K186" i="1"/>
  <c r="K187" i="1" s="1"/>
  <c r="N256" i="1"/>
  <c r="N257" i="1" s="1"/>
  <c r="O257" i="1" s="1"/>
  <c r="L151" i="1"/>
  <c r="L152" i="1" s="1"/>
  <c r="V52" i="1"/>
  <c r="V53" i="1" s="1"/>
  <c r="J298" i="1"/>
  <c r="K42" i="1"/>
  <c r="K297" i="1" s="1"/>
  <c r="V122" i="1"/>
  <c r="V123" i="1" s="1"/>
  <c r="AH163" i="1"/>
  <c r="AH164" i="1" s="1"/>
  <c r="AX70" i="1"/>
  <c r="AX71" i="1" s="1"/>
  <c r="AH58" i="1"/>
  <c r="AH59" i="1"/>
  <c r="AH233" i="1"/>
  <c r="AH234" i="1" s="1"/>
  <c r="AG268" i="1"/>
  <c r="AG269" i="1" s="1"/>
  <c r="AI198" i="1"/>
  <c r="AI199" i="1"/>
  <c r="K290" i="1" l="1"/>
  <c r="L11" i="1"/>
  <c r="L12" i="1" s="1"/>
  <c r="L186" i="1"/>
  <c r="L187" i="1" s="1"/>
  <c r="N221" i="1"/>
  <c r="N222" i="1" s="1"/>
  <c r="O222" i="1" s="1"/>
  <c r="M46" i="1"/>
  <c r="M47" i="1" s="1"/>
  <c r="AY140" i="1"/>
  <c r="AY141" i="1" s="1"/>
  <c r="N116" i="1"/>
  <c r="N117" i="1" s="1"/>
  <c r="O117" i="1" s="1"/>
  <c r="N148" i="1"/>
  <c r="N147" i="1"/>
  <c r="U291" i="1"/>
  <c r="V17" i="1"/>
  <c r="V18" i="1" s="1"/>
  <c r="W157" i="1"/>
  <c r="W158" i="1" s="1"/>
  <c r="AG292" i="1"/>
  <c r="AH23" i="1"/>
  <c r="AH24" i="1" s="1"/>
  <c r="AI233" i="1"/>
  <c r="AI234" i="1" s="1"/>
  <c r="AY105" i="1"/>
  <c r="AY106" i="1"/>
  <c r="W262" i="1"/>
  <c r="W263" i="1" s="1"/>
  <c r="AX280" i="1"/>
  <c r="AX281" i="1" s="1"/>
  <c r="W227" i="1"/>
  <c r="W228" i="1" s="1"/>
  <c r="AH268" i="1"/>
  <c r="AH269" i="1" s="1"/>
  <c r="W122" i="1"/>
  <c r="W123" i="1" s="1"/>
  <c r="AW294" i="1"/>
  <c r="AX35" i="1"/>
  <c r="AX36" i="1" s="1"/>
  <c r="AY175" i="1"/>
  <c r="AY176" i="1" s="1"/>
  <c r="X87" i="1"/>
  <c r="X88" i="1" s="1"/>
  <c r="AY245" i="1"/>
  <c r="AY246" i="1" s="1"/>
  <c r="AI58" i="1"/>
  <c r="AI59" i="1" s="1"/>
  <c r="K43" i="1"/>
  <c r="AJ198" i="1"/>
  <c r="AJ199" i="1" s="1"/>
  <c r="AI128" i="1"/>
  <c r="AI129" i="1" s="1"/>
  <c r="AJ93" i="1"/>
  <c r="AJ94" i="1" s="1"/>
  <c r="W52" i="1"/>
  <c r="W53" i="1" s="1"/>
  <c r="BA210" i="1"/>
  <c r="BA211" i="1" s="1"/>
  <c r="M151" i="1"/>
  <c r="M152" i="1" s="1"/>
  <c r="L81" i="1"/>
  <c r="L82" i="1" s="1"/>
  <c r="AY70" i="1"/>
  <c r="AY71" i="1" s="1"/>
  <c r="AI163" i="1"/>
  <c r="AI164" i="1" s="1"/>
  <c r="W192" i="1"/>
  <c r="W193" i="1" s="1"/>
  <c r="L290" i="1" l="1"/>
  <c r="M11" i="1"/>
  <c r="M12" i="1" s="1"/>
  <c r="AK198" i="1"/>
  <c r="AK199" i="1" s="1"/>
  <c r="X122" i="1"/>
  <c r="X123" i="1" s="1"/>
  <c r="X157" i="1"/>
  <c r="X158" i="1"/>
  <c r="X227" i="1"/>
  <c r="X228" i="1" s="1"/>
  <c r="AZ140" i="1"/>
  <c r="AZ141" i="1"/>
  <c r="AH292" i="1"/>
  <c r="AI23" i="1"/>
  <c r="AI24" i="1" s="1"/>
  <c r="M81" i="1"/>
  <c r="M82" i="1" s="1"/>
  <c r="BB210" i="1"/>
  <c r="BB211" i="1" s="1"/>
  <c r="AK93" i="1"/>
  <c r="AK94" i="1" s="1"/>
  <c r="N46" i="1"/>
  <c r="N47" i="1" s="1"/>
  <c r="O47" i="1" s="1"/>
  <c r="AI268" i="1"/>
  <c r="AI269" i="1" s="1"/>
  <c r="X192" i="1"/>
  <c r="X193" i="1" s="1"/>
  <c r="AZ245" i="1"/>
  <c r="AZ246" i="1" s="1"/>
  <c r="AZ70" i="1"/>
  <c r="AZ71" i="1" s="1"/>
  <c r="M186" i="1"/>
  <c r="M187" i="1" s="1"/>
  <c r="AJ163" i="1"/>
  <c r="AJ164" i="1" s="1"/>
  <c r="N151" i="1"/>
  <c r="N152" i="1" s="1"/>
  <c r="O152" i="1" s="1"/>
  <c r="X52" i="1"/>
  <c r="X53" i="1" s="1"/>
  <c r="X262" i="1"/>
  <c r="X263" i="1" s="1"/>
  <c r="K298" i="1"/>
  <c r="L42" i="1"/>
  <c r="L297" i="1" s="1"/>
  <c r="AZ175" i="1"/>
  <c r="AZ176" i="1" s="1"/>
  <c r="AZ105" i="1"/>
  <c r="AZ106" i="1" s="1"/>
  <c r="AX294" i="1"/>
  <c r="AY35" i="1"/>
  <c r="AY36" i="1" s="1"/>
  <c r="AJ128" i="1"/>
  <c r="AJ129" i="1" s="1"/>
  <c r="AJ233" i="1"/>
  <c r="AJ234" i="1" s="1"/>
  <c r="V291" i="1"/>
  <c r="W17" i="1"/>
  <c r="W18" i="1" s="1"/>
  <c r="AY280" i="1"/>
  <c r="AY281" i="1"/>
  <c r="AJ58" i="1"/>
  <c r="AJ59" i="1" s="1"/>
  <c r="Y87" i="1"/>
  <c r="Y88" i="1"/>
  <c r="M290" i="1" l="1"/>
  <c r="N11" i="1"/>
  <c r="N12" i="1" s="1"/>
  <c r="Y52" i="1"/>
  <c r="Y53" i="1" s="1"/>
  <c r="BA245" i="1"/>
  <c r="BA246" i="1"/>
  <c r="Y192" i="1"/>
  <c r="Y193" i="1"/>
  <c r="L308" i="1"/>
  <c r="N308" i="1"/>
  <c r="E308" i="1"/>
  <c r="K308" i="1"/>
  <c r="I308" i="1"/>
  <c r="H308" i="1"/>
  <c r="F308" i="1"/>
  <c r="J308" i="1"/>
  <c r="M308" i="1"/>
  <c r="G308" i="1"/>
  <c r="AJ268" i="1"/>
  <c r="AJ269" i="1" s="1"/>
  <c r="AY294" i="1"/>
  <c r="AZ35" i="1"/>
  <c r="AZ36" i="1"/>
  <c r="AK163" i="1"/>
  <c r="AK164" i="1" s="1"/>
  <c r="BA105" i="1"/>
  <c r="BA106" i="1" s="1"/>
  <c r="AK233" i="1"/>
  <c r="AK234" i="1" s="1"/>
  <c r="AK128" i="1"/>
  <c r="AK129" i="1" s="1"/>
  <c r="AL93" i="1"/>
  <c r="AL94" i="1" s="1"/>
  <c r="BA70" i="1"/>
  <c r="BA71" i="1" s="1"/>
  <c r="N81" i="1"/>
  <c r="N82" i="1" s="1"/>
  <c r="O82" i="1" s="1"/>
  <c r="AL198" i="1"/>
  <c r="AL199" i="1" s="1"/>
  <c r="N186" i="1"/>
  <c r="N187" i="1"/>
  <c r="O187" i="1" s="1"/>
  <c r="AI292" i="1"/>
  <c r="AJ23" i="1"/>
  <c r="AJ24" i="1" s="1"/>
  <c r="L43" i="1"/>
  <c r="BA140" i="1"/>
  <c r="BA141" i="1"/>
  <c r="Y157" i="1"/>
  <c r="Y158" i="1"/>
  <c r="N310" i="1"/>
  <c r="F310" i="1"/>
  <c r="J310" i="1"/>
  <c r="H310" i="1"/>
  <c r="L310" i="1"/>
  <c r="K310" i="1"/>
  <c r="G310" i="1"/>
  <c r="M310" i="1"/>
  <c r="I310" i="1"/>
  <c r="E310" i="1"/>
  <c r="Y227" i="1"/>
  <c r="Y228" i="1"/>
  <c r="Y122" i="1"/>
  <c r="Y123" i="1"/>
  <c r="AZ280" i="1"/>
  <c r="AZ281" i="1" s="1"/>
  <c r="BC210" i="1"/>
  <c r="BC211" i="1" s="1"/>
  <c r="AK58" i="1"/>
  <c r="AK59" i="1" s="1"/>
  <c r="Y262" i="1"/>
  <c r="Y263" i="1" s="1"/>
  <c r="W291" i="1"/>
  <c r="X17" i="1"/>
  <c r="X18" i="1" s="1"/>
  <c r="BA175" i="1"/>
  <c r="BA176" i="1"/>
  <c r="Z87" i="1"/>
  <c r="Z88" i="1" s="1"/>
  <c r="N290" i="1" l="1"/>
  <c r="O12" i="1"/>
  <c r="O290" i="1" s="1"/>
  <c r="I309" i="1"/>
  <c r="L309" i="1"/>
  <c r="J309" i="1"/>
  <c r="K309" i="1"/>
  <c r="H309" i="1"/>
  <c r="F309" i="1"/>
  <c r="M309" i="1"/>
  <c r="G309" i="1"/>
  <c r="E309" i="1"/>
  <c r="N309" i="1"/>
  <c r="X291" i="1"/>
  <c r="Y17" i="1"/>
  <c r="Y18" i="1" s="1"/>
  <c r="BA280" i="1"/>
  <c r="BA281" i="1" s="1"/>
  <c r="Z262" i="1"/>
  <c r="Z263" i="1" s="1"/>
  <c r="AA87" i="1"/>
  <c r="AA88" i="1" s="1"/>
  <c r="BB105" i="1"/>
  <c r="BB106" i="1" s="1"/>
  <c r="AK268" i="1"/>
  <c r="AK269" i="1"/>
  <c r="AL58" i="1"/>
  <c r="AL59" i="1" s="1"/>
  <c r="Z52" i="1"/>
  <c r="Z53" i="1" s="1"/>
  <c r="AL233" i="1"/>
  <c r="AL234" i="1"/>
  <c r="BB175" i="1"/>
  <c r="BB176" i="1" s="1"/>
  <c r="AJ292" i="1"/>
  <c r="AK23" i="1"/>
  <c r="AK24" i="1" s="1"/>
  <c r="AZ294" i="1"/>
  <c r="BA35" i="1"/>
  <c r="BA36" i="1" s="1"/>
  <c r="Z192" i="1"/>
  <c r="Z193" i="1" s="1"/>
  <c r="AQ99" i="1"/>
  <c r="AQ100" i="1" s="1"/>
  <c r="Z157" i="1"/>
  <c r="Z158" i="1"/>
  <c r="AL163" i="1"/>
  <c r="AL164" i="1" s="1"/>
  <c r="BB140" i="1"/>
  <c r="BB141" i="1" s="1"/>
  <c r="BB70" i="1"/>
  <c r="BB71" i="1" s="1"/>
  <c r="AM93" i="1"/>
  <c r="AM94" i="1" s="1"/>
  <c r="AQ29" i="1"/>
  <c r="AQ30" i="1" s="1"/>
  <c r="BB245" i="1"/>
  <c r="BB246" i="1" s="1"/>
  <c r="AL128" i="1"/>
  <c r="AL129" i="1" s="1"/>
  <c r="Z122" i="1"/>
  <c r="Z123" i="1" s="1"/>
  <c r="Z227" i="1"/>
  <c r="Z228" i="1" s="1"/>
  <c r="BD210" i="1"/>
  <c r="BD211" i="1" s="1"/>
  <c r="L298" i="1"/>
  <c r="M42" i="1"/>
  <c r="M297" i="1" s="1"/>
  <c r="M43" i="1"/>
  <c r="AQ204" i="1"/>
  <c r="AQ205" i="1" s="1"/>
  <c r="AM198" i="1"/>
  <c r="AM199" i="1" s="1"/>
  <c r="K311" i="1"/>
  <c r="H311" i="1"/>
  <c r="F311" i="1"/>
  <c r="M311" i="1"/>
  <c r="L311" i="1"/>
  <c r="I311" i="1"/>
  <c r="E311" i="1"/>
  <c r="N311" i="1"/>
  <c r="J311" i="1"/>
  <c r="G311" i="1"/>
  <c r="O307" i="1" l="1"/>
  <c r="O13" i="1" s="1"/>
  <c r="O14" i="1" s="1"/>
  <c r="O312" i="1"/>
  <c r="O258" i="1" s="1"/>
  <c r="O259" i="1" s="1"/>
  <c r="O287" i="1" s="1"/>
  <c r="O288" i="1" s="1"/>
  <c r="O308" i="1"/>
  <c r="O48" i="1" s="1"/>
  <c r="O49" i="1" s="1"/>
  <c r="O310" i="1"/>
  <c r="O153" i="1" s="1"/>
  <c r="O154" i="1" s="1"/>
  <c r="AQ169" i="1"/>
  <c r="AQ170" i="1" s="1"/>
  <c r="AA122" i="1"/>
  <c r="AA123" i="1" s="1"/>
  <c r="AM163" i="1"/>
  <c r="AM164" i="1" s="1"/>
  <c r="AK292" i="1"/>
  <c r="AL23" i="1"/>
  <c r="AL24" i="1" s="1"/>
  <c r="BC245" i="1"/>
  <c r="BC246" i="1" s="1"/>
  <c r="AA192" i="1"/>
  <c r="AA193" i="1" s="1"/>
  <c r="AM128" i="1"/>
  <c r="AM129" i="1" s="1"/>
  <c r="BC175" i="1"/>
  <c r="BC176" i="1" s="1"/>
  <c r="BB280" i="1"/>
  <c r="BB281" i="1" s="1"/>
  <c r="AR99" i="1"/>
  <c r="AR100" i="1" s="1"/>
  <c r="BC70" i="1"/>
  <c r="BC71" i="1" s="1"/>
  <c r="AA52" i="1"/>
  <c r="AA53" i="1" s="1"/>
  <c r="AB87" i="1"/>
  <c r="AB88" i="1" s="1"/>
  <c r="AQ134" i="1"/>
  <c r="AQ135" i="1" s="1"/>
  <c r="BA294" i="1"/>
  <c r="BB35" i="1"/>
  <c r="BB36" i="1" s="1"/>
  <c r="AA227" i="1"/>
  <c r="AA228" i="1" s="1"/>
  <c r="BC140" i="1"/>
  <c r="BC141" i="1" s="1"/>
  <c r="AQ239" i="1"/>
  <c r="AQ240" i="1" s="1"/>
  <c r="AR204" i="1"/>
  <c r="AR205" i="1" s="1"/>
  <c r="AQ64" i="1"/>
  <c r="AQ65" i="1" s="1"/>
  <c r="Y291" i="1"/>
  <c r="Z17" i="1"/>
  <c r="Z18" i="1" s="1"/>
  <c r="AA157" i="1"/>
  <c r="AA158" i="1" s="1"/>
  <c r="AM233" i="1"/>
  <c r="AM234" i="1" s="1"/>
  <c r="BC105" i="1"/>
  <c r="BC106" i="1" s="1"/>
  <c r="AM58" i="1"/>
  <c r="AM59" i="1" s="1"/>
  <c r="AL268" i="1"/>
  <c r="AL269" i="1" s="1"/>
  <c r="AA262" i="1"/>
  <c r="AA263" i="1" s="1"/>
  <c r="AR29" i="1"/>
  <c r="AR30" i="1" s="1"/>
  <c r="M298" i="1"/>
  <c r="N42" i="1"/>
  <c r="N297" i="1" s="1"/>
  <c r="O311" i="1"/>
  <c r="O188" i="1" s="1"/>
  <c r="O189" i="1" s="1"/>
  <c r="BE210" i="1"/>
  <c r="BE211" i="1" s="1"/>
  <c r="O309" i="1"/>
  <c r="O83" i="1" s="1"/>
  <c r="O84" i="1" s="1"/>
  <c r="O118" i="1" l="1"/>
  <c r="O119" i="1" s="1"/>
  <c r="N43" i="1"/>
  <c r="BD140" i="1"/>
  <c r="BD141" i="1" s="1"/>
  <c r="AB227" i="1"/>
  <c r="AB228" i="1" s="1"/>
  <c r="AR64" i="1"/>
  <c r="AR65" i="1" s="1"/>
  <c r="BB294" i="1"/>
  <c r="BC35" i="1"/>
  <c r="BC36" i="1" s="1"/>
  <c r="AM268" i="1"/>
  <c r="AM269" i="1" s="1"/>
  <c r="AR134" i="1"/>
  <c r="AR135" i="1" s="1"/>
  <c r="AB157" i="1"/>
  <c r="AB158" i="1" s="1"/>
  <c r="AB122" i="1"/>
  <c r="AB123" i="1" s="1"/>
  <c r="AS29" i="1"/>
  <c r="AS30" i="1" s="1"/>
  <c r="BD245" i="1"/>
  <c r="BD246" i="1" s="1"/>
  <c r="AL292" i="1"/>
  <c r="AM23" i="1"/>
  <c r="AM24" i="1" s="1"/>
  <c r="P287" i="1"/>
  <c r="P288" i="1" s="1"/>
  <c r="BD175" i="1"/>
  <c r="BD176" i="1" s="1"/>
  <c r="AR239" i="1"/>
  <c r="AR240" i="1" s="1"/>
  <c r="AR169" i="1"/>
  <c r="AR170" i="1" s="1"/>
  <c r="BF210" i="1"/>
  <c r="BF211" i="1" s="1"/>
  <c r="BD105" i="1"/>
  <c r="BD106" i="1"/>
  <c r="O147" i="1"/>
  <c r="O148" i="1" s="1"/>
  <c r="AC87" i="1"/>
  <c r="AC88" i="1" s="1"/>
  <c r="O223" i="1"/>
  <c r="O224" i="1" s="1"/>
  <c r="AS99" i="1"/>
  <c r="AS100" i="1" s="1"/>
  <c r="AB192" i="1"/>
  <c r="AB193" i="1" s="1"/>
  <c r="O217" i="1"/>
  <c r="O218" i="1" s="1"/>
  <c r="AB52" i="1"/>
  <c r="AB53" i="1"/>
  <c r="BD70" i="1"/>
  <c r="BD71" i="1" s="1"/>
  <c r="AB262" i="1"/>
  <c r="AB263" i="1" s="1"/>
  <c r="N298" i="1"/>
  <c r="O42" i="1"/>
  <c r="O43" i="1" s="1"/>
  <c r="BC280" i="1"/>
  <c r="BC281" i="1" s="1"/>
  <c r="Z291" i="1"/>
  <c r="AA17" i="1"/>
  <c r="AA18" i="1" s="1"/>
  <c r="O182" i="1"/>
  <c r="O183" i="1" s="1"/>
  <c r="AQ274" i="1"/>
  <c r="AQ275" i="1" s="1"/>
  <c r="O77" i="1"/>
  <c r="O78" i="1" s="1"/>
  <c r="O112" i="1"/>
  <c r="O113" i="1" s="1"/>
  <c r="AS204" i="1"/>
  <c r="AS205" i="1" s="1"/>
  <c r="BG210" i="1" l="1"/>
  <c r="BG211" i="1" s="1"/>
  <c r="AS169" i="1"/>
  <c r="AS170" i="1" s="1"/>
  <c r="AD87" i="1"/>
  <c r="AD88" i="1"/>
  <c r="AS64" i="1"/>
  <c r="AS65" i="1" s="1"/>
  <c r="BE70" i="1"/>
  <c r="BE71" i="1" s="1"/>
  <c r="AS239" i="1"/>
  <c r="AS240" i="1" s="1"/>
  <c r="P217" i="1"/>
  <c r="P218" i="1" s="1"/>
  <c r="AA291" i="1"/>
  <c r="AB17" i="1"/>
  <c r="AB18" i="1" s="1"/>
  <c r="P147" i="1"/>
  <c r="P148" i="1" s="1"/>
  <c r="P42" i="1"/>
  <c r="AS134" i="1"/>
  <c r="AS135" i="1" s="1"/>
  <c r="AC262" i="1"/>
  <c r="AC263" i="1" s="1"/>
  <c r="BE245" i="1"/>
  <c r="BE246" i="1" s="1"/>
  <c r="AT29" i="1"/>
  <c r="AT30" i="1"/>
  <c r="AC122" i="1"/>
  <c r="AC123" i="1" s="1"/>
  <c r="BE175" i="1"/>
  <c r="BE176" i="1" s="1"/>
  <c r="Q287" i="1"/>
  <c r="Q288" i="1" s="1"/>
  <c r="AR274" i="1"/>
  <c r="AR275" i="1" s="1"/>
  <c r="AQ293" i="1"/>
  <c r="P112" i="1"/>
  <c r="P113" i="1" s="1"/>
  <c r="P182" i="1"/>
  <c r="P183" i="1" s="1"/>
  <c r="BE140" i="1"/>
  <c r="BE141" i="1" s="1"/>
  <c r="AT99" i="1"/>
  <c r="AT100" i="1" s="1"/>
  <c r="BE105" i="1"/>
  <c r="BE106" i="1" s="1"/>
  <c r="BC294" i="1"/>
  <c r="BD35" i="1"/>
  <c r="BD36" i="1" s="1"/>
  <c r="P77" i="1"/>
  <c r="P78" i="1" s="1"/>
  <c r="BD280" i="1"/>
  <c r="BD281" i="1" s="1"/>
  <c r="AC227" i="1"/>
  <c r="AC228" i="1" s="1"/>
  <c r="O252" i="1"/>
  <c r="O297" i="1" s="1"/>
  <c r="AT204" i="1"/>
  <c r="AT205" i="1" s="1"/>
  <c r="AC52" i="1"/>
  <c r="AC53" i="1" s="1"/>
  <c r="AC192" i="1"/>
  <c r="AC193" i="1" s="1"/>
  <c r="AM292" i="1"/>
  <c r="AC157" i="1"/>
  <c r="AC158" i="1" s="1"/>
  <c r="O253" i="1" l="1"/>
  <c r="AU99" i="1"/>
  <c r="AU100" i="1" s="1"/>
  <c r="BF245" i="1"/>
  <c r="BF246" i="1" s="1"/>
  <c r="BE280" i="1"/>
  <c r="BE281" i="1" s="1"/>
  <c r="AD157" i="1"/>
  <c r="AD158" i="1" s="1"/>
  <c r="BF140" i="1"/>
  <c r="BF141" i="1" s="1"/>
  <c r="Q112" i="1"/>
  <c r="Q113" i="1" s="1"/>
  <c r="AD52" i="1"/>
  <c r="AD53" i="1" s="1"/>
  <c r="BF105" i="1"/>
  <c r="BF106" i="1" s="1"/>
  <c r="BF175" i="1"/>
  <c r="BF176" i="1" s="1"/>
  <c r="AD122" i="1"/>
  <c r="AD123" i="1" s="1"/>
  <c r="AD192" i="1"/>
  <c r="AD193" i="1" s="1"/>
  <c r="R287" i="1"/>
  <c r="R288" i="1"/>
  <c r="AT64" i="1"/>
  <c r="AT65" i="1" s="1"/>
  <c r="Q147" i="1"/>
  <c r="Q148" i="1" s="1"/>
  <c r="AD227" i="1"/>
  <c r="AD228" i="1" s="1"/>
  <c r="AS274" i="1"/>
  <c r="AS275" i="1" s="1"/>
  <c r="AR293" i="1"/>
  <c r="BH210" i="1"/>
  <c r="BH211" i="1" s="1"/>
  <c r="AU204" i="1"/>
  <c r="AU205" i="1" s="1"/>
  <c r="AD262" i="1"/>
  <c r="AD263" i="1" s="1"/>
  <c r="AB291" i="1"/>
  <c r="AC17" i="1"/>
  <c r="AC18" i="1" s="1"/>
  <c r="AE87" i="1"/>
  <c r="AE88" i="1" s="1"/>
  <c r="AT239" i="1"/>
  <c r="AT240" i="1"/>
  <c r="AT169" i="1"/>
  <c r="AT170" i="1" s="1"/>
  <c r="BD294" i="1"/>
  <c r="BE35" i="1"/>
  <c r="BE36" i="1" s="1"/>
  <c r="Q217" i="1"/>
  <c r="Q218" i="1" s="1"/>
  <c r="AU29" i="1"/>
  <c r="AU30" i="1" s="1"/>
  <c r="AT134" i="1"/>
  <c r="AT135" i="1" s="1"/>
  <c r="BF70" i="1"/>
  <c r="BF71" i="1" s="1"/>
  <c r="Q77" i="1"/>
  <c r="Q78" i="1" s="1"/>
  <c r="P252" i="1"/>
  <c r="P297" i="1" s="1"/>
  <c r="P43" i="1"/>
  <c r="O298" i="1"/>
  <c r="Q182" i="1"/>
  <c r="Q183" i="1" s="1"/>
  <c r="P253" i="1" l="1"/>
  <c r="P298" i="1" s="1"/>
  <c r="AT274" i="1"/>
  <c r="AT275" i="1"/>
  <c r="AT293" i="1" s="1"/>
  <c r="AS293" i="1"/>
  <c r="AE227" i="1"/>
  <c r="AE228" i="1" s="1"/>
  <c r="AE157" i="1"/>
  <c r="AE158" i="1" s="1"/>
  <c r="AE262" i="1"/>
  <c r="AE263" i="1" s="1"/>
  <c r="BG175" i="1"/>
  <c r="BG176" i="1" s="1"/>
  <c r="BE294" i="1"/>
  <c r="BF35" i="1"/>
  <c r="BF36" i="1" s="1"/>
  <c r="BG105" i="1"/>
  <c r="BG106" i="1"/>
  <c r="BI210" i="1"/>
  <c r="BI211" i="1" s="1"/>
  <c r="BJ211" i="1" s="1"/>
  <c r="BJ213" i="1" s="1"/>
  <c r="R182" i="1"/>
  <c r="R183" i="1" s="1"/>
  <c r="AF87" i="1"/>
  <c r="AF88" i="1" s="1"/>
  <c r="AU64" i="1"/>
  <c r="AU65" i="1" s="1"/>
  <c r="AE52" i="1"/>
  <c r="AE53" i="1" s="1"/>
  <c r="BG245" i="1"/>
  <c r="BG246" i="1" s="1"/>
  <c r="AE192" i="1"/>
  <c r="AE193" i="1" s="1"/>
  <c r="BG140" i="1"/>
  <c r="BG141" i="1" s="1"/>
  <c r="AU134" i="1"/>
  <c r="AU135" i="1" s="1"/>
  <c r="AV204" i="1"/>
  <c r="AV205" i="1" s="1"/>
  <c r="AV99" i="1"/>
  <c r="AV100" i="1" s="1"/>
  <c r="AU169" i="1"/>
  <c r="AU170" i="1" s="1"/>
  <c r="R147" i="1"/>
  <c r="R148" i="1" s="1"/>
  <c r="R112" i="1"/>
  <c r="R113" i="1" s="1"/>
  <c r="BF280" i="1"/>
  <c r="BF281" i="1" s="1"/>
  <c r="Q42" i="1"/>
  <c r="AU239" i="1"/>
  <c r="AU240" i="1" s="1"/>
  <c r="AE122" i="1"/>
  <c r="AE123" i="1" s="1"/>
  <c r="BG70" i="1"/>
  <c r="BG71" i="1" s="1"/>
  <c r="R217" i="1"/>
  <c r="R218" i="1" s="1"/>
  <c r="AC291" i="1"/>
  <c r="AD17" i="1"/>
  <c r="AD18" i="1" s="1"/>
  <c r="S287" i="1"/>
  <c r="S288" i="1" s="1"/>
  <c r="AV29" i="1"/>
  <c r="AV30" i="1" s="1"/>
  <c r="R77" i="1"/>
  <c r="R78" i="1" s="1"/>
  <c r="Q252" i="1" l="1"/>
  <c r="Q253" i="1" s="1"/>
  <c r="AW29" i="1"/>
  <c r="AW30" i="1" s="1"/>
  <c r="AF122" i="1"/>
  <c r="AF123" i="1"/>
  <c r="BG280" i="1"/>
  <c r="BG281" i="1" s="1"/>
  <c r="AG87" i="1"/>
  <c r="AG88" i="1" s="1"/>
  <c r="AH88" i="1" s="1"/>
  <c r="AH90" i="1" s="1"/>
  <c r="AF227" i="1"/>
  <c r="AF228" i="1" s="1"/>
  <c r="AV64" i="1"/>
  <c r="AV65" i="1"/>
  <c r="S112" i="1"/>
  <c r="S113" i="1" s="1"/>
  <c r="AF192" i="1"/>
  <c r="AF193" i="1" s="1"/>
  <c r="BH175" i="1"/>
  <c r="BH176" i="1" s="1"/>
  <c r="AW99" i="1"/>
  <c r="AW100" i="1" s="1"/>
  <c r="AX100" i="1" s="1"/>
  <c r="AX102" i="1" s="1"/>
  <c r="T287" i="1"/>
  <c r="T288" i="1" s="1"/>
  <c r="S147" i="1"/>
  <c r="S148" i="1" s="1"/>
  <c r="BH245" i="1"/>
  <c r="BH246" i="1" s="1"/>
  <c r="AV134" i="1"/>
  <c r="AV135" i="1" s="1"/>
  <c r="BH70" i="1"/>
  <c r="BH71" i="1" s="1"/>
  <c r="BF294" i="1"/>
  <c r="BG35" i="1"/>
  <c r="BG36" i="1" s="1"/>
  <c r="R252" i="1"/>
  <c r="R253" i="1" s="1"/>
  <c r="S77" i="1"/>
  <c r="S78" i="1" s="1"/>
  <c r="BH105" i="1"/>
  <c r="BH106" i="1" s="1"/>
  <c r="AW204" i="1"/>
  <c r="AW205" i="1" s="1"/>
  <c r="AX205" i="1" s="1"/>
  <c r="AX207" i="1" s="1"/>
  <c r="AF157" i="1"/>
  <c r="AF158" i="1"/>
  <c r="S182" i="1"/>
  <c r="S183" i="1" s="1"/>
  <c r="BH140" i="1"/>
  <c r="BH141" i="1" s="1"/>
  <c r="Q297" i="1"/>
  <c r="AF262" i="1"/>
  <c r="AF263" i="1" s="1"/>
  <c r="AF52" i="1"/>
  <c r="AF53" i="1" s="1"/>
  <c r="AV239" i="1"/>
  <c r="AV240" i="1" s="1"/>
  <c r="Q43" i="1"/>
  <c r="AU274" i="1"/>
  <c r="AU275" i="1" s="1"/>
  <c r="AD291" i="1"/>
  <c r="AE17" i="1"/>
  <c r="AE18" i="1" s="1"/>
  <c r="AV169" i="1"/>
  <c r="AV170" i="1" s="1"/>
  <c r="S217" i="1"/>
  <c r="S218" i="1" s="1"/>
  <c r="T182" i="1" l="1"/>
  <c r="T183" i="1" s="1"/>
  <c r="S252" i="1"/>
  <c r="S253" i="1" s="1"/>
  <c r="BH280" i="1"/>
  <c r="BH281" i="1" s="1"/>
  <c r="BI105" i="1"/>
  <c r="BI106" i="1" s="1"/>
  <c r="BJ106" i="1" s="1"/>
  <c r="BJ108" i="1" s="1"/>
  <c r="AW134" i="1"/>
  <c r="AW135" i="1" s="1"/>
  <c r="AG227" i="1"/>
  <c r="AG228" i="1"/>
  <c r="AH228" i="1" s="1"/>
  <c r="AH230" i="1" s="1"/>
  <c r="BI175" i="1"/>
  <c r="BI176" i="1" s="1"/>
  <c r="BJ176" i="1" s="1"/>
  <c r="BJ178" i="1" s="1"/>
  <c r="AG262" i="1"/>
  <c r="AG263" i="1" s="1"/>
  <c r="AH263" i="1" s="1"/>
  <c r="AH265" i="1" s="1"/>
  <c r="BI70" i="1"/>
  <c r="BI71" i="1" s="1"/>
  <c r="BJ71" i="1" s="1"/>
  <c r="BJ73" i="1" s="1"/>
  <c r="AW169" i="1"/>
  <c r="AW170" i="1" s="1"/>
  <c r="AX170" i="1" s="1"/>
  <c r="AX172" i="1" s="1"/>
  <c r="AG157" i="1"/>
  <c r="AG158" i="1" s="1"/>
  <c r="AH158" i="1" s="1"/>
  <c r="AH160" i="1" s="1"/>
  <c r="AX30" i="1"/>
  <c r="BI140" i="1"/>
  <c r="BI141" i="1" s="1"/>
  <c r="BJ141" i="1" s="1"/>
  <c r="BJ143" i="1" s="1"/>
  <c r="AG192" i="1"/>
  <c r="AG193" i="1" s="1"/>
  <c r="AH193" i="1" s="1"/>
  <c r="AH195" i="1" s="1"/>
  <c r="AG52" i="1"/>
  <c r="AG53" i="1" s="1"/>
  <c r="AH53" i="1" s="1"/>
  <c r="AH55" i="1" s="1"/>
  <c r="Q298" i="1"/>
  <c r="R42" i="1"/>
  <c r="R297" i="1" s="1"/>
  <c r="T112" i="1"/>
  <c r="T113" i="1" s="1"/>
  <c r="AW239" i="1"/>
  <c r="AW240" i="1" s="1"/>
  <c r="AX240" i="1" s="1"/>
  <c r="AX242" i="1" s="1"/>
  <c r="BG294" i="1"/>
  <c r="BH35" i="1"/>
  <c r="BH36" i="1" s="1"/>
  <c r="AW64" i="1"/>
  <c r="AW65" i="1" s="1"/>
  <c r="AX65" i="1" s="1"/>
  <c r="AX67" i="1" s="1"/>
  <c r="AG122" i="1"/>
  <c r="AG123" i="1" s="1"/>
  <c r="AH123" i="1" s="1"/>
  <c r="AH125" i="1" s="1"/>
  <c r="AE291" i="1"/>
  <c r="AF17" i="1"/>
  <c r="AF18" i="1" s="1"/>
  <c r="T217" i="1"/>
  <c r="T218" i="1" s="1"/>
  <c r="T77" i="1"/>
  <c r="T78" i="1" s="1"/>
  <c r="T147" i="1"/>
  <c r="T148" i="1" s="1"/>
  <c r="U287" i="1"/>
  <c r="U288" i="1" s="1"/>
  <c r="BI245" i="1"/>
  <c r="BI246" i="1" s="1"/>
  <c r="BJ246" i="1" s="1"/>
  <c r="BJ248" i="1" s="1"/>
  <c r="AV274" i="1"/>
  <c r="AV275" i="1" s="1"/>
  <c r="AU293" i="1"/>
  <c r="AW274" i="1" l="1"/>
  <c r="AW275" i="1" s="1"/>
  <c r="AV293" i="1"/>
  <c r="BI280" i="1"/>
  <c r="BI281" i="1" s="1"/>
  <c r="BJ281" i="1" s="1"/>
  <c r="BJ283" i="1" s="1"/>
  <c r="BH294" i="1"/>
  <c r="BI35" i="1"/>
  <c r="BI36" i="1" s="1"/>
  <c r="V287" i="1"/>
  <c r="V288" i="1" s="1"/>
  <c r="AX135" i="1"/>
  <c r="AX137" i="1" s="1"/>
  <c r="U217" i="1"/>
  <c r="U218" i="1" s="1"/>
  <c r="T252" i="1"/>
  <c r="T253" i="1" s="1"/>
  <c r="U182" i="1"/>
  <c r="U183" i="1" s="1"/>
  <c r="U147" i="1"/>
  <c r="U148" i="1" s="1"/>
  <c r="U112" i="1"/>
  <c r="U113" i="1" s="1"/>
  <c r="U77" i="1"/>
  <c r="U78" i="1" s="1"/>
  <c r="R43" i="1"/>
  <c r="AX32" i="1"/>
  <c r="AF291" i="1"/>
  <c r="AG17" i="1"/>
  <c r="AG18" i="1" s="1"/>
  <c r="V112" i="1" l="1"/>
  <c r="V113" i="1" s="1"/>
  <c r="BI294" i="1"/>
  <c r="BJ36" i="1"/>
  <c r="U252" i="1"/>
  <c r="U253" i="1" s="1"/>
  <c r="V217" i="1"/>
  <c r="V218" i="1" s="1"/>
  <c r="AG291" i="1"/>
  <c r="AH18" i="1"/>
  <c r="V147" i="1"/>
  <c r="V148" i="1" s="1"/>
  <c r="V77" i="1"/>
  <c r="V78" i="1" s="1"/>
  <c r="W287" i="1"/>
  <c r="W288" i="1" s="1"/>
  <c r="AX275" i="1"/>
  <c r="AX277" i="1" s="1"/>
  <c r="AW293" i="1"/>
  <c r="AX293" i="1"/>
  <c r="V182" i="1"/>
  <c r="V183" i="1" s="1"/>
  <c r="R298" i="1"/>
  <c r="S42" i="1"/>
  <c r="S297" i="1" s="1"/>
  <c r="W147" i="1" l="1"/>
  <c r="W148" i="1" s="1"/>
  <c r="X287" i="1"/>
  <c r="X288" i="1" s="1"/>
  <c r="W182" i="1"/>
  <c r="W183" i="1" s="1"/>
  <c r="W217" i="1"/>
  <c r="W218" i="1" s="1"/>
  <c r="V252" i="1"/>
  <c r="V253" i="1" s="1"/>
  <c r="W77" i="1"/>
  <c r="W78" i="1" s="1"/>
  <c r="W112" i="1"/>
  <c r="W113" i="1" s="1"/>
  <c r="BJ294" i="1"/>
  <c r="BJ38" i="1"/>
  <c r="AH291" i="1"/>
  <c r="AH20" i="1"/>
  <c r="S43" i="1"/>
  <c r="W252" i="1" l="1"/>
  <c r="W253" i="1" s="1"/>
  <c r="X217" i="1"/>
  <c r="X218" i="1" s="1"/>
  <c r="X112" i="1"/>
  <c r="X113" i="1" s="1"/>
  <c r="X147" i="1"/>
  <c r="X148" i="1" s="1"/>
  <c r="Y287" i="1"/>
  <c r="Y288" i="1" s="1"/>
  <c r="X182" i="1"/>
  <c r="X183" i="1" s="1"/>
  <c r="X77" i="1"/>
  <c r="X78" i="1" s="1"/>
  <c r="S298" i="1"/>
  <c r="T42" i="1"/>
  <c r="T297" i="1" s="1"/>
  <c r="Y147" i="1" l="1"/>
  <c r="Y148" i="1"/>
  <c r="Y112" i="1"/>
  <c r="Y113" i="1" s="1"/>
  <c r="Y77" i="1"/>
  <c r="Y78" i="1" s="1"/>
  <c r="X252" i="1"/>
  <c r="X253" i="1" s="1"/>
  <c r="Y217" i="1"/>
  <c r="Y218" i="1" s="1"/>
  <c r="Y182" i="1"/>
  <c r="Y183" i="1" s="1"/>
  <c r="Z287" i="1"/>
  <c r="Z288" i="1" s="1"/>
  <c r="T43" i="1"/>
  <c r="Y252" i="1" l="1"/>
  <c r="Y253" i="1" s="1"/>
  <c r="AA287" i="1"/>
  <c r="AA288" i="1" s="1"/>
  <c r="Z182" i="1"/>
  <c r="Z183" i="1" s="1"/>
  <c r="Z77" i="1"/>
  <c r="Z78" i="1" s="1"/>
  <c r="Z147" i="1"/>
  <c r="Z148" i="1" s="1"/>
  <c r="T298" i="1"/>
  <c r="U42" i="1"/>
  <c r="U297" i="1" s="1"/>
  <c r="Z112" i="1"/>
  <c r="Z113" i="1" s="1"/>
  <c r="Z217" i="1"/>
  <c r="Z218" i="1" s="1"/>
  <c r="AA77" i="1" l="1"/>
  <c r="AA78" i="1" s="1"/>
  <c r="AA217" i="1"/>
  <c r="AA218" i="1"/>
  <c r="AA182" i="1"/>
  <c r="AA183" i="1" s="1"/>
  <c r="AB287" i="1"/>
  <c r="AB288" i="1" s="1"/>
  <c r="Z252" i="1"/>
  <c r="Z253" i="1" s="1"/>
  <c r="AA112" i="1"/>
  <c r="AA113" i="1" s="1"/>
  <c r="U43" i="1"/>
  <c r="AA147" i="1"/>
  <c r="AA148" i="1" s="1"/>
  <c r="AB182" i="1" l="1"/>
  <c r="AB183" i="1" s="1"/>
  <c r="AA252" i="1"/>
  <c r="AA253" i="1" s="1"/>
  <c r="AB147" i="1"/>
  <c r="AB148" i="1" s="1"/>
  <c r="AB112" i="1"/>
  <c r="AB113" i="1" s="1"/>
  <c r="U298" i="1"/>
  <c r="V42" i="1"/>
  <c r="V297" i="1" s="1"/>
  <c r="AB217" i="1"/>
  <c r="AB218" i="1" s="1"/>
  <c r="AB77" i="1"/>
  <c r="AB78" i="1" s="1"/>
  <c r="AC287" i="1"/>
  <c r="AC288" i="1" s="1"/>
  <c r="V43" i="1" l="1"/>
  <c r="AC112" i="1"/>
  <c r="AC113" i="1" s="1"/>
  <c r="AC147" i="1"/>
  <c r="AC148" i="1" s="1"/>
  <c r="AC77" i="1"/>
  <c r="AC78" i="1" s="1"/>
  <c r="AC217" i="1"/>
  <c r="AC218" i="1" s="1"/>
  <c r="AC182" i="1"/>
  <c r="AC183" i="1" s="1"/>
  <c r="AD287" i="1"/>
  <c r="AD288" i="1" s="1"/>
  <c r="AB252" i="1"/>
  <c r="AB253" i="1" s="1"/>
  <c r="V298" i="1"/>
  <c r="W42" i="1"/>
  <c r="W297" i="1" s="1"/>
  <c r="W43" i="1" l="1"/>
  <c r="X42" i="1" s="1"/>
  <c r="X297" i="1" s="1"/>
  <c r="AE287" i="1"/>
  <c r="AE288" i="1" s="1"/>
  <c r="AD182" i="1"/>
  <c r="AD183" i="1" s="1"/>
  <c r="AD147" i="1"/>
  <c r="AD148" i="1" s="1"/>
  <c r="AD217" i="1"/>
  <c r="AD218" i="1" s="1"/>
  <c r="AD112" i="1"/>
  <c r="AD113" i="1" s="1"/>
  <c r="AC252" i="1"/>
  <c r="AC253" i="1" s="1"/>
  <c r="AD77" i="1"/>
  <c r="AD78" i="1" s="1"/>
  <c r="W298" i="1" l="1"/>
  <c r="X43" i="1"/>
  <c r="X298" i="1" s="1"/>
  <c r="AE112" i="1"/>
  <c r="AE113" i="1" s="1"/>
  <c r="AE147" i="1"/>
  <c r="AE148" i="1" s="1"/>
  <c r="AE77" i="1"/>
  <c r="AE78" i="1" s="1"/>
  <c r="AF287" i="1"/>
  <c r="AF288" i="1" s="1"/>
  <c r="Y42" i="1"/>
  <c r="Y297" i="1" s="1"/>
  <c r="AE217" i="1"/>
  <c r="AE218" i="1" s="1"/>
  <c r="AD252" i="1"/>
  <c r="AD253" i="1" s="1"/>
  <c r="AE182" i="1"/>
  <c r="AE183" i="1" s="1"/>
  <c r="AF217" i="1" l="1"/>
  <c r="AF218" i="1" s="1"/>
  <c r="AF77" i="1"/>
  <c r="AF78" i="1" s="1"/>
  <c r="AF182" i="1"/>
  <c r="AF183" i="1"/>
  <c r="AF147" i="1"/>
  <c r="AF148" i="1" s="1"/>
  <c r="AE252" i="1"/>
  <c r="AE253" i="1" s="1"/>
  <c r="AF112" i="1"/>
  <c r="AF113" i="1" s="1"/>
  <c r="AG287" i="1"/>
  <c r="AG288" i="1" s="1"/>
  <c r="Y43" i="1"/>
  <c r="AF252" i="1" l="1"/>
  <c r="AF253" i="1" s="1"/>
  <c r="AG77" i="1"/>
  <c r="AG78" i="1" s="1"/>
  <c r="AG217" i="1"/>
  <c r="AG218" i="1" s="1"/>
  <c r="Y298" i="1"/>
  <c r="Z42" i="1"/>
  <c r="Z297" i="1" s="1"/>
  <c r="AG147" i="1"/>
  <c r="AG148" i="1" s="1"/>
  <c r="AH287" i="1"/>
  <c r="AH288" i="1" s="1"/>
  <c r="AG182" i="1"/>
  <c r="AG183" i="1" s="1"/>
  <c r="AG112" i="1"/>
  <c r="AG113" i="1" s="1"/>
  <c r="AI287" i="1" l="1"/>
  <c r="AI288" i="1" s="1"/>
  <c r="AH217" i="1"/>
  <c r="AH218" i="1"/>
  <c r="AH112" i="1"/>
  <c r="AH113" i="1" s="1"/>
  <c r="AH77" i="1"/>
  <c r="AH78" i="1"/>
  <c r="AH182" i="1"/>
  <c r="AH183" i="1" s="1"/>
  <c r="AG252" i="1"/>
  <c r="AG253" i="1" s="1"/>
  <c r="AH147" i="1"/>
  <c r="AH148" i="1"/>
  <c r="Z43" i="1"/>
  <c r="AI182" i="1" l="1"/>
  <c r="AI183" i="1" s="1"/>
  <c r="AH252" i="1"/>
  <c r="AH253" i="1" s="1"/>
  <c r="AJ287" i="1"/>
  <c r="AJ288" i="1" s="1"/>
  <c r="AI147" i="1"/>
  <c r="AI148" i="1" s="1"/>
  <c r="Z298" i="1"/>
  <c r="AA42" i="1"/>
  <c r="AA297" i="1" s="1"/>
  <c r="AI77" i="1"/>
  <c r="AI78" i="1" s="1"/>
  <c r="AI112" i="1"/>
  <c r="AI113" i="1" s="1"/>
  <c r="AI217" i="1"/>
  <c r="AI218" i="1" s="1"/>
  <c r="AI252" i="1" l="1"/>
  <c r="AI253" i="1"/>
  <c r="AJ182" i="1"/>
  <c r="AJ183" i="1" s="1"/>
  <c r="AJ217" i="1"/>
  <c r="AJ218" i="1" s="1"/>
  <c r="AJ112" i="1"/>
  <c r="AJ113" i="1" s="1"/>
  <c r="AK287" i="1"/>
  <c r="AK288" i="1" s="1"/>
  <c r="AJ77" i="1"/>
  <c r="AJ78" i="1" s="1"/>
  <c r="AJ147" i="1"/>
  <c r="AJ148" i="1" s="1"/>
  <c r="AA43" i="1"/>
  <c r="AL287" i="1" l="1"/>
  <c r="AL288" i="1" s="1"/>
  <c r="AK147" i="1"/>
  <c r="AK148" i="1" s="1"/>
  <c r="AK112" i="1"/>
  <c r="AK113" i="1" s="1"/>
  <c r="AK77" i="1"/>
  <c r="AK78" i="1" s="1"/>
  <c r="AK217" i="1"/>
  <c r="AK218" i="1"/>
  <c r="AK182" i="1"/>
  <c r="AK183" i="1" s="1"/>
  <c r="AJ252" i="1"/>
  <c r="AJ253" i="1" s="1"/>
  <c r="AA298" i="1"/>
  <c r="AB42" i="1"/>
  <c r="AB297" i="1" s="1"/>
  <c r="AL77" i="1" l="1"/>
  <c r="AL78" i="1" s="1"/>
  <c r="AL147" i="1"/>
  <c r="AL148" i="1" s="1"/>
  <c r="AL182" i="1"/>
  <c r="AL183" i="1" s="1"/>
  <c r="AL112" i="1"/>
  <c r="AL113" i="1" s="1"/>
  <c r="AM287" i="1"/>
  <c r="AM288" i="1" s="1"/>
  <c r="AK252" i="1"/>
  <c r="AK253" i="1" s="1"/>
  <c r="AL217" i="1"/>
  <c r="AL218" i="1" s="1"/>
  <c r="AB43" i="1"/>
  <c r="AM147" i="1" l="1"/>
  <c r="AM148" i="1" s="1"/>
  <c r="AM112" i="1"/>
  <c r="AM113" i="1" s="1"/>
  <c r="AM182" i="1"/>
  <c r="AM183" i="1" s="1"/>
  <c r="AM217" i="1"/>
  <c r="AM218" i="1" s="1"/>
  <c r="AM77" i="1"/>
  <c r="AM78" i="1" s="1"/>
  <c r="AB298" i="1"/>
  <c r="AC42" i="1"/>
  <c r="AC297" i="1" s="1"/>
  <c r="AL252" i="1"/>
  <c r="AL253" i="1" s="1"/>
  <c r="AC43" i="1" l="1"/>
  <c r="AC298" i="1" s="1"/>
  <c r="AM252" i="1"/>
  <c r="AM253" i="1" s="1"/>
  <c r="AD42" i="1" l="1"/>
  <c r="AD297" i="1" s="1"/>
  <c r="AD43" i="1" l="1"/>
  <c r="AD298" i="1" s="1"/>
  <c r="AE42" i="1" l="1"/>
  <c r="AE297" i="1" s="1"/>
  <c r="AE43" i="1"/>
  <c r="AE298" i="1" s="1"/>
  <c r="AF42" i="1" l="1"/>
  <c r="AF297" i="1" s="1"/>
  <c r="AF43" i="1"/>
  <c r="AF298" i="1" s="1"/>
  <c r="AG42" i="1" l="1"/>
  <c r="AG297" i="1" s="1"/>
  <c r="AG43" i="1"/>
  <c r="AG298" i="1" l="1"/>
  <c r="AH42" i="1"/>
  <c r="AH297" i="1" s="1"/>
  <c r="AH43" i="1" l="1"/>
  <c r="AH298" i="1" l="1"/>
  <c r="AI42" i="1"/>
  <c r="AI297" i="1" s="1"/>
  <c r="AI43" i="1" l="1"/>
  <c r="AI298" i="1" s="1"/>
  <c r="AJ42" i="1" l="1"/>
  <c r="AQ287" i="1"/>
  <c r="AQ288" i="1" s="1"/>
  <c r="AJ297" i="1" l="1"/>
  <c r="AJ43" i="1"/>
  <c r="AQ182" i="1"/>
  <c r="AQ183" i="1" s="1"/>
  <c r="AQ77" i="1"/>
  <c r="AQ78" i="1" s="1"/>
  <c r="AQ147" i="1"/>
  <c r="AQ148" i="1" s="1"/>
  <c r="AQ217" i="1"/>
  <c r="AQ218" i="1" s="1"/>
  <c r="AR287" i="1"/>
  <c r="AR288" i="1" s="1"/>
  <c r="AQ112" i="1"/>
  <c r="AQ113" i="1" s="1"/>
  <c r="AJ298" i="1" l="1"/>
  <c r="AK42" i="1"/>
  <c r="AS287" i="1"/>
  <c r="AS288" i="1" s="1"/>
  <c r="AQ252" i="1"/>
  <c r="AQ253" i="1" s="1"/>
  <c r="AR112" i="1"/>
  <c r="AR113" i="1" s="1"/>
  <c r="AR217" i="1"/>
  <c r="AR218" i="1" s="1"/>
  <c r="AR147" i="1"/>
  <c r="AR148" i="1" s="1"/>
  <c r="AR182" i="1"/>
  <c r="AR183" i="1" s="1"/>
  <c r="AR77" i="1"/>
  <c r="AR78" i="1" s="1"/>
  <c r="AK297" i="1" l="1"/>
  <c r="AK43" i="1"/>
  <c r="AS112" i="1"/>
  <c r="AS113" i="1" s="1"/>
  <c r="AS147" i="1"/>
  <c r="AS148" i="1" s="1"/>
  <c r="AS217" i="1"/>
  <c r="AS218" i="1" s="1"/>
  <c r="AS77" i="1"/>
  <c r="AS78" i="1" s="1"/>
  <c r="AT287" i="1"/>
  <c r="AT288" i="1" s="1"/>
  <c r="AS182" i="1"/>
  <c r="AS183" i="1" s="1"/>
  <c r="AR252" i="1"/>
  <c r="AR253" i="1" s="1"/>
  <c r="AK298" i="1" l="1"/>
  <c r="AL42" i="1"/>
  <c r="AL297" i="1" s="1"/>
  <c r="AT182" i="1"/>
  <c r="AT183" i="1" s="1"/>
  <c r="AU287" i="1"/>
  <c r="AU288" i="1"/>
  <c r="AT77" i="1"/>
  <c r="AT78" i="1" s="1"/>
  <c r="AT217" i="1"/>
  <c r="AT218" i="1" s="1"/>
  <c r="AT147" i="1"/>
  <c r="AT148" i="1" s="1"/>
  <c r="AT112" i="1"/>
  <c r="AT113" i="1" s="1"/>
  <c r="AS252" i="1"/>
  <c r="AS253" i="1" s="1"/>
  <c r="AL43" i="1" l="1"/>
  <c r="AT252" i="1"/>
  <c r="AT253" i="1"/>
  <c r="AU217" i="1"/>
  <c r="AU218" i="1" s="1"/>
  <c r="AU112" i="1"/>
  <c r="AU113" i="1" s="1"/>
  <c r="AU147" i="1"/>
  <c r="AU148" i="1" s="1"/>
  <c r="AU77" i="1"/>
  <c r="AU78" i="1" s="1"/>
  <c r="AU182" i="1"/>
  <c r="AU183" i="1" s="1"/>
  <c r="AV287" i="1"/>
  <c r="AV288" i="1" s="1"/>
  <c r="AL298" i="1" l="1"/>
  <c r="AM42" i="1"/>
  <c r="AM297" i="1" s="1"/>
  <c r="AM43" i="1"/>
  <c r="AM298" i="1" s="1"/>
  <c r="AV182" i="1"/>
  <c r="AV183" i="1" s="1"/>
  <c r="AW287" i="1"/>
  <c r="AW288" i="1" s="1"/>
  <c r="AV147" i="1"/>
  <c r="AV148" i="1" s="1"/>
  <c r="AV77" i="1"/>
  <c r="AV78" i="1"/>
  <c r="AV112" i="1"/>
  <c r="AV113" i="1" s="1"/>
  <c r="AV217" i="1"/>
  <c r="AV218" i="1" s="1"/>
  <c r="AU252" i="1"/>
  <c r="AU253" i="1" s="1"/>
  <c r="AW217" i="1" l="1"/>
  <c r="AW218" i="1"/>
  <c r="AW112" i="1"/>
  <c r="AW113" i="1" s="1"/>
  <c r="AW147" i="1"/>
  <c r="AW148" i="1"/>
  <c r="AW182" i="1"/>
  <c r="AW183" i="1"/>
  <c r="AW77" i="1"/>
  <c r="AW78" i="1" s="1"/>
  <c r="AX287" i="1"/>
  <c r="AX288" i="1" s="1"/>
  <c r="AV252" i="1"/>
  <c r="AV253" i="1" s="1"/>
  <c r="AW252" i="1" l="1"/>
  <c r="AW253" i="1" s="1"/>
  <c r="AY287" i="1"/>
  <c r="AY288" i="1" s="1"/>
  <c r="AX77" i="1"/>
  <c r="AX78" i="1" s="1"/>
  <c r="AX182" i="1"/>
  <c r="AX183" i="1" s="1"/>
  <c r="AX147" i="1"/>
  <c r="AX148" i="1" s="1"/>
  <c r="AX112" i="1"/>
  <c r="AX113" i="1" s="1"/>
  <c r="AX217" i="1"/>
  <c r="AX218" i="1" s="1"/>
  <c r="AY77" i="1" l="1"/>
  <c r="AY78" i="1" s="1"/>
  <c r="AY182" i="1"/>
  <c r="AY183" i="1" s="1"/>
  <c r="AZ287" i="1"/>
  <c r="AZ288" i="1"/>
  <c r="AX252" i="1"/>
  <c r="AX253" i="1" s="1"/>
  <c r="AY217" i="1"/>
  <c r="AY218" i="1" s="1"/>
  <c r="AY112" i="1"/>
  <c r="AY113" i="1" s="1"/>
  <c r="AY147" i="1"/>
  <c r="AY148" i="1" s="1"/>
  <c r="AZ147" i="1" l="1"/>
  <c r="AZ148" i="1"/>
  <c r="AY252" i="1"/>
  <c r="AY253" i="1" s="1"/>
  <c r="AZ112" i="1"/>
  <c r="AZ113" i="1" s="1"/>
  <c r="AZ182" i="1"/>
  <c r="AZ183" i="1" s="1"/>
  <c r="AZ217" i="1"/>
  <c r="AZ218" i="1" s="1"/>
  <c r="AZ77" i="1"/>
  <c r="AZ78" i="1" s="1"/>
  <c r="BA287" i="1"/>
  <c r="BA288" i="1" s="1"/>
  <c r="BA77" i="1" l="1"/>
  <c r="BA78" i="1" s="1"/>
  <c r="BA112" i="1"/>
  <c r="BA113" i="1" s="1"/>
  <c r="BB287" i="1"/>
  <c r="BB288" i="1" s="1"/>
  <c r="BA217" i="1"/>
  <c r="BA218" i="1" s="1"/>
  <c r="BA182" i="1"/>
  <c r="BA183" i="1" s="1"/>
  <c r="AZ252" i="1"/>
  <c r="AZ253" i="1" s="1"/>
  <c r="BA147" i="1"/>
  <c r="BA148" i="1" s="1"/>
  <c r="BB217" i="1" l="1"/>
  <c r="BB218" i="1" s="1"/>
  <c r="BC287" i="1"/>
  <c r="BC288" i="1" s="1"/>
  <c r="BB112" i="1"/>
  <c r="BB113" i="1" s="1"/>
  <c r="BB77" i="1"/>
  <c r="BB78" i="1" s="1"/>
  <c r="BB147" i="1"/>
  <c r="BB148" i="1" s="1"/>
  <c r="BA252" i="1"/>
  <c r="BA253" i="1" s="1"/>
  <c r="BB182" i="1"/>
  <c r="BB183" i="1" s="1"/>
  <c r="BC147" i="1" l="1"/>
  <c r="BC148" i="1" s="1"/>
  <c r="BC112" i="1"/>
  <c r="BC113" i="1" s="1"/>
  <c r="BC77" i="1"/>
  <c r="BC78" i="1" s="1"/>
  <c r="BB252" i="1"/>
  <c r="BB253" i="1" s="1"/>
  <c r="BC217" i="1"/>
  <c r="BC218" i="1" s="1"/>
  <c r="BC182" i="1"/>
  <c r="BC183" i="1" s="1"/>
  <c r="BD287" i="1"/>
  <c r="BD288" i="1" s="1"/>
  <c r="BD77" i="1" l="1"/>
  <c r="BD78" i="1" s="1"/>
  <c r="BD217" i="1"/>
  <c r="BD218" i="1" s="1"/>
  <c r="BD112" i="1"/>
  <c r="BD113" i="1" s="1"/>
  <c r="BD182" i="1"/>
  <c r="BD183" i="1" s="1"/>
  <c r="BC252" i="1"/>
  <c r="BC253" i="1" s="1"/>
  <c r="BD147" i="1"/>
  <c r="BD148" i="1" s="1"/>
  <c r="BE287" i="1"/>
  <c r="BE288" i="1" s="1"/>
  <c r="BE217" i="1" l="1"/>
  <c r="BE218" i="1" s="1"/>
  <c r="BE147" i="1"/>
  <c r="BE148" i="1"/>
  <c r="BE182" i="1"/>
  <c r="BE183" i="1" s="1"/>
  <c r="BF287" i="1"/>
  <c r="BF288" i="1" s="1"/>
  <c r="BE77" i="1"/>
  <c r="BE78" i="1" s="1"/>
  <c r="BE112" i="1"/>
  <c r="BE113" i="1" s="1"/>
  <c r="BD252" i="1"/>
  <c r="BD253" i="1" s="1"/>
  <c r="BG287" i="1" l="1"/>
  <c r="BG288" i="1" s="1"/>
  <c r="BF77" i="1"/>
  <c r="BF78" i="1" s="1"/>
  <c r="BF182" i="1"/>
  <c r="BF183" i="1" s="1"/>
  <c r="BE252" i="1"/>
  <c r="BE253" i="1" s="1"/>
  <c r="BF217" i="1"/>
  <c r="BF218" i="1" s="1"/>
  <c r="BF112" i="1"/>
  <c r="BF113" i="1" s="1"/>
  <c r="BF147" i="1"/>
  <c r="BF148" i="1" s="1"/>
  <c r="BG182" i="1" l="1"/>
  <c r="BG183" i="1" s="1"/>
  <c r="BG147" i="1"/>
  <c r="BG148" i="1"/>
  <c r="BF252" i="1"/>
  <c r="BF253" i="1" s="1"/>
  <c r="BG77" i="1"/>
  <c r="BG78" i="1"/>
  <c r="BH287" i="1"/>
  <c r="BH288" i="1" s="1"/>
  <c r="BG112" i="1"/>
  <c r="BG113" i="1" s="1"/>
  <c r="BG217" i="1"/>
  <c r="BG218" i="1" s="1"/>
  <c r="BI287" i="1" l="1"/>
  <c r="BI288" i="1" s="1"/>
  <c r="BG252" i="1"/>
  <c r="BG253" i="1" s="1"/>
  <c r="BH112" i="1"/>
  <c r="BH113" i="1" s="1"/>
  <c r="BH77" i="1"/>
  <c r="BH78" i="1" s="1"/>
  <c r="BH217" i="1"/>
  <c r="BH218" i="1" s="1"/>
  <c r="BH147" i="1"/>
  <c r="BH148" i="1" s="1"/>
  <c r="BH182" i="1"/>
  <c r="BH183" i="1" s="1"/>
  <c r="BI112" i="1" l="1"/>
  <c r="BI113" i="1" s="1"/>
  <c r="BI182" i="1"/>
  <c r="BI183" i="1"/>
  <c r="BI217" i="1"/>
  <c r="BI218" i="1" s="1"/>
  <c r="BI77" i="1"/>
  <c r="BI78" i="1" s="1"/>
  <c r="BH252" i="1"/>
  <c r="BH253" i="1" s="1"/>
  <c r="BJ287" i="1"/>
  <c r="BJ288" i="1" s="1"/>
  <c r="BI147" i="1"/>
  <c r="BI148" i="1" s="1"/>
  <c r="BK287" i="1" l="1"/>
  <c r="BK288" i="1" s="1"/>
  <c r="BJ77" i="1"/>
  <c r="BJ78" i="1" s="1"/>
  <c r="BI252" i="1"/>
  <c r="BI253" i="1" s="1"/>
  <c r="BJ147" i="1"/>
  <c r="BJ148" i="1" s="1"/>
  <c r="BJ112" i="1"/>
  <c r="BJ113" i="1" s="1"/>
  <c r="BJ217" i="1"/>
  <c r="BJ218" i="1" s="1"/>
  <c r="BJ182" i="1"/>
  <c r="BJ183" i="1" s="1"/>
  <c r="BK217" i="1" l="1"/>
  <c r="BK218" i="1" s="1"/>
  <c r="BK112" i="1"/>
  <c r="BK113" i="1" s="1"/>
  <c r="BK147" i="1"/>
  <c r="BK148" i="1" s="1"/>
  <c r="BK182" i="1"/>
  <c r="BK183" i="1" s="1"/>
  <c r="BK77" i="1"/>
  <c r="BK78" i="1" s="1"/>
  <c r="BL287" i="1"/>
  <c r="BL288" i="1" s="1"/>
  <c r="BJ252" i="1"/>
  <c r="BJ253" i="1" s="1"/>
  <c r="AQ43" i="1"/>
  <c r="AQ42" i="1"/>
  <c r="AQ297" i="1" s="1"/>
  <c r="BK252" i="1" l="1"/>
  <c r="BK253" i="1" s="1"/>
  <c r="BL77" i="1"/>
  <c r="BL78" i="1"/>
  <c r="BL112" i="1"/>
  <c r="BL113" i="1" s="1"/>
  <c r="BM287" i="1"/>
  <c r="BM288" i="1" s="1"/>
  <c r="BL182" i="1"/>
  <c r="BL183" i="1" s="1"/>
  <c r="BL147" i="1"/>
  <c r="BL148" i="1" s="1"/>
  <c r="BL217" i="1"/>
  <c r="BL218" i="1" s="1"/>
  <c r="AQ298" i="1"/>
  <c r="AR42" i="1"/>
  <c r="AR297" i="1" s="1"/>
  <c r="BM217" i="1" l="1"/>
  <c r="BM218" i="1" s="1"/>
  <c r="BM147" i="1"/>
  <c r="BM148" i="1" s="1"/>
  <c r="BM182" i="1"/>
  <c r="BM183" i="1" s="1"/>
  <c r="BN287" i="1"/>
  <c r="BN288" i="1" s="1"/>
  <c r="BM112" i="1"/>
  <c r="BM113" i="1" s="1"/>
  <c r="BL252" i="1"/>
  <c r="BL253" i="1" s="1"/>
  <c r="BM77" i="1"/>
  <c r="BM78" i="1" s="1"/>
  <c r="AR43" i="1"/>
  <c r="BM252" i="1" l="1"/>
  <c r="BM253" i="1" s="1"/>
  <c r="BO287" i="1"/>
  <c r="BO288" i="1" s="1"/>
  <c r="BN182" i="1"/>
  <c r="BN183" i="1" s="1"/>
  <c r="BN147" i="1"/>
  <c r="BN148" i="1" s="1"/>
  <c r="BN77" i="1"/>
  <c r="BN78" i="1" s="1"/>
  <c r="BN112" i="1"/>
  <c r="BN113" i="1" s="1"/>
  <c r="BN217" i="1"/>
  <c r="BN218" i="1" s="1"/>
  <c r="AR298" i="1"/>
  <c r="AS42" i="1"/>
  <c r="AS297" i="1" s="1"/>
  <c r="BO112" i="1" l="1"/>
  <c r="BO113" i="1" s="1"/>
  <c r="BO77" i="1"/>
  <c r="BO78" i="1" s="1"/>
  <c r="BO182" i="1"/>
  <c r="BO183" i="1" s="1"/>
  <c r="BP287" i="1"/>
  <c r="BP288" i="1" s="1"/>
  <c r="BN252" i="1"/>
  <c r="BN253" i="1" s="1"/>
  <c r="BO147" i="1"/>
  <c r="BO148" i="1" s="1"/>
  <c r="BO217" i="1"/>
  <c r="BO218" i="1" s="1"/>
  <c r="AS43" i="1"/>
  <c r="BO252" i="1" l="1"/>
  <c r="BO253" i="1"/>
  <c r="BP182" i="1"/>
  <c r="BP183" i="1" s="1"/>
  <c r="BP217" i="1"/>
  <c r="BP218" i="1" s="1"/>
  <c r="BQ287" i="1"/>
  <c r="BQ288" i="1" s="1"/>
  <c r="BP147" i="1"/>
  <c r="BP148" i="1" s="1"/>
  <c r="BP77" i="1"/>
  <c r="BP78" i="1" s="1"/>
  <c r="BP112" i="1"/>
  <c r="BP113" i="1" s="1"/>
  <c r="AS298" i="1"/>
  <c r="AT42" i="1"/>
  <c r="AT297" i="1" s="1"/>
  <c r="BQ147" i="1" l="1"/>
  <c r="BQ148" i="1" s="1"/>
  <c r="BR287" i="1"/>
  <c r="BR288" i="1" s="1"/>
  <c r="BQ112" i="1"/>
  <c r="BQ113" i="1" s="1"/>
  <c r="BQ77" i="1"/>
  <c r="BQ78" i="1" s="1"/>
  <c r="BQ182" i="1"/>
  <c r="BQ183" i="1" s="1"/>
  <c r="BP252" i="1"/>
  <c r="BP253" i="1" s="1"/>
  <c r="BQ217" i="1"/>
  <c r="BQ218" i="1" s="1"/>
  <c r="AT43" i="1"/>
  <c r="BQ252" i="1" l="1"/>
  <c r="BQ253" i="1" s="1"/>
  <c r="BR112" i="1"/>
  <c r="BR113" i="1" s="1"/>
  <c r="BR77" i="1"/>
  <c r="BR78" i="1" s="1"/>
  <c r="BS287" i="1"/>
  <c r="BS288" i="1" s="1"/>
  <c r="BR147" i="1"/>
  <c r="BR148" i="1" s="1"/>
  <c r="AT298" i="1"/>
  <c r="AU42" i="1"/>
  <c r="AU297" i="1" s="1"/>
  <c r="BR217" i="1"/>
  <c r="BR218" i="1" s="1"/>
  <c r="BR182" i="1"/>
  <c r="BR183" i="1" s="1"/>
  <c r="BS147" i="1" l="1"/>
  <c r="BS148" i="1" s="1"/>
  <c r="BS77" i="1"/>
  <c r="BS78" i="1" s="1"/>
  <c r="BT287" i="1"/>
  <c r="BT288" i="1" s="1"/>
  <c r="BS112" i="1"/>
  <c r="BS113" i="1" s="1"/>
  <c r="BS217" i="1"/>
  <c r="BS218" i="1" s="1"/>
  <c r="BS182" i="1"/>
  <c r="BS183" i="1" s="1"/>
  <c r="BR252" i="1"/>
  <c r="BR253" i="1" s="1"/>
  <c r="AU43" i="1"/>
  <c r="BT112" i="1" l="1"/>
  <c r="BT113" i="1" s="1"/>
  <c r="BT77" i="1"/>
  <c r="BT78" i="1" s="1"/>
  <c r="BT182" i="1"/>
  <c r="BT183" i="1" s="1"/>
  <c r="AU298" i="1"/>
  <c r="AV42" i="1"/>
  <c r="AV297" i="1" s="1"/>
  <c r="BS252" i="1"/>
  <c r="BS253" i="1" s="1"/>
  <c r="BT217" i="1"/>
  <c r="BT218" i="1" s="1"/>
  <c r="BT147" i="1"/>
  <c r="BT148" i="1" s="1"/>
  <c r="AV43" i="1" l="1"/>
  <c r="BT252" i="1"/>
  <c r="BT253" i="1"/>
  <c r="AV298" i="1"/>
  <c r="AW42" i="1"/>
  <c r="AW297" i="1" s="1"/>
  <c r="AW43" i="1" l="1"/>
  <c r="AW298" i="1" l="1"/>
  <c r="AX42" i="1"/>
  <c r="AX297" i="1" s="1"/>
  <c r="AX43" i="1" l="1"/>
  <c r="AX298" i="1" l="1"/>
  <c r="AY42" i="1"/>
  <c r="AY297" i="1" s="1"/>
  <c r="AY43" i="1" l="1"/>
  <c r="AY298" i="1" l="1"/>
  <c r="AZ42" i="1"/>
  <c r="AZ297" i="1" s="1"/>
  <c r="AZ43" i="1" l="1"/>
  <c r="BA42" i="1" s="1"/>
  <c r="BA297" i="1" s="1"/>
  <c r="AZ298" i="1" l="1"/>
  <c r="BA43" i="1"/>
  <c r="BA298" i="1" l="1"/>
  <c r="BB42" i="1"/>
  <c r="BB297" i="1" s="1"/>
  <c r="BB43" i="1" l="1"/>
  <c r="BB298" i="1" l="1"/>
  <c r="BC42" i="1"/>
  <c r="BC297" i="1" s="1"/>
  <c r="BC43" i="1" l="1"/>
  <c r="BC298" i="1" l="1"/>
  <c r="BD42" i="1"/>
  <c r="BD297" i="1" s="1"/>
  <c r="BD43" i="1" l="1"/>
  <c r="BD298" i="1" l="1"/>
  <c r="BE42" i="1"/>
  <c r="BE297" i="1" s="1"/>
  <c r="BE43" i="1" l="1"/>
  <c r="BE298" i="1" l="1"/>
  <c r="BF42" i="1"/>
  <c r="BF297" i="1" s="1"/>
  <c r="BF43" i="1" l="1"/>
  <c r="BF298" i="1" l="1"/>
  <c r="BG42" i="1"/>
  <c r="BG297" i="1" s="1"/>
  <c r="BG43" i="1" l="1"/>
  <c r="BG298" i="1" l="1"/>
  <c r="BH42" i="1"/>
  <c r="BH297" i="1" s="1"/>
  <c r="BH43" i="1"/>
  <c r="BH298" i="1" l="1"/>
  <c r="BI42" i="1"/>
  <c r="BI297" i="1" s="1"/>
  <c r="BI43" i="1"/>
  <c r="BI298" i="1" l="1"/>
  <c r="BJ42" i="1"/>
  <c r="BJ297" i="1" s="1"/>
  <c r="BJ43" i="1" l="1"/>
  <c r="BJ298" i="1" s="1"/>
  <c r="BK42" i="1" l="1"/>
  <c r="BK297" i="1" s="1"/>
  <c r="BK43" i="1" l="1"/>
  <c r="BK298" i="1" s="1"/>
  <c r="BL42" i="1" l="1"/>
  <c r="BL297" i="1" s="1"/>
  <c r="BL43" i="1" l="1"/>
  <c r="BL298" i="1"/>
  <c r="BM42" i="1"/>
  <c r="BM297" i="1" s="1"/>
  <c r="BM43" i="1" l="1"/>
  <c r="BM298" i="1" l="1"/>
  <c r="BN42" i="1"/>
  <c r="BN297" i="1" s="1"/>
  <c r="BN43" i="1" l="1"/>
  <c r="BN298" i="1" s="1"/>
  <c r="BO42" i="1" l="1"/>
  <c r="BO297" i="1" s="1"/>
  <c r="BO43" i="1"/>
  <c r="BO298" i="1" l="1"/>
  <c r="BP42" i="1"/>
  <c r="BP297" i="1" s="1"/>
  <c r="BP43" i="1" l="1"/>
  <c r="BP298" i="1" s="1"/>
  <c r="BQ42" i="1" l="1"/>
  <c r="BQ297" i="1" s="1"/>
  <c r="BQ43" i="1" l="1"/>
  <c r="BQ298" i="1" s="1"/>
  <c r="BR43" i="1" l="1"/>
  <c r="BR298" i="1" s="1"/>
  <c r="BR42" i="1"/>
  <c r="BR297" i="1" s="1"/>
  <c r="BS42" i="1" l="1"/>
  <c r="BS297" i="1" s="1"/>
  <c r="BS43" i="1" l="1"/>
  <c r="BS298" i="1"/>
  <c r="BT42" i="1"/>
  <c r="BT297" i="1" s="1"/>
  <c r="BT43" i="1" l="1"/>
  <c r="BT298" i="1" s="1"/>
</calcChain>
</file>

<file path=xl/sharedStrings.xml><?xml version="1.0" encoding="utf-8"?>
<sst xmlns="http://schemas.openxmlformats.org/spreadsheetml/2006/main" count="1170" uniqueCount="67">
  <si>
    <t>Pacific Power &amp; Light Company</t>
  </si>
  <si>
    <t>State of Washington</t>
  </si>
  <si>
    <t>Schedule 93: Decoupling Revenue Adjustment</t>
  </si>
  <si>
    <t>Cumulative Deferral Balance Calculation</t>
  </si>
  <si>
    <t>Revenue</t>
  </si>
  <si>
    <t>Decoupled</t>
  </si>
  <si>
    <t xml:space="preserve"> 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</si>
  <si>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</si>
  <si>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</si>
  <si>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</si>
  <si>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</si>
  <si>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</si>
  <si>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</si>
  <si>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</si>
  <si>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</si>
  <si>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</si>
  <si>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</si>
  <si>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</si>
  <si>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</si>
  <si>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Class</t>
  </si>
  <si>
    <t>Deferral Yr</t>
  </si>
  <si>
    <t>Description</t>
  </si>
  <si>
    <t>Deferral Yr 1</t>
  </si>
  <si>
    <t>Deferral Yr 2</t>
  </si>
  <si>
    <t>Deferral Yr 3</t>
  </si>
  <si>
    <t>Deferral Yr 4</t>
  </si>
  <si>
    <t>Deferral Yr 5</t>
  </si>
  <si>
    <t>Res</t>
  </si>
  <si>
    <t>Schs. 16,17,18</t>
  </si>
  <si>
    <t>Monthly Deferral</t>
  </si>
  <si>
    <t>Interest</t>
  </si>
  <si>
    <t>Cumulative Deferral + Interest</t>
  </si>
  <si>
    <t>Excess Earnings Adjustment</t>
  </si>
  <si>
    <t>$ transferred to balancing account 7-1-17</t>
  </si>
  <si>
    <t>$ transferred to balancing account 2-1-19</t>
  </si>
  <si>
    <t>$ transferred to balancing account 2-1-20</t>
  </si>
  <si>
    <t>$ transferred to balancing account 2-1-21</t>
  </si>
  <si>
    <t>$ transferred to balancing account 2-1-22</t>
  </si>
  <si>
    <t>Balancing Account Distribution</t>
  </si>
  <si>
    <t>Balancing Account Interest</t>
  </si>
  <si>
    <t>Cumulative Deferral Balance</t>
  </si>
  <si>
    <t>Com</t>
  </si>
  <si>
    <t>Sch. 24</t>
  </si>
  <si>
    <t>Ind</t>
  </si>
  <si>
    <t>Com + Ind</t>
  </si>
  <si>
    <t>Sch. 36</t>
  </si>
  <si>
    <t>Irr</t>
  </si>
  <si>
    <t>Sch. 40</t>
  </si>
  <si>
    <t>Total</t>
  </si>
  <si>
    <t>Note: Interest on deferred balances accrue at the quarterly rate published by the FERC (see below)</t>
  </si>
  <si>
    <t>FERC Interest Rate</t>
  </si>
  <si>
    <t>Note: Deferral Year 1 Excess Earnings Adjustment spread to Decoupled Classes based on June 2015 Test Period Allowed Decoupled Revenue. Deferral Years 2-5 Excess Earnings Adjustment spread to Decoupled Classes based on Deferral Year Allowed Decoupled Revenue (see below)</t>
  </si>
  <si>
    <t>50% of Excess Earnings</t>
  </si>
  <si>
    <t>Excess Earnings Adjustment Calculation</t>
  </si>
  <si>
    <t>Monthly Deferral Calculation</t>
  </si>
  <si>
    <t>Prorated</t>
  </si>
  <si>
    <t>Sep Post</t>
  </si>
  <si>
    <t>Oct Post</t>
  </si>
  <si>
    <t>Sep Pre</t>
  </si>
  <si>
    <t>Oct Pre</t>
  </si>
  <si>
    <t>Customers</t>
  </si>
  <si>
    <t>Decoupled Revenue per Customer</t>
  </si>
  <si>
    <t>Allowed Decoupled Revenue</t>
  </si>
  <si>
    <t>kWh</t>
  </si>
  <si>
    <t>Decoupled Revenue per kWh</t>
  </si>
  <si>
    <t>Actual Decoupled Revenue</t>
  </si>
  <si>
    <t>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</si>
</sst>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mmm\-yyyy"/>
    <numFmt numFmtId="166" formatCode="&quot;$&quot;#,##0.00"/>
    <numFmt numFmtId="167" formatCode="&quot;$&quot;#,##0.00000"/>
    <numFmt numFmtId="168" formatCode="0.0%"/>
    <numFmt numFmtId="169" formatCode="#,##0.0000_);\(#,##0.0000\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sz val="10"/>
      <name val="SWISS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sz val="12"/>
      <color rgb="FF0000FF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</cellStyleXfs>
  <cellXfs count="115">
    <xf numFmtId="0" fontId="0" fillId="0" borderId="0" xfId="0"/>
    <xf numFmtId="0" fontId="2" fillId="0" borderId="0" xfId="3" applyNumberFormat="1" applyFont="1"/>
    <xf numFmtId="0" fontId="3" fillId="0" borderId="0" xfId="3" applyFont="1" applyAlignment="1">
      <alignment horizontal="center"/>
    </xf>
    <xf numFmtId="0" fontId="3" fillId="0" borderId="0" xfId="3" applyNumberFormat="1" applyFont="1"/>
    <xf numFmtId="0" fontId="3" fillId="0" borderId="0" xfId="3" applyFont="1"/>
    <xf numFmtId="6" fontId="3" fillId="0" borderId="0" xfId="0" applyNumberFormat="1" applyFont="1"/>
    <xf numFmtId="0" fontId="3" fillId="0" borderId="0" xfId="3" applyFont="1" applyBorder="1"/>
    <xf numFmtId="164" fontId="3" fillId="0" borderId="0" xfId="4" applyNumberFormat="1" applyFont="1" applyFill="1" applyBorder="1"/>
    <xf numFmtId="0" fontId="6" fillId="0" borderId="0" xfId="5" applyNumberFormat="1" applyFont="1" applyAlignment="1">
      <alignment horizontal="left"/>
    </xf>
    <xf numFmtId="0" fontId="7" fillId="0" borderId="0" xfId="5" applyNumberFormat="1" applyFont="1" applyAlignment="1">
      <alignment horizontal="centerContinuous"/>
    </xf>
    <xf numFmtId="41" fontId="7" fillId="0" borderId="0" xfId="5" applyFont="1" applyAlignment="1">
      <alignment horizontal="centerContinuous"/>
    </xf>
    <xf numFmtId="0" fontId="2" fillId="0" borderId="0" xfId="0" applyFont="1" applyAlignment="1">
      <alignment horizontal="left"/>
    </xf>
    <xf numFmtId="0" fontId="6" fillId="0" borderId="0" xfId="5" applyNumberFormat="1" applyFont="1" applyAlignment="1">
      <alignment horizontal="centerContinuous"/>
    </xf>
    <xf numFmtId="0" fontId="7" fillId="0" borderId="0" xfId="5" applyNumberFormat="1" applyFont="1" applyFill="1"/>
    <xf numFmtId="0" fontId="7" fillId="0" borderId="0" xfId="5" applyNumberFormat="1" applyFont="1" applyFill="1" applyBorder="1"/>
    <xf numFmtId="41" fontId="8" fillId="0" borderId="0" xfId="5" applyFont="1" applyAlignment="1">
      <alignment horizontal="center"/>
    </xf>
    <xf numFmtId="0" fontId="3" fillId="0" borderId="0" xfId="3" applyFont="1" applyFill="1" applyBorder="1"/>
    <xf numFmtId="0" fontId="3" fillId="0" borderId="0" xfId="3" applyFont="1" applyFill="1" applyBorder="1" applyAlignment="1">
      <alignment horizontal="center"/>
    </xf>
    <xf numFmtId="0" fontId="6" fillId="0" borderId="1" xfId="5" applyNumberFormat="1" applyFont="1" applyFill="1" applyBorder="1" applyAlignment="1">
      <alignment horizontal="right"/>
    </xf>
    <xf numFmtId="0" fontId="7" fillId="0" borderId="2" xfId="5" applyNumberFormat="1" applyFont="1" applyFill="1" applyBorder="1" applyAlignment="1">
      <alignment horizontal="centerContinuous"/>
    </xf>
    <xf numFmtId="0" fontId="7" fillId="0" borderId="3" xfId="5" applyNumberFormat="1" applyFont="1" applyFill="1" applyBorder="1" applyAlignment="1">
      <alignment horizontal="center"/>
    </xf>
    <xf numFmtId="0" fontId="7" fillId="0" borderId="4" xfId="5" applyNumberFormat="1" applyFont="1" applyFill="1" applyBorder="1" applyAlignment="1">
      <alignment horizontal="center"/>
    </xf>
    <xf numFmtId="0" fontId="7" fillId="0" borderId="3" xfId="5" applyNumberFormat="1" applyFont="1" applyFill="1" applyBorder="1" applyAlignment="1">
      <alignment horizontal="centerContinuous"/>
    </xf>
    <xf numFmtId="0" fontId="7" fillId="0" borderId="4" xfId="5" applyNumberFormat="1" applyFont="1" applyFill="1" applyBorder="1" applyAlignment="1">
      <alignment horizontal="centerContinuous"/>
    </xf>
    <xf numFmtId="0" fontId="7" fillId="0" borderId="5" xfId="5" applyNumberFormat="1" applyFont="1" applyFill="1" applyBorder="1" applyAlignment="1">
      <alignment horizontal="centerContinuous"/>
    </xf>
    <xf numFmtId="0" fontId="3" fillId="0" borderId="4" xfId="3" applyFont="1" applyFill="1" applyBorder="1" applyAlignment="1">
      <alignment horizontal="centerContinuous"/>
    </xf>
    <xf numFmtId="0" fontId="3" fillId="0" borderId="3" xfId="3" applyFont="1" applyFill="1" applyBorder="1" applyAlignment="1">
      <alignment horizontal="centerContinuous"/>
    </xf>
    <xf numFmtId="0" fontId="3" fillId="0" borderId="5" xfId="3" applyFont="1" applyFill="1" applyBorder="1" applyAlignment="1">
      <alignment horizontal="centerContinuous"/>
    </xf>
    <xf numFmtId="0" fontId="3" fillId="0" borderId="6" xfId="3" applyFont="1" applyFill="1" applyBorder="1" applyAlignment="1">
      <alignment horizontal="centerContinuous"/>
    </xf>
    <xf numFmtId="0" fontId="3" fillId="0" borderId="0" xfId="3" applyFont="1" applyBorder="1" applyAlignment="1">
      <alignment horizontal="center"/>
    </xf>
    <xf numFmtId="0" fontId="7" fillId="0" borderId="0" xfId="5" applyNumberFormat="1" applyFont="1" applyBorder="1"/>
    <xf numFmtId="0" fontId="6" fillId="0" borderId="1" xfId="5" applyNumberFormat="1" applyFont="1" applyBorder="1" applyAlignment="1">
      <alignment horizontal="right"/>
    </xf>
    <xf numFmtId="165" fontId="7" fillId="0" borderId="7" xfId="5" applyNumberFormat="1" applyFont="1" applyBorder="1" applyAlignment="1">
      <alignment horizontal="center"/>
    </xf>
    <xf numFmtId="165" fontId="7" fillId="0" borderId="8" xfId="5" applyNumberFormat="1" applyFont="1" applyBorder="1" applyAlignment="1">
      <alignment horizontal="center"/>
    </xf>
    <xf numFmtId="165" fontId="7" fillId="0" borderId="9" xfId="5" applyNumberFormat="1" applyFont="1" applyBorder="1" applyAlignment="1">
      <alignment horizontal="center"/>
    </xf>
    <xf numFmtId="165" fontId="7" fillId="0" borderId="8" xfId="5" quotePrefix="1" applyNumberFormat="1" applyFont="1" applyBorder="1" applyAlignment="1">
      <alignment horizontal="center"/>
    </xf>
    <xf numFmtId="165" fontId="7" fillId="0" borderId="10" xfId="5" applyNumberFormat="1" applyFont="1" applyBorder="1" applyAlignment="1">
      <alignment horizontal="center"/>
    </xf>
    <xf numFmtId="165" fontId="7" fillId="0" borderId="11" xfId="5" applyNumberFormat="1" applyFont="1" applyBorder="1" applyAlignment="1">
      <alignment horizontal="center"/>
    </xf>
    <xf numFmtId="0" fontId="7" fillId="0" borderId="0" xfId="5" applyNumberFormat="1" applyFont="1" applyBorder="1" applyAlignment="1">
      <alignment horizontal="center"/>
    </xf>
    <xf numFmtId="0" fontId="7" fillId="0" borderId="1" xfId="5" applyNumberFormat="1" applyFont="1" applyBorder="1" applyAlignment="1">
      <alignment horizontal="center"/>
    </xf>
    <xf numFmtId="0" fontId="7" fillId="0" borderId="8" xfId="5" applyNumberFormat="1" applyFont="1" applyBorder="1" applyAlignment="1">
      <alignment horizontal="centerContinuous"/>
    </xf>
    <xf numFmtId="0" fontId="7" fillId="0" borderId="9" xfId="5" applyNumberFormat="1" applyFont="1" applyBorder="1" applyAlignment="1">
      <alignment horizontal="centerContinuous"/>
    </xf>
    <xf numFmtId="165" fontId="7" fillId="0" borderId="9" xfId="5" applyNumberFormat="1" applyFont="1" applyFill="1" applyBorder="1" applyAlignment="1">
      <alignment horizontal="centerContinuous"/>
    </xf>
    <xf numFmtId="0" fontId="7" fillId="0" borderId="8" xfId="5" applyNumberFormat="1" applyFont="1" applyFill="1" applyBorder="1" applyAlignment="1">
      <alignment horizontal="centerContinuous"/>
    </xf>
    <xf numFmtId="0" fontId="3" fillId="0" borderId="8" xfId="3" applyFont="1" applyFill="1" applyBorder="1" applyAlignment="1">
      <alignment horizontal="centerContinuous"/>
    </xf>
    <xf numFmtId="0" fontId="3" fillId="0" borderId="12" xfId="3" applyFont="1" applyFill="1" applyBorder="1" applyAlignment="1">
      <alignment horizontal="centerContinuous"/>
    </xf>
    <xf numFmtId="165" fontId="7" fillId="0" borderId="8" xfId="5" applyNumberFormat="1" applyFont="1" applyBorder="1" applyAlignment="1">
      <alignment horizontal="centerContinuous"/>
    </xf>
    <xf numFmtId="165" fontId="7" fillId="0" borderId="12" xfId="5" applyNumberFormat="1" applyFont="1" applyBorder="1" applyAlignment="1">
      <alignment horizontal="centerContinuous"/>
    </xf>
    <xf numFmtId="0" fontId="3" fillId="0" borderId="8" xfId="3" applyFont="1" applyBorder="1" applyAlignment="1">
      <alignment horizontal="centerContinuous"/>
    </xf>
    <xf numFmtId="16" fontId="3" fillId="0" borderId="11" xfId="3" quotePrefix="1" applyNumberFormat="1" applyFont="1" applyBorder="1" applyAlignment="1">
      <alignment horizontal="centerContinuous"/>
    </xf>
    <xf numFmtId="6" fontId="3" fillId="0" borderId="0" xfId="0" applyNumberFormat="1" applyFont="1" applyBorder="1" applyAlignment="1">
      <alignment horizontal="center"/>
    </xf>
    <xf numFmtId="0" fontId="6" fillId="0" borderId="0" xfId="5" applyNumberFormat="1" applyFont="1" applyBorder="1" applyAlignment="1">
      <alignment horizontal="right"/>
    </xf>
    <xf numFmtId="0" fontId="3" fillId="0" borderId="0" xfId="3" applyFont="1" applyBorder="1" applyAlignment="1">
      <alignment horizontal="right"/>
    </xf>
    <xf numFmtId="164" fontId="7" fillId="0" borderId="0" xfId="4" applyNumberFormat="1" applyFont="1" applyFill="1" applyBorder="1"/>
    <xf numFmtId="0" fontId="7" fillId="0" borderId="0" xfId="5" applyNumberFormat="1" applyFont="1" applyBorder="1" applyAlignment="1">
      <alignment horizontal="right"/>
    </xf>
    <xf numFmtId="164" fontId="3" fillId="0" borderId="13" xfId="4" applyNumberFormat="1" applyFont="1" applyFill="1" applyBorder="1"/>
    <xf numFmtId="0" fontId="7" fillId="0" borderId="0" xfId="5" applyNumberFormat="1" applyFont="1" applyBorder="1" applyAlignment="1">
      <alignment horizontal="left"/>
    </xf>
    <xf numFmtId="0" fontId="3" fillId="0" borderId="13" xfId="3" applyFont="1" applyBorder="1" applyAlignment="1">
      <alignment horizontal="center"/>
    </xf>
    <xf numFmtId="0" fontId="7" fillId="0" borderId="13" xfId="5" applyNumberFormat="1" applyFont="1" applyBorder="1" applyAlignment="1">
      <alignment horizontal="center"/>
    </xf>
    <xf numFmtId="0" fontId="7" fillId="0" borderId="13" xfId="5" applyNumberFormat="1" applyFont="1" applyBorder="1" applyAlignment="1">
      <alignment horizontal="left"/>
    </xf>
    <xf numFmtId="0" fontId="7" fillId="0" borderId="13" xfId="5" applyNumberFormat="1" applyFont="1" applyBorder="1" applyAlignment="1">
      <alignment horizontal="right"/>
    </xf>
    <xf numFmtId="0" fontId="7" fillId="0" borderId="13" xfId="5" applyNumberFormat="1" applyFont="1" applyBorder="1"/>
    <xf numFmtId="0" fontId="2" fillId="0" borderId="0" xfId="3" applyFont="1" applyBorder="1"/>
    <xf numFmtId="10" fontId="9" fillId="0" borderId="13" xfId="2" quotePrefix="1" applyNumberFormat="1" applyFont="1" applyFill="1" applyBorder="1" applyAlignment="1">
      <alignment horizontal="center"/>
    </xf>
    <xf numFmtId="10" fontId="7" fillId="0" borderId="0" xfId="2" quotePrefix="1" applyNumberFormat="1" applyFont="1" applyFill="1" applyBorder="1" applyAlignment="1">
      <alignment horizontal="center"/>
    </xf>
    <xf numFmtId="164" fontId="9" fillId="2" borderId="0" xfId="4" applyNumberFormat="1" applyFont="1" applyFill="1" applyBorder="1"/>
    <xf numFmtId="164" fontId="3" fillId="0" borderId="14" xfId="4" applyNumberFormat="1" applyFont="1" applyFill="1" applyBorder="1"/>
    <xf numFmtId="164" fontId="3" fillId="0" borderId="15" xfId="4" applyNumberFormat="1" applyFont="1" applyFill="1" applyBorder="1"/>
    <xf numFmtId="164" fontId="3" fillId="0" borderId="16" xfId="4" applyNumberFormat="1" applyFont="1" applyFill="1" applyBorder="1"/>
    <xf numFmtId="0" fontId="3" fillId="0" borderId="13" xfId="3" applyFont="1" applyBorder="1"/>
    <xf numFmtId="0" fontId="3" fillId="0" borderId="17" xfId="3" applyFont="1" applyBorder="1" applyAlignment="1">
      <alignment horizontal="center"/>
    </xf>
    <xf numFmtId="0" fontId="7" fillId="0" borderId="17" xfId="5" applyNumberFormat="1" applyFont="1" applyBorder="1"/>
    <xf numFmtId="0" fontId="7" fillId="0" borderId="17" xfId="5" applyNumberFormat="1" applyFont="1" applyBorder="1" applyAlignment="1">
      <alignment horizontal="right"/>
    </xf>
    <xf numFmtId="164" fontId="3" fillId="0" borderId="17" xfId="4" applyNumberFormat="1" applyFont="1" applyFill="1" applyBorder="1"/>
    <xf numFmtId="0" fontId="3" fillId="0" borderId="0" xfId="3" applyFont="1" applyFill="1"/>
    <xf numFmtId="0" fontId="7" fillId="0" borderId="0" xfId="5" applyNumberFormat="1" applyFont="1" applyBorder="1" applyAlignment="1">
      <alignment horizontal="centerContinuous"/>
    </xf>
    <xf numFmtId="0" fontId="7" fillId="0" borderId="0" xfId="5" applyNumberFormat="1" applyFont="1" applyFill="1" applyAlignment="1">
      <alignment horizontal="centerContinuous"/>
    </xf>
    <xf numFmtId="0" fontId="6" fillId="0" borderId="0" xfId="5" applyNumberFormat="1" applyFont="1" applyAlignment="1">
      <alignment horizontal="center"/>
    </xf>
    <xf numFmtId="0" fontId="6" fillId="0" borderId="0" xfId="5" applyNumberFormat="1" applyFont="1" applyFill="1" applyAlignment="1">
      <alignment horizontal="center"/>
    </xf>
    <xf numFmtId="0" fontId="7" fillId="0" borderId="8" xfId="5" applyNumberFormat="1" applyFont="1" applyFill="1" applyBorder="1"/>
    <xf numFmtId="0" fontId="7" fillId="0" borderId="0" xfId="5" applyNumberFormat="1" applyFont="1" applyFill="1" applyBorder="1" applyAlignment="1">
      <alignment horizontal="centerContinuous"/>
    </xf>
    <xf numFmtId="0" fontId="3" fillId="0" borderId="18" xfId="3" applyFont="1" applyFill="1" applyBorder="1" applyAlignment="1">
      <alignment horizontal="centerContinuous"/>
    </xf>
    <xf numFmtId="0" fontId="3" fillId="0" borderId="0" xfId="3" applyFont="1" applyFill="1" applyBorder="1" applyAlignment="1">
      <alignment horizontal="centerContinuous"/>
    </xf>
    <xf numFmtId="0" fontId="7" fillId="0" borderId="19" xfId="5" applyNumberFormat="1" applyFont="1" applyFill="1" applyBorder="1" applyAlignment="1">
      <alignment horizontal="centerContinuous"/>
    </xf>
    <xf numFmtId="0" fontId="7" fillId="0" borderId="7" xfId="5" applyNumberFormat="1" applyFont="1" applyBorder="1" applyAlignment="1">
      <alignment horizontal="center"/>
    </xf>
    <xf numFmtId="0" fontId="7" fillId="0" borderId="8" xfId="5" applyNumberFormat="1" applyFont="1" applyBorder="1" applyAlignment="1">
      <alignment horizontal="center"/>
    </xf>
    <xf numFmtId="0" fontId="7" fillId="0" borderId="9" xfId="5" applyNumberFormat="1" applyFont="1" applyBorder="1" applyAlignment="1">
      <alignment horizontal="center"/>
    </xf>
    <xf numFmtId="165" fontId="7" fillId="0" borderId="8" xfId="5" quotePrefix="1" applyNumberFormat="1" applyFont="1" applyFill="1" applyBorder="1" applyAlignment="1">
      <alignment horizontal="center"/>
    </xf>
    <xf numFmtId="165" fontId="7" fillId="0" borderId="8" xfId="5" applyNumberFormat="1" applyFont="1" applyFill="1" applyBorder="1" applyAlignment="1">
      <alignment horizontal="center"/>
    </xf>
    <xf numFmtId="0" fontId="7" fillId="0" borderId="20" xfId="5" applyNumberFormat="1" applyFont="1" applyBorder="1" applyAlignment="1">
      <alignment horizontal="centerContinuous"/>
    </xf>
    <xf numFmtId="0" fontId="7" fillId="0" borderId="12" xfId="5" applyNumberFormat="1" applyFont="1" applyBorder="1" applyAlignment="1">
      <alignment horizontal="centerContinuous"/>
    </xf>
    <xf numFmtId="0" fontId="7" fillId="0" borderId="0" xfId="5" applyNumberFormat="1" applyFont="1" applyFill="1" applyBorder="1" applyAlignment="1">
      <alignment horizontal="right"/>
    </xf>
    <xf numFmtId="6" fontId="7" fillId="0" borderId="0" xfId="5" applyNumberFormat="1" applyFont="1" applyBorder="1" applyAlignment="1">
      <alignment horizontal="right"/>
    </xf>
    <xf numFmtId="166" fontId="10" fillId="0" borderId="0" xfId="6" applyNumberFormat="1" applyFont="1" applyBorder="1"/>
    <xf numFmtId="166" fontId="10" fillId="0" borderId="0" xfId="6" applyNumberFormat="1" applyFont="1" applyFill="1" applyBorder="1"/>
    <xf numFmtId="167" fontId="10" fillId="0" borderId="0" xfId="6" applyNumberFormat="1" applyFont="1" applyBorder="1"/>
    <xf numFmtId="167" fontId="10" fillId="0" borderId="0" xfId="6" applyNumberFormat="1" applyFont="1" applyFill="1" applyBorder="1"/>
    <xf numFmtId="0" fontId="3" fillId="0" borderId="13" xfId="3" applyFont="1" applyBorder="1" applyAlignment="1">
      <alignment horizontal="right"/>
    </xf>
    <xf numFmtId="6" fontId="3" fillId="0" borderId="13" xfId="0" applyNumberFormat="1" applyFont="1" applyBorder="1"/>
    <xf numFmtId="9" fontId="7" fillId="0" borderId="0" xfId="2" applyFont="1" applyBorder="1" applyAlignment="1">
      <alignment horizontal="right"/>
    </xf>
    <xf numFmtId="164" fontId="3" fillId="0" borderId="0" xfId="1" applyNumberFormat="1" applyFont="1" applyFill="1" applyBorder="1"/>
    <xf numFmtId="164" fontId="7" fillId="0" borderId="0" xfId="1" applyNumberFormat="1" applyFont="1" applyFill="1" applyBorder="1" applyAlignment="1">
      <alignment horizontal="right"/>
    </xf>
    <xf numFmtId="9" fontId="3" fillId="0" borderId="0" xfId="2" applyFont="1" applyBorder="1" applyAlignment="1">
      <alignment horizontal="right"/>
    </xf>
    <xf numFmtId="0" fontId="3" fillId="0" borderId="0" xfId="3" applyFont="1" applyFill="1" applyBorder="1" applyAlignment="1">
      <alignment horizontal="right"/>
    </xf>
    <xf numFmtId="164" fontId="3" fillId="0" borderId="0" xfId="1" applyNumberFormat="1" applyFont="1" applyBorder="1" applyAlignment="1">
      <alignment horizontal="right"/>
    </xf>
    <xf numFmtId="164" fontId="3" fillId="0" borderId="0" xfId="1" applyNumberFormat="1" applyFont="1" applyFill="1" applyBorder="1" applyAlignment="1">
      <alignment horizontal="right"/>
    </xf>
    <xf numFmtId="0" fontId="6" fillId="0" borderId="0" xfId="5" applyNumberFormat="1" applyFont="1" applyFill="1" applyBorder="1" applyAlignment="1">
      <alignment horizontal="right"/>
    </xf>
    <xf numFmtId="10" fontId="6" fillId="0" borderId="0" xfId="2" applyNumberFormat="1" applyFont="1" applyBorder="1" applyAlignment="1">
      <alignment horizontal="right"/>
    </xf>
    <xf numFmtId="168" fontId="7" fillId="0" borderId="0" xfId="7" applyNumberFormat="1" applyFont="1" applyBorder="1"/>
    <xf numFmtId="164" fontId="6" fillId="0" borderId="0" xfId="1" applyNumberFormat="1" applyFont="1" applyBorder="1" applyAlignment="1">
      <alignment horizontal="right"/>
    </xf>
    <xf numFmtId="164" fontId="3" fillId="0" borderId="0" xfId="1" applyNumberFormat="1" applyFont="1" applyBorder="1"/>
    <xf numFmtId="42" fontId="6" fillId="0" borderId="0" xfId="8" applyNumberFormat="1" applyFont="1" applyFill="1" applyBorder="1"/>
    <xf numFmtId="0" fontId="7" fillId="0" borderId="0" xfId="5" applyNumberFormat="1" applyFont="1" applyFill="1" applyAlignment="1">
      <alignment horizontal="center"/>
    </xf>
    <xf numFmtId="0" fontId="3" fillId="0" borderId="0" xfId="3" applyNumberFormat="1" applyFont="1" applyFill="1"/>
    <xf numFmtId="169" fontId="7" fillId="0" borderId="0" xfId="8" quotePrefix="1" applyNumberFormat="1" applyFont="1" applyFill="1" applyBorder="1" applyAlignment="1">
      <alignment horizontal="center"/>
    </xf>
  </cellXfs>
  <cellStyles count="9">
    <cellStyle name="Comma" xfId="1" builtinId="3"/>
    <cellStyle name="Comma 2 2" xfId="4"/>
    <cellStyle name="Currency 28" xfId="6"/>
    <cellStyle name="Normal" xfId="0" builtinId="0"/>
    <cellStyle name="Normal 15 8" xfId="5"/>
    <cellStyle name="Normal 159" xfId="8"/>
    <cellStyle name="Normal 3 2" xfId="3"/>
    <cellStyle name="Percent" xfId="2" builtinId="5"/>
    <cellStyle name="Percent 2 2" xfId="7"/>
  </cellStyles>
  <dxfs count="8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y0902\EAST%20Blocking%209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REGULATN\PA&amp;D\Decoupling%20Mechanism\Washington\RECOV16%20-%20thru%20Oct%20w%20Decoupling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VN"/>
      <sheetName val="CSS"/>
      <sheetName val="OR DA"/>
      <sheetName val="UT CSS"/>
      <sheetName val="UT SI"/>
      <sheetName val="WY Bonus Tax Depr"/>
      <sheetName val="WYProrate"/>
      <sheetName val="WA SBC"/>
      <sheetName val="WA Depreciation"/>
      <sheetName val="WA Merwin"/>
      <sheetName val="WA Decoupling"/>
      <sheetName val="WAProrate"/>
      <sheetName val="OR kWh"/>
      <sheetName val="OSIP"/>
      <sheetName val="Deer Crk"/>
      <sheetName val="OR Intvnr Fding"/>
      <sheetName val="OR Pilot Program"/>
      <sheetName val="ORProrate"/>
      <sheetName val="CA ESA"/>
      <sheetName val="CA Publ Purp"/>
      <sheetName val="CAProrate"/>
      <sheetName val="DSM Surcharge Inputs"/>
      <sheetName val="DSM Surcharge Codes"/>
      <sheetName val="Utah DSM"/>
      <sheetName val="Idaho DSM"/>
      <sheetName val="Wyoming DSM"/>
      <sheetName val="Wyoming DSM (Offset Credit)"/>
      <sheetName val="WY New DSM Codes"/>
      <sheetName val="New WY DSM"/>
      <sheetName val="RECOV16 - thru Oct w Decoupling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170"/>
  <sheetViews>
    <sheetView view="pageBreakPreview" zoomScale="60" zoomScaleNormal="70" workbookViewId="0">
      <pane xSplit="3" ySplit="8" topLeftCell="D9" activePane="bottomRight" state="frozen"/>
      <selection activeCell="CC43" sqref="CC43"/>
      <selection pane="topRight" activeCell="CC43" sqref="CC43"/>
      <selection pane="bottomLeft" activeCell="CC43" sqref="CC43"/>
      <selection pane="bottomRight"/>
    </sheetView>
  </sheetViews>
  <sheetFormatPr defaultColWidth="9.140625" defaultRowHeight="15.75" outlineLevelRow="1"/>
  <cols>
    <col min="1" max="1" width="15.28515625" style="4" customWidth="1"/>
    <col min="2" max="2" width="15.28515625" style="2" customWidth="1"/>
    <col min="3" max="3" width="41.7109375" style="3" customWidth="1"/>
    <col min="4" max="15" width="15.28515625" style="3" hidden="1" customWidth="1"/>
    <col min="16" max="19" width="15.28515625" style="113" hidden="1" customWidth="1"/>
    <col min="20" max="27" width="15.28515625" style="3" hidden="1" customWidth="1"/>
    <col min="28" max="38" width="15.28515625" style="4" hidden="1" customWidth="1"/>
    <col min="39" max="39" width="4.7109375" style="4" hidden="1" customWidth="1"/>
    <col min="40" max="42" width="15.28515625" style="4" customWidth="1"/>
    <col min="43" max="54" width="15.28515625" style="4" hidden="1" customWidth="1"/>
    <col min="55" max="55" width="15.28515625" style="4" customWidth="1"/>
    <col min="56" max="16384" width="9.140625" style="4"/>
  </cols>
  <sheetData>
    <row r="1" spans="1:54" ht="15.75" customHeight="1">
      <c r="A1" s="1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74"/>
      <c r="Q1" s="74"/>
      <c r="R1" s="74"/>
      <c r="S1" s="74"/>
      <c r="T1" s="4"/>
      <c r="U1" s="4"/>
      <c r="V1" s="4"/>
      <c r="W1" s="4"/>
      <c r="X1" s="4"/>
      <c r="Y1" s="4"/>
      <c r="Z1" s="4"/>
      <c r="AA1" s="4"/>
    </row>
    <row r="2" spans="1:54" ht="15.75" customHeight="1">
      <c r="A2" s="1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74"/>
      <c r="Q2" s="74"/>
      <c r="R2" s="74"/>
      <c r="S2" s="74"/>
      <c r="T2" s="4"/>
      <c r="U2" s="4"/>
      <c r="V2" s="4"/>
      <c r="W2" s="4"/>
      <c r="X2" s="4"/>
      <c r="Y2" s="4"/>
      <c r="Z2" s="4"/>
      <c r="AA2" s="4"/>
    </row>
    <row r="3" spans="1:54" ht="15.75" customHeight="1">
      <c r="A3" s="8" t="s">
        <v>2</v>
      </c>
      <c r="C3" s="9"/>
      <c r="D3" s="9"/>
      <c r="E3" s="9"/>
      <c r="F3" s="9"/>
      <c r="G3" s="9"/>
      <c r="H3" s="9"/>
      <c r="I3" s="9"/>
      <c r="J3" s="9"/>
      <c r="K3" s="9"/>
      <c r="L3" s="9"/>
      <c r="M3" s="75"/>
      <c r="N3" s="9"/>
      <c r="O3" s="9"/>
      <c r="P3" s="76"/>
      <c r="Q3" s="76"/>
      <c r="R3" s="76"/>
      <c r="S3" s="76"/>
      <c r="T3" s="9"/>
      <c r="U3" s="9"/>
      <c r="V3" s="9"/>
      <c r="W3" s="9"/>
      <c r="X3" s="9"/>
      <c r="Y3" s="9"/>
      <c r="Z3" s="9"/>
      <c r="AA3" s="9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</row>
    <row r="4" spans="1:54" ht="15.75" customHeight="1">
      <c r="A4" s="11" t="s">
        <v>54</v>
      </c>
      <c r="C4" s="12"/>
      <c r="D4" s="12" t="s">
        <v>55</v>
      </c>
      <c r="E4" s="12" t="s">
        <v>55</v>
      </c>
      <c r="F4" s="77">
        <v>201611</v>
      </c>
      <c r="G4" s="77">
        <v>201612</v>
      </c>
      <c r="H4" s="77">
        <v>201701</v>
      </c>
      <c r="I4" s="77">
        <v>201702</v>
      </c>
      <c r="J4" s="77">
        <v>201703</v>
      </c>
      <c r="K4" s="77">
        <v>201704</v>
      </c>
      <c r="L4" s="77">
        <v>201705</v>
      </c>
      <c r="M4" s="77">
        <v>201706</v>
      </c>
      <c r="N4" s="77">
        <v>201707</v>
      </c>
      <c r="O4" s="77">
        <v>201708</v>
      </c>
      <c r="P4" s="78" t="s">
        <v>55</v>
      </c>
      <c r="Q4" s="78" t="s">
        <v>55</v>
      </c>
      <c r="R4" s="78" t="s">
        <v>55</v>
      </c>
      <c r="S4" s="78" t="s">
        <v>55</v>
      </c>
      <c r="T4" s="77">
        <v>201711</v>
      </c>
      <c r="U4" s="77">
        <v>201712</v>
      </c>
      <c r="V4" s="77">
        <v>201801</v>
      </c>
      <c r="W4" s="77">
        <v>201802</v>
      </c>
      <c r="X4" s="77">
        <v>201803</v>
      </c>
      <c r="Y4" s="77">
        <v>201804</v>
      </c>
      <c r="Z4" s="77">
        <v>201805</v>
      </c>
      <c r="AA4" s="77">
        <v>201806</v>
      </c>
      <c r="AB4" s="77">
        <v>201807</v>
      </c>
      <c r="AC4" s="77">
        <v>201808</v>
      </c>
      <c r="AD4" s="77">
        <v>201809</v>
      </c>
      <c r="AE4" s="77">
        <v>201810</v>
      </c>
      <c r="AF4" s="77">
        <v>201811</v>
      </c>
      <c r="AG4" s="77">
        <v>201812</v>
      </c>
      <c r="AH4" s="77">
        <v>201901</v>
      </c>
      <c r="AI4" s="77">
        <v>201902</v>
      </c>
      <c r="AJ4" s="77">
        <v>201903</v>
      </c>
      <c r="AK4" s="77">
        <v>201904</v>
      </c>
      <c r="AL4" s="77">
        <v>201905</v>
      </c>
      <c r="AM4" s="77">
        <v>201906</v>
      </c>
      <c r="AN4" s="77">
        <v>202004</v>
      </c>
      <c r="AO4" s="77">
        <v>202005</v>
      </c>
      <c r="AP4" s="77">
        <v>202006</v>
      </c>
      <c r="AQ4" s="77">
        <v>202007</v>
      </c>
      <c r="AR4" s="77">
        <v>202008</v>
      </c>
      <c r="AS4" s="77">
        <v>202009</v>
      </c>
      <c r="AT4" s="77">
        <v>202010</v>
      </c>
      <c r="AU4" s="77">
        <v>202011</v>
      </c>
      <c r="AV4" s="77">
        <v>202012</v>
      </c>
      <c r="AW4" s="77">
        <v>202101</v>
      </c>
      <c r="AX4" s="77">
        <v>202102</v>
      </c>
      <c r="AY4" s="77">
        <v>202103</v>
      </c>
      <c r="AZ4" s="77">
        <v>202104</v>
      </c>
      <c r="BA4" s="77">
        <v>202105</v>
      </c>
      <c r="BB4" s="77">
        <v>202106</v>
      </c>
    </row>
    <row r="5" spans="1:54" ht="15.75" customHeight="1" thickBot="1">
      <c r="C5" s="13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13"/>
      <c r="W5" s="13"/>
      <c r="X5" s="13"/>
      <c r="Y5" s="13"/>
      <c r="Z5" s="13"/>
      <c r="AA5" s="13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</row>
    <row r="6" spans="1:54" s="16" customFormat="1" ht="15.75" customHeight="1">
      <c r="B6" s="17"/>
      <c r="C6" s="18"/>
      <c r="D6" s="80">
        <v>2016</v>
      </c>
      <c r="E6" s="80">
        <v>2016</v>
      </c>
      <c r="F6" s="80">
        <v>2016</v>
      </c>
      <c r="G6" s="80">
        <v>2016</v>
      </c>
      <c r="H6" s="81">
        <v>2017</v>
      </c>
      <c r="I6" s="82">
        <v>2017</v>
      </c>
      <c r="J6" s="82">
        <v>2017</v>
      </c>
      <c r="K6" s="82">
        <v>2017</v>
      </c>
      <c r="L6" s="82">
        <v>2017</v>
      </c>
      <c r="M6" s="82">
        <v>2017</v>
      </c>
      <c r="N6" s="82">
        <v>2017</v>
      </c>
      <c r="O6" s="82">
        <v>2017</v>
      </c>
      <c r="P6" s="82">
        <v>2017</v>
      </c>
      <c r="Q6" s="82">
        <v>2017</v>
      </c>
      <c r="R6" s="82">
        <v>2017</v>
      </c>
      <c r="S6" s="82">
        <v>2017</v>
      </c>
      <c r="T6" s="82">
        <v>2017</v>
      </c>
      <c r="U6" s="83">
        <v>2017</v>
      </c>
      <c r="V6" s="24">
        <v>2018</v>
      </c>
      <c r="W6" s="22">
        <v>2018</v>
      </c>
      <c r="X6" s="22">
        <v>2018</v>
      </c>
      <c r="Y6" s="22">
        <v>2018</v>
      </c>
      <c r="Z6" s="22">
        <v>2018</v>
      </c>
      <c r="AA6" s="22">
        <v>2018</v>
      </c>
      <c r="AB6" s="22">
        <v>2018</v>
      </c>
      <c r="AC6" s="22">
        <v>2018</v>
      </c>
      <c r="AD6" s="22">
        <v>2018</v>
      </c>
      <c r="AE6" s="22">
        <v>2018</v>
      </c>
      <c r="AF6" s="22">
        <v>2018</v>
      </c>
      <c r="AG6" s="25">
        <v>2018</v>
      </c>
      <c r="AH6" s="26">
        <v>2019</v>
      </c>
      <c r="AI6" s="26">
        <v>2019</v>
      </c>
      <c r="AJ6" s="26">
        <v>2019</v>
      </c>
      <c r="AK6" s="26">
        <v>2019</v>
      </c>
      <c r="AL6" s="26">
        <v>2019</v>
      </c>
      <c r="AM6" s="26">
        <v>2019</v>
      </c>
      <c r="AN6" s="26">
        <v>2020</v>
      </c>
      <c r="AO6" s="26">
        <v>2020</v>
      </c>
      <c r="AP6" s="26">
        <v>2020</v>
      </c>
      <c r="AQ6" s="26">
        <v>2020</v>
      </c>
      <c r="AR6" s="26">
        <v>2020</v>
      </c>
      <c r="AS6" s="26">
        <v>2020</v>
      </c>
      <c r="AT6" s="26">
        <v>2020</v>
      </c>
      <c r="AU6" s="26">
        <v>2020</v>
      </c>
      <c r="AV6" s="25">
        <v>2020</v>
      </c>
      <c r="AW6" s="27">
        <v>2021</v>
      </c>
      <c r="AX6" s="26">
        <v>2021</v>
      </c>
      <c r="AY6" s="26">
        <v>2021</v>
      </c>
      <c r="AZ6" s="26">
        <v>2021</v>
      </c>
      <c r="BA6" s="26">
        <v>2021</v>
      </c>
      <c r="BB6" s="28">
        <v>2021</v>
      </c>
    </row>
    <row r="7" spans="1:54" s="6" customFormat="1" ht="15.75" customHeight="1" thickBot="1">
      <c r="A7" s="29" t="s">
        <v>4</v>
      </c>
      <c r="B7" s="29" t="s">
        <v>5</v>
      </c>
      <c r="C7" s="31" t="s">
        <v>6</v>
      </c>
      <c r="D7" s="84" t="s">
        <v>56</v>
      </c>
      <c r="E7" s="85" t="s">
        <v>57</v>
      </c>
      <c r="F7" s="85" t="s">
        <v>9</v>
      </c>
      <c r="G7" s="86" t="s">
        <v>10</v>
      </c>
      <c r="H7" s="85" t="s">
        <v>11</v>
      </c>
      <c r="I7" s="85" t="s">
        <v>12</v>
      </c>
      <c r="J7" s="85" t="s">
        <v>13</v>
      </c>
      <c r="K7" s="85" t="s">
        <v>14</v>
      </c>
      <c r="L7" s="85" t="s">
        <v>15</v>
      </c>
      <c r="M7" s="85" t="s">
        <v>16</v>
      </c>
      <c r="N7" s="33" t="s">
        <v>17</v>
      </c>
      <c r="O7" s="33" t="s">
        <v>18</v>
      </c>
      <c r="P7" s="87" t="s">
        <v>58</v>
      </c>
      <c r="Q7" s="87" t="s">
        <v>56</v>
      </c>
      <c r="R7" s="88" t="s">
        <v>59</v>
      </c>
      <c r="S7" s="88" t="s">
        <v>57</v>
      </c>
      <c r="T7" s="33" t="s">
        <v>9</v>
      </c>
      <c r="U7" s="34" t="s">
        <v>10</v>
      </c>
      <c r="V7" s="36" t="s">
        <v>11</v>
      </c>
      <c r="W7" s="33" t="s">
        <v>12</v>
      </c>
      <c r="X7" s="33" t="s">
        <v>13</v>
      </c>
      <c r="Y7" s="33" t="s">
        <v>14</v>
      </c>
      <c r="Z7" s="33" t="s">
        <v>15</v>
      </c>
      <c r="AA7" s="33" t="s">
        <v>16</v>
      </c>
      <c r="AB7" s="33" t="s">
        <v>17</v>
      </c>
      <c r="AC7" s="33" t="s">
        <v>18</v>
      </c>
      <c r="AD7" s="35" t="s">
        <v>7</v>
      </c>
      <c r="AE7" s="33" t="s">
        <v>8</v>
      </c>
      <c r="AF7" s="33" t="s">
        <v>9</v>
      </c>
      <c r="AG7" s="34" t="s">
        <v>10</v>
      </c>
      <c r="AH7" s="33" t="s">
        <v>11</v>
      </c>
      <c r="AI7" s="33" t="s">
        <v>12</v>
      </c>
      <c r="AJ7" s="33" t="s">
        <v>13</v>
      </c>
      <c r="AK7" s="33" t="s">
        <v>14</v>
      </c>
      <c r="AL7" s="33" t="s">
        <v>15</v>
      </c>
      <c r="AM7" s="33" t="s">
        <v>16</v>
      </c>
      <c r="AN7" s="33" t="s">
        <v>14</v>
      </c>
      <c r="AO7" s="33" t="s">
        <v>15</v>
      </c>
      <c r="AP7" s="33" t="s">
        <v>16</v>
      </c>
      <c r="AQ7" s="33" t="s">
        <v>17</v>
      </c>
      <c r="AR7" s="33" t="s">
        <v>18</v>
      </c>
      <c r="AS7" s="35" t="s">
        <v>7</v>
      </c>
      <c r="AT7" s="33" t="s">
        <v>8</v>
      </c>
      <c r="AU7" s="33" t="s">
        <v>9</v>
      </c>
      <c r="AV7" s="34" t="s">
        <v>10</v>
      </c>
      <c r="AW7" s="36" t="s">
        <v>11</v>
      </c>
      <c r="AX7" s="33" t="s">
        <v>12</v>
      </c>
      <c r="AY7" s="33" t="s">
        <v>13</v>
      </c>
      <c r="AZ7" s="33" t="s">
        <v>14</v>
      </c>
      <c r="BA7" s="33" t="s">
        <v>15</v>
      </c>
      <c r="BB7" s="37" t="s">
        <v>16</v>
      </c>
    </row>
    <row r="8" spans="1:54" s="6" customFormat="1" ht="15.75" customHeight="1" thickBot="1">
      <c r="A8" s="29" t="s">
        <v>19</v>
      </c>
      <c r="B8" s="29" t="s">
        <v>19</v>
      </c>
      <c r="C8" s="39" t="s">
        <v>21</v>
      </c>
      <c r="D8" s="89" t="s">
        <v>22</v>
      </c>
      <c r="E8" s="89"/>
      <c r="F8" s="89"/>
      <c r="G8" s="89"/>
      <c r="H8" s="89"/>
      <c r="I8" s="89"/>
      <c r="J8" s="89"/>
      <c r="K8" s="89"/>
      <c r="L8" s="89"/>
      <c r="M8" s="90"/>
      <c r="N8" s="42" t="s">
        <v>23</v>
      </c>
      <c r="O8" s="43"/>
      <c r="P8" s="43"/>
      <c r="Q8" s="43"/>
      <c r="R8" s="43"/>
      <c r="S8" s="43"/>
      <c r="T8" s="43"/>
      <c r="U8" s="43"/>
      <c r="V8" s="43"/>
      <c r="W8" s="43"/>
      <c r="X8" s="44"/>
      <c r="Y8" s="43"/>
      <c r="Z8" s="43"/>
      <c r="AA8" s="45"/>
      <c r="AB8" s="46" t="s">
        <v>24</v>
      </c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7"/>
      <c r="AN8" s="46"/>
      <c r="AO8" s="46"/>
      <c r="AP8" s="47"/>
      <c r="AQ8" s="46" t="s">
        <v>26</v>
      </c>
      <c r="AR8" s="46"/>
      <c r="AS8" s="46"/>
      <c r="AT8" s="46"/>
      <c r="AU8" s="46"/>
      <c r="AV8" s="46"/>
      <c r="AW8" s="46"/>
      <c r="AX8" s="46"/>
      <c r="AY8" s="46"/>
      <c r="AZ8" s="46"/>
      <c r="BA8" s="48"/>
      <c r="BB8" s="49"/>
    </row>
    <row r="9" spans="1:54" s="6" customFormat="1" ht="15.75" customHeight="1">
      <c r="B9" s="29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91"/>
      <c r="Q9" s="91"/>
      <c r="R9" s="91"/>
      <c r="S9" s="91"/>
      <c r="T9" s="54"/>
      <c r="U9" s="54"/>
      <c r="V9" s="54"/>
      <c r="W9" s="54"/>
      <c r="X9" s="54"/>
      <c r="Y9" s="54"/>
      <c r="Z9" s="54"/>
      <c r="AA9" s="54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</row>
    <row r="10" spans="1:54" s="6" customFormat="1" ht="15.75" customHeight="1">
      <c r="A10" s="29" t="s">
        <v>27</v>
      </c>
      <c r="B10" s="38" t="s">
        <v>28</v>
      </c>
      <c r="C10" s="91" t="s">
        <v>60</v>
      </c>
      <c r="D10" s="7">
        <v>14079.474248407665</v>
      </c>
      <c r="E10" s="7">
        <v>92894.116525541584</v>
      </c>
      <c r="F10" s="7" t="e">
        <v>#VALUE!</v>
      </c>
      <c r="G10" s="7" t="e">
        <v>#VALUE!</v>
      </c>
      <c r="H10" s="7" t="e">
        <v>#VALUE!</v>
      </c>
      <c r="I10" s="7" t="e">
        <v>#VALUE!</v>
      </c>
      <c r="J10" s="7" t="e">
        <v>#VALUE!</v>
      </c>
      <c r="K10" s="7" t="e">
        <v>#VALUE!</v>
      </c>
      <c r="L10" s="7" t="e">
        <v>#VALUE!</v>
      </c>
      <c r="M10" s="7" t="e">
        <v>#VALUE!</v>
      </c>
      <c r="N10" s="7" t="e">
        <v>#VALUE!</v>
      </c>
      <c r="O10" s="7" t="e">
        <v>#VALUE!</v>
      </c>
      <c r="P10" s="7">
        <v>92185.200000000012</v>
      </c>
      <c r="Q10" s="7">
        <v>14787.8</v>
      </c>
      <c r="R10" s="7">
        <v>12986.266666666666</v>
      </c>
      <c r="S10" s="7">
        <v>94093.733333333337</v>
      </c>
      <c r="T10" s="7" t="e">
        <v>#VALUE!</v>
      </c>
      <c r="U10" s="7" t="e">
        <v>#VALUE!</v>
      </c>
      <c r="V10" s="7" t="e">
        <v>#VALUE!</v>
      </c>
      <c r="W10" s="7" t="e">
        <v>#VALUE!</v>
      </c>
      <c r="X10" s="7" t="e">
        <v>#VALUE!</v>
      </c>
      <c r="Y10" s="7" t="e">
        <v>#VALUE!</v>
      </c>
      <c r="Z10" s="7" t="e">
        <v>#VALUE!</v>
      </c>
      <c r="AA10" s="7" t="e">
        <v>#VALUE!</v>
      </c>
      <c r="AB10" s="7" t="e">
        <v>#VALUE!</v>
      </c>
      <c r="AC10" s="7" t="e">
        <v>#VALUE!</v>
      </c>
      <c r="AD10" s="7" t="e">
        <v>#VALUE!</v>
      </c>
      <c r="AE10" s="7" t="e">
        <v>#VALUE!</v>
      </c>
      <c r="AF10" s="7" t="e">
        <v>#VALUE!</v>
      </c>
      <c r="AG10" s="7" t="e">
        <v>#VALUE!</v>
      </c>
      <c r="AH10" s="7" t="e">
        <v>#VALUE!</v>
      </c>
      <c r="AI10" s="7" t="e">
        <v>#VALUE!</v>
      </c>
      <c r="AJ10" s="7" t="e">
        <v>#VALUE!</v>
      </c>
      <c r="AK10" s="7" t="e">
        <v>#VALUE!</v>
      </c>
      <c r="AL10" s="7" t="e">
        <v>#VALUE!</v>
      </c>
      <c r="AM10" s="7" t="e">
        <v>#VALUE!</v>
      </c>
      <c r="AN10" s="7">
        <v>109174</v>
      </c>
      <c r="AO10" s="7">
        <v>109326</v>
      </c>
      <c r="AP10" s="7">
        <v>109446</v>
      </c>
      <c r="AQ10" s="7" t="e">
        <v>#VALUE!</v>
      </c>
      <c r="AR10" s="7" t="e">
        <v>#VALUE!</v>
      </c>
      <c r="AS10" s="7" t="e">
        <v>#VALUE!</v>
      </c>
      <c r="AT10" s="7" t="e">
        <v>#VALUE!</v>
      </c>
      <c r="AU10" s="7" t="e">
        <v>#VALUE!</v>
      </c>
      <c r="AV10" s="7" t="e">
        <v>#VALUE!</v>
      </c>
      <c r="AW10" s="7" t="e">
        <v>#VALUE!</v>
      </c>
      <c r="AX10" s="7" t="e">
        <v>#VALUE!</v>
      </c>
      <c r="AY10" s="7" t="e">
        <v>#VALUE!</v>
      </c>
      <c r="AZ10" s="7" t="e">
        <v>#VALUE!</v>
      </c>
      <c r="BA10" s="7" t="e">
        <v>#VALUE!</v>
      </c>
      <c r="BB10" s="7" t="e">
        <v>#VALUE!</v>
      </c>
    </row>
    <row r="11" spans="1:54" s="6" customFormat="1" ht="15.75" customHeight="1">
      <c r="A11" s="29" t="s">
        <v>27</v>
      </c>
      <c r="B11" s="38" t="s">
        <v>28</v>
      </c>
      <c r="C11" s="54" t="s">
        <v>61</v>
      </c>
      <c r="D11" s="93">
        <v>54.481662303549477</v>
      </c>
      <c r="E11" s="93">
        <v>51.844532235719285</v>
      </c>
      <c r="F11" s="93">
        <v>56.176241232657986</v>
      </c>
      <c r="G11" s="93">
        <v>103.71374473579486</v>
      </c>
      <c r="H11" s="93">
        <v>100.20639832306884</v>
      </c>
      <c r="I11" s="93">
        <v>87.46131215513131</v>
      </c>
      <c r="J11" s="93">
        <v>70.530488208613519</v>
      </c>
      <c r="K11" s="93">
        <v>52.662917166168903</v>
      </c>
      <c r="L11" s="93">
        <v>42.594919314348893</v>
      </c>
      <c r="M11" s="93">
        <v>34.927472210888808</v>
      </c>
      <c r="N11" s="93">
        <v>44.259812522639457</v>
      </c>
      <c r="O11" s="93">
        <v>59.188046696735015</v>
      </c>
      <c r="P11" s="94">
        <v>54.481662303549477</v>
      </c>
      <c r="Q11" s="94">
        <v>56.811872571839537</v>
      </c>
      <c r="R11" s="94">
        <v>51.844532235719285</v>
      </c>
      <c r="S11" s="94">
        <v>54.061951019626278</v>
      </c>
      <c r="T11" s="93">
        <v>58.578929561529897</v>
      </c>
      <c r="U11" s="93">
        <v>108.14963789191133</v>
      </c>
      <c r="V11" s="93">
        <v>104.49228036939483</v>
      </c>
      <c r="W11" s="93">
        <v>91.202079948274289</v>
      </c>
      <c r="X11" s="93">
        <v>73.547115471848016</v>
      </c>
      <c r="Y11" s="93">
        <v>54.915338717754352</v>
      </c>
      <c r="Z11" s="93">
        <v>44.416727133102171</v>
      </c>
      <c r="AA11" s="93">
        <v>36.42133915528867</v>
      </c>
      <c r="AB11" s="93">
        <v>46.152828727582389</v>
      </c>
      <c r="AC11" s="93">
        <v>61.719551580053853</v>
      </c>
      <c r="AD11" s="93">
        <v>56.811872571839537</v>
      </c>
      <c r="AE11" s="93">
        <v>54.061951019626278</v>
      </c>
      <c r="AF11" s="93">
        <v>58.578929561529897</v>
      </c>
      <c r="AG11" s="93">
        <v>108.14963789191133</v>
      </c>
      <c r="AH11" s="93">
        <v>104.49228036939483</v>
      </c>
      <c r="AI11" s="93">
        <v>91.202079948274289</v>
      </c>
      <c r="AJ11" s="93">
        <v>73.547115471848016</v>
      </c>
      <c r="AK11" s="93">
        <v>54.915338717754352</v>
      </c>
      <c r="AL11" s="93">
        <v>44.416727133102171</v>
      </c>
      <c r="AM11" s="93">
        <v>36.42133915528867</v>
      </c>
      <c r="AN11" s="93">
        <v>54.915338717754352</v>
      </c>
      <c r="AO11" s="93">
        <v>44.416727133102171</v>
      </c>
      <c r="AP11" s="93">
        <v>36.42133915528867</v>
      </c>
      <c r="AQ11" s="93">
        <v>46.152828727582389</v>
      </c>
      <c r="AR11" s="93">
        <v>61.719551580053853</v>
      </c>
      <c r="AS11" s="93">
        <v>56.811872571839537</v>
      </c>
      <c r="AT11" s="93">
        <v>54.061951019626278</v>
      </c>
      <c r="AU11" s="93">
        <v>58.578929561529897</v>
      </c>
      <c r="AV11" s="93">
        <v>108.14963789191133</v>
      </c>
      <c r="AW11" s="93">
        <v>104.49228036939483</v>
      </c>
      <c r="AX11" s="93">
        <v>91.202079948274289</v>
      </c>
      <c r="AY11" s="93">
        <v>73.547115471848016</v>
      </c>
      <c r="AZ11" s="93">
        <v>54.915338717754352</v>
      </c>
      <c r="BA11" s="93">
        <v>44.416727133102171</v>
      </c>
      <c r="BB11" s="93">
        <v>36.42133915528867</v>
      </c>
    </row>
    <row r="12" spans="1:54" s="6" customFormat="1" ht="15.75" customHeight="1">
      <c r="A12" s="29" t="s">
        <v>27</v>
      </c>
      <c r="B12" s="38" t="s">
        <v>28</v>
      </c>
      <c r="C12" s="54" t="s">
        <v>62</v>
      </c>
      <c r="D12" s="5">
        <f t="shared" ref="D12:BB12" si="0">D11*D10</f>
        <v>767073.16141326749</v>
      </c>
      <c r="E12" s="5">
        <f t="shared" si="0"/>
        <v>4816052.0187171046</v>
      </c>
      <c r="F12" s="5" t="e">
        <f t="shared" si="0"/>
        <v>#VALUE!</v>
      </c>
      <c r="G12" s="5" t="e">
        <f t="shared" si="0"/>
        <v>#VALUE!</v>
      </c>
      <c r="H12" s="5" t="e">
        <f t="shared" si="0"/>
        <v>#VALUE!</v>
      </c>
      <c r="I12" s="5" t="e">
        <f t="shared" si="0"/>
        <v>#VALUE!</v>
      </c>
      <c r="J12" s="5" t="e">
        <f t="shared" si="0"/>
        <v>#VALUE!</v>
      </c>
      <c r="K12" s="5" t="e">
        <f t="shared" si="0"/>
        <v>#VALUE!</v>
      </c>
      <c r="L12" s="5" t="e">
        <f t="shared" si="0"/>
        <v>#VALUE!</v>
      </c>
      <c r="M12" s="5" t="e">
        <f t="shared" si="0"/>
        <v>#VALUE!</v>
      </c>
      <c r="N12" s="5" t="e">
        <f t="shared" si="0"/>
        <v>#VALUE!</v>
      </c>
      <c r="O12" s="5" t="e">
        <f t="shared" si="0"/>
        <v>#VALUE!</v>
      </c>
      <c r="P12" s="5">
        <f t="shared" si="0"/>
        <v>5022402.9357851697</v>
      </c>
      <c r="Q12" s="5">
        <f t="shared" si="0"/>
        <v>840122.60921784863</v>
      </c>
      <c r="R12" s="5">
        <f t="shared" si="0"/>
        <v>673266.92082164681</v>
      </c>
      <c r="S12" s="5">
        <f t="shared" si="0"/>
        <v>5086890.8027204433</v>
      </c>
      <c r="T12" s="5" t="e">
        <f t="shared" si="0"/>
        <v>#VALUE!</v>
      </c>
      <c r="U12" s="5" t="e">
        <f t="shared" si="0"/>
        <v>#VALUE!</v>
      </c>
      <c r="V12" s="5" t="e">
        <f t="shared" si="0"/>
        <v>#VALUE!</v>
      </c>
      <c r="W12" s="5" t="e">
        <f t="shared" si="0"/>
        <v>#VALUE!</v>
      </c>
      <c r="X12" s="5" t="e">
        <f t="shared" si="0"/>
        <v>#VALUE!</v>
      </c>
      <c r="Y12" s="5" t="e">
        <f t="shared" si="0"/>
        <v>#VALUE!</v>
      </c>
      <c r="Z12" s="5" t="e">
        <f t="shared" si="0"/>
        <v>#VALUE!</v>
      </c>
      <c r="AA12" s="5" t="e">
        <f t="shared" si="0"/>
        <v>#VALUE!</v>
      </c>
      <c r="AB12" s="5" t="e">
        <f t="shared" si="0"/>
        <v>#VALUE!</v>
      </c>
      <c r="AC12" s="5" t="e">
        <f t="shared" si="0"/>
        <v>#VALUE!</v>
      </c>
      <c r="AD12" s="5" t="e">
        <f t="shared" si="0"/>
        <v>#VALUE!</v>
      </c>
      <c r="AE12" s="5" t="e">
        <f t="shared" si="0"/>
        <v>#VALUE!</v>
      </c>
      <c r="AF12" s="5" t="e">
        <f t="shared" si="0"/>
        <v>#VALUE!</v>
      </c>
      <c r="AG12" s="5" t="e">
        <f t="shared" si="0"/>
        <v>#VALUE!</v>
      </c>
      <c r="AH12" s="5" t="e">
        <f t="shared" si="0"/>
        <v>#VALUE!</v>
      </c>
      <c r="AI12" s="5" t="e">
        <f t="shared" si="0"/>
        <v>#VALUE!</v>
      </c>
      <c r="AJ12" s="5" t="e">
        <f t="shared" si="0"/>
        <v>#VALUE!</v>
      </c>
      <c r="AK12" s="5" t="e">
        <f t="shared" si="0"/>
        <v>#VALUE!</v>
      </c>
      <c r="AL12" s="5" t="e">
        <f t="shared" si="0"/>
        <v>#VALUE!</v>
      </c>
      <c r="AM12" s="5" t="e">
        <f t="shared" si="0"/>
        <v>#VALUE!</v>
      </c>
      <c r="AN12" s="5">
        <v>5995327.1891721133</v>
      </c>
      <c r="AO12" s="5">
        <v>4855903.1105535282</v>
      </c>
      <c r="AP12" s="5">
        <v>3986169.8851897237</v>
      </c>
      <c r="AQ12" s="5" t="e">
        <f t="shared" si="0"/>
        <v>#VALUE!</v>
      </c>
      <c r="AR12" s="5" t="e">
        <f t="shared" si="0"/>
        <v>#VALUE!</v>
      </c>
      <c r="AS12" s="5" t="e">
        <f t="shared" si="0"/>
        <v>#VALUE!</v>
      </c>
      <c r="AT12" s="5" t="e">
        <f t="shared" si="0"/>
        <v>#VALUE!</v>
      </c>
      <c r="AU12" s="5" t="e">
        <f t="shared" si="0"/>
        <v>#VALUE!</v>
      </c>
      <c r="AV12" s="5" t="e">
        <f t="shared" si="0"/>
        <v>#VALUE!</v>
      </c>
      <c r="AW12" s="5" t="e">
        <f t="shared" si="0"/>
        <v>#VALUE!</v>
      </c>
      <c r="AX12" s="5" t="e">
        <f t="shared" si="0"/>
        <v>#VALUE!</v>
      </c>
      <c r="AY12" s="5" t="e">
        <f t="shared" si="0"/>
        <v>#VALUE!</v>
      </c>
      <c r="AZ12" s="5" t="e">
        <f t="shared" si="0"/>
        <v>#VALUE!</v>
      </c>
      <c r="BA12" s="5" t="e">
        <f t="shared" si="0"/>
        <v>#VALUE!</v>
      </c>
      <c r="BB12" s="5" t="e">
        <f t="shared" si="0"/>
        <v>#VALUE!</v>
      </c>
    </row>
    <row r="13" spans="1:54" s="6" customFormat="1" ht="15.75" customHeight="1">
      <c r="A13" s="29" t="s">
        <v>27</v>
      </c>
      <c r="B13" s="38" t="s">
        <v>28</v>
      </c>
      <c r="C13" s="91" t="s">
        <v>63</v>
      </c>
      <c r="D13" s="7">
        <v>12651805.999999998</v>
      </c>
      <c r="E13" s="7">
        <v>77489899.999999985</v>
      </c>
      <c r="F13" s="7" t="e">
        <v>#VALUE!</v>
      </c>
      <c r="G13" s="7" t="e">
        <v>#VALUE!</v>
      </c>
      <c r="H13" s="7" t="e">
        <v>#VALUE!</v>
      </c>
      <c r="I13" s="7" t="e">
        <v>#VALUE!</v>
      </c>
      <c r="J13" s="7" t="e">
        <v>#VALUE!</v>
      </c>
      <c r="K13" s="7" t="e">
        <v>#VALUE!</v>
      </c>
      <c r="L13" s="7" t="e">
        <v>#VALUE!</v>
      </c>
      <c r="M13" s="7" t="e">
        <v>#VALUE!</v>
      </c>
      <c r="N13" s="7" t="e">
        <v>#VALUE!</v>
      </c>
      <c r="O13" s="7" t="e">
        <v>#VALUE!</v>
      </c>
      <c r="P13" s="7">
        <v>98832762.100795835</v>
      </c>
      <c r="Q13" s="7">
        <v>14815033.955317538</v>
      </c>
      <c r="R13" s="7">
        <v>10955737.473568499</v>
      </c>
      <c r="S13" s="7">
        <v>82118315.010169148</v>
      </c>
      <c r="T13" s="7" t="e">
        <v>#VALUE!</v>
      </c>
      <c r="U13" s="7" t="e">
        <v>#VALUE!</v>
      </c>
      <c r="V13" s="7" t="e">
        <v>#VALUE!</v>
      </c>
      <c r="W13" s="7" t="e">
        <v>#VALUE!</v>
      </c>
      <c r="X13" s="7" t="e">
        <v>#VALUE!</v>
      </c>
      <c r="Y13" s="7" t="e">
        <v>#VALUE!</v>
      </c>
      <c r="Z13" s="7" t="e">
        <v>#VALUE!</v>
      </c>
      <c r="AA13" s="7" t="e">
        <v>#VALUE!</v>
      </c>
      <c r="AB13" s="7" t="e">
        <v>#VALUE!</v>
      </c>
      <c r="AC13" s="7" t="e">
        <v>#VALUE!</v>
      </c>
      <c r="AD13" s="7" t="e">
        <v>#VALUE!</v>
      </c>
      <c r="AE13" s="7" t="e">
        <v>#VALUE!</v>
      </c>
      <c r="AF13" s="7" t="e">
        <v>#VALUE!</v>
      </c>
      <c r="AG13" s="7" t="e">
        <v>#VALUE!</v>
      </c>
      <c r="AH13" s="7" t="e">
        <v>#VALUE!</v>
      </c>
      <c r="AI13" s="7" t="e">
        <v>#VALUE!</v>
      </c>
      <c r="AJ13" s="7" t="e">
        <v>#VALUE!</v>
      </c>
      <c r="AK13" s="7" t="e">
        <v>#VALUE!</v>
      </c>
      <c r="AL13" s="7" t="e">
        <v>#VALUE!</v>
      </c>
      <c r="AM13" s="7" t="e">
        <v>#VALUE!</v>
      </c>
      <c r="AN13" s="7">
        <v>117116197</v>
      </c>
      <c r="AO13" s="7">
        <v>89924240</v>
      </c>
      <c r="AP13" s="7">
        <v>94015672</v>
      </c>
      <c r="AQ13" s="7" t="e">
        <v>#VALUE!</v>
      </c>
      <c r="AR13" s="7" t="e">
        <v>#VALUE!</v>
      </c>
      <c r="AS13" s="7" t="e">
        <v>#VALUE!</v>
      </c>
      <c r="AT13" s="7" t="e">
        <v>#VALUE!</v>
      </c>
      <c r="AU13" s="7" t="e">
        <v>#VALUE!</v>
      </c>
      <c r="AV13" s="7" t="e">
        <v>#VALUE!</v>
      </c>
      <c r="AW13" s="7" t="e">
        <v>#VALUE!</v>
      </c>
      <c r="AX13" s="7" t="e">
        <v>#VALUE!</v>
      </c>
      <c r="AY13" s="7" t="e">
        <v>#VALUE!</v>
      </c>
      <c r="AZ13" s="7" t="e">
        <v>#VALUE!</v>
      </c>
      <c r="BA13" s="7" t="e">
        <v>#VALUE!</v>
      </c>
      <c r="BB13" s="7" t="e">
        <v>#VALUE!</v>
      </c>
    </row>
    <row r="14" spans="1:54" s="6" customFormat="1" ht="15.75" customHeight="1">
      <c r="A14" s="29" t="s">
        <v>27</v>
      </c>
      <c r="B14" s="38" t="s">
        <v>28</v>
      </c>
      <c r="C14" s="54" t="s">
        <v>64</v>
      </c>
      <c r="D14" s="95">
        <v>5.0829239704010987E-2</v>
      </c>
      <c r="E14" s="95">
        <v>5.0829239704010987E-2</v>
      </c>
      <c r="F14" s="95">
        <v>5.0829239704010987E-2</v>
      </c>
      <c r="G14" s="95">
        <v>5.0829239704010987E-2</v>
      </c>
      <c r="H14" s="95">
        <v>5.0829239704010987E-2</v>
      </c>
      <c r="I14" s="95">
        <v>5.0829239704010987E-2</v>
      </c>
      <c r="J14" s="95">
        <v>5.0829239704010987E-2</v>
      </c>
      <c r="K14" s="95">
        <v>5.0829239704010987E-2</v>
      </c>
      <c r="L14" s="95">
        <v>5.0829239704010987E-2</v>
      </c>
      <c r="M14" s="95">
        <v>5.0829239704010987E-2</v>
      </c>
      <c r="N14" s="95">
        <v>5.0829239704010987E-2</v>
      </c>
      <c r="O14" s="95">
        <v>5.0829239704010987E-2</v>
      </c>
      <c r="P14" s="96">
        <v>5.0829239704010987E-2</v>
      </c>
      <c r="Q14" s="96">
        <v>5.3003233875256142E-2</v>
      </c>
      <c r="R14" s="96">
        <v>5.0829239704010987E-2</v>
      </c>
      <c r="S14" s="96">
        <v>5.3003233875256142E-2</v>
      </c>
      <c r="T14" s="95">
        <v>5.3003233875256142E-2</v>
      </c>
      <c r="U14" s="95">
        <v>5.3003233875256142E-2</v>
      </c>
      <c r="V14" s="95">
        <v>5.3003233875256142E-2</v>
      </c>
      <c r="W14" s="95">
        <v>5.3003233875256142E-2</v>
      </c>
      <c r="X14" s="95">
        <v>5.3003233875256142E-2</v>
      </c>
      <c r="Y14" s="95">
        <v>5.3003233875256142E-2</v>
      </c>
      <c r="Z14" s="95">
        <v>5.3003233875256142E-2</v>
      </c>
      <c r="AA14" s="95">
        <v>5.3003233875256142E-2</v>
      </c>
      <c r="AB14" s="95">
        <v>5.3003233875256142E-2</v>
      </c>
      <c r="AC14" s="95">
        <v>5.3003233875256142E-2</v>
      </c>
      <c r="AD14" s="95">
        <v>5.3003233875256142E-2</v>
      </c>
      <c r="AE14" s="95">
        <v>5.3003233875256142E-2</v>
      </c>
      <c r="AF14" s="95">
        <v>5.3003233875256142E-2</v>
      </c>
      <c r="AG14" s="95">
        <v>5.3003233875256142E-2</v>
      </c>
      <c r="AH14" s="95">
        <v>5.3003233875256142E-2</v>
      </c>
      <c r="AI14" s="95">
        <v>5.3003233875256142E-2</v>
      </c>
      <c r="AJ14" s="95">
        <v>5.3003233875256142E-2</v>
      </c>
      <c r="AK14" s="95">
        <v>5.3003233875256142E-2</v>
      </c>
      <c r="AL14" s="95">
        <v>5.3003233875256142E-2</v>
      </c>
      <c r="AM14" s="95">
        <v>5.3003233875256142E-2</v>
      </c>
      <c r="AN14" s="95">
        <v>5.3003233875256142E-2</v>
      </c>
      <c r="AO14" s="95">
        <v>5.3003233875256142E-2</v>
      </c>
      <c r="AP14" s="95">
        <v>5.3003233875256142E-2</v>
      </c>
      <c r="AQ14" s="95">
        <v>5.3003233875256142E-2</v>
      </c>
      <c r="AR14" s="95">
        <v>5.3003233875256142E-2</v>
      </c>
      <c r="AS14" s="95">
        <v>5.3003233875256142E-2</v>
      </c>
      <c r="AT14" s="95">
        <v>5.3003233875256142E-2</v>
      </c>
      <c r="AU14" s="95">
        <v>5.3003233875256142E-2</v>
      </c>
      <c r="AV14" s="95">
        <v>5.3003233875256142E-2</v>
      </c>
      <c r="AW14" s="95">
        <v>5.3003233875256142E-2</v>
      </c>
      <c r="AX14" s="95">
        <v>5.3003233875256142E-2</v>
      </c>
      <c r="AY14" s="95">
        <v>5.3003233875256142E-2</v>
      </c>
      <c r="AZ14" s="95">
        <v>5.3003233875256142E-2</v>
      </c>
      <c r="BA14" s="95">
        <v>5.3003233875256142E-2</v>
      </c>
      <c r="BB14" s="95">
        <v>5.3003233875256142E-2</v>
      </c>
    </row>
    <row r="15" spans="1:54" s="6" customFormat="1" ht="15.75" customHeight="1">
      <c r="A15" s="29" t="s">
        <v>27</v>
      </c>
      <c r="B15" s="38" t="s">
        <v>28</v>
      </c>
      <c r="C15" s="54" t="s">
        <v>65</v>
      </c>
      <c r="D15" s="5">
        <f t="shared" ref="D15:BB15" si="1">D13*D14</f>
        <v>643081.67986264429</v>
      </c>
      <c r="E15" s="5">
        <f t="shared" si="1"/>
        <v>3938752.7017398402</v>
      </c>
      <c r="F15" s="5" t="e">
        <f t="shared" si="1"/>
        <v>#VALUE!</v>
      </c>
      <c r="G15" s="5" t="e">
        <f t="shared" si="1"/>
        <v>#VALUE!</v>
      </c>
      <c r="H15" s="5" t="e">
        <f t="shared" si="1"/>
        <v>#VALUE!</v>
      </c>
      <c r="I15" s="5" t="e">
        <f t="shared" si="1"/>
        <v>#VALUE!</v>
      </c>
      <c r="J15" s="5" t="e">
        <f t="shared" si="1"/>
        <v>#VALUE!</v>
      </c>
      <c r="K15" s="5" t="e">
        <f t="shared" si="1"/>
        <v>#VALUE!</v>
      </c>
      <c r="L15" s="5" t="e">
        <f t="shared" si="1"/>
        <v>#VALUE!</v>
      </c>
      <c r="M15" s="5" t="e">
        <f t="shared" si="1"/>
        <v>#VALUE!</v>
      </c>
      <c r="N15" s="5" t="e">
        <f t="shared" si="1"/>
        <v>#VALUE!</v>
      </c>
      <c r="O15" s="5" t="e">
        <f t="shared" si="1"/>
        <v>#VALUE!</v>
      </c>
      <c r="P15" s="5">
        <f t="shared" si="1"/>
        <v>5023594.1554308441</v>
      </c>
      <c r="Q15" s="5">
        <f t="shared" si="1"/>
        <v>785244.70960355655</v>
      </c>
      <c r="R15" s="5">
        <f t="shared" si="1"/>
        <v>556871.80617822893</v>
      </c>
      <c r="S15" s="5">
        <f t="shared" si="1"/>
        <v>4352536.2559259525</v>
      </c>
      <c r="T15" s="5" t="e">
        <f t="shared" si="1"/>
        <v>#VALUE!</v>
      </c>
      <c r="U15" s="5" t="e">
        <f t="shared" si="1"/>
        <v>#VALUE!</v>
      </c>
      <c r="V15" s="5" t="e">
        <f t="shared" si="1"/>
        <v>#VALUE!</v>
      </c>
      <c r="W15" s="5" t="e">
        <f t="shared" si="1"/>
        <v>#VALUE!</v>
      </c>
      <c r="X15" s="5" t="e">
        <f t="shared" si="1"/>
        <v>#VALUE!</v>
      </c>
      <c r="Y15" s="5" t="e">
        <f t="shared" si="1"/>
        <v>#VALUE!</v>
      </c>
      <c r="Z15" s="5" t="e">
        <f t="shared" si="1"/>
        <v>#VALUE!</v>
      </c>
      <c r="AA15" s="5" t="e">
        <f t="shared" si="1"/>
        <v>#VALUE!</v>
      </c>
      <c r="AB15" s="5" t="e">
        <f t="shared" si="1"/>
        <v>#VALUE!</v>
      </c>
      <c r="AC15" s="5" t="e">
        <f t="shared" si="1"/>
        <v>#VALUE!</v>
      </c>
      <c r="AD15" s="5" t="e">
        <f t="shared" si="1"/>
        <v>#VALUE!</v>
      </c>
      <c r="AE15" s="5" t="e">
        <f t="shared" si="1"/>
        <v>#VALUE!</v>
      </c>
      <c r="AF15" s="5" t="e">
        <f t="shared" si="1"/>
        <v>#VALUE!</v>
      </c>
      <c r="AG15" s="5" t="e">
        <f t="shared" si="1"/>
        <v>#VALUE!</v>
      </c>
      <c r="AH15" s="5" t="e">
        <f t="shared" si="1"/>
        <v>#VALUE!</v>
      </c>
      <c r="AI15" s="5" t="e">
        <f t="shared" si="1"/>
        <v>#VALUE!</v>
      </c>
      <c r="AJ15" s="5" t="e">
        <f t="shared" si="1"/>
        <v>#VALUE!</v>
      </c>
      <c r="AK15" s="5" t="e">
        <f t="shared" si="1"/>
        <v>#VALUE!</v>
      </c>
      <c r="AL15" s="5" t="e">
        <f t="shared" si="1"/>
        <v>#VALUE!</v>
      </c>
      <c r="AM15" s="5" t="e">
        <f t="shared" si="1"/>
        <v>#VALUE!</v>
      </c>
      <c r="AN15" s="5">
        <v>6207537.1801715717</v>
      </c>
      <c r="AO15" s="5">
        <v>4766275.523774663</v>
      </c>
      <c r="AP15" s="5">
        <v>4983134.6509553706</v>
      </c>
      <c r="AQ15" s="5" t="e">
        <f t="shared" si="1"/>
        <v>#VALUE!</v>
      </c>
      <c r="AR15" s="5" t="e">
        <f t="shared" si="1"/>
        <v>#VALUE!</v>
      </c>
      <c r="AS15" s="5" t="e">
        <f t="shared" si="1"/>
        <v>#VALUE!</v>
      </c>
      <c r="AT15" s="5" t="e">
        <f t="shared" si="1"/>
        <v>#VALUE!</v>
      </c>
      <c r="AU15" s="5" t="e">
        <f t="shared" si="1"/>
        <v>#VALUE!</v>
      </c>
      <c r="AV15" s="5" t="e">
        <f t="shared" si="1"/>
        <v>#VALUE!</v>
      </c>
      <c r="AW15" s="5" t="e">
        <f t="shared" si="1"/>
        <v>#VALUE!</v>
      </c>
      <c r="AX15" s="5" t="e">
        <f t="shared" si="1"/>
        <v>#VALUE!</v>
      </c>
      <c r="AY15" s="5" t="e">
        <f t="shared" si="1"/>
        <v>#VALUE!</v>
      </c>
      <c r="AZ15" s="5" t="e">
        <f t="shared" si="1"/>
        <v>#VALUE!</v>
      </c>
      <c r="BA15" s="5" t="e">
        <f t="shared" si="1"/>
        <v>#VALUE!</v>
      </c>
      <c r="BB15" s="5" t="e">
        <f t="shared" si="1"/>
        <v>#VALUE!</v>
      </c>
    </row>
    <row r="16" spans="1:54" s="6" customFormat="1" ht="15.75" customHeight="1">
      <c r="A16" s="57" t="s">
        <v>27</v>
      </c>
      <c r="B16" s="58" t="s">
        <v>28</v>
      </c>
      <c r="C16" s="97" t="s">
        <v>29</v>
      </c>
      <c r="D16" s="98">
        <f t="shared" ref="D16:BB16" si="2">D15-D12</f>
        <v>-123991.4815506232</v>
      </c>
      <c r="E16" s="98">
        <f t="shared" si="2"/>
        <v>-877299.31697726436</v>
      </c>
      <c r="F16" s="98" t="e">
        <f t="shared" si="2"/>
        <v>#VALUE!</v>
      </c>
      <c r="G16" s="98" t="e">
        <f t="shared" si="2"/>
        <v>#VALUE!</v>
      </c>
      <c r="H16" s="98" t="e">
        <f t="shared" si="2"/>
        <v>#VALUE!</v>
      </c>
      <c r="I16" s="98" t="e">
        <f t="shared" si="2"/>
        <v>#VALUE!</v>
      </c>
      <c r="J16" s="98" t="e">
        <f t="shared" si="2"/>
        <v>#VALUE!</v>
      </c>
      <c r="K16" s="98" t="e">
        <f t="shared" si="2"/>
        <v>#VALUE!</v>
      </c>
      <c r="L16" s="98" t="e">
        <f t="shared" si="2"/>
        <v>#VALUE!</v>
      </c>
      <c r="M16" s="98" t="e">
        <f t="shared" si="2"/>
        <v>#VALUE!</v>
      </c>
      <c r="N16" s="98" t="e">
        <f t="shared" si="2"/>
        <v>#VALUE!</v>
      </c>
      <c r="O16" s="98" t="e">
        <f t="shared" si="2"/>
        <v>#VALUE!</v>
      </c>
      <c r="P16" s="98">
        <f t="shared" si="2"/>
        <v>1191.2196456743404</v>
      </c>
      <c r="Q16" s="98">
        <f t="shared" si="2"/>
        <v>-54877.899614292081</v>
      </c>
      <c r="R16" s="98">
        <f t="shared" si="2"/>
        <v>-116395.11464341788</v>
      </c>
      <c r="S16" s="98">
        <f t="shared" si="2"/>
        <v>-734354.54679449089</v>
      </c>
      <c r="T16" s="98" t="e">
        <f t="shared" si="2"/>
        <v>#VALUE!</v>
      </c>
      <c r="U16" s="98" t="e">
        <f t="shared" si="2"/>
        <v>#VALUE!</v>
      </c>
      <c r="V16" s="98" t="e">
        <f t="shared" si="2"/>
        <v>#VALUE!</v>
      </c>
      <c r="W16" s="98" t="e">
        <f t="shared" si="2"/>
        <v>#VALUE!</v>
      </c>
      <c r="X16" s="98" t="e">
        <f t="shared" si="2"/>
        <v>#VALUE!</v>
      </c>
      <c r="Y16" s="98" t="e">
        <f t="shared" si="2"/>
        <v>#VALUE!</v>
      </c>
      <c r="Z16" s="98" t="e">
        <f t="shared" si="2"/>
        <v>#VALUE!</v>
      </c>
      <c r="AA16" s="98" t="e">
        <f t="shared" si="2"/>
        <v>#VALUE!</v>
      </c>
      <c r="AB16" s="98" t="e">
        <f t="shared" si="2"/>
        <v>#VALUE!</v>
      </c>
      <c r="AC16" s="98" t="e">
        <f t="shared" si="2"/>
        <v>#VALUE!</v>
      </c>
      <c r="AD16" s="98" t="e">
        <f t="shared" si="2"/>
        <v>#VALUE!</v>
      </c>
      <c r="AE16" s="98" t="e">
        <f t="shared" si="2"/>
        <v>#VALUE!</v>
      </c>
      <c r="AF16" s="98" t="e">
        <f t="shared" si="2"/>
        <v>#VALUE!</v>
      </c>
      <c r="AG16" s="98" t="e">
        <f t="shared" si="2"/>
        <v>#VALUE!</v>
      </c>
      <c r="AH16" s="98" t="e">
        <f t="shared" si="2"/>
        <v>#VALUE!</v>
      </c>
      <c r="AI16" s="98" t="e">
        <f t="shared" si="2"/>
        <v>#VALUE!</v>
      </c>
      <c r="AJ16" s="98" t="e">
        <f t="shared" si="2"/>
        <v>#VALUE!</v>
      </c>
      <c r="AK16" s="98" t="e">
        <f t="shared" si="2"/>
        <v>#VALUE!</v>
      </c>
      <c r="AL16" s="98" t="e">
        <f t="shared" si="2"/>
        <v>#VALUE!</v>
      </c>
      <c r="AM16" s="98" t="e">
        <f t="shared" si="2"/>
        <v>#VALUE!</v>
      </c>
      <c r="AN16" s="98">
        <v>212209.99099945836</v>
      </c>
      <c r="AO16" s="98">
        <v>-89627.586778865196</v>
      </c>
      <c r="AP16" s="98">
        <v>996964.76576564694</v>
      </c>
      <c r="AQ16" s="98" t="e">
        <f t="shared" si="2"/>
        <v>#VALUE!</v>
      </c>
      <c r="AR16" s="98" t="e">
        <f t="shared" si="2"/>
        <v>#VALUE!</v>
      </c>
      <c r="AS16" s="98" t="e">
        <f t="shared" si="2"/>
        <v>#VALUE!</v>
      </c>
      <c r="AT16" s="98" t="e">
        <f t="shared" si="2"/>
        <v>#VALUE!</v>
      </c>
      <c r="AU16" s="98" t="e">
        <f t="shared" si="2"/>
        <v>#VALUE!</v>
      </c>
      <c r="AV16" s="98" t="e">
        <f t="shared" si="2"/>
        <v>#VALUE!</v>
      </c>
      <c r="AW16" s="98" t="e">
        <f t="shared" si="2"/>
        <v>#VALUE!</v>
      </c>
      <c r="AX16" s="98" t="e">
        <f t="shared" si="2"/>
        <v>#VALUE!</v>
      </c>
      <c r="AY16" s="98" t="e">
        <f t="shared" si="2"/>
        <v>#VALUE!</v>
      </c>
      <c r="AZ16" s="98" t="e">
        <f t="shared" si="2"/>
        <v>#VALUE!</v>
      </c>
      <c r="BA16" s="98" t="e">
        <f t="shared" si="2"/>
        <v>#VALUE!</v>
      </c>
      <c r="BB16" s="98" t="e">
        <f t="shared" si="2"/>
        <v>#VALUE!</v>
      </c>
    </row>
    <row r="17" spans="1:55" s="6" customFormat="1" ht="15.75" customHeight="1">
      <c r="B17" s="29"/>
      <c r="C17" s="54"/>
      <c r="D17" s="99"/>
      <c r="E17" s="99"/>
      <c r="F17" s="99"/>
      <c r="G17" s="54"/>
      <c r="H17" s="54"/>
      <c r="I17" s="54"/>
      <c r="J17" s="54"/>
      <c r="K17" s="54"/>
      <c r="L17" s="54"/>
      <c r="M17" s="54"/>
      <c r="N17" s="54"/>
      <c r="O17" s="54"/>
      <c r="P17" s="91"/>
      <c r="Q17" s="91"/>
      <c r="R17" s="91"/>
      <c r="S17" s="91"/>
      <c r="T17" s="54"/>
      <c r="U17" s="54"/>
      <c r="V17" s="54"/>
      <c r="W17" s="54"/>
      <c r="X17" s="54"/>
      <c r="Y17" s="54"/>
      <c r="Z17" s="54"/>
      <c r="AA17" s="54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spans="1:55" s="6" customFormat="1" ht="15.75" customHeight="1">
      <c r="A18" s="29" t="s">
        <v>41</v>
      </c>
      <c r="B18" s="38" t="s">
        <v>42</v>
      </c>
      <c r="C18" s="91" t="s">
        <v>60</v>
      </c>
      <c r="D18" s="100" t="e">
        <f>D34*F18/F34</f>
        <v>#VALUE!</v>
      </c>
      <c r="E18" s="100" t="e">
        <f>E34*F18/F34</f>
        <v>#VALUE!</v>
      </c>
      <c r="F18" s="7" t="e">
        <v>#VALUE!</v>
      </c>
      <c r="G18" s="7" t="e">
        <v>#VALUE!</v>
      </c>
      <c r="H18" s="7" t="e">
        <v>#VALUE!</v>
      </c>
      <c r="I18" s="7" t="e">
        <v>#VALUE!</v>
      </c>
      <c r="J18" s="7" t="e">
        <v>#VALUE!</v>
      </c>
      <c r="K18" s="7" t="e">
        <v>#VALUE!</v>
      </c>
      <c r="L18" s="7" t="e">
        <v>#VALUE!</v>
      </c>
      <c r="M18" s="7" t="e">
        <v>#VALUE!</v>
      </c>
      <c r="N18" s="7" t="e">
        <v>#VALUE!</v>
      </c>
      <c r="O18" s="7" t="e">
        <v>#VALUE!</v>
      </c>
      <c r="P18" s="7">
        <v>16504.047892033916</v>
      </c>
      <c r="Q18" s="7">
        <v>2660.8360205422182</v>
      </c>
      <c r="R18" s="7">
        <v>2365.8835706629911</v>
      </c>
      <c r="S18" s="7">
        <v>16848.154912468744</v>
      </c>
      <c r="T18" s="7" t="e">
        <v>#VALUE!</v>
      </c>
      <c r="U18" s="7" t="e">
        <v>#VALUE!</v>
      </c>
      <c r="V18" s="7" t="e">
        <v>#VALUE!</v>
      </c>
      <c r="W18" s="7" t="e">
        <v>#VALUE!</v>
      </c>
      <c r="X18" s="7" t="e">
        <v>#VALUE!</v>
      </c>
      <c r="Y18" s="7" t="e">
        <v>#VALUE!</v>
      </c>
      <c r="Z18" s="7" t="e">
        <v>#VALUE!</v>
      </c>
      <c r="AA18" s="7" t="e">
        <v>#VALUE!</v>
      </c>
      <c r="AB18" s="101" t="e">
        <v>#VALUE!</v>
      </c>
      <c r="AC18" s="101" t="e">
        <v>#VALUE!</v>
      </c>
      <c r="AD18" s="101" t="e">
        <v>#VALUE!</v>
      </c>
      <c r="AE18" s="101" t="e">
        <v>#VALUE!</v>
      </c>
      <c r="AF18" s="101" t="e">
        <v>#VALUE!</v>
      </c>
      <c r="AG18" s="101" t="e">
        <v>#VALUE!</v>
      </c>
      <c r="AH18" s="101" t="e">
        <v>#VALUE!</v>
      </c>
      <c r="AI18" s="101" t="e">
        <v>#VALUE!</v>
      </c>
      <c r="AJ18" s="101" t="e">
        <v>#VALUE!</v>
      </c>
      <c r="AK18" s="101" t="e">
        <v>#VALUE!</v>
      </c>
      <c r="AL18" s="101" t="e">
        <v>#VALUE!</v>
      </c>
      <c r="AM18" s="101" t="e">
        <v>#VALUE!</v>
      </c>
      <c r="AN18" s="101">
        <v>19872</v>
      </c>
      <c r="AO18" s="101">
        <v>19884</v>
      </c>
      <c r="AP18" s="101">
        <v>19861</v>
      </c>
      <c r="AQ18" s="101" t="e">
        <v>#VALUE!</v>
      </c>
      <c r="AR18" s="101" t="e">
        <v>#VALUE!</v>
      </c>
      <c r="AS18" s="101" t="e">
        <v>#VALUE!</v>
      </c>
      <c r="AT18" s="101" t="e">
        <v>#VALUE!</v>
      </c>
      <c r="AU18" s="101" t="e">
        <v>#VALUE!</v>
      </c>
      <c r="AV18" s="101" t="e">
        <v>#VALUE!</v>
      </c>
      <c r="AW18" s="101" t="e">
        <v>#VALUE!</v>
      </c>
      <c r="AX18" s="101" t="e">
        <v>#VALUE!</v>
      </c>
      <c r="AY18" s="101" t="e">
        <v>#VALUE!</v>
      </c>
      <c r="AZ18" s="101" t="e">
        <v>#VALUE!</v>
      </c>
      <c r="BA18" s="101" t="e">
        <v>#VALUE!</v>
      </c>
      <c r="BB18" s="101" t="e">
        <v>#VALUE!</v>
      </c>
    </row>
    <row r="19" spans="1:55" s="6" customFormat="1" ht="15.75" customHeight="1">
      <c r="A19" s="29" t="s">
        <v>41</v>
      </c>
      <c r="B19" s="38" t="s">
        <v>42</v>
      </c>
      <c r="C19" s="54" t="s">
        <v>61</v>
      </c>
      <c r="D19" s="93">
        <v>135.59107531434915</v>
      </c>
      <c r="E19" s="93">
        <v>122.68835754335855</v>
      </c>
      <c r="F19" s="93">
        <v>119.20995264344855</v>
      </c>
      <c r="G19" s="93">
        <v>153.68805798169771</v>
      </c>
      <c r="H19" s="93">
        <v>148.50554156871721</v>
      </c>
      <c r="I19" s="93">
        <v>133.6748978472381</v>
      </c>
      <c r="J19" s="93">
        <v>120.24635752648467</v>
      </c>
      <c r="K19" s="93">
        <v>112.27787325830866</v>
      </c>
      <c r="L19" s="93">
        <v>108.027479495817</v>
      </c>
      <c r="M19" s="93">
        <v>118.21806956879941</v>
      </c>
      <c r="N19" s="93">
        <v>126.62388883750609</v>
      </c>
      <c r="O19" s="93">
        <v>146.02733362468854</v>
      </c>
      <c r="P19" s="94">
        <v>135.59107531434915</v>
      </c>
      <c r="Q19" s="94">
        <v>140.65558248415761</v>
      </c>
      <c r="R19" s="94">
        <v>122.68835754335855</v>
      </c>
      <c r="S19" s="94">
        <v>127.27093102756341</v>
      </c>
      <c r="T19" s="93">
        <v>123.6626030739845</v>
      </c>
      <c r="U19" s="93">
        <v>159.42851154589974</v>
      </c>
      <c r="V19" s="93">
        <v>154.05242124562363</v>
      </c>
      <c r="W19" s="93">
        <v>138.66783323772174</v>
      </c>
      <c r="X19" s="93">
        <v>124.73771905912518</v>
      </c>
      <c r="Y19" s="93">
        <v>116.47160129541768</v>
      </c>
      <c r="Z19" s="93">
        <v>112.0624496675227</v>
      </c>
      <c r="AA19" s="93">
        <v>122.63367184604409</v>
      </c>
      <c r="AB19" s="93">
        <v>131.35345965475818</v>
      </c>
      <c r="AC19" s="93">
        <v>151.48164893574926</v>
      </c>
      <c r="AD19" s="93">
        <v>140.65558248415761</v>
      </c>
      <c r="AE19" s="93">
        <v>127.27093102756341</v>
      </c>
      <c r="AF19" s="93">
        <v>123.6626030739845</v>
      </c>
      <c r="AG19" s="93">
        <v>159.42851154589974</v>
      </c>
      <c r="AH19" s="93">
        <v>154.05242124562363</v>
      </c>
      <c r="AI19" s="93">
        <v>138.66783323772174</v>
      </c>
      <c r="AJ19" s="93">
        <v>124.73771905912518</v>
      </c>
      <c r="AK19" s="93">
        <v>116.47160129541768</v>
      </c>
      <c r="AL19" s="93">
        <v>112.0624496675227</v>
      </c>
      <c r="AM19" s="93">
        <v>122.63367184604409</v>
      </c>
      <c r="AN19" s="93">
        <v>116.47160129541768</v>
      </c>
      <c r="AO19" s="93">
        <v>112.0624496675227</v>
      </c>
      <c r="AP19" s="93">
        <v>122.63367184604409</v>
      </c>
      <c r="AQ19" s="93">
        <v>131.35345965475818</v>
      </c>
      <c r="AR19" s="93">
        <v>151.48164893574926</v>
      </c>
      <c r="AS19" s="93">
        <v>140.65558248415761</v>
      </c>
      <c r="AT19" s="93">
        <v>127.27093102756341</v>
      </c>
      <c r="AU19" s="93">
        <v>123.6626030739845</v>
      </c>
      <c r="AV19" s="93">
        <v>159.42851154589974</v>
      </c>
      <c r="AW19" s="93">
        <v>154.05242124562363</v>
      </c>
      <c r="AX19" s="93">
        <v>138.66783323772174</v>
      </c>
      <c r="AY19" s="93">
        <v>124.73771905912518</v>
      </c>
      <c r="AZ19" s="93">
        <v>116.47160129541768</v>
      </c>
      <c r="BA19" s="93">
        <v>112.0624496675227</v>
      </c>
      <c r="BB19" s="93">
        <v>122.63367184604409</v>
      </c>
    </row>
    <row r="20" spans="1:55" s="6" customFormat="1" ht="15.75" customHeight="1">
      <c r="A20" s="29" t="s">
        <v>41</v>
      </c>
      <c r="B20" s="38" t="s">
        <v>42</v>
      </c>
      <c r="C20" s="54" t="s">
        <v>62</v>
      </c>
      <c r="D20" s="5" t="e">
        <f t="shared" ref="D20:BB20" si="3">D19*D18</f>
        <v>#VALUE!</v>
      </c>
      <c r="E20" s="5" t="e">
        <f t="shared" si="3"/>
        <v>#VALUE!</v>
      </c>
      <c r="F20" s="5" t="e">
        <f t="shared" si="3"/>
        <v>#VALUE!</v>
      </c>
      <c r="G20" s="5" t="e">
        <f t="shared" si="3"/>
        <v>#VALUE!</v>
      </c>
      <c r="H20" s="5" t="e">
        <f t="shared" si="3"/>
        <v>#VALUE!</v>
      </c>
      <c r="I20" s="5" t="e">
        <f t="shared" si="3"/>
        <v>#VALUE!</v>
      </c>
      <c r="J20" s="5" t="e">
        <f t="shared" si="3"/>
        <v>#VALUE!</v>
      </c>
      <c r="K20" s="5" t="e">
        <f t="shared" si="3"/>
        <v>#VALUE!</v>
      </c>
      <c r="L20" s="5" t="e">
        <f t="shared" si="3"/>
        <v>#VALUE!</v>
      </c>
      <c r="M20" s="5" t="e">
        <f t="shared" si="3"/>
        <v>#VALUE!</v>
      </c>
      <c r="N20" s="5" t="e">
        <f t="shared" si="3"/>
        <v>#VALUE!</v>
      </c>
      <c r="O20" s="5" t="e">
        <f t="shared" si="3"/>
        <v>#VALUE!</v>
      </c>
      <c r="P20" s="5">
        <f t="shared" si="3"/>
        <v>2237801.6007203963</v>
      </c>
      <c r="Q20" s="5">
        <f t="shared" si="3"/>
        <v>374261.44036419364</v>
      </c>
      <c r="R20" s="5">
        <f t="shared" si="3"/>
        <v>290266.36942345882</v>
      </c>
      <c r="S20" s="5">
        <f t="shared" si="3"/>
        <v>2144280.3618065133</v>
      </c>
      <c r="T20" s="5" t="e">
        <f t="shared" si="3"/>
        <v>#VALUE!</v>
      </c>
      <c r="U20" s="5" t="e">
        <f t="shared" si="3"/>
        <v>#VALUE!</v>
      </c>
      <c r="V20" s="5" t="e">
        <f t="shared" si="3"/>
        <v>#VALUE!</v>
      </c>
      <c r="W20" s="5" t="e">
        <f t="shared" si="3"/>
        <v>#VALUE!</v>
      </c>
      <c r="X20" s="5" t="e">
        <f t="shared" si="3"/>
        <v>#VALUE!</v>
      </c>
      <c r="Y20" s="5" t="e">
        <f t="shared" si="3"/>
        <v>#VALUE!</v>
      </c>
      <c r="Z20" s="5" t="e">
        <f t="shared" si="3"/>
        <v>#VALUE!</v>
      </c>
      <c r="AA20" s="5" t="e">
        <f t="shared" si="3"/>
        <v>#VALUE!</v>
      </c>
      <c r="AB20" s="5" t="e">
        <f t="shared" si="3"/>
        <v>#VALUE!</v>
      </c>
      <c r="AC20" s="5" t="e">
        <f t="shared" si="3"/>
        <v>#VALUE!</v>
      </c>
      <c r="AD20" s="5" t="e">
        <f t="shared" si="3"/>
        <v>#VALUE!</v>
      </c>
      <c r="AE20" s="5" t="e">
        <f t="shared" si="3"/>
        <v>#VALUE!</v>
      </c>
      <c r="AF20" s="5" t="e">
        <f t="shared" si="3"/>
        <v>#VALUE!</v>
      </c>
      <c r="AG20" s="5" t="e">
        <f t="shared" si="3"/>
        <v>#VALUE!</v>
      </c>
      <c r="AH20" s="5" t="e">
        <f t="shared" si="3"/>
        <v>#VALUE!</v>
      </c>
      <c r="AI20" s="5" t="e">
        <f t="shared" si="3"/>
        <v>#VALUE!</v>
      </c>
      <c r="AJ20" s="5" t="e">
        <f t="shared" si="3"/>
        <v>#VALUE!</v>
      </c>
      <c r="AK20" s="5" t="e">
        <f t="shared" si="3"/>
        <v>#VALUE!</v>
      </c>
      <c r="AL20" s="5" t="e">
        <f t="shared" si="3"/>
        <v>#VALUE!</v>
      </c>
      <c r="AM20" s="5" t="e">
        <f t="shared" si="3"/>
        <v>#VALUE!</v>
      </c>
      <c r="AN20" s="5">
        <v>2314523.66094254</v>
      </c>
      <c r="AO20" s="5">
        <v>2228249.7491890215</v>
      </c>
      <c r="AP20" s="5">
        <v>2435627.3565342817</v>
      </c>
      <c r="AQ20" s="5" t="e">
        <f t="shared" si="3"/>
        <v>#VALUE!</v>
      </c>
      <c r="AR20" s="5" t="e">
        <f t="shared" si="3"/>
        <v>#VALUE!</v>
      </c>
      <c r="AS20" s="5" t="e">
        <f t="shared" si="3"/>
        <v>#VALUE!</v>
      </c>
      <c r="AT20" s="5" t="e">
        <f t="shared" si="3"/>
        <v>#VALUE!</v>
      </c>
      <c r="AU20" s="5" t="e">
        <f t="shared" si="3"/>
        <v>#VALUE!</v>
      </c>
      <c r="AV20" s="5" t="e">
        <f t="shared" si="3"/>
        <v>#VALUE!</v>
      </c>
      <c r="AW20" s="5" t="e">
        <f t="shared" si="3"/>
        <v>#VALUE!</v>
      </c>
      <c r="AX20" s="5" t="e">
        <f t="shared" si="3"/>
        <v>#VALUE!</v>
      </c>
      <c r="AY20" s="5" t="e">
        <f t="shared" si="3"/>
        <v>#VALUE!</v>
      </c>
      <c r="AZ20" s="5" t="e">
        <f t="shared" si="3"/>
        <v>#VALUE!</v>
      </c>
      <c r="BA20" s="5" t="e">
        <f t="shared" si="3"/>
        <v>#VALUE!</v>
      </c>
      <c r="BB20" s="5" t="e">
        <f t="shared" si="3"/>
        <v>#VALUE!</v>
      </c>
    </row>
    <row r="21" spans="1:55" s="6" customFormat="1" ht="15.75" customHeight="1">
      <c r="A21" s="29" t="s">
        <v>41</v>
      </c>
      <c r="B21" s="38" t="s">
        <v>42</v>
      </c>
      <c r="C21" s="91" t="s">
        <v>63</v>
      </c>
      <c r="D21" s="100" t="e">
        <f>D37*F21/F37</f>
        <v>#VALUE!</v>
      </c>
      <c r="E21" s="100" t="e">
        <f>E37*F21/F37</f>
        <v>#VALUE!</v>
      </c>
      <c r="F21" s="7" t="e">
        <v>#VALUE!</v>
      </c>
      <c r="G21" s="7" t="e">
        <v>#VALUE!</v>
      </c>
      <c r="H21" s="7" t="e">
        <v>#VALUE!</v>
      </c>
      <c r="I21" s="7" t="e">
        <v>#VALUE!</v>
      </c>
      <c r="J21" s="7" t="e">
        <v>#VALUE!</v>
      </c>
      <c r="K21" s="7" t="e">
        <v>#VALUE!</v>
      </c>
      <c r="L21" s="7" t="e">
        <v>#VALUE!</v>
      </c>
      <c r="M21" s="7" t="e">
        <v>#VALUE!</v>
      </c>
      <c r="N21" s="7" t="e">
        <v>#VALUE!</v>
      </c>
      <c r="O21" s="7" t="e">
        <v>#VALUE!</v>
      </c>
      <c r="P21" s="7">
        <v>42084005.222879358</v>
      </c>
      <c r="Q21" s="7">
        <v>6077228.2810814725</v>
      </c>
      <c r="R21" s="7">
        <v>6006631.4062768789</v>
      </c>
      <c r="S21" s="7">
        <v>34484570.63429898</v>
      </c>
      <c r="T21" s="7" t="e">
        <v>#VALUE!</v>
      </c>
      <c r="U21" s="7" t="e">
        <v>#VALUE!</v>
      </c>
      <c r="V21" s="7" t="e">
        <v>#VALUE!</v>
      </c>
      <c r="W21" s="7" t="e">
        <v>#VALUE!</v>
      </c>
      <c r="X21" s="7" t="e">
        <v>#VALUE!</v>
      </c>
      <c r="Y21" s="7" t="e">
        <v>#VALUE!</v>
      </c>
      <c r="Z21" s="7" t="e">
        <v>#VALUE!</v>
      </c>
      <c r="AA21" s="7" t="e">
        <v>#VALUE!</v>
      </c>
      <c r="AB21" s="101" t="e">
        <v>#VALUE!</v>
      </c>
      <c r="AC21" s="101" t="e">
        <v>#VALUE!</v>
      </c>
      <c r="AD21" s="101" t="e">
        <v>#VALUE!</v>
      </c>
      <c r="AE21" s="101" t="e">
        <v>#VALUE!</v>
      </c>
      <c r="AF21" s="101" t="e">
        <v>#VALUE!</v>
      </c>
      <c r="AG21" s="101" t="e">
        <v>#VALUE!</v>
      </c>
      <c r="AH21" s="101" t="e">
        <v>#VALUE!</v>
      </c>
      <c r="AI21" s="101" t="e">
        <v>#VALUE!</v>
      </c>
      <c r="AJ21" s="101" t="e">
        <v>#VALUE!</v>
      </c>
      <c r="AK21" s="101" t="e">
        <v>#VALUE!</v>
      </c>
      <c r="AL21" s="101" t="e">
        <v>#VALUE!</v>
      </c>
      <c r="AM21" s="101" t="e">
        <v>#VALUE!</v>
      </c>
      <c r="AN21" s="101">
        <v>36185590</v>
      </c>
      <c r="AO21" s="101">
        <v>34053553</v>
      </c>
      <c r="AP21" s="101">
        <v>36931174</v>
      </c>
      <c r="AQ21" s="101" t="e">
        <v>#VALUE!</v>
      </c>
      <c r="AR21" s="101" t="e">
        <v>#VALUE!</v>
      </c>
      <c r="AS21" s="101" t="e">
        <v>#VALUE!</v>
      </c>
      <c r="AT21" s="101" t="e">
        <v>#VALUE!</v>
      </c>
      <c r="AU21" s="101" t="e">
        <v>#VALUE!</v>
      </c>
      <c r="AV21" s="101" t="e">
        <v>#VALUE!</v>
      </c>
      <c r="AW21" s="101" t="e">
        <v>#VALUE!</v>
      </c>
      <c r="AX21" s="101" t="e">
        <v>#VALUE!</v>
      </c>
      <c r="AY21" s="101" t="e">
        <v>#VALUE!</v>
      </c>
      <c r="AZ21" s="101" t="e">
        <v>#VALUE!</v>
      </c>
      <c r="BA21" s="101" t="e">
        <v>#VALUE!</v>
      </c>
      <c r="BB21" s="101" t="e">
        <v>#VALUE!</v>
      </c>
    </row>
    <row r="22" spans="1:55" s="6" customFormat="1" ht="15.75" customHeight="1">
      <c r="A22" s="29" t="s">
        <v>41</v>
      </c>
      <c r="B22" s="38" t="s">
        <v>42</v>
      </c>
      <c r="C22" s="54" t="s">
        <v>64</v>
      </c>
      <c r="D22" s="95">
        <v>5.486435886236006E-2</v>
      </c>
      <c r="E22" s="95">
        <v>5.486435886236006E-2</v>
      </c>
      <c r="F22" s="95">
        <v>5.486435886236006E-2</v>
      </c>
      <c r="G22" s="95">
        <v>5.486435886236006E-2</v>
      </c>
      <c r="H22" s="95">
        <v>5.486435886236006E-2</v>
      </c>
      <c r="I22" s="95">
        <v>5.486435886236006E-2</v>
      </c>
      <c r="J22" s="95">
        <v>5.486435886236006E-2</v>
      </c>
      <c r="K22" s="95">
        <v>5.486435886236006E-2</v>
      </c>
      <c r="L22" s="95">
        <v>5.486435886236006E-2</v>
      </c>
      <c r="M22" s="95">
        <v>5.486435886236006E-2</v>
      </c>
      <c r="N22" s="95">
        <v>5.486435886236006E-2</v>
      </c>
      <c r="O22" s="95">
        <v>5.486435886236006E-2</v>
      </c>
      <c r="P22" s="96">
        <v>5.486435886236006E-2</v>
      </c>
      <c r="Q22" s="96">
        <v>5.6913615704531885E-2</v>
      </c>
      <c r="R22" s="96">
        <v>5.486435886236006E-2</v>
      </c>
      <c r="S22" s="96">
        <v>5.6913615704531885E-2</v>
      </c>
      <c r="T22" s="95">
        <v>5.6913615704531885E-2</v>
      </c>
      <c r="U22" s="95">
        <v>5.6913615704531885E-2</v>
      </c>
      <c r="V22" s="95">
        <v>5.6913615704531885E-2</v>
      </c>
      <c r="W22" s="95">
        <v>5.6913615704531885E-2</v>
      </c>
      <c r="X22" s="95">
        <v>5.6913615704531885E-2</v>
      </c>
      <c r="Y22" s="95">
        <v>5.6913615704531885E-2</v>
      </c>
      <c r="Z22" s="95">
        <v>5.6913615704531885E-2</v>
      </c>
      <c r="AA22" s="95">
        <v>5.6913615704531885E-2</v>
      </c>
      <c r="AB22" s="95">
        <v>5.6913615704531885E-2</v>
      </c>
      <c r="AC22" s="95">
        <v>5.6913615704531885E-2</v>
      </c>
      <c r="AD22" s="95">
        <v>5.6913615704531885E-2</v>
      </c>
      <c r="AE22" s="95">
        <v>5.6913615704531885E-2</v>
      </c>
      <c r="AF22" s="95">
        <v>5.6913615704531885E-2</v>
      </c>
      <c r="AG22" s="95">
        <v>5.6913615704531885E-2</v>
      </c>
      <c r="AH22" s="95">
        <v>5.6913615704531885E-2</v>
      </c>
      <c r="AI22" s="95">
        <v>5.6913615704531885E-2</v>
      </c>
      <c r="AJ22" s="95">
        <v>5.6913615704531885E-2</v>
      </c>
      <c r="AK22" s="95">
        <v>5.6913615704531885E-2</v>
      </c>
      <c r="AL22" s="95">
        <v>5.6913615704531885E-2</v>
      </c>
      <c r="AM22" s="95">
        <v>5.6913615704531885E-2</v>
      </c>
      <c r="AN22" s="95">
        <v>5.6913615704531885E-2</v>
      </c>
      <c r="AO22" s="95">
        <v>5.6913615704531885E-2</v>
      </c>
      <c r="AP22" s="95">
        <v>5.6913615704531885E-2</v>
      </c>
      <c r="AQ22" s="95">
        <v>5.6913615704531885E-2</v>
      </c>
      <c r="AR22" s="95">
        <v>5.6913615704531885E-2</v>
      </c>
      <c r="AS22" s="95">
        <v>5.6913615704531885E-2</v>
      </c>
      <c r="AT22" s="95">
        <v>5.6913615704531885E-2</v>
      </c>
      <c r="AU22" s="95">
        <v>5.6913615704531885E-2</v>
      </c>
      <c r="AV22" s="95">
        <v>5.6913615704531885E-2</v>
      </c>
      <c r="AW22" s="95">
        <v>5.6913615704531885E-2</v>
      </c>
      <c r="AX22" s="95">
        <v>5.6913615704531885E-2</v>
      </c>
      <c r="AY22" s="95">
        <v>5.6913615704531885E-2</v>
      </c>
      <c r="AZ22" s="95">
        <v>5.6913615704531885E-2</v>
      </c>
      <c r="BA22" s="95">
        <v>5.6913615704531885E-2</v>
      </c>
      <c r="BB22" s="95">
        <v>5.6913615704531885E-2</v>
      </c>
    </row>
    <row r="23" spans="1:55" s="6" customFormat="1" ht="15.75" customHeight="1">
      <c r="A23" s="29" t="s">
        <v>41</v>
      </c>
      <c r="B23" s="38" t="s">
        <v>42</v>
      </c>
      <c r="C23" s="54" t="s">
        <v>65</v>
      </c>
      <c r="D23" s="5" t="e">
        <f t="shared" ref="D23:BB23" si="4">D21*D22</f>
        <v>#VALUE!</v>
      </c>
      <c r="E23" s="5" t="e">
        <f t="shared" si="4"/>
        <v>#VALUE!</v>
      </c>
      <c r="F23" s="5" t="e">
        <f t="shared" si="4"/>
        <v>#VALUE!</v>
      </c>
      <c r="G23" s="5" t="e">
        <f t="shared" si="4"/>
        <v>#VALUE!</v>
      </c>
      <c r="H23" s="5" t="e">
        <f t="shared" si="4"/>
        <v>#VALUE!</v>
      </c>
      <c r="I23" s="5" t="e">
        <f t="shared" si="4"/>
        <v>#VALUE!</v>
      </c>
      <c r="J23" s="5" t="e">
        <f t="shared" si="4"/>
        <v>#VALUE!</v>
      </c>
      <c r="K23" s="5" t="e">
        <f t="shared" si="4"/>
        <v>#VALUE!</v>
      </c>
      <c r="L23" s="5" t="e">
        <f t="shared" si="4"/>
        <v>#VALUE!</v>
      </c>
      <c r="M23" s="5" t="e">
        <f t="shared" si="4"/>
        <v>#VALUE!</v>
      </c>
      <c r="N23" s="5" t="e">
        <f t="shared" si="4"/>
        <v>#VALUE!</v>
      </c>
      <c r="O23" s="5" t="e">
        <f t="shared" si="4"/>
        <v>#VALUE!</v>
      </c>
      <c r="P23" s="5">
        <f t="shared" si="4"/>
        <v>2308911.9649134884</v>
      </c>
      <c r="Q23" s="5">
        <f t="shared" si="4"/>
        <v>345877.03493818379</v>
      </c>
      <c r="R23" s="5">
        <f t="shared" si="4"/>
        <v>329549.98102789716</v>
      </c>
      <c r="S23" s="5">
        <f t="shared" si="4"/>
        <v>1962641.6008162776</v>
      </c>
      <c r="T23" s="5" t="e">
        <f t="shared" si="4"/>
        <v>#VALUE!</v>
      </c>
      <c r="U23" s="5" t="e">
        <f t="shared" si="4"/>
        <v>#VALUE!</v>
      </c>
      <c r="V23" s="5" t="e">
        <f t="shared" si="4"/>
        <v>#VALUE!</v>
      </c>
      <c r="W23" s="5" t="e">
        <f t="shared" si="4"/>
        <v>#VALUE!</v>
      </c>
      <c r="X23" s="5" t="e">
        <f t="shared" si="4"/>
        <v>#VALUE!</v>
      </c>
      <c r="Y23" s="5" t="e">
        <f t="shared" si="4"/>
        <v>#VALUE!</v>
      </c>
      <c r="Z23" s="5" t="e">
        <f t="shared" si="4"/>
        <v>#VALUE!</v>
      </c>
      <c r="AA23" s="5" t="e">
        <f t="shared" si="4"/>
        <v>#VALUE!</v>
      </c>
      <c r="AB23" s="5" t="e">
        <f t="shared" si="4"/>
        <v>#VALUE!</v>
      </c>
      <c r="AC23" s="5" t="e">
        <f t="shared" si="4"/>
        <v>#VALUE!</v>
      </c>
      <c r="AD23" s="5" t="e">
        <f t="shared" si="4"/>
        <v>#VALUE!</v>
      </c>
      <c r="AE23" s="5" t="e">
        <f t="shared" si="4"/>
        <v>#VALUE!</v>
      </c>
      <c r="AF23" s="5" t="e">
        <f t="shared" si="4"/>
        <v>#VALUE!</v>
      </c>
      <c r="AG23" s="5" t="e">
        <f t="shared" si="4"/>
        <v>#VALUE!</v>
      </c>
      <c r="AH23" s="5" t="e">
        <f t="shared" si="4"/>
        <v>#VALUE!</v>
      </c>
      <c r="AI23" s="5" t="e">
        <f t="shared" si="4"/>
        <v>#VALUE!</v>
      </c>
      <c r="AJ23" s="5" t="e">
        <f t="shared" si="4"/>
        <v>#VALUE!</v>
      </c>
      <c r="AK23" s="5" t="e">
        <f t="shared" si="4"/>
        <v>#VALUE!</v>
      </c>
      <c r="AL23" s="5" t="e">
        <f t="shared" si="4"/>
        <v>#VALUE!</v>
      </c>
      <c r="AM23" s="5" t="e">
        <f t="shared" si="4"/>
        <v>#VALUE!</v>
      </c>
      <c r="AN23" s="5">
        <v>2059452.763301752</v>
      </c>
      <c r="AO23" s="5">
        <v>1938110.8288159089</v>
      </c>
      <c r="AP23" s="5">
        <v>2101886.6445531994</v>
      </c>
      <c r="AQ23" s="5" t="e">
        <f t="shared" si="4"/>
        <v>#VALUE!</v>
      </c>
      <c r="AR23" s="5" t="e">
        <f t="shared" si="4"/>
        <v>#VALUE!</v>
      </c>
      <c r="AS23" s="5" t="e">
        <f t="shared" si="4"/>
        <v>#VALUE!</v>
      </c>
      <c r="AT23" s="5" t="e">
        <f t="shared" si="4"/>
        <v>#VALUE!</v>
      </c>
      <c r="AU23" s="5" t="e">
        <f t="shared" si="4"/>
        <v>#VALUE!</v>
      </c>
      <c r="AV23" s="5" t="e">
        <f t="shared" si="4"/>
        <v>#VALUE!</v>
      </c>
      <c r="AW23" s="5" t="e">
        <f t="shared" si="4"/>
        <v>#VALUE!</v>
      </c>
      <c r="AX23" s="5" t="e">
        <f t="shared" si="4"/>
        <v>#VALUE!</v>
      </c>
      <c r="AY23" s="5" t="e">
        <f t="shared" si="4"/>
        <v>#VALUE!</v>
      </c>
      <c r="AZ23" s="5" t="e">
        <f t="shared" si="4"/>
        <v>#VALUE!</v>
      </c>
      <c r="BA23" s="5" t="e">
        <f t="shared" si="4"/>
        <v>#VALUE!</v>
      </c>
      <c r="BB23" s="5" t="e">
        <f t="shared" si="4"/>
        <v>#VALUE!</v>
      </c>
      <c r="BC23" s="5"/>
    </row>
    <row r="24" spans="1:55" s="6" customFormat="1" ht="15.75" customHeight="1">
      <c r="A24" s="57" t="s">
        <v>41</v>
      </c>
      <c r="B24" s="58" t="s">
        <v>42</v>
      </c>
      <c r="C24" s="97" t="s">
        <v>29</v>
      </c>
      <c r="D24" s="98" t="e">
        <f t="shared" ref="D24:BB24" si="5">D23-D20</f>
        <v>#VALUE!</v>
      </c>
      <c r="E24" s="98" t="e">
        <f t="shared" si="5"/>
        <v>#VALUE!</v>
      </c>
      <c r="F24" s="98" t="e">
        <f t="shared" si="5"/>
        <v>#VALUE!</v>
      </c>
      <c r="G24" s="98" t="e">
        <f t="shared" si="5"/>
        <v>#VALUE!</v>
      </c>
      <c r="H24" s="98" t="e">
        <f t="shared" si="5"/>
        <v>#VALUE!</v>
      </c>
      <c r="I24" s="98" t="e">
        <f t="shared" si="5"/>
        <v>#VALUE!</v>
      </c>
      <c r="J24" s="98" t="e">
        <f t="shared" si="5"/>
        <v>#VALUE!</v>
      </c>
      <c r="K24" s="98" t="e">
        <f t="shared" si="5"/>
        <v>#VALUE!</v>
      </c>
      <c r="L24" s="98" t="e">
        <f t="shared" si="5"/>
        <v>#VALUE!</v>
      </c>
      <c r="M24" s="98" t="e">
        <f t="shared" si="5"/>
        <v>#VALUE!</v>
      </c>
      <c r="N24" s="98" t="e">
        <f t="shared" si="5"/>
        <v>#VALUE!</v>
      </c>
      <c r="O24" s="98" t="e">
        <f t="shared" si="5"/>
        <v>#VALUE!</v>
      </c>
      <c r="P24" s="98">
        <f t="shared" si="5"/>
        <v>71110.3641930921</v>
      </c>
      <c r="Q24" s="98">
        <f t="shared" si="5"/>
        <v>-28384.405426009849</v>
      </c>
      <c r="R24" s="98">
        <f t="shared" si="5"/>
        <v>39283.611604438338</v>
      </c>
      <c r="S24" s="98">
        <f t="shared" si="5"/>
        <v>-181638.76099023572</v>
      </c>
      <c r="T24" s="98" t="e">
        <f t="shared" si="5"/>
        <v>#VALUE!</v>
      </c>
      <c r="U24" s="98" t="e">
        <f t="shared" si="5"/>
        <v>#VALUE!</v>
      </c>
      <c r="V24" s="98" t="e">
        <f t="shared" si="5"/>
        <v>#VALUE!</v>
      </c>
      <c r="W24" s="98" t="e">
        <f t="shared" si="5"/>
        <v>#VALUE!</v>
      </c>
      <c r="X24" s="98" t="e">
        <f t="shared" si="5"/>
        <v>#VALUE!</v>
      </c>
      <c r="Y24" s="98" t="e">
        <f t="shared" si="5"/>
        <v>#VALUE!</v>
      </c>
      <c r="Z24" s="98" t="e">
        <f t="shared" si="5"/>
        <v>#VALUE!</v>
      </c>
      <c r="AA24" s="98" t="e">
        <f t="shared" si="5"/>
        <v>#VALUE!</v>
      </c>
      <c r="AB24" s="98" t="e">
        <f t="shared" si="5"/>
        <v>#VALUE!</v>
      </c>
      <c r="AC24" s="98" t="e">
        <f t="shared" si="5"/>
        <v>#VALUE!</v>
      </c>
      <c r="AD24" s="98" t="e">
        <f t="shared" si="5"/>
        <v>#VALUE!</v>
      </c>
      <c r="AE24" s="98" t="e">
        <f t="shared" si="5"/>
        <v>#VALUE!</v>
      </c>
      <c r="AF24" s="98" t="e">
        <f t="shared" si="5"/>
        <v>#VALUE!</v>
      </c>
      <c r="AG24" s="98" t="e">
        <f t="shared" si="5"/>
        <v>#VALUE!</v>
      </c>
      <c r="AH24" s="98" t="e">
        <f t="shared" si="5"/>
        <v>#VALUE!</v>
      </c>
      <c r="AI24" s="98" t="e">
        <f t="shared" si="5"/>
        <v>#VALUE!</v>
      </c>
      <c r="AJ24" s="98" t="e">
        <f t="shared" si="5"/>
        <v>#VALUE!</v>
      </c>
      <c r="AK24" s="98" t="e">
        <f t="shared" si="5"/>
        <v>#VALUE!</v>
      </c>
      <c r="AL24" s="98" t="e">
        <f t="shared" si="5"/>
        <v>#VALUE!</v>
      </c>
      <c r="AM24" s="98" t="e">
        <f t="shared" si="5"/>
        <v>#VALUE!</v>
      </c>
      <c r="AN24" s="98">
        <v>-255070.897640788</v>
      </c>
      <c r="AO24" s="98">
        <v>-290138.92037311266</v>
      </c>
      <c r="AP24" s="98">
        <v>-333740.71198108234</v>
      </c>
      <c r="AQ24" s="98" t="e">
        <f t="shared" si="5"/>
        <v>#VALUE!</v>
      </c>
      <c r="AR24" s="98" t="e">
        <f t="shared" si="5"/>
        <v>#VALUE!</v>
      </c>
      <c r="AS24" s="98" t="e">
        <f t="shared" si="5"/>
        <v>#VALUE!</v>
      </c>
      <c r="AT24" s="98" t="e">
        <f t="shared" si="5"/>
        <v>#VALUE!</v>
      </c>
      <c r="AU24" s="98" t="e">
        <f t="shared" si="5"/>
        <v>#VALUE!</v>
      </c>
      <c r="AV24" s="98" t="e">
        <f t="shared" si="5"/>
        <v>#VALUE!</v>
      </c>
      <c r="AW24" s="98" t="e">
        <f t="shared" si="5"/>
        <v>#VALUE!</v>
      </c>
      <c r="AX24" s="98" t="e">
        <f t="shared" si="5"/>
        <v>#VALUE!</v>
      </c>
      <c r="AY24" s="98" t="e">
        <f t="shared" si="5"/>
        <v>#VALUE!</v>
      </c>
      <c r="AZ24" s="98" t="e">
        <f t="shared" si="5"/>
        <v>#VALUE!</v>
      </c>
      <c r="BA24" s="98" t="e">
        <f t="shared" si="5"/>
        <v>#VALUE!</v>
      </c>
      <c r="BB24" s="98" t="e">
        <f t="shared" si="5"/>
        <v>#VALUE!</v>
      </c>
      <c r="BC24" s="5"/>
    </row>
    <row r="25" spans="1:55" s="6" customFormat="1" ht="15.75" customHeight="1">
      <c r="B25" s="38"/>
      <c r="C25" s="52"/>
      <c r="D25" s="102"/>
      <c r="E25" s="102"/>
      <c r="F25" s="102"/>
      <c r="G25" s="52"/>
      <c r="H25" s="52"/>
      <c r="I25" s="52"/>
      <c r="J25" s="52"/>
      <c r="K25" s="52"/>
      <c r="L25" s="52"/>
      <c r="M25" s="52"/>
      <c r="N25" s="52"/>
      <c r="O25" s="52"/>
      <c r="P25" s="103"/>
      <c r="Q25" s="103"/>
      <c r="R25" s="103"/>
      <c r="S25" s="103"/>
      <c r="T25" s="52"/>
      <c r="U25" s="52"/>
      <c r="V25" s="52"/>
      <c r="W25" s="52"/>
      <c r="X25" s="52"/>
      <c r="Y25" s="52"/>
      <c r="Z25" s="52"/>
      <c r="AA25" s="52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</row>
    <row r="26" spans="1:55" s="6" customFormat="1" ht="15.75" customHeight="1">
      <c r="A26" s="29" t="s">
        <v>43</v>
      </c>
      <c r="B26" s="38" t="s">
        <v>42</v>
      </c>
      <c r="C26" s="91" t="s">
        <v>60</v>
      </c>
      <c r="D26" s="104" t="e">
        <f>D34*F26/F34</f>
        <v>#VALUE!</v>
      </c>
      <c r="E26" s="104" t="e">
        <f>E34*F26/F34</f>
        <v>#VALUE!</v>
      </c>
      <c r="F26" s="104" t="e">
        <v>#VALUE!</v>
      </c>
      <c r="G26" s="104" t="e">
        <v>#VALUE!</v>
      </c>
      <c r="H26" s="104" t="e">
        <v>#VALUE!</v>
      </c>
      <c r="I26" s="104" t="e">
        <v>#VALUE!</v>
      </c>
      <c r="J26" s="104" t="e">
        <v>#VALUE!</v>
      </c>
      <c r="K26" s="104" t="e">
        <v>#VALUE!</v>
      </c>
      <c r="L26" s="104" t="e">
        <v>#VALUE!</v>
      </c>
      <c r="M26" s="104" t="e">
        <v>#VALUE!</v>
      </c>
      <c r="N26" s="104" t="e">
        <v>#VALUE!</v>
      </c>
      <c r="O26" s="104" t="e">
        <v>#VALUE!</v>
      </c>
      <c r="P26" s="105">
        <v>325.61877463274806</v>
      </c>
      <c r="Q26" s="105">
        <v>52.497312791114283</v>
      </c>
      <c r="R26" s="105">
        <v>46.416429337008104</v>
      </c>
      <c r="S26" s="105">
        <v>330.54508753126123</v>
      </c>
      <c r="T26" s="104" t="e">
        <v>#VALUE!</v>
      </c>
      <c r="U26" s="104" t="e">
        <v>#VALUE!</v>
      </c>
      <c r="V26" s="104" t="e">
        <v>#VALUE!</v>
      </c>
      <c r="W26" s="104" t="e">
        <v>#VALUE!</v>
      </c>
      <c r="X26" s="104" t="e">
        <v>#VALUE!</v>
      </c>
      <c r="Y26" s="104" t="e">
        <v>#VALUE!</v>
      </c>
      <c r="Z26" s="104" t="e">
        <v>#VALUE!</v>
      </c>
      <c r="AA26" s="104" t="e">
        <v>#VALUE!</v>
      </c>
      <c r="AB26" s="104" t="e">
        <v>#VALUE!</v>
      </c>
      <c r="AC26" s="104" t="e">
        <v>#VALUE!</v>
      </c>
      <c r="AD26" s="104" t="e">
        <v>#VALUE!</v>
      </c>
      <c r="AE26" s="104" t="e">
        <v>#VALUE!</v>
      </c>
      <c r="AF26" s="104" t="e">
        <v>#VALUE!</v>
      </c>
      <c r="AG26" s="104" t="e">
        <v>#VALUE!</v>
      </c>
      <c r="AH26" s="104" t="e">
        <v>#VALUE!</v>
      </c>
      <c r="AI26" s="104" t="e">
        <v>#VALUE!</v>
      </c>
      <c r="AJ26" s="104" t="e">
        <v>#VALUE!</v>
      </c>
      <c r="AK26" s="104" t="e">
        <v>#VALUE!</v>
      </c>
      <c r="AL26" s="104" t="e">
        <v>#VALUE!</v>
      </c>
      <c r="AM26" s="104" t="e">
        <v>#VALUE!</v>
      </c>
      <c r="AN26" s="104">
        <v>372</v>
      </c>
      <c r="AO26" s="104">
        <v>373</v>
      </c>
      <c r="AP26" s="104">
        <v>374</v>
      </c>
      <c r="AQ26" s="104" t="e">
        <v>#VALUE!</v>
      </c>
      <c r="AR26" s="104" t="e">
        <v>#VALUE!</v>
      </c>
      <c r="AS26" s="104" t="e">
        <v>#VALUE!</v>
      </c>
      <c r="AT26" s="104" t="e">
        <v>#VALUE!</v>
      </c>
      <c r="AU26" s="104" t="e">
        <v>#VALUE!</v>
      </c>
      <c r="AV26" s="104" t="e">
        <v>#VALUE!</v>
      </c>
      <c r="AW26" s="104" t="e">
        <v>#VALUE!</v>
      </c>
      <c r="AX26" s="104" t="e">
        <v>#VALUE!</v>
      </c>
      <c r="AY26" s="104" t="e">
        <v>#VALUE!</v>
      </c>
      <c r="AZ26" s="104" t="e">
        <v>#VALUE!</v>
      </c>
      <c r="BA26" s="104" t="e">
        <v>#VALUE!</v>
      </c>
      <c r="BB26" s="104" t="e">
        <v>#VALUE!</v>
      </c>
    </row>
    <row r="27" spans="1:55" s="6" customFormat="1" ht="15.75" customHeight="1">
      <c r="A27" s="29" t="s">
        <v>43</v>
      </c>
      <c r="B27" s="38" t="s">
        <v>42</v>
      </c>
      <c r="C27" s="54" t="s">
        <v>61</v>
      </c>
      <c r="D27" s="93">
        <v>135.59107531434915</v>
      </c>
      <c r="E27" s="93">
        <v>122.68835754335855</v>
      </c>
      <c r="F27" s="93">
        <v>119.20995264344855</v>
      </c>
      <c r="G27" s="93">
        <v>153.68805798169771</v>
      </c>
      <c r="H27" s="93">
        <v>148.50554156871721</v>
      </c>
      <c r="I27" s="93">
        <v>133.6748978472381</v>
      </c>
      <c r="J27" s="93">
        <v>120.24635752648467</v>
      </c>
      <c r="K27" s="93">
        <v>112.27787325830866</v>
      </c>
      <c r="L27" s="93">
        <v>108.027479495817</v>
      </c>
      <c r="M27" s="93">
        <v>118.21806956879941</v>
      </c>
      <c r="N27" s="93">
        <v>126.62388883750609</v>
      </c>
      <c r="O27" s="93">
        <v>146.02733362468854</v>
      </c>
      <c r="P27" s="94">
        <v>135.59107531434915</v>
      </c>
      <c r="Q27" s="94">
        <v>140.65558248415761</v>
      </c>
      <c r="R27" s="94">
        <v>122.68835754335855</v>
      </c>
      <c r="S27" s="94">
        <v>127.27093102756341</v>
      </c>
      <c r="T27" s="93">
        <v>123.6626030739845</v>
      </c>
      <c r="U27" s="93">
        <v>159.42851154589974</v>
      </c>
      <c r="V27" s="93">
        <v>154.05242124562363</v>
      </c>
      <c r="W27" s="93">
        <v>138.66783323772174</v>
      </c>
      <c r="X27" s="93">
        <v>124.73771905912518</v>
      </c>
      <c r="Y27" s="93">
        <v>116.47160129541768</v>
      </c>
      <c r="Z27" s="93">
        <v>112.0624496675227</v>
      </c>
      <c r="AA27" s="93">
        <v>122.63367184604409</v>
      </c>
      <c r="AB27" s="93">
        <v>131.35345965475818</v>
      </c>
      <c r="AC27" s="93">
        <v>151.48164893574926</v>
      </c>
      <c r="AD27" s="93">
        <v>140.65558248415761</v>
      </c>
      <c r="AE27" s="93">
        <v>127.27093102756341</v>
      </c>
      <c r="AF27" s="93">
        <v>123.6626030739845</v>
      </c>
      <c r="AG27" s="93">
        <v>159.42851154589974</v>
      </c>
      <c r="AH27" s="93">
        <v>154.05242124562363</v>
      </c>
      <c r="AI27" s="93">
        <v>138.66783323772174</v>
      </c>
      <c r="AJ27" s="93">
        <v>124.73771905912518</v>
      </c>
      <c r="AK27" s="93">
        <v>116.47160129541768</v>
      </c>
      <c r="AL27" s="93">
        <v>112.0624496675227</v>
      </c>
      <c r="AM27" s="93">
        <v>122.63367184604409</v>
      </c>
      <c r="AN27" s="93">
        <v>116.47160129541768</v>
      </c>
      <c r="AO27" s="93">
        <v>112.0624496675227</v>
      </c>
      <c r="AP27" s="93">
        <v>122.63367184604409</v>
      </c>
      <c r="AQ27" s="93">
        <v>131.35345965475818</v>
      </c>
      <c r="AR27" s="93">
        <v>151.48164893574926</v>
      </c>
      <c r="AS27" s="93">
        <v>140.65558248415761</v>
      </c>
      <c r="AT27" s="93">
        <v>127.27093102756341</v>
      </c>
      <c r="AU27" s="93">
        <v>123.6626030739845</v>
      </c>
      <c r="AV27" s="93">
        <v>159.42851154589974</v>
      </c>
      <c r="AW27" s="93">
        <v>154.05242124562363</v>
      </c>
      <c r="AX27" s="93">
        <v>138.66783323772174</v>
      </c>
      <c r="AY27" s="93">
        <v>124.73771905912518</v>
      </c>
      <c r="AZ27" s="93">
        <v>116.47160129541768</v>
      </c>
      <c r="BA27" s="93">
        <v>112.0624496675227</v>
      </c>
      <c r="BB27" s="93">
        <v>122.63367184604409</v>
      </c>
    </row>
    <row r="28" spans="1:55" s="6" customFormat="1" ht="15.75" customHeight="1">
      <c r="A28" s="29" t="s">
        <v>43</v>
      </c>
      <c r="B28" s="38" t="s">
        <v>42</v>
      </c>
      <c r="C28" s="54" t="s">
        <v>62</v>
      </c>
      <c r="D28" s="5" t="e">
        <f t="shared" ref="D28:BB28" si="6">D27*D26</f>
        <v>#VALUE!</v>
      </c>
      <c r="E28" s="5" t="e">
        <f t="shared" si="6"/>
        <v>#VALUE!</v>
      </c>
      <c r="F28" s="5" t="e">
        <f t="shared" si="6"/>
        <v>#VALUE!</v>
      </c>
      <c r="G28" s="5" t="e">
        <f t="shared" si="6"/>
        <v>#VALUE!</v>
      </c>
      <c r="H28" s="5" t="e">
        <f t="shared" si="6"/>
        <v>#VALUE!</v>
      </c>
      <c r="I28" s="5" t="e">
        <f t="shared" si="6"/>
        <v>#VALUE!</v>
      </c>
      <c r="J28" s="5" t="e">
        <f t="shared" si="6"/>
        <v>#VALUE!</v>
      </c>
      <c r="K28" s="5" t="e">
        <f t="shared" si="6"/>
        <v>#VALUE!</v>
      </c>
      <c r="L28" s="5" t="e">
        <f t="shared" si="6"/>
        <v>#VALUE!</v>
      </c>
      <c r="M28" s="5" t="e">
        <f t="shared" si="6"/>
        <v>#VALUE!</v>
      </c>
      <c r="N28" s="5" t="e">
        <f t="shared" si="6"/>
        <v>#VALUE!</v>
      </c>
      <c r="O28" s="5" t="e">
        <f t="shared" si="6"/>
        <v>#VALUE!</v>
      </c>
      <c r="P28" s="5">
        <f t="shared" si="6"/>
        <v>44150.999794995027</v>
      </c>
      <c r="Q28" s="5">
        <f t="shared" si="6"/>
        <v>7384.0401094871968</v>
      </c>
      <c r="R28" s="5">
        <f t="shared" si="6"/>
        <v>5694.7554783848873</v>
      </c>
      <c r="S28" s="5">
        <f t="shared" si="6"/>
        <v>42068.781036691056</v>
      </c>
      <c r="T28" s="5" t="e">
        <f t="shared" si="6"/>
        <v>#VALUE!</v>
      </c>
      <c r="U28" s="5" t="e">
        <f t="shared" si="6"/>
        <v>#VALUE!</v>
      </c>
      <c r="V28" s="5" t="e">
        <f t="shared" si="6"/>
        <v>#VALUE!</v>
      </c>
      <c r="W28" s="5" t="e">
        <f t="shared" si="6"/>
        <v>#VALUE!</v>
      </c>
      <c r="X28" s="5" t="e">
        <f t="shared" si="6"/>
        <v>#VALUE!</v>
      </c>
      <c r="Y28" s="5" t="e">
        <f t="shared" si="6"/>
        <v>#VALUE!</v>
      </c>
      <c r="Z28" s="5" t="e">
        <f t="shared" si="6"/>
        <v>#VALUE!</v>
      </c>
      <c r="AA28" s="5" t="e">
        <f t="shared" si="6"/>
        <v>#VALUE!</v>
      </c>
      <c r="AB28" s="5" t="e">
        <f t="shared" si="6"/>
        <v>#VALUE!</v>
      </c>
      <c r="AC28" s="5" t="e">
        <f t="shared" si="6"/>
        <v>#VALUE!</v>
      </c>
      <c r="AD28" s="5" t="e">
        <f t="shared" si="6"/>
        <v>#VALUE!</v>
      </c>
      <c r="AE28" s="5" t="e">
        <f t="shared" si="6"/>
        <v>#VALUE!</v>
      </c>
      <c r="AF28" s="5" t="e">
        <f t="shared" si="6"/>
        <v>#VALUE!</v>
      </c>
      <c r="AG28" s="5" t="e">
        <f t="shared" si="6"/>
        <v>#VALUE!</v>
      </c>
      <c r="AH28" s="5" t="e">
        <f t="shared" si="6"/>
        <v>#VALUE!</v>
      </c>
      <c r="AI28" s="5" t="e">
        <f t="shared" si="6"/>
        <v>#VALUE!</v>
      </c>
      <c r="AJ28" s="5" t="e">
        <f t="shared" si="6"/>
        <v>#VALUE!</v>
      </c>
      <c r="AK28" s="5" t="e">
        <f t="shared" si="6"/>
        <v>#VALUE!</v>
      </c>
      <c r="AL28" s="5" t="e">
        <f t="shared" si="6"/>
        <v>#VALUE!</v>
      </c>
      <c r="AM28" s="5" t="e">
        <f t="shared" si="6"/>
        <v>#VALUE!</v>
      </c>
      <c r="AN28" s="5">
        <v>43327.435681895382</v>
      </c>
      <c r="AO28" s="5">
        <v>41799.293725985968</v>
      </c>
      <c r="AP28" s="5">
        <v>45864.993270420491</v>
      </c>
      <c r="AQ28" s="5" t="e">
        <f t="shared" si="6"/>
        <v>#VALUE!</v>
      </c>
      <c r="AR28" s="5" t="e">
        <f t="shared" si="6"/>
        <v>#VALUE!</v>
      </c>
      <c r="AS28" s="5" t="e">
        <f t="shared" si="6"/>
        <v>#VALUE!</v>
      </c>
      <c r="AT28" s="5" t="e">
        <f t="shared" si="6"/>
        <v>#VALUE!</v>
      </c>
      <c r="AU28" s="5" t="e">
        <f t="shared" si="6"/>
        <v>#VALUE!</v>
      </c>
      <c r="AV28" s="5" t="e">
        <f t="shared" si="6"/>
        <v>#VALUE!</v>
      </c>
      <c r="AW28" s="5" t="e">
        <f t="shared" si="6"/>
        <v>#VALUE!</v>
      </c>
      <c r="AX28" s="5" t="e">
        <f t="shared" si="6"/>
        <v>#VALUE!</v>
      </c>
      <c r="AY28" s="5" t="e">
        <f t="shared" si="6"/>
        <v>#VALUE!</v>
      </c>
      <c r="AZ28" s="5" t="e">
        <f t="shared" si="6"/>
        <v>#VALUE!</v>
      </c>
      <c r="BA28" s="5" t="e">
        <f t="shared" si="6"/>
        <v>#VALUE!</v>
      </c>
      <c r="BB28" s="5" t="e">
        <f t="shared" si="6"/>
        <v>#VALUE!</v>
      </c>
    </row>
    <row r="29" spans="1:55" s="6" customFormat="1" ht="15.75" customHeight="1">
      <c r="A29" s="29" t="s">
        <v>43</v>
      </c>
      <c r="B29" s="38" t="s">
        <v>42</v>
      </c>
      <c r="C29" s="91" t="s">
        <v>63</v>
      </c>
      <c r="D29" s="104" t="e">
        <f>D37*F29/F37</f>
        <v>#VALUE!</v>
      </c>
      <c r="E29" s="104" t="e">
        <f>E37*F29/F37</f>
        <v>#VALUE!</v>
      </c>
      <c r="F29" s="104" t="e">
        <v>#VALUE!</v>
      </c>
      <c r="G29" s="104" t="e">
        <v>#VALUE!</v>
      </c>
      <c r="H29" s="104" t="e">
        <v>#VALUE!</v>
      </c>
      <c r="I29" s="104" t="e">
        <v>#VALUE!</v>
      </c>
      <c r="J29" s="104" t="e">
        <v>#VALUE!</v>
      </c>
      <c r="K29" s="104" t="e">
        <v>#VALUE!</v>
      </c>
      <c r="L29" s="104" t="e">
        <v>#VALUE!</v>
      </c>
      <c r="M29" s="104" t="e">
        <v>#VALUE!</v>
      </c>
      <c r="N29" s="104" t="e">
        <v>#VALUE!</v>
      </c>
      <c r="O29" s="104" t="e">
        <v>#VALUE!</v>
      </c>
      <c r="P29" s="105">
        <v>1267278.9353082844</v>
      </c>
      <c r="Q29" s="105">
        <v>183004.04975444943</v>
      </c>
      <c r="R29" s="105">
        <v>204986.19093891018</v>
      </c>
      <c r="S29" s="105">
        <v>1176842.7763191606</v>
      </c>
      <c r="T29" s="104" t="e">
        <v>#VALUE!</v>
      </c>
      <c r="U29" s="104" t="e">
        <v>#VALUE!</v>
      </c>
      <c r="V29" s="104" t="e">
        <v>#VALUE!</v>
      </c>
      <c r="W29" s="104" t="e">
        <v>#VALUE!</v>
      </c>
      <c r="X29" s="104" t="e">
        <v>#VALUE!</v>
      </c>
      <c r="Y29" s="104" t="e">
        <v>#VALUE!</v>
      </c>
      <c r="Z29" s="104" t="e">
        <v>#VALUE!</v>
      </c>
      <c r="AA29" s="104" t="e">
        <v>#VALUE!</v>
      </c>
      <c r="AB29" s="104" t="e">
        <v>#VALUE!</v>
      </c>
      <c r="AC29" s="104" t="e">
        <v>#VALUE!</v>
      </c>
      <c r="AD29" s="104" t="e">
        <v>#VALUE!</v>
      </c>
      <c r="AE29" s="104" t="e">
        <v>#VALUE!</v>
      </c>
      <c r="AF29" s="104" t="e">
        <v>#VALUE!</v>
      </c>
      <c r="AG29" s="104" t="e">
        <v>#VALUE!</v>
      </c>
      <c r="AH29" s="104" t="e">
        <v>#VALUE!</v>
      </c>
      <c r="AI29" s="104" t="e">
        <v>#VALUE!</v>
      </c>
      <c r="AJ29" s="104" t="e">
        <v>#VALUE!</v>
      </c>
      <c r="AK29" s="104" t="e">
        <v>#VALUE!</v>
      </c>
      <c r="AL29" s="104" t="e">
        <v>#VALUE!</v>
      </c>
      <c r="AM29" s="104" t="e">
        <v>#VALUE!</v>
      </c>
      <c r="AN29" s="104">
        <v>1074837</v>
      </c>
      <c r="AO29" s="104">
        <v>1034281</v>
      </c>
      <c r="AP29" s="104">
        <v>1106589</v>
      </c>
      <c r="AQ29" s="104" t="e">
        <v>#VALUE!</v>
      </c>
      <c r="AR29" s="104" t="e">
        <v>#VALUE!</v>
      </c>
      <c r="AS29" s="104" t="e">
        <v>#VALUE!</v>
      </c>
      <c r="AT29" s="104" t="e">
        <v>#VALUE!</v>
      </c>
      <c r="AU29" s="104" t="e">
        <v>#VALUE!</v>
      </c>
      <c r="AV29" s="104" t="e">
        <v>#VALUE!</v>
      </c>
      <c r="AW29" s="104" t="e">
        <v>#VALUE!</v>
      </c>
      <c r="AX29" s="104" t="e">
        <v>#VALUE!</v>
      </c>
      <c r="AY29" s="104" t="e">
        <v>#VALUE!</v>
      </c>
      <c r="AZ29" s="104" t="e">
        <v>#VALUE!</v>
      </c>
      <c r="BA29" s="104" t="e">
        <v>#VALUE!</v>
      </c>
      <c r="BB29" s="104" t="e">
        <v>#VALUE!</v>
      </c>
    </row>
    <row r="30" spans="1:55" s="6" customFormat="1" ht="15.75" customHeight="1">
      <c r="A30" s="29" t="s">
        <v>43</v>
      </c>
      <c r="B30" s="38" t="s">
        <v>42</v>
      </c>
      <c r="C30" s="54" t="s">
        <v>64</v>
      </c>
      <c r="D30" s="95">
        <v>5.486435886236006E-2</v>
      </c>
      <c r="E30" s="95">
        <v>5.486435886236006E-2</v>
      </c>
      <c r="F30" s="95">
        <v>5.486435886236006E-2</v>
      </c>
      <c r="G30" s="95">
        <v>5.486435886236006E-2</v>
      </c>
      <c r="H30" s="95">
        <v>5.486435886236006E-2</v>
      </c>
      <c r="I30" s="95">
        <v>5.486435886236006E-2</v>
      </c>
      <c r="J30" s="95">
        <v>5.486435886236006E-2</v>
      </c>
      <c r="K30" s="95">
        <v>5.486435886236006E-2</v>
      </c>
      <c r="L30" s="95">
        <v>5.486435886236006E-2</v>
      </c>
      <c r="M30" s="95">
        <v>5.486435886236006E-2</v>
      </c>
      <c r="N30" s="95">
        <v>5.486435886236006E-2</v>
      </c>
      <c r="O30" s="95">
        <v>5.486435886236006E-2</v>
      </c>
      <c r="P30" s="96">
        <v>5.486435886236006E-2</v>
      </c>
      <c r="Q30" s="96">
        <v>5.6913615704531885E-2</v>
      </c>
      <c r="R30" s="96">
        <v>5.486435886236006E-2</v>
      </c>
      <c r="S30" s="96">
        <v>5.6913615704531885E-2</v>
      </c>
      <c r="T30" s="95">
        <v>5.6913615704531885E-2</v>
      </c>
      <c r="U30" s="95">
        <v>5.6913615704531885E-2</v>
      </c>
      <c r="V30" s="95">
        <v>5.6913615704531885E-2</v>
      </c>
      <c r="W30" s="95">
        <v>5.6913615704531885E-2</v>
      </c>
      <c r="X30" s="95">
        <v>5.6913615704531885E-2</v>
      </c>
      <c r="Y30" s="95">
        <v>5.6913615704531885E-2</v>
      </c>
      <c r="Z30" s="95">
        <v>5.6913615704531885E-2</v>
      </c>
      <c r="AA30" s="95">
        <v>5.6913615704531885E-2</v>
      </c>
      <c r="AB30" s="95">
        <v>5.6913615704531885E-2</v>
      </c>
      <c r="AC30" s="95">
        <v>5.6913615704531885E-2</v>
      </c>
      <c r="AD30" s="95">
        <v>5.6913615704531885E-2</v>
      </c>
      <c r="AE30" s="95">
        <v>5.6913615704531885E-2</v>
      </c>
      <c r="AF30" s="95">
        <v>5.6913615704531885E-2</v>
      </c>
      <c r="AG30" s="95">
        <v>5.6913615704531885E-2</v>
      </c>
      <c r="AH30" s="95">
        <v>5.6913615704531885E-2</v>
      </c>
      <c r="AI30" s="95">
        <v>5.6913615704531885E-2</v>
      </c>
      <c r="AJ30" s="95">
        <v>5.6913615704531885E-2</v>
      </c>
      <c r="AK30" s="95">
        <v>5.6913615704531885E-2</v>
      </c>
      <c r="AL30" s="95">
        <v>5.6913615704531885E-2</v>
      </c>
      <c r="AM30" s="95">
        <v>5.6913615704531885E-2</v>
      </c>
      <c r="AN30" s="95">
        <v>5.6913615704531885E-2</v>
      </c>
      <c r="AO30" s="95">
        <v>5.6913615704531885E-2</v>
      </c>
      <c r="AP30" s="95">
        <v>5.6913615704531885E-2</v>
      </c>
      <c r="AQ30" s="95">
        <v>5.6913615704531885E-2</v>
      </c>
      <c r="AR30" s="95">
        <v>5.6913615704531885E-2</v>
      </c>
      <c r="AS30" s="95">
        <v>5.6913615704531885E-2</v>
      </c>
      <c r="AT30" s="95">
        <v>5.6913615704531885E-2</v>
      </c>
      <c r="AU30" s="95">
        <v>5.6913615704531885E-2</v>
      </c>
      <c r="AV30" s="95">
        <v>5.6913615704531885E-2</v>
      </c>
      <c r="AW30" s="95">
        <v>5.6913615704531885E-2</v>
      </c>
      <c r="AX30" s="95">
        <v>5.6913615704531885E-2</v>
      </c>
      <c r="AY30" s="95">
        <v>5.6913615704531885E-2</v>
      </c>
      <c r="AZ30" s="95">
        <v>5.6913615704531885E-2</v>
      </c>
      <c r="BA30" s="95">
        <v>5.6913615704531885E-2</v>
      </c>
      <c r="BB30" s="95">
        <v>5.6913615704531885E-2</v>
      </c>
    </row>
    <row r="31" spans="1:55" s="6" customFormat="1" ht="15.75" customHeight="1">
      <c r="A31" s="29" t="s">
        <v>43</v>
      </c>
      <c r="B31" s="38" t="s">
        <v>42</v>
      </c>
      <c r="C31" s="54" t="s">
        <v>65</v>
      </c>
      <c r="D31" s="5" t="e">
        <f t="shared" ref="D31:BB31" si="7">D29*D30</f>
        <v>#VALUE!</v>
      </c>
      <c r="E31" s="5" t="e">
        <f t="shared" si="7"/>
        <v>#VALUE!</v>
      </c>
      <c r="F31" s="5" t="e">
        <f t="shared" si="7"/>
        <v>#VALUE!</v>
      </c>
      <c r="G31" s="5" t="e">
        <f t="shared" si="7"/>
        <v>#VALUE!</v>
      </c>
      <c r="H31" s="5" t="e">
        <f t="shared" si="7"/>
        <v>#VALUE!</v>
      </c>
      <c r="I31" s="5" t="e">
        <f t="shared" si="7"/>
        <v>#VALUE!</v>
      </c>
      <c r="J31" s="5" t="e">
        <f t="shared" si="7"/>
        <v>#VALUE!</v>
      </c>
      <c r="K31" s="5" t="e">
        <f t="shared" si="7"/>
        <v>#VALUE!</v>
      </c>
      <c r="L31" s="5" t="e">
        <f t="shared" si="7"/>
        <v>#VALUE!</v>
      </c>
      <c r="M31" s="5" t="e">
        <f t="shared" si="7"/>
        <v>#VALUE!</v>
      </c>
      <c r="N31" s="5" t="e">
        <f t="shared" si="7"/>
        <v>#VALUE!</v>
      </c>
      <c r="O31" s="5" t="e">
        <f t="shared" si="7"/>
        <v>#VALUE!</v>
      </c>
      <c r="P31" s="5">
        <f t="shared" si="7"/>
        <v>69528.446285463287</v>
      </c>
      <c r="Q31" s="5">
        <f t="shared" si="7"/>
        <v>10415.422160097767</v>
      </c>
      <c r="R31" s="5">
        <f t="shared" si="7"/>
        <v>11246.435941500627</v>
      </c>
      <c r="S31" s="5">
        <f t="shared" si="7"/>
        <v>66978.377516083085</v>
      </c>
      <c r="T31" s="5" t="e">
        <f t="shared" si="7"/>
        <v>#VALUE!</v>
      </c>
      <c r="U31" s="5" t="e">
        <f t="shared" si="7"/>
        <v>#VALUE!</v>
      </c>
      <c r="V31" s="5" t="e">
        <f t="shared" si="7"/>
        <v>#VALUE!</v>
      </c>
      <c r="W31" s="5" t="e">
        <f t="shared" si="7"/>
        <v>#VALUE!</v>
      </c>
      <c r="X31" s="5" t="e">
        <f t="shared" si="7"/>
        <v>#VALUE!</v>
      </c>
      <c r="Y31" s="5" t="e">
        <f t="shared" si="7"/>
        <v>#VALUE!</v>
      </c>
      <c r="Z31" s="5" t="e">
        <f t="shared" si="7"/>
        <v>#VALUE!</v>
      </c>
      <c r="AA31" s="5" t="e">
        <f t="shared" si="7"/>
        <v>#VALUE!</v>
      </c>
      <c r="AB31" s="5" t="e">
        <f t="shared" si="7"/>
        <v>#VALUE!</v>
      </c>
      <c r="AC31" s="5" t="e">
        <f t="shared" si="7"/>
        <v>#VALUE!</v>
      </c>
      <c r="AD31" s="5" t="e">
        <f t="shared" si="7"/>
        <v>#VALUE!</v>
      </c>
      <c r="AE31" s="5" t="e">
        <f t="shared" si="7"/>
        <v>#VALUE!</v>
      </c>
      <c r="AF31" s="5" t="e">
        <f t="shared" si="7"/>
        <v>#VALUE!</v>
      </c>
      <c r="AG31" s="5" t="e">
        <f t="shared" si="7"/>
        <v>#VALUE!</v>
      </c>
      <c r="AH31" s="5" t="e">
        <f t="shared" si="7"/>
        <v>#VALUE!</v>
      </c>
      <c r="AI31" s="5" t="e">
        <f t="shared" si="7"/>
        <v>#VALUE!</v>
      </c>
      <c r="AJ31" s="5" t="e">
        <f t="shared" si="7"/>
        <v>#VALUE!</v>
      </c>
      <c r="AK31" s="5" t="e">
        <f t="shared" si="7"/>
        <v>#VALUE!</v>
      </c>
      <c r="AL31" s="5" t="e">
        <f t="shared" si="7"/>
        <v>#VALUE!</v>
      </c>
      <c r="AM31" s="5" t="e">
        <f t="shared" si="7"/>
        <v>#VALUE!</v>
      </c>
      <c r="AN31" s="5">
        <v>61172.859963011935</v>
      </c>
      <c r="AO31" s="5">
        <v>58864.671364498943</v>
      </c>
      <c r="AP31" s="5">
        <v>62979.981088862231</v>
      </c>
      <c r="AQ31" s="5" t="e">
        <f t="shared" si="7"/>
        <v>#VALUE!</v>
      </c>
      <c r="AR31" s="5" t="e">
        <f t="shared" si="7"/>
        <v>#VALUE!</v>
      </c>
      <c r="AS31" s="5" t="e">
        <f t="shared" si="7"/>
        <v>#VALUE!</v>
      </c>
      <c r="AT31" s="5" t="e">
        <f t="shared" si="7"/>
        <v>#VALUE!</v>
      </c>
      <c r="AU31" s="5" t="e">
        <f t="shared" si="7"/>
        <v>#VALUE!</v>
      </c>
      <c r="AV31" s="5" t="e">
        <f t="shared" si="7"/>
        <v>#VALUE!</v>
      </c>
      <c r="AW31" s="5" t="e">
        <f t="shared" si="7"/>
        <v>#VALUE!</v>
      </c>
      <c r="AX31" s="5" t="e">
        <f t="shared" si="7"/>
        <v>#VALUE!</v>
      </c>
      <c r="AY31" s="5" t="e">
        <f t="shared" si="7"/>
        <v>#VALUE!</v>
      </c>
      <c r="AZ31" s="5" t="e">
        <f t="shared" si="7"/>
        <v>#VALUE!</v>
      </c>
      <c r="BA31" s="5" t="e">
        <f t="shared" si="7"/>
        <v>#VALUE!</v>
      </c>
      <c r="BB31" s="5" t="e">
        <f t="shared" si="7"/>
        <v>#VALUE!</v>
      </c>
    </row>
    <row r="32" spans="1:55" s="6" customFormat="1" ht="15.75" customHeight="1">
      <c r="A32" s="57" t="s">
        <v>43</v>
      </c>
      <c r="B32" s="58" t="s">
        <v>42</v>
      </c>
      <c r="C32" s="97" t="s">
        <v>29</v>
      </c>
      <c r="D32" s="98" t="e">
        <f t="shared" ref="D32:BB32" si="8">D31-D28</f>
        <v>#VALUE!</v>
      </c>
      <c r="E32" s="98" t="e">
        <f t="shared" si="8"/>
        <v>#VALUE!</v>
      </c>
      <c r="F32" s="98" t="e">
        <f t="shared" si="8"/>
        <v>#VALUE!</v>
      </c>
      <c r="G32" s="98" t="e">
        <f t="shared" si="8"/>
        <v>#VALUE!</v>
      </c>
      <c r="H32" s="98" t="e">
        <f t="shared" si="8"/>
        <v>#VALUE!</v>
      </c>
      <c r="I32" s="98" t="e">
        <f t="shared" si="8"/>
        <v>#VALUE!</v>
      </c>
      <c r="J32" s="98" t="e">
        <f t="shared" si="8"/>
        <v>#VALUE!</v>
      </c>
      <c r="K32" s="98" t="e">
        <f t="shared" si="8"/>
        <v>#VALUE!</v>
      </c>
      <c r="L32" s="98" t="e">
        <f t="shared" si="8"/>
        <v>#VALUE!</v>
      </c>
      <c r="M32" s="98" t="e">
        <f t="shared" si="8"/>
        <v>#VALUE!</v>
      </c>
      <c r="N32" s="98" t="e">
        <f t="shared" si="8"/>
        <v>#VALUE!</v>
      </c>
      <c r="O32" s="98" t="e">
        <f t="shared" si="8"/>
        <v>#VALUE!</v>
      </c>
      <c r="P32" s="98">
        <f t="shared" si="8"/>
        <v>25377.446490468261</v>
      </c>
      <c r="Q32" s="98">
        <f t="shared" si="8"/>
        <v>3031.3820506105703</v>
      </c>
      <c r="R32" s="98">
        <f t="shared" si="8"/>
        <v>5551.6804631157402</v>
      </c>
      <c r="S32" s="98">
        <f t="shared" si="8"/>
        <v>24909.596479392028</v>
      </c>
      <c r="T32" s="98" t="e">
        <f t="shared" si="8"/>
        <v>#VALUE!</v>
      </c>
      <c r="U32" s="98" t="e">
        <f t="shared" si="8"/>
        <v>#VALUE!</v>
      </c>
      <c r="V32" s="98" t="e">
        <f t="shared" si="8"/>
        <v>#VALUE!</v>
      </c>
      <c r="W32" s="98" t="e">
        <f t="shared" si="8"/>
        <v>#VALUE!</v>
      </c>
      <c r="X32" s="98" t="e">
        <f t="shared" si="8"/>
        <v>#VALUE!</v>
      </c>
      <c r="Y32" s="98" t="e">
        <f t="shared" si="8"/>
        <v>#VALUE!</v>
      </c>
      <c r="Z32" s="98" t="e">
        <f t="shared" si="8"/>
        <v>#VALUE!</v>
      </c>
      <c r="AA32" s="98" t="e">
        <f t="shared" si="8"/>
        <v>#VALUE!</v>
      </c>
      <c r="AB32" s="98" t="e">
        <f t="shared" si="8"/>
        <v>#VALUE!</v>
      </c>
      <c r="AC32" s="98" t="e">
        <f t="shared" si="8"/>
        <v>#VALUE!</v>
      </c>
      <c r="AD32" s="98" t="e">
        <f t="shared" si="8"/>
        <v>#VALUE!</v>
      </c>
      <c r="AE32" s="98" t="e">
        <f t="shared" si="8"/>
        <v>#VALUE!</v>
      </c>
      <c r="AF32" s="98" t="e">
        <f t="shared" si="8"/>
        <v>#VALUE!</v>
      </c>
      <c r="AG32" s="98" t="e">
        <f t="shared" si="8"/>
        <v>#VALUE!</v>
      </c>
      <c r="AH32" s="98" t="e">
        <f t="shared" si="8"/>
        <v>#VALUE!</v>
      </c>
      <c r="AI32" s="98" t="e">
        <f t="shared" si="8"/>
        <v>#VALUE!</v>
      </c>
      <c r="AJ32" s="98" t="e">
        <f t="shared" si="8"/>
        <v>#VALUE!</v>
      </c>
      <c r="AK32" s="98" t="e">
        <f t="shared" si="8"/>
        <v>#VALUE!</v>
      </c>
      <c r="AL32" s="98" t="e">
        <f t="shared" si="8"/>
        <v>#VALUE!</v>
      </c>
      <c r="AM32" s="98" t="e">
        <f t="shared" si="8"/>
        <v>#VALUE!</v>
      </c>
      <c r="AN32" s="98">
        <v>17845.424281116553</v>
      </c>
      <c r="AO32" s="98">
        <v>17065.377638512975</v>
      </c>
      <c r="AP32" s="98">
        <v>17114.987818441739</v>
      </c>
      <c r="AQ32" s="98" t="e">
        <f t="shared" si="8"/>
        <v>#VALUE!</v>
      </c>
      <c r="AR32" s="98" t="e">
        <f t="shared" si="8"/>
        <v>#VALUE!</v>
      </c>
      <c r="AS32" s="98" t="e">
        <f t="shared" si="8"/>
        <v>#VALUE!</v>
      </c>
      <c r="AT32" s="98" t="e">
        <f t="shared" si="8"/>
        <v>#VALUE!</v>
      </c>
      <c r="AU32" s="98" t="e">
        <f t="shared" si="8"/>
        <v>#VALUE!</v>
      </c>
      <c r="AV32" s="98" t="e">
        <f t="shared" si="8"/>
        <v>#VALUE!</v>
      </c>
      <c r="AW32" s="98" t="e">
        <f t="shared" si="8"/>
        <v>#VALUE!</v>
      </c>
      <c r="AX32" s="98" t="e">
        <f t="shared" si="8"/>
        <v>#VALUE!</v>
      </c>
      <c r="AY32" s="98" t="e">
        <f t="shared" si="8"/>
        <v>#VALUE!</v>
      </c>
      <c r="AZ32" s="98" t="e">
        <f t="shared" si="8"/>
        <v>#VALUE!</v>
      </c>
      <c r="BA32" s="98" t="e">
        <f t="shared" si="8"/>
        <v>#VALUE!</v>
      </c>
      <c r="BB32" s="98" t="e">
        <f t="shared" si="8"/>
        <v>#VALUE!</v>
      </c>
    </row>
    <row r="33" spans="1:54" s="6" customFormat="1" ht="15.75" hidden="1" customHeight="1" outlineLevel="1">
      <c r="A33" s="29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106"/>
      <c r="Q33" s="106"/>
      <c r="R33" s="106"/>
      <c r="S33" s="106"/>
      <c r="T33" s="51"/>
      <c r="U33" s="51"/>
      <c r="V33" s="51"/>
      <c r="W33" s="51"/>
      <c r="X33" s="51"/>
      <c r="Y33" s="51"/>
      <c r="Z33" s="51"/>
      <c r="AA33" s="51"/>
    </row>
    <row r="34" spans="1:54" s="6" customFormat="1" ht="15.75" hidden="1" customHeight="1" outlineLevel="1">
      <c r="A34" s="29" t="s">
        <v>44</v>
      </c>
      <c r="B34" s="38" t="s">
        <v>42</v>
      </c>
      <c r="C34" s="91" t="s">
        <v>60</v>
      </c>
      <c r="D34" s="7">
        <v>2551.0763479554439</v>
      </c>
      <c r="E34" s="7">
        <v>16919.164272868478</v>
      </c>
      <c r="F34" s="101" t="e">
        <v>#VALUE!</v>
      </c>
      <c r="G34" s="101" t="e">
        <v>#VALUE!</v>
      </c>
      <c r="H34" s="101" t="e">
        <v>#VALUE!</v>
      </c>
      <c r="I34" s="101" t="e">
        <v>#VALUE!</v>
      </c>
      <c r="J34" s="101" t="e">
        <v>#VALUE!</v>
      </c>
      <c r="K34" s="101" t="e">
        <v>#VALUE!</v>
      </c>
      <c r="L34" s="101" t="e">
        <v>#VALUE!</v>
      </c>
      <c r="M34" s="101" t="e">
        <v>#VALUE!</v>
      </c>
      <c r="N34" s="101" t="e">
        <v>#VALUE!</v>
      </c>
      <c r="O34" s="101" t="e">
        <v>#VALUE!</v>
      </c>
      <c r="P34" s="101">
        <v>16829.666666666664</v>
      </c>
      <c r="Q34" s="101">
        <v>2713.3333333333326</v>
      </c>
      <c r="R34" s="101">
        <v>2412.2999999999993</v>
      </c>
      <c r="S34" s="101">
        <v>17178.700000000004</v>
      </c>
      <c r="T34" s="101" t="e">
        <v>#VALUE!</v>
      </c>
      <c r="U34" s="101" t="e">
        <v>#VALUE!</v>
      </c>
      <c r="V34" s="101" t="e">
        <v>#VALUE!</v>
      </c>
      <c r="W34" s="101" t="e">
        <v>#VALUE!</v>
      </c>
      <c r="X34" s="101" t="e">
        <v>#VALUE!</v>
      </c>
      <c r="Y34" s="101" t="e">
        <v>#VALUE!</v>
      </c>
      <c r="Z34" s="101" t="e">
        <v>#VALUE!</v>
      </c>
      <c r="AA34" s="101" t="e">
        <v>#VALUE!</v>
      </c>
      <c r="AB34" s="101" t="e">
        <v>#VALUE!</v>
      </c>
      <c r="AC34" s="101" t="e">
        <v>#VALUE!</v>
      </c>
      <c r="AD34" s="101" t="e">
        <v>#VALUE!</v>
      </c>
      <c r="AE34" s="101" t="e">
        <v>#VALUE!</v>
      </c>
      <c r="AF34" s="101" t="e">
        <v>#VALUE!</v>
      </c>
      <c r="AG34" s="101" t="e">
        <v>#VALUE!</v>
      </c>
      <c r="AH34" s="101" t="e">
        <v>#VALUE!</v>
      </c>
      <c r="AI34" s="101" t="e">
        <v>#VALUE!</v>
      </c>
      <c r="AJ34" s="101" t="e">
        <v>#VALUE!</v>
      </c>
      <c r="AK34" s="101" t="e">
        <v>#VALUE!</v>
      </c>
      <c r="AL34" s="101" t="e">
        <v>#VALUE!</v>
      </c>
      <c r="AM34" s="101" t="e">
        <v>#VALUE!</v>
      </c>
      <c r="AN34" s="101">
        <v>20244</v>
      </c>
      <c r="AO34" s="101">
        <v>20257</v>
      </c>
      <c r="AP34" s="101">
        <v>20235</v>
      </c>
      <c r="AQ34" s="101" t="e">
        <v>#VALUE!</v>
      </c>
      <c r="AR34" s="101" t="e">
        <v>#VALUE!</v>
      </c>
      <c r="AS34" s="101" t="e">
        <v>#VALUE!</v>
      </c>
      <c r="AT34" s="101" t="e">
        <v>#VALUE!</v>
      </c>
      <c r="AU34" s="101" t="e">
        <v>#VALUE!</v>
      </c>
      <c r="AV34" s="101" t="e">
        <v>#VALUE!</v>
      </c>
      <c r="AW34" s="101" t="e">
        <v>#VALUE!</v>
      </c>
      <c r="AX34" s="101" t="e">
        <v>#VALUE!</v>
      </c>
      <c r="AY34" s="101" t="e">
        <v>#VALUE!</v>
      </c>
      <c r="AZ34" s="101" t="e">
        <v>#VALUE!</v>
      </c>
      <c r="BA34" s="101" t="e">
        <v>#VALUE!</v>
      </c>
      <c r="BB34" s="101" t="e">
        <v>#VALUE!</v>
      </c>
    </row>
    <row r="35" spans="1:54" s="6" customFormat="1" ht="15.75" hidden="1" customHeight="1" outlineLevel="1">
      <c r="A35" s="29" t="s">
        <v>44</v>
      </c>
      <c r="B35" s="38" t="s">
        <v>42</v>
      </c>
      <c r="C35" s="54" t="s">
        <v>61</v>
      </c>
      <c r="D35" s="93">
        <v>135.59107531434915</v>
      </c>
      <c r="E35" s="93">
        <v>122.68835754335855</v>
      </c>
      <c r="F35" s="93">
        <v>119.20995264344855</v>
      </c>
      <c r="G35" s="93">
        <v>153.68805798169771</v>
      </c>
      <c r="H35" s="93">
        <v>148.50554156871721</v>
      </c>
      <c r="I35" s="93">
        <v>133.6748978472381</v>
      </c>
      <c r="J35" s="93">
        <v>120.24635752648467</v>
      </c>
      <c r="K35" s="93">
        <v>112.27787325830866</v>
      </c>
      <c r="L35" s="93">
        <v>108.027479495817</v>
      </c>
      <c r="M35" s="93">
        <v>118.21806956879941</v>
      </c>
      <c r="N35" s="93">
        <v>126.62388883750609</v>
      </c>
      <c r="O35" s="93">
        <v>146.02733362468854</v>
      </c>
      <c r="P35" s="94">
        <v>135.59107531434915</v>
      </c>
      <c r="Q35" s="94">
        <v>140.65558248415761</v>
      </c>
      <c r="R35" s="94">
        <v>122.68835754335855</v>
      </c>
      <c r="S35" s="94">
        <v>127.27093102756341</v>
      </c>
      <c r="T35" s="93">
        <v>123.6626030739845</v>
      </c>
      <c r="U35" s="93">
        <v>159.42851154589974</v>
      </c>
      <c r="V35" s="93">
        <v>154.05242124562363</v>
      </c>
      <c r="W35" s="93">
        <v>138.66783323772174</v>
      </c>
      <c r="X35" s="93">
        <v>124.73771905912518</v>
      </c>
      <c r="Y35" s="93">
        <v>116.47160129541768</v>
      </c>
      <c r="Z35" s="93">
        <v>112.0624496675227</v>
      </c>
      <c r="AA35" s="93">
        <v>122.63367184604409</v>
      </c>
      <c r="AB35" s="93">
        <v>131.35345965475818</v>
      </c>
      <c r="AC35" s="93">
        <v>151.48164893574926</v>
      </c>
      <c r="AD35" s="93">
        <v>140.65558248415761</v>
      </c>
      <c r="AE35" s="93">
        <v>127.27093102756341</v>
      </c>
      <c r="AF35" s="93">
        <v>123.6626030739845</v>
      </c>
      <c r="AG35" s="93">
        <v>159.42851154589974</v>
      </c>
      <c r="AH35" s="93">
        <v>154.05242124562363</v>
      </c>
      <c r="AI35" s="93">
        <v>138.66783323772174</v>
      </c>
      <c r="AJ35" s="93">
        <v>124.73771905912518</v>
      </c>
      <c r="AK35" s="93">
        <v>116.47160129541768</v>
      </c>
      <c r="AL35" s="93">
        <v>112.0624496675227</v>
      </c>
      <c r="AM35" s="93">
        <v>122.63367184604409</v>
      </c>
      <c r="AN35" s="93">
        <v>116.47160129541768</v>
      </c>
      <c r="AO35" s="93">
        <v>112.0624496675227</v>
      </c>
      <c r="AP35" s="93">
        <v>122.63367184604409</v>
      </c>
      <c r="AQ35" s="93">
        <v>131.35345965475818</v>
      </c>
      <c r="AR35" s="93">
        <v>151.48164893574926</v>
      </c>
      <c r="AS35" s="93">
        <v>140.65558248415761</v>
      </c>
      <c r="AT35" s="93">
        <v>127.27093102756341</v>
      </c>
      <c r="AU35" s="93">
        <v>123.6626030739845</v>
      </c>
      <c r="AV35" s="93">
        <v>159.42851154589974</v>
      </c>
      <c r="AW35" s="93">
        <v>154.05242124562363</v>
      </c>
      <c r="AX35" s="93">
        <v>138.66783323772174</v>
      </c>
      <c r="AY35" s="93">
        <v>124.73771905912518</v>
      </c>
      <c r="AZ35" s="93">
        <v>116.47160129541768</v>
      </c>
      <c r="BA35" s="93">
        <v>112.0624496675227</v>
      </c>
      <c r="BB35" s="93">
        <v>122.63367184604409</v>
      </c>
    </row>
    <row r="36" spans="1:54" s="6" customFormat="1" ht="15.75" hidden="1" customHeight="1" outlineLevel="1">
      <c r="A36" s="29" t="s">
        <v>44</v>
      </c>
      <c r="B36" s="38" t="s">
        <v>42</v>
      </c>
      <c r="C36" s="54" t="s">
        <v>62</v>
      </c>
      <c r="D36" s="5">
        <f t="shared" ref="D36:BB36" si="9">D35*D34</f>
        <v>345903.18522828136</v>
      </c>
      <c r="E36" s="5">
        <f t="shared" si="9"/>
        <v>2075784.4756445058</v>
      </c>
      <c r="F36" s="5" t="e">
        <f t="shared" si="9"/>
        <v>#VALUE!</v>
      </c>
      <c r="G36" s="5" t="e">
        <f t="shared" si="9"/>
        <v>#VALUE!</v>
      </c>
      <c r="H36" s="5" t="e">
        <f t="shared" si="9"/>
        <v>#VALUE!</v>
      </c>
      <c r="I36" s="5" t="e">
        <f t="shared" si="9"/>
        <v>#VALUE!</v>
      </c>
      <c r="J36" s="5" t="e">
        <f t="shared" si="9"/>
        <v>#VALUE!</v>
      </c>
      <c r="K36" s="5" t="e">
        <f t="shared" si="9"/>
        <v>#VALUE!</v>
      </c>
      <c r="L36" s="5" t="e">
        <f t="shared" si="9"/>
        <v>#VALUE!</v>
      </c>
      <c r="M36" s="5" t="e">
        <f t="shared" si="9"/>
        <v>#VALUE!</v>
      </c>
      <c r="N36" s="5" t="e">
        <f t="shared" si="9"/>
        <v>#VALUE!</v>
      </c>
      <c r="O36" s="5" t="e">
        <f t="shared" si="9"/>
        <v>#VALUE!</v>
      </c>
      <c r="P36" s="5">
        <f t="shared" si="9"/>
        <v>2281952.6005153912</v>
      </c>
      <c r="Q36" s="5">
        <f t="shared" si="9"/>
        <v>381645.48047368089</v>
      </c>
      <c r="R36" s="5">
        <f t="shared" si="9"/>
        <v>295961.12490184372</v>
      </c>
      <c r="S36" s="5">
        <f t="shared" si="9"/>
        <v>2186349.1428432041</v>
      </c>
      <c r="T36" s="5" t="e">
        <f t="shared" si="9"/>
        <v>#VALUE!</v>
      </c>
      <c r="U36" s="5" t="e">
        <f t="shared" si="9"/>
        <v>#VALUE!</v>
      </c>
      <c r="V36" s="5" t="e">
        <f t="shared" si="9"/>
        <v>#VALUE!</v>
      </c>
      <c r="W36" s="5" t="e">
        <f t="shared" si="9"/>
        <v>#VALUE!</v>
      </c>
      <c r="X36" s="5" t="e">
        <f t="shared" si="9"/>
        <v>#VALUE!</v>
      </c>
      <c r="Y36" s="5" t="e">
        <f t="shared" si="9"/>
        <v>#VALUE!</v>
      </c>
      <c r="Z36" s="5" t="e">
        <f t="shared" si="9"/>
        <v>#VALUE!</v>
      </c>
      <c r="AA36" s="5" t="e">
        <f t="shared" si="9"/>
        <v>#VALUE!</v>
      </c>
      <c r="AB36" s="5" t="e">
        <f t="shared" si="9"/>
        <v>#VALUE!</v>
      </c>
      <c r="AC36" s="5" t="e">
        <f t="shared" si="9"/>
        <v>#VALUE!</v>
      </c>
      <c r="AD36" s="5" t="e">
        <f t="shared" si="9"/>
        <v>#VALUE!</v>
      </c>
      <c r="AE36" s="5" t="e">
        <f t="shared" si="9"/>
        <v>#VALUE!</v>
      </c>
      <c r="AF36" s="5" t="e">
        <f t="shared" si="9"/>
        <v>#VALUE!</v>
      </c>
      <c r="AG36" s="5" t="e">
        <f t="shared" si="9"/>
        <v>#VALUE!</v>
      </c>
      <c r="AH36" s="5" t="e">
        <f t="shared" si="9"/>
        <v>#VALUE!</v>
      </c>
      <c r="AI36" s="5" t="e">
        <f t="shared" si="9"/>
        <v>#VALUE!</v>
      </c>
      <c r="AJ36" s="5" t="e">
        <f t="shared" si="9"/>
        <v>#VALUE!</v>
      </c>
      <c r="AK36" s="5" t="e">
        <f t="shared" si="9"/>
        <v>#VALUE!</v>
      </c>
      <c r="AL36" s="5" t="e">
        <f t="shared" si="9"/>
        <v>#VALUE!</v>
      </c>
      <c r="AM36" s="5" t="e">
        <f t="shared" si="9"/>
        <v>#VALUE!</v>
      </c>
      <c r="AN36" s="5">
        <v>2357851.0966244354</v>
      </c>
      <c r="AO36" s="5">
        <v>2270049.0429150071</v>
      </c>
      <c r="AP36" s="5">
        <v>2481492.3498047022</v>
      </c>
      <c r="AQ36" s="5" t="e">
        <f t="shared" si="9"/>
        <v>#VALUE!</v>
      </c>
      <c r="AR36" s="5" t="e">
        <f t="shared" si="9"/>
        <v>#VALUE!</v>
      </c>
      <c r="AS36" s="5" t="e">
        <f t="shared" si="9"/>
        <v>#VALUE!</v>
      </c>
      <c r="AT36" s="5" t="e">
        <f t="shared" si="9"/>
        <v>#VALUE!</v>
      </c>
      <c r="AU36" s="5" t="e">
        <f t="shared" si="9"/>
        <v>#VALUE!</v>
      </c>
      <c r="AV36" s="5" t="e">
        <f t="shared" si="9"/>
        <v>#VALUE!</v>
      </c>
      <c r="AW36" s="5" t="e">
        <f t="shared" si="9"/>
        <v>#VALUE!</v>
      </c>
      <c r="AX36" s="5" t="e">
        <f t="shared" si="9"/>
        <v>#VALUE!</v>
      </c>
      <c r="AY36" s="5" t="e">
        <f t="shared" si="9"/>
        <v>#VALUE!</v>
      </c>
      <c r="AZ36" s="5" t="e">
        <f t="shared" si="9"/>
        <v>#VALUE!</v>
      </c>
      <c r="BA36" s="5" t="e">
        <f t="shared" si="9"/>
        <v>#VALUE!</v>
      </c>
      <c r="BB36" s="5" t="e">
        <f t="shared" si="9"/>
        <v>#VALUE!</v>
      </c>
    </row>
    <row r="37" spans="1:54" s="6" customFormat="1" ht="15.75" hidden="1" customHeight="1" outlineLevel="1">
      <c r="A37" s="29" t="s">
        <v>44</v>
      </c>
      <c r="B37" s="38" t="s">
        <v>42</v>
      </c>
      <c r="C37" s="91" t="s">
        <v>63</v>
      </c>
      <c r="D37" s="7">
        <v>5651577.4666666677</v>
      </c>
      <c r="E37" s="7">
        <v>36234668.799999997</v>
      </c>
      <c r="F37" s="101" t="e">
        <v>#VALUE!</v>
      </c>
      <c r="G37" s="101" t="e">
        <v>#VALUE!</v>
      </c>
      <c r="H37" s="101" t="e">
        <v>#VALUE!</v>
      </c>
      <c r="I37" s="101" t="e">
        <v>#VALUE!</v>
      </c>
      <c r="J37" s="101" t="e">
        <v>#VALUE!</v>
      </c>
      <c r="K37" s="101" t="e">
        <v>#VALUE!</v>
      </c>
      <c r="L37" s="101" t="e">
        <v>#VALUE!</v>
      </c>
      <c r="M37" s="101" t="e">
        <v>#VALUE!</v>
      </c>
      <c r="N37" s="101" t="e">
        <v>#VALUE!</v>
      </c>
      <c r="O37" s="101" t="e">
        <v>#VALUE!</v>
      </c>
      <c r="P37" s="101">
        <v>43351284.158187643</v>
      </c>
      <c r="Q37" s="101">
        <v>6260232.3308359226</v>
      </c>
      <c r="R37" s="101">
        <v>6211617.5972157894</v>
      </c>
      <c r="S37" s="101">
        <v>35661413.410618141</v>
      </c>
      <c r="T37" s="101" t="e">
        <v>#VALUE!</v>
      </c>
      <c r="U37" s="101" t="e">
        <v>#VALUE!</v>
      </c>
      <c r="V37" s="101" t="e">
        <v>#VALUE!</v>
      </c>
      <c r="W37" s="101" t="e">
        <v>#VALUE!</v>
      </c>
      <c r="X37" s="101" t="e">
        <v>#VALUE!</v>
      </c>
      <c r="Y37" s="101" t="e">
        <v>#VALUE!</v>
      </c>
      <c r="Z37" s="101" t="e">
        <v>#VALUE!</v>
      </c>
      <c r="AA37" s="101" t="e">
        <v>#VALUE!</v>
      </c>
      <c r="AB37" s="101" t="e">
        <v>#VALUE!</v>
      </c>
      <c r="AC37" s="101" t="e">
        <v>#VALUE!</v>
      </c>
      <c r="AD37" s="101" t="e">
        <v>#VALUE!</v>
      </c>
      <c r="AE37" s="101" t="e">
        <v>#VALUE!</v>
      </c>
      <c r="AF37" s="101" t="e">
        <v>#VALUE!</v>
      </c>
      <c r="AG37" s="101" t="e">
        <v>#VALUE!</v>
      </c>
      <c r="AH37" s="101" t="e">
        <v>#VALUE!</v>
      </c>
      <c r="AI37" s="101" t="e">
        <v>#VALUE!</v>
      </c>
      <c r="AJ37" s="101" t="e">
        <v>#VALUE!</v>
      </c>
      <c r="AK37" s="101" t="e">
        <v>#VALUE!</v>
      </c>
      <c r="AL37" s="101" t="e">
        <v>#VALUE!</v>
      </c>
      <c r="AM37" s="101" t="e">
        <v>#VALUE!</v>
      </c>
      <c r="AN37" s="101">
        <v>37260427</v>
      </c>
      <c r="AO37" s="101">
        <v>35087834</v>
      </c>
      <c r="AP37" s="101">
        <v>38037763</v>
      </c>
      <c r="AQ37" s="101" t="e">
        <v>#VALUE!</v>
      </c>
      <c r="AR37" s="101" t="e">
        <v>#VALUE!</v>
      </c>
      <c r="AS37" s="101" t="e">
        <v>#VALUE!</v>
      </c>
      <c r="AT37" s="101" t="e">
        <v>#VALUE!</v>
      </c>
      <c r="AU37" s="101" t="e">
        <v>#VALUE!</v>
      </c>
      <c r="AV37" s="101" t="e">
        <v>#VALUE!</v>
      </c>
      <c r="AW37" s="101" t="e">
        <v>#VALUE!</v>
      </c>
      <c r="AX37" s="101" t="e">
        <v>#VALUE!</v>
      </c>
      <c r="AY37" s="101" t="e">
        <v>#VALUE!</v>
      </c>
      <c r="AZ37" s="101" t="e">
        <v>#VALUE!</v>
      </c>
      <c r="BA37" s="101" t="e">
        <v>#VALUE!</v>
      </c>
      <c r="BB37" s="101" t="e">
        <v>#VALUE!</v>
      </c>
    </row>
    <row r="38" spans="1:54" s="6" customFormat="1" ht="15.75" hidden="1" customHeight="1" outlineLevel="1">
      <c r="A38" s="29" t="s">
        <v>44</v>
      </c>
      <c r="B38" s="38" t="s">
        <v>42</v>
      </c>
      <c r="C38" s="54" t="s">
        <v>64</v>
      </c>
      <c r="D38" s="95">
        <v>5.486435886236006E-2</v>
      </c>
      <c r="E38" s="95">
        <v>5.486435886236006E-2</v>
      </c>
      <c r="F38" s="95">
        <v>5.486435886236006E-2</v>
      </c>
      <c r="G38" s="95">
        <v>5.486435886236006E-2</v>
      </c>
      <c r="H38" s="95">
        <v>5.486435886236006E-2</v>
      </c>
      <c r="I38" s="95">
        <v>5.486435886236006E-2</v>
      </c>
      <c r="J38" s="95">
        <v>5.486435886236006E-2</v>
      </c>
      <c r="K38" s="95">
        <v>5.486435886236006E-2</v>
      </c>
      <c r="L38" s="95">
        <v>5.486435886236006E-2</v>
      </c>
      <c r="M38" s="95">
        <v>5.486435886236006E-2</v>
      </c>
      <c r="N38" s="95">
        <v>5.486435886236006E-2</v>
      </c>
      <c r="O38" s="95">
        <v>5.486435886236006E-2</v>
      </c>
      <c r="P38" s="96">
        <v>5.486435886236006E-2</v>
      </c>
      <c r="Q38" s="96">
        <v>5.6913615704531885E-2</v>
      </c>
      <c r="R38" s="96">
        <v>5.486435886236006E-2</v>
      </c>
      <c r="S38" s="96">
        <v>5.6913615704531885E-2</v>
      </c>
      <c r="T38" s="95">
        <v>5.6913615704531885E-2</v>
      </c>
      <c r="U38" s="95">
        <v>5.6913615704531885E-2</v>
      </c>
      <c r="V38" s="95">
        <v>5.6913615704531885E-2</v>
      </c>
      <c r="W38" s="95">
        <v>5.6913615704531885E-2</v>
      </c>
      <c r="X38" s="95">
        <v>5.6913615704531885E-2</v>
      </c>
      <c r="Y38" s="95">
        <v>5.6913615704531885E-2</v>
      </c>
      <c r="Z38" s="95">
        <v>5.6913615704531885E-2</v>
      </c>
      <c r="AA38" s="95">
        <v>5.6913615704531885E-2</v>
      </c>
      <c r="AB38" s="95">
        <v>5.6913615704531885E-2</v>
      </c>
      <c r="AC38" s="95">
        <v>5.6913615704531885E-2</v>
      </c>
      <c r="AD38" s="95">
        <v>5.6913615704531885E-2</v>
      </c>
      <c r="AE38" s="95">
        <v>5.6913615704531885E-2</v>
      </c>
      <c r="AF38" s="95">
        <v>5.6913615704531885E-2</v>
      </c>
      <c r="AG38" s="95">
        <v>5.6913615704531885E-2</v>
      </c>
      <c r="AH38" s="95">
        <v>5.6913615704531885E-2</v>
      </c>
      <c r="AI38" s="95">
        <v>5.6913615704531885E-2</v>
      </c>
      <c r="AJ38" s="95">
        <v>5.6913615704531885E-2</v>
      </c>
      <c r="AK38" s="95">
        <v>5.6913615704531885E-2</v>
      </c>
      <c r="AL38" s="95">
        <v>5.6913615704531885E-2</v>
      </c>
      <c r="AM38" s="95">
        <v>5.6913615704531885E-2</v>
      </c>
      <c r="AN38" s="95">
        <v>5.6913615704531885E-2</v>
      </c>
      <c r="AO38" s="95">
        <v>5.6913615704531885E-2</v>
      </c>
      <c r="AP38" s="95">
        <v>5.6913615704531885E-2</v>
      </c>
      <c r="AQ38" s="95">
        <v>5.6913615704531885E-2</v>
      </c>
      <c r="AR38" s="95">
        <v>5.6913615704531885E-2</v>
      </c>
      <c r="AS38" s="95">
        <v>5.6913615704531885E-2</v>
      </c>
      <c r="AT38" s="95">
        <v>5.6913615704531885E-2</v>
      </c>
      <c r="AU38" s="95">
        <v>5.6913615704531885E-2</v>
      </c>
      <c r="AV38" s="95">
        <v>5.6913615704531885E-2</v>
      </c>
      <c r="AW38" s="95">
        <v>5.6913615704531885E-2</v>
      </c>
      <c r="AX38" s="95">
        <v>5.6913615704531885E-2</v>
      </c>
      <c r="AY38" s="95">
        <v>5.6913615704531885E-2</v>
      </c>
      <c r="AZ38" s="95">
        <v>5.6913615704531885E-2</v>
      </c>
      <c r="BA38" s="95">
        <v>5.6913615704531885E-2</v>
      </c>
      <c r="BB38" s="95">
        <v>5.6913615704531885E-2</v>
      </c>
    </row>
    <row r="39" spans="1:54" s="6" customFormat="1" ht="15.75" hidden="1" customHeight="1" outlineLevel="1">
      <c r="A39" s="29" t="s">
        <v>44</v>
      </c>
      <c r="B39" s="38" t="s">
        <v>42</v>
      </c>
      <c r="C39" s="54" t="s">
        <v>65</v>
      </c>
      <c r="D39" s="5">
        <f t="shared" ref="D39:BB39" si="10">D37*D38</f>
        <v>310070.17426962784</v>
      </c>
      <c r="E39" s="5">
        <f t="shared" si="10"/>
        <v>1987991.8723019613</v>
      </c>
      <c r="F39" s="5" t="e">
        <f t="shared" si="10"/>
        <v>#VALUE!</v>
      </c>
      <c r="G39" s="5" t="e">
        <f t="shared" si="10"/>
        <v>#VALUE!</v>
      </c>
      <c r="H39" s="5" t="e">
        <f t="shared" si="10"/>
        <v>#VALUE!</v>
      </c>
      <c r="I39" s="5" t="e">
        <f t="shared" si="10"/>
        <v>#VALUE!</v>
      </c>
      <c r="J39" s="5" t="e">
        <f t="shared" si="10"/>
        <v>#VALUE!</v>
      </c>
      <c r="K39" s="5" t="e">
        <f t="shared" si="10"/>
        <v>#VALUE!</v>
      </c>
      <c r="L39" s="5" t="e">
        <f t="shared" si="10"/>
        <v>#VALUE!</v>
      </c>
      <c r="M39" s="5" t="e">
        <f t="shared" si="10"/>
        <v>#VALUE!</v>
      </c>
      <c r="N39" s="5" t="e">
        <f t="shared" si="10"/>
        <v>#VALUE!</v>
      </c>
      <c r="O39" s="5" t="e">
        <f t="shared" si="10"/>
        <v>#VALUE!</v>
      </c>
      <c r="P39" s="5">
        <f t="shared" si="10"/>
        <v>2378440.4111989513</v>
      </c>
      <c r="Q39" s="5">
        <f t="shared" si="10"/>
        <v>356292.45709828159</v>
      </c>
      <c r="R39" s="5">
        <f t="shared" si="10"/>
        <v>340796.4169693978</v>
      </c>
      <c r="S39" s="5">
        <f t="shared" si="10"/>
        <v>2029619.9783323605</v>
      </c>
      <c r="T39" s="5" t="e">
        <f t="shared" si="10"/>
        <v>#VALUE!</v>
      </c>
      <c r="U39" s="5" t="e">
        <f t="shared" si="10"/>
        <v>#VALUE!</v>
      </c>
      <c r="V39" s="5" t="e">
        <f t="shared" si="10"/>
        <v>#VALUE!</v>
      </c>
      <c r="W39" s="5" t="e">
        <f t="shared" si="10"/>
        <v>#VALUE!</v>
      </c>
      <c r="X39" s="5" t="e">
        <f t="shared" si="10"/>
        <v>#VALUE!</v>
      </c>
      <c r="Y39" s="5" t="e">
        <f t="shared" si="10"/>
        <v>#VALUE!</v>
      </c>
      <c r="Z39" s="5" t="e">
        <f t="shared" si="10"/>
        <v>#VALUE!</v>
      </c>
      <c r="AA39" s="5" t="e">
        <f t="shared" si="10"/>
        <v>#VALUE!</v>
      </c>
      <c r="AB39" s="5" t="e">
        <f t="shared" si="10"/>
        <v>#VALUE!</v>
      </c>
      <c r="AC39" s="5" t="e">
        <f t="shared" si="10"/>
        <v>#VALUE!</v>
      </c>
      <c r="AD39" s="5" t="e">
        <f t="shared" si="10"/>
        <v>#VALUE!</v>
      </c>
      <c r="AE39" s="5" t="e">
        <f t="shared" si="10"/>
        <v>#VALUE!</v>
      </c>
      <c r="AF39" s="5" t="e">
        <f t="shared" si="10"/>
        <v>#VALUE!</v>
      </c>
      <c r="AG39" s="5" t="e">
        <f t="shared" si="10"/>
        <v>#VALUE!</v>
      </c>
      <c r="AH39" s="5" t="e">
        <f t="shared" si="10"/>
        <v>#VALUE!</v>
      </c>
      <c r="AI39" s="5" t="e">
        <f t="shared" si="10"/>
        <v>#VALUE!</v>
      </c>
      <c r="AJ39" s="5" t="e">
        <f t="shared" si="10"/>
        <v>#VALUE!</v>
      </c>
      <c r="AK39" s="5" t="e">
        <f t="shared" si="10"/>
        <v>#VALUE!</v>
      </c>
      <c r="AL39" s="5" t="e">
        <f t="shared" si="10"/>
        <v>#VALUE!</v>
      </c>
      <c r="AM39" s="5" t="e">
        <f t="shared" si="10"/>
        <v>#VALUE!</v>
      </c>
      <c r="AN39" s="5">
        <v>2120625.623264764</v>
      </c>
      <c r="AO39" s="5">
        <v>1996975.5001804079</v>
      </c>
      <c r="AP39" s="5">
        <v>2164866.6256420617</v>
      </c>
      <c r="AQ39" s="5" t="e">
        <f t="shared" si="10"/>
        <v>#VALUE!</v>
      </c>
      <c r="AR39" s="5" t="e">
        <f t="shared" si="10"/>
        <v>#VALUE!</v>
      </c>
      <c r="AS39" s="5" t="e">
        <f t="shared" si="10"/>
        <v>#VALUE!</v>
      </c>
      <c r="AT39" s="5" t="e">
        <f t="shared" si="10"/>
        <v>#VALUE!</v>
      </c>
      <c r="AU39" s="5" t="e">
        <f t="shared" si="10"/>
        <v>#VALUE!</v>
      </c>
      <c r="AV39" s="5" t="e">
        <f t="shared" si="10"/>
        <v>#VALUE!</v>
      </c>
      <c r="AW39" s="5" t="e">
        <f t="shared" si="10"/>
        <v>#VALUE!</v>
      </c>
      <c r="AX39" s="5" t="e">
        <f t="shared" si="10"/>
        <v>#VALUE!</v>
      </c>
      <c r="AY39" s="5" t="e">
        <f t="shared" si="10"/>
        <v>#VALUE!</v>
      </c>
      <c r="AZ39" s="5" t="e">
        <f t="shared" si="10"/>
        <v>#VALUE!</v>
      </c>
      <c r="BA39" s="5" t="e">
        <f t="shared" si="10"/>
        <v>#VALUE!</v>
      </c>
      <c r="BB39" s="5" t="e">
        <f t="shared" si="10"/>
        <v>#VALUE!</v>
      </c>
    </row>
    <row r="40" spans="1:54" s="6" customFormat="1" ht="15.75" hidden="1" customHeight="1" outlineLevel="1">
      <c r="A40" s="57" t="s">
        <v>44</v>
      </c>
      <c r="B40" s="58" t="s">
        <v>42</v>
      </c>
      <c r="C40" s="97" t="s">
        <v>29</v>
      </c>
      <c r="D40" s="98">
        <f t="shared" ref="D40:BB40" si="11">D39-D36</f>
        <v>-35833.010958653525</v>
      </c>
      <c r="E40" s="98">
        <f t="shared" si="11"/>
        <v>-87792.60334254452</v>
      </c>
      <c r="F40" s="98" t="e">
        <f t="shared" si="11"/>
        <v>#VALUE!</v>
      </c>
      <c r="G40" s="98" t="e">
        <f t="shared" si="11"/>
        <v>#VALUE!</v>
      </c>
      <c r="H40" s="98" t="e">
        <f t="shared" si="11"/>
        <v>#VALUE!</v>
      </c>
      <c r="I40" s="98" t="e">
        <f t="shared" si="11"/>
        <v>#VALUE!</v>
      </c>
      <c r="J40" s="98" t="e">
        <f t="shared" si="11"/>
        <v>#VALUE!</v>
      </c>
      <c r="K40" s="98" t="e">
        <f t="shared" si="11"/>
        <v>#VALUE!</v>
      </c>
      <c r="L40" s="98" t="e">
        <f t="shared" si="11"/>
        <v>#VALUE!</v>
      </c>
      <c r="M40" s="98" t="e">
        <f t="shared" si="11"/>
        <v>#VALUE!</v>
      </c>
      <c r="N40" s="98" t="e">
        <f t="shared" si="11"/>
        <v>#VALUE!</v>
      </c>
      <c r="O40" s="98" t="e">
        <f t="shared" si="11"/>
        <v>#VALUE!</v>
      </c>
      <c r="P40" s="98">
        <f t="shared" si="11"/>
        <v>96487.810683560092</v>
      </c>
      <c r="Q40" s="98">
        <f t="shared" si="11"/>
        <v>-25353.023375399294</v>
      </c>
      <c r="R40" s="98">
        <f t="shared" si="11"/>
        <v>44835.292067554081</v>
      </c>
      <c r="S40" s="98">
        <f t="shared" si="11"/>
        <v>-156729.16451084358</v>
      </c>
      <c r="T40" s="98" t="e">
        <f t="shared" si="11"/>
        <v>#VALUE!</v>
      </c>
      <c r="U40" s="98" t="e">
        <f t="shared" si="11"/>
        <v>#VALUE!</v>
      </c>
      <c r="V40" s="98" t="e">
        <f t="shared" si="11"/>
        <v>#VALUE!</v>
      </c>
      <c r="W40" s="98" t="e">
        <f t="shared" si="11"/>
        <v>#VALUE!</v>
      </c>
      <c r="X40" s="98" t="e">
        <f t="shared" si="11"/>
        <v>#VALUE!</v>
      </c>
      <c r="Y40" s="98" t="e">
        <f t="shared" si="11"/>
        <v>#VALUE!</v>
      </c>
      <c r="Z40" s="98" t="e">
        <f t="shared" si="11"/>
        <v>#VALUE!</v>
      </c>
      <c r="AA40" s="98" t="e">
        <f t="shared" si="11"/>
        <v>#VALUE!</v>
      </c>
      <c r="AB40" s="98" t="e">
        <f t="shared" si="11"/>
        <v>#VALUE!</v>
      </c>
      <c r="AC40" s="98" t="e">
        <f t="shared" si="11"/>
        <v>#VALUE!</v>
      </c>
      <c r="AD40" s="98" t="e">
        <f t="shared" si="11"/>
        <v>#VALUE!</v>
      </c>
      <c r="AE40" s="98" t="e">
        <f t="shared" si="11"/>
        <v>#VALUE!</v>
      </c>
      <c r="AF40" s="98" t="e">
        <f t="shared" si="11"/>
        <v>#VALUE!</v>
      </c>
      <c r="AG40" s="98" t="e">
        <f t="shared" si="11"/>
        <v>#VALUE!</v>
      </c>
      <c r="AH40" s="98" t="e">
        <f t="shared" si="11"/>
        <v>#VALUE!</v>
      </c>
      <c r="AI40" s="98" t="e">
        <f t="shared" si="11"/>
        <v>#VALUE!</v>
      </c>
      <c r="AJ40" s="98" t="e">
        <f t="shared" si="11"/>
        <v>#VALUE!</v>
      </c>
      <c r="AK40" s="98" t="e">
        <f t="shared" si="11"/>
        <v>#VALUE!</v>
      </c>
      <c r="AL40" s="98" t="e">
        <f t="shared" si="11"/>
        <v>#VALUE!</v>
      </c>
      <c r="AM40" s="98" t="e">
        <f t="shared" si="11"/>
        <v>#VALUE!</v>
      </c>
      <c r="AN40" s="98">
        <v>-237225.47335967142</v>
      </c>
      <c r="AO40" s="98">
        <v>-273073.54273459921</v>
      </c>
      <c r="AP40" s="98">
        <v>-316625.72416264052</v>
      </c>
      <c r="AQ40" s="98" t="e">
        <f t="shared" si="11"/>
        <v>#VALUE!</v>
      </c>
      <c r="AR40" s="98" t="e">
        <f t="shared" si="11"/>
        <v>#VALUE!</v>
      </c>
      <c r="AS40" s="98" t="e">
        <f t="shared" si="11"/>
        <v>#VALUE!</v>
      </c>
      <c r="AT40" s="98" t="e">
        <f t="shared" si="11"/>
        <v>#VALUE!</v>
      </c>
      <c r="AU40" s="98" t="e">
        <f t="shared" si="11"/>
        <v>#VALUE!</v>
      </c>
      <c r="AV40" s="98" t="e">
        <f t="shared" si="11"/>
        <v>#VALUE!</v>
      </c>
      <c r="AW40" s="98" t="e">
        <f t="shared" si="11"/>
        <v>#VALUE!</v>
      </c>
      <c r="AX40" s="98" t="e">
        <f t="shared" si="11"/>
        <v>#VALUE!</v>
      </c>
      <c r="AY40" s="98" t="e">
        <f t="shared" si="11"/>
        <v>#VALUE!</v>
      </c>
      <c r="AZ40" s="98" t="e">
        <f t="shared" si="11"/>
        <v>#VALUE!</v>
      </c>
      <c r="BA40" s="98" t="e">
        <f t="shared" si="11"/>
        <v>#VALUE!</v>
      </c>
      <c r="BB40" s="98" t="e">
        <f t="shared" si="11"/>
        <v>#VALUE!</v>
      </c>
    </row>
    <row r="41" spans="1:54" s="6" customFormat="1" ht="15.75" customHeight="1" collapsed="1">
      <c r="A41" s="29"/>
      <c r="C41" s="51"/>
      <c r="D41" s="107"/>
      <c r="E41" s="107"/>
      <c r="F41" s="107"/>
      <c r="G41" s="51"/>
      <c r="H41" s="51"/>
      <c r="I41" s="51"/>
      <c r="J41" s="51"/>
      <c r="K41" s="51"/>
      <c r="L41" s="51"/>
      <c r="M41" s="5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</row>
    <row r="42" spans="1:54" s="6" customFormat="1" ht="15.75" customHeight="1">
      <c r="A42" s="29" t="s">
        <v>41</v>
      </c>
      <c r="B42" s="38" t="s">
        <v>45</v>
      </c>
      <c r="C42" s="91" t="s">
        <v>60</v>
      </c>
      <c r="D42" s="101" t="e">
        <f>D58*F42/F58</f>
        <v>#VALUE!</v>
      </c>
      <c r="E42" s="101" t="e">
        <f>E58*F42/F58</f>
        <v>#VALUE!</v>
      </c>
      <c r="F42" s="101" t="e">
        <v>#VALUE!</v>
      </c>
      <c r="G42" s="101" t="e">
        <v>#VALUE!</v>
      </c>
      <c r="H42" s="101" t="e">
        <v>#VALUE!</v>
      </c>
      <c r="I42" s="101" t="e">
        <v>#VALUE!</v>
      </c>
      <c r="J42" s="101" t="e">
        <v>#VALUE!</v>
      </c>
      <c r="K42" s="101" t="e">
        <v>#VALUE!</v>
      </c>
      <c r="L42" s="101" t="e">
        <v>#VALUE!</v>
      </c>
      <c r="M42" s="101" t="e">
        <v>#VALUE!</v>
      </c>
      <c r="N42" s="101" t="e">
        <v>#VALUE!</v>
      </c>
      <c r="O42" s="101" t="e">
        <v>#VALUE!</v>
      </c>
      <c r="P42" s="101">
        <v>836.66301369862992</v>
      </c>
      <c r="Q42" s="101">
        <v>153.33698630136982</v>
      </c>
      <c r="R42" s="101">
        <v>116.91514598540144</v>
      </c>
      <c r="S42" s="101">
        <v>870.37500000000011</v>
      </c>
      <c r="T42" s="101" t="e">
        <v>#VALUE!</v>
      </c>
      <c r="U42" s="101" t="e">
        <v>#VALUE!</v>
      </c>
      <c r="V42" s="101" t="e">
        <v>#VALUE!</v>
      </c>
      <c r="W42" s="101" t="e">
        <v>#VALUE!</v>
      </c>
      <c r="X42" s="101" t="e">
        <v>#VALUE!</v>
      </c>
      <c r="Y42" s="101" t="e">
        <v>#VALUE!</v>
      </c>
      <c r="Z42" s="101" t="e">
        <v>#VALUE!</v>
      </c>
      <c r="AA42" s="101" t="e">
        <v>#VALUE!</v>
      </c>
      <c r="AB42" s="101" t="e">
        <v>#VALUE!</v>
      </c>
      <c r="AC42" s="101" t="e">
        <v>#VALUE!</v>
      </c>
      <c r="AD42" s="101" t="e">
        <v>#VALUE!</v>
      </c>
      <c r="AE42" s="101" t="e">
        <v>#VALUE!</v>
      </c>
      <c r="AF42" s="101" t="e">
        <v>#VALUE!</v>
      </c>
      <c r="AG42" s="101" t="e">
        <v>#VALUE!</v>
      </c>
      <c r="AH42" s="101" t="e">
        <v>#VALUE!</v>
      </c>
      <c r="AI42" s="101" t="e">
        <v>#VALUE!</v>
      </c>
      <c r="AJ42" s="101" t="e">
        <v>#VALUE!</v>
      </c>
      <c r="AK42" s="101" t="e">
        <v>#VALUE!</v>
      </c>
      <c r="AL42" s="101" t="e">
        <v>#VALUE!</v>
      </c>
      <c r="AM42" s="101" t="e">
        <v>#VALUE!</v>
      </c>
      <c r="AN42" s="101">
        <v>956</v>
      </c>
      <c r="AO42" s="101">
        <v>958</v>
      </c>
      <c r="AP42" s="101">
        <v>961</v>
      </c>
      <c r="AQ42" s="101" t="e">
        <v>#VALUE!</v>
      </c>
      <c r="AR42" s="101" t="e">
        <v>#VALUE!</v>
      </c>
      <c r="AS42" s="101" t="e">
        <v>#VALUE!</v>
      </c>
      <c r="AT42" s="101" t="e">
        <v>#VALUE!</v>
      </c>
      <c r="AU42" s="101" t="e">
        <v>#VALUE!</v>
      </c>
      <c r="AV42" s="101" t="e">
        <v>#VALUE!</v>
      </c>
      <c r="AW42" s="101" t="e">
        <v>#VALUE!</v>
      </c>
      <c r="AX42" s="101" t="e">
        <v>#VALUE!</v>
      </c>
      <c r="AY42" s="101" t="e">
        <v>#VALUE!</v>
      </c>
      <c r="AZ42" s="101" t="e">
        <v>#VALUE!</v>
      </c>
      <c r="BA42" s="101" t="e">
        <v>#VALUE!</v>
      </c>
      <c r="BB42" s="101" t="e">
        <v>#VALUE!</v>
      </c>
    </row>
    <row r="43" spans="1:54" s="6" customFormat="1" ht="15.75" customHeight="1">
      <c r="A43" s="29" t="s">
        <v>41</v>
      </c>
      <c r="B43" s="38" t="s">
        <v>45</v>
      </c>
      <c r="C43" s="54" t="s">
        <v>61</v>
      </c>
      <c r="D43" s="93">
        <v>3668.7870819512195</v>
      </c>
      <c r="E43" s="93">
        <v>3934.649469050371</v>
      </c>
      <c r="F43" s="93">
        <v>3747.9318956696561</v>
      </c>
      <c r="G43" s="93">
        <v>3881.2060682846013</v>
      </c>
      <c r="H43" s="93">
        <v>3533.9079992974475</v>
      </c>
      <c r="I43" s="93">
        <v>3254.2176655309149</v>
      </c>
      <c r="J43" s="93">
        <v>3072.5551820493106</v>
      </c>
      <c r="K43" s="93">
        <v>2992.0837392333192</v>
      </c>
      <c r="L43" s="93">
        <v>2879.4954048397472</v>
      </c>
      <c r="M43" s="93">
        <v>3060.0781490404993</v>
      </c>
      <c r="N43" s="93">
        <v>2995.0761892015616</v>
      </c>
      <c r="O43" s="93">
        <v>3280.918367679596</v>
      </c>
      <c r="P43" s="94">
        <v>3668.7870819512195</v>
      </c>
      <c r="Q43" s="94">
        <v>3809.7892550633037</v>
      </c>
      <c r="R43" s="94">
        <v>3934.649469050371</v>
      </c>
      <c r="S43" s="94">
        <v>4085.869508038119</v>
      </c>
      <c r="T43" s="93">
        <v>3891.9758344867469</v>
      </c>
      <c r="U43" s="93">
        <v>4030.3721217239527</v>
      </c>
      <c r="V43" s="93">
        <v>3669.7263764200866</v>
      </c>
      <c r="W43" s="93">
        <v>3379.2867285127754</v>
      </c>
      <c r="X43" s="93">
        <v>3190.6424266885756</v>
      </c>
      <c r="Y43" s="93">
        <v>3107.0782319474752</v>
      </c>
      <c r="Z43" s="93">
        <v>2990.1627999431798</v>
      </c>
      <c r="AA43" s="93">
        <v>3177.6858649611618</v>
      </c>
      <c r="AB43" s="93">
        <v>3110.1856904836791</v>
      </c>
      <c r="AC43" s="93">
        <v>3407.013616412356</v>
      </c>
      <c r="AD43" s="93">
        <v>3809.7892550633037</v>
      </c>
      <c r="AE43" s="93">
        <v>4085.869508038119</v>
      </c>
      <c r="AF43" s="93">
        <v>3891.9758344867469</v>
      </c>
      <c r="AG43" s="93">
        <v>4030.3721217239527</v>
      </c>
      <c r="AH43" s="93">
        <v>3669.7263764200866</v>
      </c>
      <c r="AI43" s="93">
        <v>3379.2867285127754</v>
      </c>
      <c r="AJ43" s="93">
        <v>3190.6424266885756</v>
      </c>
      <c r="AK43" s="93">
        <v>3107.0782319474752</v>
      </c>
      <c r="AL43" s="93">
        <v>2990.1627999431798</v>
      </c>
      <c r="AM43" s="93">
        <v>3177.6858649611618</v>
      </c>
      <c r="AN43" s="93">
        <v>3107.0782319474752</v>
      </c>
      <c r="AO43" s="93">
        <v>2990.1627999431798</v>
      </c>
      <c r="AP43" s="93">
        <v>3177.6858649611618</v>
      </c>
      <c r="AQ43" s="93">
        <v>3110.1856904836791</v>
      </c>
      <c r="AR43" s="93">
        <v>3407.013616412356</v>
      </c>
      <c r="AS43" s="93">
        <v>3809.7892550633037</v>
      </c>
      <c r="AT43" s="93">
        <v>4085.869508038119</v>
      </c>
      <c r="AU43" s="93">
        <v>3891.9758344867469</v>
      </c>
      <c r="AV43" s="93">
        <v>4030.3721217239527</v>
      </c>
      <c r="AW43" s="93">
        <v>3669.7263764200866</v>
      </c>
      <c r="AX43" s="93">
        <v>3379.2867285127754</v>
      </c>
      <c r="AY43" s="93">
        <v>3190.6424266885756</v>
      </c>
      <c r="AZ43" s="93">
        <v>3107.0782319474752</v>
      </c>
      <c r="BA43" s="93">
        <v>2990.1627999431798</v>
      </c>
      <c r="BB43" s="93">
        <v>3177.6858649611618</v>
      </c>
    </row>
    <row r="44" spans="1:54" s="6" customFormat="1" ht="15.75" customHeight="1">
      <c r="A44" s="29" t="s">
        <v>41</v>
      </c>
      <c r="B44" s="38" t="s">
        <v>45</v>
      </c>
      <c r="C44" s="54" t="s">
        <v>62</v>
      </c>
      <c r="D44" s="5" t="e">
        <f t="shared" ref="D44:BB44" si="12">D43*D42</f>
        <v>#VALUE!</v>
      </c>
      <c r="E44" s="5" t="e">
        <f t="shared" si="12"/>
        <v>#VALUE!</v>
      </c>
      <c r="F44" s="5" t="e">
        <f t="shared" si="12"/>
        <v>#VALUE!</v>
      </c>
      <c r="G44" s="5" t="e">
        <f t="shared" si="12"/>
        <v>#VALUE!</v>
      </c>
      <c r="H44" s="5" t="e">
        <f t="shared" si="12"/>
        <v>#VALUE!</v>
      </c>
      <c r="I44" s="5" t="e">
        <f t="shared" si="12"/>
        <v>#VALUE!</v>
      </c>
      <c r="J44" s="5" t="e">
        <f t="shared" si="12"/>
        <v>#VALUE!</v>
      </c>
      <c r="K44" s="5" t="e">
        <f t="shared" si="12"/>
        <v>#VALUE!</v>
      </c>
      <c r="L44" s="5" t="e">
        <f t="shared" si="12"/>
        <v>#VALUE!</v>
      </c>
      <c r="M44" s="5" t="e">
        <f t="shared" si="12"/>
        <v>#VALUE!</v>
      </c>
      <c r="N44" s="5" t="e">
        <f t="shared" si="12"/>
        <v>#VALUE!</v>
      </c>
      <c r="O44" s="5" t="e">
        <f t="shared" si="12"/>
        <v>#VALUE!</v>
      </c>
      <c r="P44" s="5">
        <f t="shared" si="12"/>
        <v>3069538.4566039098</v>
      </c>
      <c r="Q44" s="5">
        <f t="shared" si="12"/>
        <v>584181.60281474772</v>
      </c>
      <c r="R44" s="5">
        <f t="shared" si="12"/>
        <v>460020.11707540636</v>
      </c>
      <c r="S44" s="5">
        <f t="shared" si="12"/>
        <v>3556238.6730586784</v>
      </c>
      <c r="T44" s="5" t="e">
        <f t="shared" si="12"/>
        <v>#VALUE!</v>
      </c>
      <c r="U44" s="5" t="e">
        <f t="shared" si="12"/>
        <v>#VALUE!</v>
      </c>
      <c r="V44" s="5" t="e">
        <f t="shared" si="12"/>
        <v>#VALUE!</v>
      </c>
      <c r="W44" s="5" t="e">
        <f t="shared" si="12"/>
        <v>#VALUE!</v>
      </c>
      <c r="X44" s="5" t="e">
        <f t="shared" si="12"/>
        <v>#VALUE!</v>
      </c>
      <c r="Y44" s="5" t="e">
        <f t="shared" si="12"/>
        <v>#VALUE!</v>
      </c>
      <c r="Z44" s="5" t="e">
        <f t="shared" si="12"/>
        <v>#VALUE!</v>
      </c>
      <c r="AA44" s="5" t="e">
        <f t="shared" si="12"/>
        <v>#VALUE!</v>
      </c>
      <c r="AB44" s="5" t="e">
        <f t="shared" si="12"/>
        <v>#VALUE!</v>
      </c>
      <c r="AC44" s="5" t="e">
        <f t="shared" si="12"/>
        <v>#VALUE!</v>
      </c>
      <c r="AD44" s="5" t="e">
        <f t="shared" si="12"/>
        <v>#VALUE!</v>
      </c>
      <c r="AE44" s="5" t="e">
        <f t="shared" si="12"/>
        <v>#VALUE!</v>
      </c>
      <c r="AF44" s="5" t="e">
        <f t="shared" si="12"/>
        <v>#VALUE!</v>
      </c>
      <c r="AG44" s="5" t="e">
        <f t="shared" si="12"/>
        <v>#VALUE!</v>
      </c>
      <c r="AH44" s="5" t="e">
        <f t="shared" si="12"/>
        <v>#VALUE!</v>
      </c>
      <c r="AI44" s="5" t="e">
        <f t="shared" si="12"/>
        <v>#VALUE!</v>
      </c>
      <c r="AJ44" s="5" t="e">
        <f t="shared" si="12"/>
        <v>#VALUE!</v>
      </c>
      <c r="AK44" s="5" t="e">
        <f t="shared" si="12"/>
        <v>#VALUE!</v>
      </c>
      <c r="AL44" s="5" t="e">
        <f t="shared" si="12"/>
        <v>#VALUE!</v>
      </c>
      <c r="AM44" s="5" t="e">
        <f t="shared" si="12"/>
        <v>#VALUE!</v>
      </c>
      <c r="AN44" s="5">
        <v>2970366.7897417862</v>
      </c>
      <c r="AO44" s="5">
        <v>2864575.9623455661</v>
      </c>
      <c r="AP44" s="5">
        <v>3053756.1162276766</v>
      </c>
      <c r="AQ44" s="5" t="e">
        <f t="shared" si="12"/>
        <v>#VALUE!</v>
      </c>
      <c r="AR44" s="5" t="e">
        <f t="shared" si="12"/>
        <v>#VALUE!</v>
      </c>
      <c r="AS44" s="5" t="e">
        <f t="shared" si="12"/>
        <v>#VALUE!</v>
      </c>
      <c r="AT44" s="5" t="e">
        <f t="shared" si="12"/>
        <v>#VALUE!</v>
      </c>
      <c r="AU44" s="5" t="e">
        <f t="shared" si="12"/>
        <v>#VALUE!</v>
      </c>
      <c r="AV44" s="5" t="e">
        <f t="shared" si="12"/>
        <v>#VALUE!</v>
      </c>
      <c r="AW44" s="5" t="e">
        <f t="shared" si="12"/>
        <v>#VALUE!</v>
      </c>
      <c r="AX44" s="5" t="e">
        <f t="shared" si="12"/>
        <v>#VALUE!</v>
      </c>
      <c r="AY44" s="5" t="e">
        <f t="shared" si="12"/>
        <v>#VALUE!</v>
      </c>
      <c r="AZ44" s="5" t="e">
        <f t="shared" si="12"/>
        <v>#VALUE!</v>
      </c>
      <c r="BA44" s="5" t="e">
        <f t="shared" si="12"/>
        <v>#VALUE!</v>
      </c>
      <c r="BB44" s="5" t="e">
        <f t="shared" si="12"/>
        <v>#VALUE!</v>
      </c>
    </row>
    <row r="45" spans="1:54" s="6" customFormat="1" ht="15.75" customHeight="1">
      <c r="A45" s="29" t="s">
        <v>41</v>
      </c>
      <c r="B45" s="38" t="s">
        <v>45</v>
      </c>
      <c r="C45" s="91" t="s">
        <v>63</v>
      </c>
      <c r="D45" s="101" t="e">
        <f>D61*F45/F61</f>
        <v>#VALUE!</v>
      </c>
      <c r="E45" s="101" t="e">
        <f>E61*F45/F61</f>
        <v>#VALUE!</v>
      </c>
      <c r="F45" s="101" t="e">
        <v>#VALUE!</v>
      </c>
      <c r="G45" s="101" t="e">
        <v>#VALUE!</v>
      </c>
      <c r="H45" s="101" t="e">
        <v>#VALUE!</v>
      </c>
      <c r="I45" s="101" t="e">
        <v>#VALUE!</v>
      </c>
      <c r="J45" s="101" t="e">
        <v>#VALUE!</v>
      </c>
      <c r="K45" s="101" t="e">
        <v>#VALUE!</v>
      </c>
      <c r="L45" s="101" t="e">
        <v>#VALUE!</v>
      </c>
      <c r="M45" s="101" t="e">
        <v>#VALUE!</v>
      </c>
      <c r="N45" s="101" t="e">
        <v>#VALUE!</v>
      </c>
      <c r="O45" s="101" t="e">
        <v>#VALUE!</v>
      </c>
      <c r="P45" s="101">
        <v>62513067.772345811</v>
      </c>
      <c r="Q45" s="101">
        <v>13527170.484423807</v>
      </c>
      <c r="R45" s="101">
        <v>8411377.7544141952</v>
      </c>
      <c r="S45" s="101">
        <v>66013390.668827809</v>
      </c>
      <c r="T45" s="101" t="e">
        <v>#VALUE!</v>
      </c>
      <c r="U45" s="101" t="e">
        <v>#VALUE!</v>
      </c>
      <c r="V45" s="101" t="e">
        <v>#VALUE!</v>
      </c>
      <c r="W45" s="101" t="e">
        <v>#VALUE!</v>
      </c>
      <c r="X45" s="101" t="e">
        <v>#VALUE!</v>
      </c>
      <c r="Y45" s="101" t="e">
        <v>#VALUE!</v>
      </c>
      <c r="Z45" s="101" t="e">
        <v>#VALUE!</v>
      </c>
      <c r="AA45" s="101" t="e">
        <v>#VALUE!</v>
      </c>
      <c r="AB45" s="101" t="e">
        <v>#VALUE!</v>
      </c>
      <c r="AC45" s="101" t="e">
        <v>#VALUE!</v>
      </c>
      <c r="AD45" s="101" t="e">
        <v>#VALUE!</v>
      </c>
      <c r="AE45" s="101" t="e">
        <v>#VALUE!</v>
      </c>
      <c r="AF45" s="101" t="e">
        <v>#VALUE!</v>
      </c>
      <c r="AG45" s="101" t="e">
        <v>#VALUE!</v>
      </c>
      <c r="AH45" s="101" t="e">
        <v>#VALUE!</v>
      </c>
      <c r="AI45" s="101" t="e">
        <v>#VALUE!</v>
      </c>
      <c r="AJ45" s="101" t="e">
        <v>#VALUE!</v>
      </c>
      <c r="AK45" s="101" t="e">
        <v>#VALUE!</v>
      </c>
      <c r="AL45" s="101" t="e">
        <v>#VALUE!</v>
      </c>
      <c r="AM45" s="101" t="e">
        <v>#VALUE!</v>
      </c>
      <c r="AN45" s="101">
        <v>58311567</v>
      </c>
      <c r="AO45" s="101">
        <v>54183224</v>
      </c>
      <c r="AP45" s="101">
        <v>60001138</v>
      </c>
      <c r="AQ45" s="101" t="e">
        <v>#VALUE!</v>
      </c>
      <c r="AR45" s="101" t="e">
        <v>#VALUE!</v>
      </c>
      <c r="AS45" s="101" t="e">
        <v>#VALUE!</v>
      </c>
      <c r="AT45" s="101" t="e">
        <v>#VALUE!</v>
      </c>
      <c r="AU45" s="101" t="e">
        <v>#VALUE!</v>
      </c>
      <c r="AV45" s="101" t="e">
        <v>#VALUE!</v>
      </c>
      <c r="AW45" s="101" t="e">
        <v>#VALUE!</v>
      </c>
      <c r="AX45" s="101" t="e">
        <v>#VALUE!</v>
      </c>
      <c r="AY45" s="101" t="e">
        <v>#VALUE!</v>
      </c>
      <c r="AZ45" s="101" t="e">
        <v>#VALUE!</v>
      </c>
      <c r="BA45" s="101" t="e">
        <v>#VALUE!</v>
      </c>
      <c r="BB45" s="101" t="e">
        <v>#VALUE!</v>
      </c>
    </row>
    <row r="46" spans="1:54" s="6" customFormat="1" ht="15.75" customHeight="1">
      <c r="A46" s="29" t="s">
        <v>41</v>
      </c>
      <c r="B46" s="38" t="s">
        <v>45</v>
      </c>
      <c r="C46" s="54" t="s">
        <v>64</v>
      </c>
      <c r="D46" s="95">
        <v>4.7124906981397159E-2</v>
      </c>
      <c r="E46" s="95">
        <v>4.7124906981397159E-2</v>
      </c>
      <c r="F46" s="95">
        <v>4.7124906981397159E-2</v>
      </c>
      <c r="G46" s="95">
        <v>4.7124906981397159E-2</v>
      </c>
      <c r="H46" s="95">
        <v>4.7124906981397159E-2</v>
      </c>
      <c r="I46" s="95">
        <v>4.7124906981397159E-2</v>
      </c>
      <c r="J46" s="95">
        <v>4.7124906981397159E-2</v>
      </c>
      <c r="K46" s="95">
        <v>4.7124906981397159E-2</v>
      </c>
      <c r="L46" s="95">
        <v>4.7124906981397159E-2</v>
      </c>
      <c r="M46" s="95">
        <v>4.7124906981397159E-2</v>
      </c>
      <c r="N46" s="95">
        <v>4.7124906981397159E-2</v>
      </c>
      <c r="O46" s="95">
        <v>4.7124906981397159E-2</v>
      </c>
      <c r="P46" s="96">
        <v>4.7124906981397159E-2</v>
      </c>
      <c r="Q46" s="96">
        <v>4.8936054410685388E-2</v>
      </c>
      <c r="R46" s="96">
        <v>4.7124906981397159E-2</v>
      </c>
      <c r="S46" s="96">
        <v>4.8936054410685388E-2</v>
      </c>
      <c r="T46" s="95">
        <v>4.8936054410685388E-2</v>
      </c>
      <c r="U46" s="95">
        <v>4.8936054410685388E-2</v>
      </c>
      <c r="V46" s="95">
        <v>4.8936054410685388E-2</v>
      </c>
      <c r="W46" s="95">
        <v>4.8936054410685388E-2</v>
      </c>
      <c r="X46" s="95">
        <v>4.8936054410685388E-2</v>
      </c>
      <c r="Y46" s="95">
        <v>4.8936054410685388E-2</v>
      </c>
      <c r="Z46" s="95">
        <v>4.8936054410685388E-2</v>
      </c>
      <c r="AA46" s="95">
        <v>4.8936054410685388E-2</v>
      </c>
      <c r="AB46" s="95">
        <v>4.8936054410685388E-2</v>
      </c>
      <c r="AC46" s="95">
        <v>4.8936054410685388E-2</v>
      </c>
      <c r="AD46" s="95">
        <v>4.8936054410685388E-2</v>
      </c>
      <c r="AE46" s="95">
        <v>4.8936054410685388E-2</v>
      </c>
      <c r="AF46" s="95">
        <v>4.8936054410685388E-2</v>
      </c>
      <c r="AG46" s="95">
        <v>4.8936054410685388E-2</v>
      </c>
      <c r="AH46" s="95">
        <v>4.8936054410685388E-2</v>
      </c>
      <c r="AI46" s="95">
        <v>4.8936054410685388E-2</v>
      </c>
      <c r="AJ46" s="95">
        <v>4.8936054410685388E-2</v>
      </c>
      <c r="AK46" s="95">
        <v>4.8936054410685388E-2</v>
      </c>
      <c r="AL46" s="95">
        <v>4.8936054410685388E-2</v>
      </c>
      <c r="AM46" s="95">
        <v>4.8936054410685388E-2</v>
      </c>
      <c r="AN46" s="95">
        <v>4.8936054410685388E-2</v>
      </c>
      <c r="AO46" s="95">
        <v>4.8936054410685388E-2</v>
      </c>
      <c r="AP46" s="95">
        <v>4.8936054410685388E-2</v>
      </c>
      <c r="AQ46" s="95">
        <v>4.8936054410685388E-2</v>
      </c>
      <c r="AR46" s="95">
        <v>4.8936054410685388E-2</v>
      </c>
      <c r="AS46" s="95">
        <v>4.8936054410685388E-2</v>
      </c>
      <c r="AT46" s="95">
        <v>4.8936054410685388E-2</v>
      </c>
      <c r="AU46" s="95">
        <v>4.8936054410685388E-2</v>
      </c>
      <c r="AV46" s="95">
        <v>4.8936054410685388E-2</v>
      </c>
      <c r="AW46" s="95">
        <v>4.8936054410685388E-2</v>
      </c>
      <c r="AX46" s="95">
        <v>4.8936054410685388E-2</v>
      </c>
      <c r="AY46" s="95">
        <v>4.8936054410685388E-2</v>
      </c>
      <c r="AZ46" s="95">
        <v>4.8936054410685388E-2</v>
      </c>
      <c r="BA46" s="95">
        <v>4.8936054410685388E-2</v>
      </c>
      <c r="BB46" s="95">
        <v>4.8936054410685388E-2</v>
      </c>
    </row>
    <row r="47" spans="1:54" s="6" customFormat="1" ht="15.75" customHeight="1">
      <c r="A47" s="29" t="s">
        <v>41</v>
      </c>
      <c r="B47" s="38" t="s">
        <v>45</v>
      </c>
      <c r="C47" s="54" t="s">
        <v>65</v>
      </c>
      <c r="D47" s="5" t="e">
        <f t="shared" ref="D47:BB47" si="13">D45*D46</f>
        <v>#VALUE!</v>
      </c>
      <c r="E47" s="5" t="e">
        <f t="shared" si="13"/>
        <v>#VALUE!</v>
      </c>
      <c r="F47" s="5" t="e">
        <f t="shared" si="13"/>
        <v>#VALUE!</v>
      </c>
      <c r="G47" s="5" t="e">
        <f t="shared" si="13"/>
        <v>#VALUE!</v>
      </c>
      <c r="H47" s="5" t="e">
        <f t="shared" si="13"/>
        <v>#VALUE!</v>
      </c>
      <c r="I47" s="5" t="e">
        <f t="shared" si="13"/>
        <v>#VALUE!</v>
      </c>
      <c r="J47" s="5" t="e">
        <f t="shared" si="13"/>
        <v>#VALUE!</v>
      </c>
      <c r="K47" s="5" t="e">
        <f t="shared" si="13"/>
        <v>#VALUE!</v>
      </c>
      <c r="L47" s="5" t="e">
        <f t="shared" si="13"/>
        <v>#VALUE!</v>
      </c>
      <c r="M47" s="5" t="e">
        <f t="shared" si="13"/>
        <v>#VALUE!</v>
      </c>
      <c r="N47" s="5" t="e">
        <f t="shared" si="13"/>
        <v>#VALUE!</v>
      </c>
      <c r="O47" s="5" t="e">
        <f t="shared" si="13"/>
        <v>#VALUE!</v>
      </c>
      <c r="P47" s="5">
        <f t="shared" si="13"/>
        <v>2945922.5038935728</v>
      </c>
      <c r="Q47" s="5">
        <f t="shared" si="13"/>
        <v>661966.35084838083</v>
      </c>
      <c r="R47" s="5">
        <f t="shared" si="13"/>
        <v>396385.39426216227</v>
      </c>
      <c r="S47" s="5">
        <f t="shared" si="13"/>
        <v>3230434.8776035886</v>
      </c>
      <c r="T47" s="5" t="e">
        <f t="shared" si="13"/>
        <v>#VALUE!</v>
      </c>
      <c r="U47" s="5" t="e">
        <f t="shared" si="13"/>
        <v>#VALUE!</v>
      </c>
      <c r="V47" s="5" t="e">
        <f t="shared" si="13"/>
        <v>#VALUE!</v>
      </c>
      <c r="W47" s="5" t="e">
        <f t="shared" si="13"/>
        <v>#VALUE!</v>
      </c>
      <c r="X47" s="5" t="e">
        <f t="shared" si="13"/>
        <v>#VALUE!</v>
      </c>
      <c r="Y47" s="5" t="e">
        <f t="shared" si="13"/>
        <v>#VALUE!</v>
      </c>
      <c r="Z47" s="5" t="e">
        <f t="shared" si="13"/>
        <v>#VALUE!</v>
      </c>
      <c r="AA47" s="5" t="e">
        <f t="shared" si="13"/>
        <v>#VALUE!</v>
      </c>
      <c r="AB47" s="5" t="e">
        <f t="shared" si="13"/>
        <v>#VALUE!</v>
      </c>
      <c r="AC47" s="5" t="e">
        <f t="shared" si="13"/>
        <v>#VALUE!</v>
      </c>
      <c r="AD47" s="5" t="e">
        <f t="shared" si="13"/>
        <v>#VALUE!</v>
      </c>
      <c r="AE47" s="5" t="e">
        <f t="shared" si="13"/>
        <v>#VALUE!</v>
      </c>
      <c r="AF47" s="5" t="e">
        <f t="shared" si="13"/>
        <v>#VALUE!</v>
      </c>
      <c r="AG47" s="5" t="e">
        <f t="shared" si="13"/>
        <v>#VALUE!</v>
      </c>
      <c r="AH47" s="5" t="e">
        <f t="shared" si="13"/>
        <v>#VALUE!</v>
      </c>
      <c r="AI47" s="5" t="e">
        <f t="shared" si="13"/>
        <v>#VALUE!</v>
      </c>
      <c r="AJ47" s="5" t="e">
        <f t="shared" si="13"/>
        <v>#VALUE!</v>
      </c>
      <c r="AK47" s="5" t="e">
        <f t="shared" si="13"/>
        <v>#VALUE!</v>
      </c>
      <c r="AL47" s="5" t="e">
        <f t="shared" si="13"/>
        <v>#VALUE!</v>
      </c>
      <c r="AM47" s="5" t="e">
        <f t="shared" si="13"/>
        <v>#VALUE!</v>
      </c>
      <c r="AN47" s="5">
        <v>2853538.0154843265</v>
      </c>
      <c r="AO47" s="5">
        <v>2651513.1978103542</v>
      </c>
      <c r="AP47" s="5">
        <v>2936218.9538710425</v>
      </c>
      <c r="AQ47" s="5" t="e">
        <f t="shared" si="13"/>
        <v>#VALUE!</v>
      </c>
      <c r="AR47" s="5" t="e">
        <f t="shared" si="13"/>
        <v>#VALUE!</v>
      </c>
      <c r="AS47" s="5" t="e">
        <f t="shared" si="13"/>
        <v>#VALUE!</v>
      </c>
      <c r="AT47" s="5" t="e">
        <f t="shared" si="13"/>
        <v>#VALUE!</v>
      </c>
      <c r="AU47" s="5" t="e">
        <f t="shared" si="13"/>
        <v>#VALUE!</v>
      </c>
      <c r="AV47" s="5" t="e">
        <f t="shared" si="13"/>
        <v>#VALUE!</v>
      </c>
      <c r="AW47" s="5" t="e">
        <f t="shared" si="13"/>
        <v>#VALUE!</v>
      </c>
      <c r="AX47" s="5" t="e">
        <f t="shared" si="13"/>
        <v>#VALUE!</v>
      </c>
      <c r="AY47" s="5" t="e">
        <f t="shared" si="13"/>
        <v>#VALUE!</v>
      </c>
      <c r="AZ47" s="5" t="e">
        <f t="shared" si="13"/>
        <v>#VALUE!</v>
      </c>
      <c r="BA47" s="5" t="e">
        <f t="shared" si="13"/>
        <v>#VALUE!</v>
      </c>
      <c r="BB47" s="5" t="e">
        <f t="shared" si="13"/>
        <v>#VALUE!</v>
      </c>
    </row>
    <row r="48" spans="1:54" s="6" customFormat="1" ht="15.75" customHeight="1">
      <c r="A48" s="57" t="s">
        <v>41</v>
      </c>
      <c r="B48" s="58" t="s">
        <v>45</v>
      </c>
      <c r="C48" s="97" t="s">
        <v>29</v>
      </c>
      <c r="D48" s="98" t="e">
        <f t="shared" ref="D48:BB48" si="14">D47-D44</f>
        <v>#VALUE!</v>
      </c>
      <c r="E48" s="98" t="e">
        <f t="shared" si="14"/>
        <v>#VALUE!</v>
      </c>
      <c r="F48" s="98" t="e">
        <f t="shared" si="14"/>
        <v>#VALUE!</v>
      </c>
      <c r="G48" s="98" t="e">
        <f t="shared" si="14"/>
        <v>#VALUE!</v>
      </c>
      <c r="H48" s="98" t="e">
        <f t="shared" si="14"/>
        <v>#VALUE!</v>
      </c>
      <c r="I48" s="98" t="e">
        <f t="shared" si="14"/>
        <v>#VALUE!</v>
      </c>
      <c r="J48" s="98" t="e">
        <f t="shared" si="14"/>
        <v>#VALUE!</v>
      </c>
      <c r="K48" s="98" t="e">
        <f t="shared" si="14"/>
        <v>#VALUE!</v>
      </c>
      <c r="L48" s="98" t="e">
        <f t="shared" si="14"/>
        <v>#VALUE!</v>
      </c>
      <c r="M48" s="98" t="e">
        <f t="shared" si="14"/>
        <v>#VALUE!</v>
      </c>
      <c r="N48" s="98" t="e">
        <f t="shared" si="14"/>
        <v>#VALUE!</v>
      </c>
      <c r="O48" s="98" t="e">
        <f t="shared" si="14"/>
        <v>#VALUE!</v>
      </c>
      <c r="P48" s="98">
        <f t="shared" si="14"/>
        <v>-123615.95271033701</v>
      </c>
      <c r="Q48" s="98">
        <f t="shared" si="14"/>
        <v>77784.748033633106</v>
      </c>
      <c r="R48" s="98">
        <f t="shared" si="14"/>
        <v>-63634.722813244094</v>
      </c>
      <c r="S48" s="98">
        <f t="shared" si="14"/>
        <v>-325803.79545508977</v>
      </c>
      <c r="T48" s="98" t="e">
        <f t="shared" si="14"/>
        <v>#VALUE!</v>
      </c>
      <c r="U48" s="98" t="e">
        <f t="shared" si="14"/>
        <v>#VALUE!</v>
      </c>
      <c r="V48" s="98" t="e">
        <f t="shared" si="14"/>
        <v>#VALUE!</v>
      </c>
      <c r="W48" s="98" t="e">
        <f t="shared" si="14"/>
        <v>#VALUE!</v>
      </c>
      <c r="X48" s="98" t="e">
        <f t="shared" si="14"/>
        <v>#VALUE!</v>
      </c>
      <c r="Y48" s="98" t="e">
        <f t="shared" si="14"/>
        <v>#VALUE!</v>
      </c>
      <c r="Z48" s="98" t="e">
        <f t="shared" si="14"/>
        <v>#VALUE!</v>
      </c>
      <c r="AA48" s="98" t="e">
        <f t="shared" si="14"/>
        <v>#VALUE!</v>
      </c>
      <c r="AB48" s="98" t="e">
        <f t="shared" si="14"/>
        <v>#VALUE!</v>
      </c>
      <c r="AC48" s="98" t="e">
        <f t="shared" si="14"/>
        <v>#VALUE!</v>
      </c>
      <c r="AD48" s="98" t="e">
        <f t="shared" si="14"/>
        <v>#VALUE!</v>
      </c>
      <c r="AE48" s="98" t="e">
        <f t="shared" si="14"/>
        <v>#VALUE!</v>
      </c>
      <c r="AF48" s="98" t="e">
        <f t="shared" si="14"/>
        <v>#VALUE!</v>
      </c>
      <c r="AG48" s="98" t="e">
        <f t="shared" si="14"/>
        <v>#VALUE!</v>
      </c>
      <c r="AH48" s="98" t="e">
        <f t="shared" si="14"/>
        <v>#VALUE!</v>
      </c>
      <c r="AI48" s="98" t="e">
        <f t="shared" si="14"/>
        <v>#VALUE!</v>
      </c>
      <c r="AJ48" s="98" t="e">
        <f t="shared" si="14"/>
        <v>#VALUE!</v>
      </c>
      <c r="AK48" s="98" t="e">
        <f t="shared" si="14"/>
        <v>#VALUE!</v>
      </c>
      <c r="AL48" s="98" t="e">
        <f t="shared" si="14"/>
        <v>#VALUE!</v>
      </c>
      <c r="AM48" s="98" t="e">
        <f t="shared" si="14"/>
        <v>#VALUE!</v>
      </c>
      <c r="AN48" s="98">
        <v>-116828.77425745968</v>
      </c>
      <c r="AO48" s="98">
        <v>-213062.76453521196</v>
      </c>
      <c r="AP48" s="98">
        <v>-117537.16235663416</v>
      </c>
      <c r="AQ48" s="98" t="e">
        <f t="shared" si="14"/>
        <v>#VALUE!</v>
      </c>
      <c r="AR48" s="98" t="e">
        <f t="shared" si="14"/>
        <v>#VALUE!</v>
      </c>
      <c r="AS48" s="98" t="e">
        <f t="shared" si="14"/>
        <v>#VALUE!</v>
      </c>
      <c r="AT48" s="98" t="e">
        <f t="shared" si="14"/>
        <v>#VALUE!</v>
      </c>
      <c r="AU48" s="98" t="e">
        <f t="shared" si="14"/>
        <v>#VALUE!</v>
      </c>
      <c r="AV48" s="98" t="e">
        <f t="shared" si="14"/>
        <v>#VALUE!</v>
      </c>
      <c r="AW48" s="98" t="e">
        <f t="shared" si="14"/>
        <v>#VALUE!</v>
      </c>
      <c r="AX48" s="98" t="e">
        <f t="shared" si="14"/>
        <v>#VALUE!</v>
      </c>
      <c r="AY48" s="98" t="e">
        <f t="shared" si="14"/>
        <v>#VALUE!</v>
      </c>
      <c r="AZ48" s="98" t="e">
        <f t="shared" si="14"/>
        <v>#VALUE!</v>
      </c>
      <c r="BA48" s="98" t="e">
        <f t="shared" si="14"/>
        <v>#VALUE!</v>
      </c>
      <c r="BB48" s="98" t="e">
        <f t="shared" si="14"/>
        <v>#VALUE!</v>
      </c>
    </row>
    <row r="49" spans="1:54" s="6" customFormat="1" ht="15.75" customHeight="1">
      <c r="B49" s="38"/>
      <c r="C49" s="52"/>
      <c r="D49" s="107"/>
      <c r="E49" s="107"/>
      <c r="F49" s="107"/>
      <c r="G49" s="107"/>
      <c r="H49" s="107"/>
      <c r="I49" s="107"/>
      <c r="J49" s="107"/>
      <c r="K49" s="107"/>
      <c r="L49" s="52"/>
      <c r="M49" s="52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  <c r="AZ49" s="101"/>
      <c r="BA49" s="101"/>
      <c r="BB49" s="101"/>
    </row>
    <row r="50" spans="1:54" s="6" customFormat="1" ht="15.75" customHeight="1">
      <c r="A50" s="29" t="s">
        <v>43</v>
      </c>
      <c r="B50" s="38" t="s">
        <v>45</v>
      </c>
      <c r="C50" s="91" t="s">
        <v>60</v>
      </c>
      <c r="D50" s="101" t="e">
        <f>D58*F50/F58</f>
        <v>#VALUE!</v>
      </c>
      <c r="E50" s="101" t="e">
        <f>E58*F50/F58</f>
        <v>#VALUE!</v>
      </c>
      <c r="F50" s="101" t="e">
        <v>#VALUE!</v>
      </c>
      <c r="G50" s="101" t="e">
        <v>#VALUE!</v>
      </c>
      <c r="H50" s="101" t="e">
        <v>#VALUE!</v>
      </c>
      <c r="I50" s="101" t="e">
        <v>#VALUE!</v>
      </c>
      <c r="J50" s="101" t="e">
        <v>#VALUE!</v>
      </c>
      <c r="K50" s="101" t="e">
        <v>#VALUE!</v>
      </c>
      <c r="L50" s="101" t="e">
        <v>#VALUE!</v>
      </c>
      <c r="M50" s="101" t="e">
        <v>#VALUE!</v>
      </c>
      <c r="N50" s="101" t="e">
        <v>#VALUE!</v>
      </c>
      <c r="O50" s="101" t="e">
        <v>#VALUE!</v>
      </c>
      <c r="P50" s="101">
        <v>88.736986301369839</v>
      </c>
      <c r="Q50" s="101">
        <v>16.263013698630132</v>
      </c>
      <c r="R50" s="101">
        <v>12.518187347931873</v>
      </c>
      <c r="S50" s="101">
        <v>93.191666666666677</v>
      </c>
      <c r="T50" s="101" t="e">
        <v>#VALUE!</v>
      </c>
      <c r="U50" s="101" t="e">
        <v>#VALUE!</v>
      </c>
      <c r="V50" s="101" t="e">
        <v>#VALUE!</v>
      </c>
      <c r="W50" s="101" t="e">
        <v>#VALUE!</v>
      </c>
      <c r="X50" s="101" t="e">
        <v>#VALUE!</v>
      </c>
      <c r="Y50" s="101" t="e">
        <v>#VALUE!</v>
      </c>
      <c r="Z50" s="101" t="e">
        <v>#VALUE!</v>
      </c>
      <c r="AA50" s="101" t="e">
        <v>#VALUE!</v>
      </c>
      <c r="AB50" s="101" t="e">
        <v>#VALUE!</v>
      </c>
      <c r="AC50" s="101" t="e">
        <v>#VALUE!</v>
      </c>
      <c r="AD50" s="101" t="e">
        <v>#VALUE!</v>
      </c>
      <c r="AE50" s="101" t="e">
        <v>#VALUE!</v>
      </c>
      <c r="AF50" s="101" t="e">
        <v>#VALUE!</v>
      </c>
      <c r="AG50" s="101" t="e">
        <v>#VALUE!</v>
      </c>
      <c r="AH50" s="101" t="e">
        <v>#VALUE!</v>
      </c>
      <c r="AI50" s="101" t="e">
        <v>#VALUE!</v>
      </c>
      <c r="AJ50" s="101" t="e">
        <v>#VALUE!</v>
      </c>
      <c r="AK50" s="101" t="e">
        <v>#VALUE!</v>
      </c>
      <c r="AL50" s="101" t="e">
        <v>#VALUE!</v>
      </c>
      <c r="AM50" s="101" t="e">
        <v>#VALUE!</v>
      </c>
      <c r="AN50" s="101">
        <v>102</v>
      </c>
      <c r="AO50" s="101">
        <v>99</v>
      </c>
      <c r="AP50" s="101">
        <v>99</v>
      </c>
      <c r="AQ50" s="101" t="e">
        <v>#VALUE!</v>
      </c>
      <c r="AR50" s="101" t="e">
        <v>#VALUE!</v>
      </c>
      <c r="AS50" s="101" t="e">
        <v>#VALUE!</v>
      </c>
      <c r="AT50" s="101" t="e">
        <v>#VALUE!</v>
      </c>
      <c r="AU50" s="101" t="e">
        <v>#VALUE!</v>
      </c>
      <c r="AV50" s="101" t="e">
        <v>#VALUE!</v>
      </c>
      <c r="AW50" s="101" t="e">
        <v>#VALUE!</v>
      </c>
      <c r="AX50" s="101" t="e">
        <v>#VALUE!</v>
      </c>
      <c r="AY50" s="101" t="e">
        <v>#VALUE!</v>
      </c>
      <c r="AZ50" s="101" t="e">
        <v>#VALUE!</v>
      </c>
      <c r="BA50" s="101" t="e">
        <v>#VALUE!</v>
      </c>
      <c r="BB50" s="101" t="e">
        <v>#VALUE!</v>
      </c>
    </row>
    <row r="51" spans="1:54" s="6" customFormat="1" ht="15.75" customHeight="1">
      <c r="A51" s="29" t="s">
        <v>43</v>
      </c>
      <c r="B51" s="38" t="s">
        <v>45</v>
      </c>
      <c r="C51" s="54" t="s">
        <v>61</v>
      </c>
      <c r="D51" s="93">
        <v>3668.7870819512195</v>
      </c>
      <c r="E51" s="93">
        <v>3934.649469050371</v>
      </c>
      <c r="F51" s="93">
        <v>3747.9318956696561</v>
      </c>
      <c r="G51" s="93">
        <v>3881.2060682846013</v>
      </c>
      <c r="H51" s="93">
        <v>3533.9079992974475</v>
      </c>
      <c r="I51" s="93">
        <v>3254.2176655309149</v>
      </c>
      <c r="J51" s="93">
        <v>3072.5551820493106</v>
      </c>
      <c r="K51" s="93">
        <v>2992.0837392333192</v>
      </c>
      <c r="L51" s="93">
        <v>2879.4954048397472</v>
      </c>
      <c r="M51" s="93">
        <v>3060.0781490404993</v>
      </c>
      <c r="N51" s="93">
        <v>2995.0761892015616</v>
      </c>
      <c r="O51" s="93">
        <v>3280.918367679596</v>
      </c>
      <c r="P51" s="94">
        <v>3668.7870819512195</v>
      </c>
      <c r="Q51" s="94">
        <v>3809.7892550633037</v>
      </c>
      <c r="R51" s="94">
        <v>3934.649469050371</v>
      </c>
      <c r="S51" s="94">
        <v>4085.869508038119</v>
      </c>
      <c r="T51" s="93">
        <v>3891.9758344867469</v>
      </c>
      <c r="U51" s="93">
        <v>4030.3721217239527</v>
      </c>
      <c r="V51" s="93">
        <v>3669.7263764200866</v>
      </c>
      <c r="W51" s="93">
        <v>3379.2867285127754</v>
      </c>
      <c r="X51" s="93">
        <v>3190.6424266885756</v>
      </c>
      <c r="Y51" s="93">
        <v>3107.0782319474752</v>
      </c>
      <c r="Z51" s="93">
        <v>2990.1627999431798</v>
      </c>
      <c r="AA51" s="93">
        <v>3177.6858649611618</v>
      </c>
      <c r="AB51" s="93">
        <v>3110.1856904836791</v>
      </c>
      <c r="AC51" s="93">
        <v>3407.013616412356</v>
      </c>
      <c r="AD51" s="93">
        <v>3809.7892550633037</v>
      </c>
      <c r="AE51" s="93">
        <v>4085.869508038119</v>
      </c>
      <c r="AF51" s="93">
        <v>3891.9758344867469</v>
      </c>
      <c r="AG51" s="93">
        <v>4030.3721217239527</v>
      </c>
      <c r="AH51" s="93">
        <v>3669.7263764200866</v>
      </c>
      <c r="AI51" s="93">
        <v>3379.2867285127754</v>
      </c>
      <c r="AJ51" s="93">
        <v>3190.6424266885756</v>
      </c>
      <c r="AK51" s="93">
        <v>3107.0782319474752</v>
      </c>
      <c r="AL51" s="93">
        <v>2990.1627999431798</v>
      </c>
      <c r="AM51" s="93">
        <v>3177.6858649611618</v>
      </c>
      <c r="AN51" s="93">
        <v>3107.0782319474752</v>
      </c>
      <c r="AO51" s="93">
        <v>2990.1627999431798</v>
      </c>
      <c r="AP51" s="93">
        <v>3177.6858649611618</v>
      </c>
      <c r="AQ51" s="93">
        <v>3110.1856904836791</v>
      </c>
      <c r="AR51" s="93">
        <v>3407.013616412356</v>
      </c>
      <c r="AS51" s="93">
        <v>3809.7892550633037</v>
      </c>
      <c r="AT51" s="93">
        <v>4085.869508038119</v>
      </c>
      <c r="AU51" s="93">
        <v>3891.9758344867469</v>
      </c>
      <c r="AV51" s="93">
        <v>4030.3721217239527</v>
      </c>
      <c r="AW51" s="93">
        <v>3669.7263764200866</v>
      </c>
      <c r="AX51" s="93">
        <v>3379.2867285127754</v>
      </c>
      <c r="AY51" s="93">
        <v>3190.6424266885756</v>
      </c>
      <c r="AZ51" s="93">
        <v>3107.0782319474752</v>
      </c>
      <c r="BA51" s="93">
        <v>2990.1627999431798</v>
      </c>
      <c r="BB51" s="93">
        <v>3177.6858649611618</v>
      </c>
    </row>
    <row r="52" spans="1:54" s="6" customFormat="1" ht="15.75" customHeight="1">
      <c r="A52" s="29" t="s">
        <v>43</v>
      </c>
      <c r="B52" s="38" t="s">
        <v>45</v>
      </c>
      <c r="C52" s="54" t="s">
        <v>62</v>
      </c>
      <c r="D52" s="5" t="e">
        <f t="shared" ref="D52:BB52" si="15">D51*D50</f>
        <v>#VALUE!</v>
      </c>
      <c r="E52" s="5" t="e">
        <f t="shared" si="15"/>
        <v>#VALUE!</v>
      </c>
      <c r="F52" s="5" t="e">
        <f t="shared" si="15"/>
        <v>#VALUE!</v>
      </c>
      <c r="G52" s="5" t="e">
        <f t="shared" si="15"/>
        <v>#VALUE!</v>
      </c>
      <c r="H52" s="5" t="e">
        <f t="shared" si="15"/>
        <v>#VALUE!</v>
      </c>
      <c r="I52" s="5" t="e">
        <f t="shared" si="15"/>
        <v>#VALUE!</v>
      </c>
      <c r="J52" s="5" t="e">
        <f t="shared" si="15"/>
        <v>#VALUE!</v>
      </c>
      <c r="K52" s="5" t="e">
        <f t="shared" si="15"/>
        <v>#VALUE!</v>
      </c>
      <c r="L52" s="5" t="e">
        <f t="shared" si="15"/>
        <v>#VALUE!</v>
      </c>
      <c r="M52" s="5" t="e">
        <f t="shared" si="15"/>
        <v>#VALUE!</v>
      </c>
      <c r="N52" s="5" t="e">
        <f t="shared" si="15"/>
        <v>#VALUE!</v>
      </c>
      <c r="O52" s="5" t="e">
        <f t="shared" si="15"/>
        <v>#VALUE!</v>
      </c>
      <c r="P52" s="5">
        <f t="shared" si="15"/>
        <v>325557.10903374798</v>
      </c>
      <c r="Q52" s="5">
        <f t="shared" si="15"/>
        <v>61958.654843988392</v>
      </c>
      <c r="R52" s="5">
        <f t="shared" si="15"/>
        <v>49254.679202013212</v>
      </c>
      <c r="S52" s="5">
        <f t="shared" si="15"/>
        <v>380768.98923658574</v>
      </c>
      <c r="T52" s="5" t="e">
        <f t="shared" si="15"/>
        <v>#VALUE!</v>
      </c>
      <c r="U52" s="5" t="e">
        <f t="shared" si="15"/>
        <v>#VALUE!</v>
      </c>
      <c r="V52" s="5" t="e">
        <f t="shared" si="15"/>
        <v>#VALUE!</v>
      </c>
      <c r="W52" s="5" t="e">
        <f t="shared" si="15"/>
        <v>#VALUE!</v>
      </c>
      <c r="X52" s="5" t="e">
        <f t="shared" si="15"/>
        <v>#VALUE!</v>
      </c>
      <c r="Y52" s="5" t="e">
        <f t="shared" si="15"/>
        <v>#VALUE!</v>
      </c>
      <c r="Z52" s="5" t="e">
        <f t="shared" si="15"/>
        <v>#VALUE!</v>
      </c>
      <c r="AA52" s="5" t="e">
        <f t="shared" si="15"/>
        <v>#VALUE!</v>
      </c>
      <c r="AB52" s="5" t="e">
        <f t="shared" si="15"/>
        <v>#VALUE!</v>
      </c>
      <c r="AC52" s="5" t="e">
        <f t="shared" si="15"/>
        <v>#VALUE!</v>
      </c>
      <c r="AD52" s="5" t="e">
        <f t="shared" si="15"/>
        <v>#VALUE!</v>
      </c>
      <c r="AE52" s="5" t="e">
        <f t="shared" si="15"/>
        <v>#VALUE!</v>
      </c>
      <c r="AF52" s="5" t="e">
        <f t="shared" si="15"/>
        <v>#VALUE!</v>
      </c>
      <c r="AG52" s="5" t="e">
        <f t="shared" si="15"/>
        <v>#VALUE!</v>
      </c>
      <c r="AH52" s="5" t="e">
        <f t="shared" si="15"/>
        <v>#VALUE!</v>
      </c>
      <c r="AI52" s="5" t="e">
        <f t="shared" si="15"/>
        <v>#VALUE!</v>
      </c>
      <c r="AJ52" s="5" t="e">
        <f t="shared" si="15"/>
        <v>#VALUE!</v>
      </c>
      <c r="AK52" s="5" t="e">
        <f t="shared" si="15"/>
        <v>#VALUE!</v>
      </c>
      <c r="AL52" s="5" t="e">
        <f t="shared" si="15"/>
        <v>#VALUE!</v>
      </c>
      <c r="AM52" s="5" t="e">
        <f t="shared" si="15"/>
        <v>#VALUE!</v>
      </c>
      <c r="AN52" s="5">
        <v>316921.97965864249</v>
      </c>
      <c r="AO52" s="5">
        <v>296026.11719437479</v>
      </c>
      <c r="AP52" s="5">
        <v>314590.900631155</v>
      </c>
      <c r="AQ52" s="5" t="e">
        <f t="shared" si="15"/>
        <v>#VALUE!</v>
      </c>
      <c r="AR52" s="5" t="e">
        <f t="shared" si="15"/>
        <v>#VALUE!</v>
      </c>
      <c r="AS52" s="5" t="e">
        <f t="shared" si="15"/>
        <v>#VALUE!</v>
      </c>
      <c r="AT52" s="5" t="e">
        <f t="shared" si="15"/>
        <v>#VALUE!</v>
      </c>
      <c r="AU52" s="5" t="e">
        <f t="shared" si="15"/>
        <v>#VALUE!</v>
      </c>
      <c r="AV52" s="5" t="e">
        <f t="shared" si="15"/>
        <v>#VALUE!</v>
      </c>
      <c r="AW52" s="5" t="e">
        <f t="shared" si="15"/>
        <v>#VALUE!</v>
      </c>
      <c r="AX52" s="5" t="e">
        <f t="shared" si="15"/>
        <v>#VALUE!</v>
      </c>
      <c r="AY52" s="5" t="e">
        <f t="shared" si="15"/>
        <v>#VALUE!</v>
      </c>
      <c r="AZ52" s="5" t="e">
        <f t="shared" si="15"/>
        <v>#VALUE!</v>
      </c>
      <c r="BA52" s="5" t="e">
        <f t="shared" si="15"/>
        <v>#VALUE!</v>
      </c>
      <c r="BB52" s="5" t="e">
        <f t="shared" si="15"/>
        <v>#VALUE!</v>
      </c>
    </row>
    <row r="53" spans="1:54" s="6" customFormat="1" ht="15.75" customHeight="1">
      <c r="A53" s="29" t="s">
        <v>43</v>
      </c>
      <c r="B53" s="38" t="s">
        <v>45</v>
      </c>
      <c r="C53" s="91" t="s">
        <v>63</v>
      </c>
      <c r="D53" s="101" t="e">
        <f>D61*F53/F61</f>
        <v>#VALUE!</v>
      </c>
      <c r="E53" s="101" t="e">
        <f>E61*F53/F61</f>
        <v>#VALUE!</v>
      </c>
      <c r="F53" s="101" t="e">
        <v>#VALUE!</v>
      </c>
      <c r="G53" s="101" t="e">
        <v>#VALUE!</v>
      </c>
      <c r="H53" s="101" t="e">
        <v>#VALUE!</v>
      </c>
      <c r="I53" s="101" t="e">
        <v>#VALUE!</v>
      </c>
      <c r="J53" s="101" t="e">
        <v>#VALUE!</v>
      </c>
      <c r="K53" s="101" t="e">
        <v>#VALUE!</v>
      </c>
      <c r="L53" s="101" t="e">
        <v>#VALUE!</v>
      </c>
      <c r="M53" s="101" t="e">
        <v>#VALUE!</v>
      </c>
      <c r="N53" s="101" t="e">
        <v>#VALUE!</v>
      </c>
      <c r="O53" s="101" t="e">
        <v>#VALUE!</v>
      </c>
      <c r="P53" s="101">
        <v>7843770.5660702055</v>
      </c>
      <c r="Q53" s="101">
        <v>1697309.4661477294</v>
      </c>
      <c r="R53" s="101">
        <v>1050823.3200006175</v>
      </c>
      <c r="S53" s="101">
        <v>8246973.6079456992</v>
      </c>
      <c r="T53" s="101" t="e">
        <v>#VALUE!</v>
      </c>
      <c r="U53" s="101" t="e">
        <v>#VALUE!</v>
      </c>
      <c r="V53" s="101" t="e">
        <v>#VALUE!</v>
      </c>
      <c r="W53" s="101" t="e">
        <v>#VALUE!</v>
      </c>
      <c r="X53" s="101" t="e">
        <v>#VALUE!</v>
      </c>
      <c r="Y53" s="101" t="e">
        <v>#VALUE!</v>
      </c>
      <c r="Z53" s="101" t="e">
        <v>#VALUE!</v>
      </c>
      <c r="AA53" s="101" t="e">
        <v>#VALUE!</v>
      </c>
      <c r="AB53" s="101" t="e">
        <v>#VALUE!</v>
      </c>
      <c r="AC53" s="101" t="e">
        <v>#VALUE!</v>
      </c>
      <c r="AD53" s="101" t="e">
        <v>#VALUE!</v>
      </c>
      <c r="AE53" s="101" t="e">
        <v>#VALUE!</v>
      </c>
      <c r="AF53" s="101" t="e">
        <v>#VALUE!</v>
      </c>
      <c r="AG53" s="101" t="e">
        <v>#VALUE!</v>
      </c>
      <c r="AH53" s="101" t="e">
        <v>#VALUE!</v>
      </c>
      <c r="AI53" s="101" t="e">
        <v>#VALUE!</v>
      </c>
      <c r="AJ53" s="101" t="e">
        <v>#VALUE!</v>
      </c>
      <c r="AK53" s="101" t="e">
        <v>#VALUE!</v>
      </c>
      <c r="AL53" s="101" t="e">
        <v>#VALUE!</v>
      </c>
      <c r="AM53" s="101" t="e">
        <v>#VALUE!</v>
      </c>
      <c r="AN53" s="101">
        <v>7162500</v>
      </c>
      <c r="AO53" s="101">
        <v>6832420</v>
      </c>
      <c r="AP53" s="101">
        <v>6320500</v>
      </c>
      <c r="AQ53" s="101" t="e">
        <v>#VALUE!</v>
      </c>
      <c r="AR53" s="101" t="e">
        <v>#VALUE!</v>
      </c>
      <c r="AS53" s="101" t="e">
        <v>#VALUE!</v>
      </c>
      <c r="AT53" s="101" t="e">
        <v>#VALUE!</v>
      </c>
      <c r="AU53" s="101" t="e">
        <v>#VALUE!</v>
      </c>
      <c r="AV53" s="101" t="e">
        <v>#VALUE!</v>
      </c>
      <c r="AW53" s="101" t="e">
        <v>#VALUE!</v>
      </c>
      <c r="AX53" s="101" t="e">
        <v>#VALUE!</v>
      </c>
      <c r="AY53" s="101" t="e">
        <v>#VALUE!</v>
      </c>
      <c r="AZ53" s="101" t="e">
        <v>#VALUE!</v>
      </c>
      <c r="BA53" s="101" t="e">
        <v>#VALUE!</v>
      </c>
      <c r="BB53" s="101" t="e">
        <v>#VALUE!</v>
      </c>
    </row>
    <row r="54" spans="1:54" s="6" customFormat="1" ht="15.75" customHeight="1">
      <c r="A54" s="29" t="s">
        <v>43</v>
      </c>
      <c r="B54" s="38" t="s">
        <v>45</v>
      </c>
      <c r="C54" s="54" t="s">
        <v>64</v>
      </c>
      <c r="D54" s="95">
        <v>4.7124906981397159E-2</v>
      </c>
      <c r="E54" s="95">
        <v>4.7124906981397159E-2</v>
      </c>
      <c r="F54" s="95">
        <v>4.7124906981397159E-2</v>
      </c>
      <c r="G54" s="95">
        <v>4.7124906981397159E-2</v>
      </c>
      <c r="H54" s="95">
        <v>4.7124906981397159E-2</v>
      </c>
      <c r="I54" s="95">
        <v>4.7124906981397159E-2</v>
      </c>
      <c r="J54" s="95">
        <v>4.7124906981397159E-2</v>
      </c>
      <c r="K54" s="95">
        <v>4.7124906981397159E-2</v>
      </c>
      <c r="L54" s="95">
        <v>4.7124906981397159E-2</v>
      </c>
      <c r="M54" s="95">
        <v>4.7124906981397159E-2</v>
      </c>
      <c r="N54" s="95">
        <v>4.7124906981397159E-2</v>
      </c>
      <c r="O54" s="95">
        <v>4.7124906981397159E-2</v>
      </c>
      <c r="P54" s="96">
        <v>4.7124906981397159E-2</v>
      </c>
      <c r="Q54" s="96">
        <v>4.8936054410685388E-2</v>
      </c>
      <c r="R54" s="96">
        <v>4.7124906981397159E-2</v>
      </c>
      <c r="S54" s="96">
        <v>4.8936054410685388E-2</v>
      </c>
      <c r="T54" s="95">
        <v>4.8936054410685388E-2</v>
      </c>
      <c r="U54" s="95">
        <v>4.8936054410685388E-2</v>
      </c>
      <c r="V54" s="95">
        <v>4.8936054410685388E-2</v>
      </c>
      <c r="W54" s="95">
        <v>4.8936054410685388E-2</v>
      </c>
      <c r="X54" s="95">
        <v>4.8936054410685388E-2</v>
      </c>
      <c r="Y54" s="95">
        <v>4.8936054410685388E-2</v>
      </c>
      <c r="Z54" s="95">
        <v>4.8936054410685388E-2</v>
      </c>
      <c r="AA54" s="95">
        <v>4.8936054410685388E-2</v>
      </c>
      <c r="AB54" s="95">
        <v>4.8936054410685388E-2</v>
      </c>
      <c r="AC54" s="95">
        <v>4.8936054410685388E-2</v>
      </c>
      <c r="AD54" s="95">
        <v>4.8936054410685388E-2</v>
      </c>
      <c r="AE54" s="95">
        <v>4.8936054410685388E-2</v>
      </c>
      <c r="AF54" s="95">
        <v>4.8936054410685388E-2</v>
      </c>
      <c r="AG54" s="95">
        <v>4.8936054410685388E-2</v>
      </c>
      <c r="AH54" s="95">
        <v>4.8936054410685388E-2</v>
      </c>
      <c r="AI54" s="95">
        <v>4.8936054410685388E-2</v>
      </c>
      <c r="AJ54" s="95">
        <v>4.8936054410685388E-2</v>
      </c>
      <c r="AK54" s="95">
        <v>4.8936054410685388E-2</v>
      </c>
      <c r="AL54" s="95">
        <v>4.8936054410685388E-2</v>
      </c>
      <c r="AM54" s="95">
        <v>4.8936054410685388E-2</v>
      </c>
      <c r="AN54" s="95">
        <v>4.8936054410685388E-2</v>
      </c>
      <c r="AO54" s="95">
        <v>4.8936054410685388E-2</v>
      </c>
      <c r="AP54" s="95">
        <v>4.8936054410685388E-2</v>
      </c>
      <c r="AQ54" s="95">
        <v>4.8936054410685388E-2</v>
      </c>
      <c r="AR54" s="95">
        <v>4.8936054410685388E-2</v>
      </c>
      <c r="AS54" s="95">
        <v>4.8936054410685388E-2</v>
      </c>
      <c r="AT54" s="95">
        <v>4.8936054410685388E-2</v>
      </c>
      <c r="AU54" s="95">
        <v>4.8936054410685388E-2</v>
      </c>
      <c r="AV54" s="95">
        <v>4.8936054410685388E-2</v>
      </c>
      <c r="AW54" s="95">
        <v>4.8936054410685388E-2</v>
      </c>
      <c r="AX54" s="95">
        <v>4.8936054410685388E-2</v>
      </c>
      <c r="AY54" s="95">
        <v>4.8936054410685388E-2</v>
      </c>
      <c r="AZ54" s="95">
        <v>4.8936054410685388E-2</v>
      </c>
      <c r="BA54" s="95">
        <v>4.8936054410685388E-2</v>
      </c>
      <c r="BB54" s="95">
        <v>4.8936054410685388E-2</v>
      </c>
    </row>
    <row r="55" spans="1:54" s="6" customFormat="1" ht="15.75" customHeight="1">
      <c r="A55" s="29" t="s">
        <v>43</v>
      </c>
      <c r="B55" s="38" t="s">
        <v>45</v>
      </c>
      <c r="C55" s="54" t="s">
        <v>65</v>
      </c>
      <c r="D55" s="5" t="e">
        <f t="shared" ref="D55:BB55" si="16">D53*D54</f>
        <v>#VALUE!</v>
      </c>
      <c r="E55" s="5" t="e">
        <f t="shared" si="16"/>
        <v>#VALUE!</v>
      </c>
      <c r="F55" s="5" t="e">
        <f t="shared" si="16"/>
        <v>#VALUE!</v>
      </c>
      <c r="G55" s="5" t="e">
        <f t="shared" si="16"/>
        <v>#VALUE!</v>
      </c>
      <c r="H55" s="5" t="e">
        <f t="shared" si="16"/>
        <v>#VALUE!</v>
      </c>
      <c r="I55" s="5" t="e">
        <f t="shared" si="16"/>
        <v>#VALUE!</v>
      </c>
      <c r="J55" s="5" t="e">
        <f t="shared" si="16"/>
        <v>#VALUE!</v>
      </c>
      <c r="K55" s="5" t="e">
        <f t="shared" si="16"/>
        <v>#VALUE!</v>
      </c>
      <c r="L55" s="5" t="e">
        <f t="shared" si="16"/>
        <v>#VALUE!</v>
      </c>
      <c r="M55" s="5" t="e">
        <f t="shared" si="16"/>
        <v>#VALUE!</v>
      </c>
      <c r="N55" s="5" t="e">
        <f t="shared" si="16"/>
        <v>#VALUE!</v>
      </c>
      <c r="O55" s="5" t="e">
        <f t="shared" si="16"/>
        <v>#VALUE!</v>
      </c>
      <c r="P55" s="5">
        <f t="shared" si="16"/>
        <v>369636.95830947935</v>
      </c>
      <c r="Q55" s="5">
        <f t="shared" si="16"/>
        <v>83059.62838717665</v>
      </c>
      <c r="R55" s="5">
        <f t="shared" si="16"/>
        <v>49519.95120891204</v>
      </c>
      <c r="S55" s="5">
        <f t="shared" si="16"/>
        <v>403574.34920191712</v>
      </c>
      <c r="T55" s="5" t="e">
        <f t="shared" si="16"/>
        <v>#VALUE!</v>
      </c>
      <c r="U55" s="5" t="e">
        <f t="shared" si="16"/>
        <v>#VALUE!</v>
      </c>
      <c r="V55" s="5" t="e">
        <f t="shared" si="16"/>
        <v>#VALUE!</v>
      </c>
      <c r="W55" s="5" t="e">
        <f t="shared" si="16"/>
        <v>#VALUE!</v>
      </c>
      <c r="X55" s="5" t="e">
        <f t="shared" si="16"/>
        <v>#VALUE!</v>
      </c>
      <c r="Y55" s="5" t="e">
        <f t="shared" si="16"/>
        <v>#VALUE!</v>
      </c>
      <c r="Z55" s="5" t="e">
        <f t="shared" si="16"/>
        <v>#VALUE!</v>
      </c>
      <c r="AA55" s="5" t="e">
        <f t="shared" si="16"/>
        <v>#VALUE!</v>
      </c>
      <c r="AB55" s="5" t="e">
        <f t="shared" si="16"/>
        <v>#VALUE!</v>
      </c>
      <c r="AC55" s="5" t="e">
        <f t="shared" si="16"/>
        <v>#VALUE!</v>
      </c>
      <c r="AD55" s="5" t="e">
        <f t="shared" si="16"/>
        <v>#VALUE!</v>
      </c>
      <c r="AE55" s="5" t="e">
        <f t="shared" si="16"/>
        <v>#VALUE!</v>
      </c>
      <c r="AF55" s="5" t="e">
        <f t="shared" si="16"/>
        <v>#VALUE!</v>
      </c>
      <c r="AG55" s="5" t="e">
        <f t="shared" si="16"/>
        <v>#VALUE!</v>
      </c>
      <c r="AH55" s="5" t="e">
        <f t="shared" si="16"/>
        <v>#VALUE!</v>
      </c>
      <c r="AI55" s="5" t="e">
        <f t="shared" si="16"/>
        <v>#VALUE!</v>
      </c>
      <c r="AJ55" s="5" t="e">
        <f t="shared" si="16"/>
        <v>#VALUE!</v>
      </c>
      <c r="AK55" s="5" t="e">
        <f t="shared" si="16"/>
        <v>#VALUE!</v>
      </c>
      <c r="AL55" s="5" t="e">
        <f t="shared" si="16"/>
        <v>#VALUE!</v>
      </c>
      <c r="AM55" s="5" t="e">
        <f t="shared" si="16"/>
        <v>#VALUE!</v>
      </c>
      <c r="AN55" s="5">
        <v>350504.4897165341</v>
      </c>
      <c r="AO55" s="5">
        <v>334351.67687665508</v>
      </c>
      <c r="AP55" s="5">
        <v>309300.33190273697</v>
      </c>
      <c r="AQ55" s="5" t="e">
        <f t="shared" si="16"/>
        <v>#VALUE!</v>
      </c>
      <c r="AR55" s="5" t="e">
        <f t="shared" si="16"/>
        <v>#VALUE!</v>
      </c>
      <c r="AS55" s="5" t="e">
        <f t="shared" si="16"/>
        <v>#VALUE!</v>
      </c>
      <c r="AT55" s="5" t="e">
        <f t="shared" si="16"/>
        <v>#VALUE!</v>
      </c>
      <c r="AU55" s="5" t="e">
        <f t="shared" si="16"/>
        <v>#VALUE!</v>
      </c>
      <c r="AV55" s="5" t="e">
        <f t="shared" si="16"/>
        <v>#VALUE!</v>
      </c>
      <c r="AW55" s="5" t="e">
        <f t="shared" si="16"/>
        <v>#VALUE!</v>
      </c>
      <c r="AX55" s="5" t="e">
        <f t="shared" si="16"/>
        <v>#VALUE!</v>
      </c>
      <c r="AY55" s="5" t="e">
        <f t="shared" si="16"/>
        <v>#VALUE!</v>
      </c>
      <c r="AZ55" s="5" t="e">
        <f t="shared" si="16"/>
        <v>#VALUE!</v>
      </c>
      <c r="BA55" s="5" t="e">
        <f t="shared" si="16"/>
        <v>#VALUE!</v>
      </c>
      <c r="BB55" s="5" t="e">
        <f t="shared" si="16"/>
        <v>#VALUE!</v>
      </c>
    </row>
    <row r="56" spans="1:54" s="6" customFormat="1" ht="15.75" customHeight="1">
      <c r="A56" s="57" t="s">
        <v>43</v>
      </c>
      <c r="B56" s="58" t="s">
        <v>45</v>
      </c>
      <c r="C56" s="97" t="s">
        <v>29</v>
      </c>
      <c r="D56" s="98" t="e">
        <f t="shared" ref="D56:BB56" si="17">D55-D52</f>
        <v>#VALUE!</v>
      </c>
      <c r="E56" s="98" t="e">
        <f t="shared" si="17"/>
        <v>#VALUE!</v>
      </c>
      <c r="F56" s="98" t="e">
        <f t="shared" si="17"/>
        <v>#VALUE!</v>
      </c>
      <c r="G56" s="98" t="e">
        <f t="shared" si="17"/>
        <v>#VALUE!</v>
      </c>
      <c r="H56" s="98" t="e">
        <f t="shared" si="17"/>
        <v>#VALUE!</v>
      </c>
      <c r="I56" s="98" t="e">
        <f t="shared" si="17"/>
        <v>#VALUE!</v>
      </c>
      <c r="J56" s="98" t="e">
        <f t="shared" si="17"/>
        <v>#VALUE!</v>
      </c>
      <c r="K56" s="98" t="e">
        <f t="shared" si="17"/>
        <v>#VALUE!</v>
      </c>
      <c r="L56" s="98" t="e">
        <f t="shared" si="17"/>
        <v>#VALUE!</v>
      </c>
      <c r="M56" s="98" t="e">
        <f t="shared" si="17"/>
        <v>#VALUE!</v>
      </c>
      <c r="N56" s="98" t="e">
        <f t="shared" si="17"/>
        <v>#VALUE!</v>
      </c>
      <c r="O56" s="98" t="e">
        <f t="shared" si="17"/>
        <v>#VALUE!</v>
      </c>
      <c r="P56" s="98">
        <f t="shared" si="17"/>
        <v>44079.849275731365</v>
      </c>
      <c r="Q56" s="98">
        <f t="shared" si="17"/>
        <v>21100.973543188258</v>
      </c>
      <c r="R56" s="98">
        <f t="shared" si="17"/>
        <v>265.27200689882739</v>
      </c>
      <c r="S56" s="98">
        <f t="shared" si="17"/>
        <v>22805.359965331387</v>
      </c>
      <c r="T56" s="98" t="e">
        <f t="shared" si="17"/>
        <v>#VALUE!</v>
      </c>
      <c r="U56" s="98" t="e">
        <f t="shared" si="17"/>
        <v>#VALUE!</v>
      </c>
      <c r="V56" s="98" t="e">
        <f t="shared" si="17"/>
        <v>#VALUE!</v>
      </c>
      <c r="W56" s="98" t="e">
        <f t="shared" si="17"/>
        <v>#VALUE!</v>
      </c>
      <c r="X56" s="98" t="e">
        <f t="shared" si="17"/>
        <v>#VALUE!</v>
      </c>
      <c r="Y56" s="98" t="e">
        <f t="shared" si="17"/>
        <v>#VALUE!</v>
      </c>
      <c r="Z56" s="98" t="e">
        <f t="shared" si="17"/>
        <v>#VALUE!</v>
      </c>
      <c r="AA56" s="98" t="e">
        <f t="shared" si="17"/>
        <v>#VALUE!</v>
      </c>
      <c r="AB56" s="98" t="e">
        <f t="shared" si="17"/>
        <v>#VALUE!</v>
      </c>
      <c r="AC56" s="98" t="e">
        <f t="shared" si="17"/>
        <v>#VALUE!</v>
      </c>
      <c r="AD56" s="98" t="e">
        <f t="shared" si="17"/>
        <v>#VALUE!</v>
      </c>
      <c r="AE56" s="98" t="e">
        <f t="shared" si="17"/>
        <v>#VALUE!</v>
      </c>
      <c r="AF56" s="98" t="e">
        <f t="shared" si="17"/>
        <v>#VALUE!</v>
      </c>
      <c r="AG56" s="98" t="e">
        <f t="shared" si="17"/>
        <v>#VALUE!</v>
      </c>
      <c r="AH56" s="98" t="e">
        <f t="shared" si="17"/>
        <v>#VALUE!</v>
      </c>
      <c r="AI56" s="98" t="e">
        <f t="shared" si="17"/>
        <v>#VALUE!</v>
      </c>
      <c r="AJ56" s="98" t="e">
        <f t="shared" si="17"/>
        <v>#VALUE!</v>
      </c>
      <c r="AK56" s="98" t="e">
        <f t="shared" si="17"/>
        <v>#VALUE!</v>
      </c>
      <c r="AL56" s="98" t="e">
        <f t="shared" si="17"/>
        <v>#VALUE!</v>
      </c>
      <c r="AM56" s="98" t="e">
        <f t="shared" si="17"/>
        <v>#VALUE!</v>
      </c>
      <c r="AN56" s="98">
        <v>33582.510057891603</v>
      </c>
      <c r="AO56" s="98">
        <v>38325.559682280291</v>
      </c>
      <c r="AP56" s="98">
        <v>-5290.5687284180312</v>
      </c>
      <c r="AQ56" s="98" t="e">
        <f t="shared" si="17"/>
        <v>#VALUE!</v>
      </c>
      <c r="AR56" s="98" t="e">
        <f t="shared" si="17"/>
        <v>#VALUE!</v>
      </c>
      <c r="AS56" s="98" t="e">
        <f t="shared" si="17"/>
        <v>#VALUE!</v>
      </c>
      <c r="AT56" s="98" t="e">
        <f t="shared" si="17"/>
        <v>#VALUE!</v>
      </c>
      <c r="AU56" s="98" t="e">
        <f t="shared" si="17"/>
        <v>#VALUE!</v>
      </c>
      <c r="AV56" s="98" t="e">
        <f t="shared" si="17"/>
        <v>#VALUE!</v>
      </c>
      <c r="AW56" s="98" t="e">
        <f t="shared" si="17"/>
        <v>#VALUE!</v>
      </c>
      <c r="AX56" s="98" t="e">
        <f t="shared" si="17"/>
        <v>#VALUE!</v>
      </c>
      <c r="AY56" s="98" t="e">
        <f t="shared" si="17"/>
        <v>#VALUE!</v>
      </c>
      <c r="AZ56" s="98" t="e">
        <f t="shared" si="17"/>
        <v>#VALUE!</v>
      </c>
      <c r="BA56" s="98" t="e">
        <f t="shared" si="17"/>
        <v>#VALUE!</v>
      </c>
      <c r="BB56" s="98" t="e">
        <f t="shared" si="17"/>
        <v>#VALUE!</v>
      </c>
    </row>
    <row r="57" spans="1:54" s="6" customFormat="1" ht="15.75" hidden="1" customHeight="1" outlineLevel="1">
      <c r="A57" s="29"/>
      <c r="B57" s="38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</row>
    <row r="58" spans="1:54" s="6" customFormat="1" ht="15.75" hidden="1" customHeight="1" outlineLevel="1">
      <c r="A58" s="29" t="s">
        <v>44</v>
      </c>
      <c r="B58" s="38" t="s">
        <v>45</v>
      </c>
      <c r="C58" s="91" t="s">
        <v>60</v>
      </c>
      <c r="D58" s="7">
        <v>158.75311699497746</v>
      </c>
      <c r="E58" s="7">
        <v>952.01788690476201</v>
      </c>
      <c r="F58" s="101" t="e">
        <v>#VALUE!</v>
      </c>
      <c r="G58" s="101" t="e">
        <v>#VALUE!</v>
      </c>
      <c r="H58" s="101" t="e">
        <v>#VALUE!</v>
      </c>
      <c r="I58" s="101" t="e">
        <v>#VALUE!</v>
      </c>
      <c r="J58" s="101" t="e">
        <v>#VALUE!</v>
      </c>
      <c r="K58" s="101" t="e">
        <v>#VALUE!</v>
      </c>
      <c r="L58" s="101" t="e">
        <v>#VALUE!</v>
      </c>
      <c r="M58" s="101" t="e">
        <v>#VALUE!</v>
      </c>
      <c r="N58" s="101" t="e">
        <v>#VALUE!</v>
      </c>
      <c r="O58" s="101" t="e">
        <v>#VALUE!</v>
      </c>
      <c r="P58" s="101">
        <v>925.39999999999986</v>
      </c>
      <c r="Q58" s="101">
        <v>169.59999999999997</v>
      </c>
      <c r="R58" s="101">
        <v>129.43333333333331</v>
      </c>
      <c r="S58" s="101">
        <v>963.56666666666672</v>
      </c>
      <c r="T58" s="101" t="e">
        <v>#VALUE!</v>
      </c>
      <c r="U58" s="101" t="e">
        <v>#VALUE!</v>
      </c>
      <c r="V58" s="101" t="e">
        <v>#VALUE!</v>
      </c>
      <c r="W58" s="101" t="e">
        <v>#VALUE!</v>
      </c>
      <c r="X58" s="101" t="e">
        <v>#VALUE!</v>
      </c>
      <c r="Y58" s="101" t="e">
        <v>#VALUE!</v>
      </c>
      <c r="Z58" s="101" t="e">
        <v>#VALUE!</v>
      </c>
      <c r="AA58" s="101" t="e">
        <v>#VALUE!</v>
      </c>
      <c r="AB58" s="104" t="e">
        <v>#VALUE!</v>
      </c>
      <c r="AC58" s="104" t="e">
        <v>#VALUE!</v>
      </c>
      <c r="AD58" s="104" t="e">
        <v>#VALUE!</v>
      </c>
      <c r="AE58" s="104" t="e">
        <v>#VALUE!</v>
      </c>
      <c r="AF58" s="104" t="e">
        <v>#VALUE!</v>
      </c>
      <c r="AG58" s="104" t="e">
        <v>#VALUE!</v>
      </c>
      <c r="AH58" s="104" t="e">
        <v>#VALUE!</v>
      </c>
      <c r="AI58" s="104" t="e">
        <v>#VALUE!</v>
      </c>
      <c r="AJ58" s="104" t="e">
        <v>#VALUE!</v>
      </c>
      <c r="AK58" s="104" t="e">
        <v>#VALUE!</v>
      </c>
      <c r="AL58" s="104" t="e">
        <v>#VALUE!</v>
      </c>
      <c r="AM58" s="104" t="e">
        <v>#VALUE!</v>
      </c>
      <c r="AN58" s="104">
        <v>1058</v>
      </c>
      <c r="AO58" s="104">
        <v>1057</v>
      </c>
      <c r="AP58" s="104">
        <v>1060</v>
      </c>
      <c r="AQ58" s="104" t="e">
        <v>#VALUE!</v>
      </c>
      <c r="AR58" s="104" t="e">
        <v>#VALUE!</v>
      </c>
      <c r="AS58" s="104" t="e">
        <v>#VALUE!</v>
      </c>
      <c r="AT58" s="104" t="e">
        <v>#VALUE!</v>
      </c>
      <c r="AU58" s="104" t="e">
        <v>#VALUE!</v>
      </c>
      <c r="AV58" s="104" t="e">
        <v>#VALUE!</v>
      </c>
      <c r="AW58" s="104" t="e">
        <v>#VALUE!</v>
      </c>
      <c r="AX58" s="104" t="e">
        <v>#VALUE!</v>
      </c>
      <c r="AY58" s="104" t="e">
        <v>#VALUE!</v>
      </c>
      <c r="AZ58" s="104" t="e">
        <v>#VALUE!</v>
      </c>
      <c r="BA58" s="104" t="e">
        <v>#VALUE!</v>
      </c>
      <c r="BB58" s="104" t="e">
        <v>#VALUE!</v>
      </c>
    </row>
    <row r="59" spans="1:54" s="6" customFormat="1" ht="15.75" hidden="1" customHeight="1" outlineLevel="1">
      <c r="A59" s="29" t="s">
        <v>44</v>
      </c>
      <c r="B59" s="38" t="s">
        <v>45</v>
      </c>
      <c r="C59" s="54" t="s">
        <v>61</v>
      </c>
      <c r="D59" s="93">
        <v>3668.7870819512195</v>
      </c>
      <c r="E59" s="93">
        <v>3934.649469050371</v>
      </c>
      <c r="F59" s="93">
        <v>3747.9318956696561</v>
      </c>
      <c r="G59" s="93">
        <v>3881.2060682846013</v>
      </c>
      <c r="H59" s="93">
        <v>3533.9079992974475</v>
      </c>
      <c r="I59" s="93">
        <v>3254.2176655309149</v>
      </c>
      <c r="J59" s="93">
        <v>3072.5551820493106</v>
      </c>
      <c r="K59" s="93">
        <v>2992.0837392333192</v>
      </c>
      <c r="L59" s="93">
        <v>2879.4954048397472</v>
      </c>
      <c r="M59" s="93">
        <v>3060.0781490404993</v>
      </c>
      <c r="N59" s="93">
        <v>2995.0761892015616</v>
      </c>
      <c r="O59" s="93">
        <v>3280.918367679596</v>
      </c>
      <c r="P59" s="94">
        <v>3668.7870819512195</v>
      </c>
      <c r="Q59" s="94">
        <v>3809.7892550633037</v>
      </c>
      <c r="R59" s="94">
        <v>3934.649469050371</v>
      </c>
      <c r="S59" s="94">
        <v>4085.869508038119</v>
      </c>
      <c r="T59" s="93">
        <v>3891.9758344867469</v>
      </c>
      <c r="U59" s="93">
        <v>4030.3721217239527</v>
      </c>
      <c r="V59" s="93">
        <v>3669.7263764200866</v>
      </c>
      <c r="W59" s="93">
        <v>3379.2867285127754</v>
      </c>
      <c r="X59" s="93">
        <v>3190.6424266885756</v>
      </c>
      <c r="Y59" s="93">
        <v>3107.0782319474752</v>
      </c>
      <c r="Z59" s="93">
        <v>2990.1627999431798</v>
      </c>
      <c r="AA59" s="93">
        <v>3177.6858649611618</v>
      </c>
      <c r="AB59" s="93">
        <v>3110.1856904836791</v>
      </c>
      <c r="AC59" s="93">
        <v>3407.013616412356</v>
      </c>
      <c r="AD59" s="93">
        <v>3809.7892550633037</v>
      </c>
      <c r="AE59" s="93">
        <v>4085.869508038119</v>
      </c>
      <c r="AF59" s="93">
        <v>3891.9758344867469</v>
      </c>
      <c r="AG59" s="93">
        <v>4030.3721217239527</v>
      </c>
      <c r="AH59" s="93">
        <v>3669.7263764200866</v>
      </c>
      <c r="AI59" s="93">
        <v>3379.2867285127754</v>
      </c>
      <c r="AJ59" s="93">
        <v>3190.6424266885756</v>
      </c>
      <c r="AK59" s="93">
        <v>3107.0782319474752</v>
      </c>
      <c r="AL59" s="93">
        <v>2990.1627999431798</v>
      </c>
      <c r="AM59" s="93">
        <v>3177.6858649611618</v>
      </c>
      <c r="AN59" s="93">
        <v>3107.0782319474752</v>
      </c>
      <c r="AO59" s="93">
        <v>2990.1627999431798</v>
      </c>
      <c r="AP59" s="93">
        <v>3177.6858649611618</v>
      </c>
      <c r="AQ59" s="93">
        <v>3110.1856904836791</v>
      </c>
      <c r="AR59" s="93">
        <v>3407.013616412356</v>
      </c>
      <c r="AS59" s="93">
        <v>3809.7892550633037</v>
      </c>
      <c r="AT59" s="93">
        <v>4085.869508038119</v>
      </c>
      <c r="AU59" s="93">
        <v>3891.9758344867469</v>
      </c>
      <c r="AV59" s="93">
        <v>4030.3721217239527</v>
      </c>
      <c r="AW59" s="93">
        <v>3669.7263764200866</v>
      </c>
      <c r="AX59" s="93">
        <v>3379.2867285127754</v>
      </c>
      <c r="AY59" s="93">
        <v>3190.6424266885756</v>
      </c>
      <c r="AZ59" s="93">
        <v>3107.0782319474752</v>
      </c>
      <c r="BA59" s="93">
        <v>2990.1627999431798</v>
      </c>
      <c r="BB59" s="93">
        <v>3177.6858649611618</v>
      </c>
    </row>
    <row r="60" spans="1:54" s="6" customFormat="1" ht="15.75" hidden="1" customHeight="1" outlineLevel="1">
      <c r="A60" s="29" t="s">
        <v>44</v>
      </c>
      <c r="B60" s="38" t="s">
        <v>45</v>
      </c>
      <c r="C60" s="54" t="s">
        <v>62</v>
      </c>
      <c r="D60" s="5">
        <f t="shared" ref="D60:BB60" si="18">D59*D58</f>
        <v>582431.38485066395</v>
      </c>
      <c r="E60" s="5">
        <f t="shared" si="18"/>
        <v>3745856.6732362779</v>
      </c>
      <c r="F60" s="5" t="e">
        <f t="shared" si="18"/>
        <v>#VALUE!</v>
      </c>
      <c r="G60" s="5" t="e">
        <f t="shared" si="18"/>
        <v>#VALUE!</v>
      </c>
      <c r="H60" s="5" t="e">
        <f t="shared" si="18"/>
        <v>#VALUE!</v>
      </c>
      <c r="I60" s="5" t="e">
        <f t="shared" si="18"/>
        <v>#VALUE!</v>
      </c>
      <c r="J60" s="5" t="e">
        <f t="shared" si="18"/>
        <v>#VALUE!</v>
      </c>
      <c r="K60" s="5" t="e">
        <f t="shared" si="18"/>
        <v>#VALUE!</v>
      </c>
      <c r="L60" s="5" t="e">
        <f t="shared" si="18"/>
        <v>#VALUE!</v>
      </c>
      <c r="M60" s="5" t="e">
        <f t="shared" si="18"/>
        <v>#VALUE!</v>
      </c>
      <c r="N60" s="5" t="e">
        <f t="shared" si="18"/>
        <v>#VALUE!</v>
      </c>
      <c r="O60" s="5" t="e">
        <f t="shared" si="18"/>
        <v>#VALUE!</v>
      </c>
      <c r="P60" s="5">
        <f t="shared" si="18"/>
        <v>3395095.5656376579</v>
      </c>
      <c r="Q60" s="5">
        <f t="shared" si="18"/>
        <v>646140.2576587362</v>
      </c>
      <c r="R60" s="5">
        <f t="shared" si="18"/>
        <v>509274.79627741961</v>
      </c>
      <c r="S60" s="5">
        <f t="shared" si="18"/>
        <v>3937007.6622952637</v>
      </c>
      <c r="T60" s="5" t="e">
        <f t="shared" si="18"/>
        <v>#VALUE!</v>
      </c>
      <c r="U60" s="5" t="e">
        <f t="shared" si="18"/>
        <v>#VALUE!</v>
      </c>
      <c r="V60" s="5" t="e">
        <f t="shared" si="18"/>
        <v>#VALUE!</v>
      </c>
      <c r="W60" s="5" t="e">
        <f t="shared" si="18"/>
        <v>#VALUE!</v>
      </c>
      <c r="X60" s="5" t="e">
        <f t="shared" si="18"/>
        <v>#VALUE!</v>
      </c>
      <c r="Y60" s="5" t="e">
        <f t="shared" si="18"/>
        <v>#VALUE!</v>
      </c>
      <c r="Z60" s="5" t="e">
        <f t="shared" si="18"/>
        <v>#VALUE!</v>
      </c>
      <c r="AA60" s="5" t="e">
        <f t="shared" si="18"/>
        <v>#VALUE!</v>
      </c>
      <c r="AB60" s="5" t="e">
        <f t="shared" si="18"/>
        <v>#VALUE!</v>
      </c>
      <c r="AC60" s="5" t="e">
        <f t="shared" si="18"/>
        <v>#VALUE!</v>
      </c>
      <c r="AD60" s="5" t="e">
        <f t="shared" si="18"/>
        <v>#VALUE!</v>
      </c>
      <c r="AE60" s="5" t="e">
        <f t="shared" si="18"/>
        <v>#VALUE!</v>
      </c>
      <c r="AF60" s="5" t="e">
        <f t="shared" si="18"/>
        <v>#VALUE!</v>
      </c>
      <c r="AG60" s="5" t="e">
        <f t="shared" si="18"/>
        <v>#VALUE!</v>
      </c>
      <c r="AH60" s="5" t="e">
        <f t="shared" si="18"/>
        <v>#VALUE!</v>
      </c>
      <c r="AI60" s="5" t="e">
        <f t="shared" si="18"/>
        <v>#VALUE!</v>
      </c>
      <c r="AJ60" s="5" t="e">
        <f t="shared" si="18"/>
        <v>#VALUE!</v>
      </c>
      <c r="AK60" s="5" t="e">
        <f t="shared" si="18"/>
        <v>#VALUE!</v>
      </c>
      <c r="AL60" s="5" t="e">
        <f t="shared" si="18"/>
        <v>#VALUE!</v>
      </c>
      <c r="AM60" s="5" t="e">
        <f t="shared" si="18"/>
        <v>#VALUE!</v>
      </c>
      <c r="AN60" s="5">
        <v>3287288.7694004285</v>
      </c>
      <c r="AO60" s="5">
        <v>3160602.0795399412</v>
      </c>
      <c r="AP60" s="5">
        <v>3368347.0168588315</v>
      </c>
      <c r="AQ60" s="5" t="e">
        <f t="shared" si="18"/>
        <v>#VALUE!</v>
      </c>
      <c r="AR60" s="5" t="e">
        <f t="shared" si="18"/>
        <v>#VALUE!</v>
      </c>
      <c r="AS60" s="5" t="e">
        <f t="shared" si="18"/>
        <v>#VALUE!</v>
      </c>
      <c r="AT60" s="5" t="e">
        <f t="shared" si="18"/>
        <v>#VALUE!</v>
      </c>
      <c r="AU60" s="5" t="e">
        <f t="shared" si="18"/>
        <v>#VALUE!</v>
      </c>
      <c r="AV60" s="5" t="e">
        <f t="shared" si="18"/>
        <v>#VALUE!</v>
      </c>
      <c r="AW60" s="5" t="e">
        <f t="shared" si="18"/>
        <v>#VALUE!</v>
      </c>
      <c r="AX60" s="5" t="e">
        <f t="shared" si="18"/>
        <v>#VALUE!</v>
      </c>
      <c r="AY60" s="5" t="e">
        <f t="shared" si="18"/>
        <v>#VALUE!</v>
      </c>
      <c r="AZ60" s="5" t="e">
        <f t="shared" si="18"/>
        <v>#VALUE!</v>
      </c>
      <c r="BA60" s="5" t="e">
        <f t="shared" si="18"/>
        <v>#VALUE!</v>
      </c>
      <c r="BB60" s="5" t="e">
        <f t="shared" si="18"/>
        <v>#VALUE!</v>
      </c>
    </row>
    <row r="61" spans="1:54" s="6" customFormat="1" ht="15.75" hidden="1" customHeight="1" outlineLevel="1">
      <c r="A61" s="29" t="s">
        <v>44</v>
      </c>
      <c r="B61" s="38" t="s">
        <v>45</v>
      </c>
      <c r="C61" s="91" t="s">
        <v>63</v>
      </c>
      <c r="D61" s="7">
        <v>13597004.6</v>
      </c>
      <c r="E61" s="7">
        <v>77026972.766666651</v>
      </c>
      <c r="F61" s="101" t="e">
        <v>#VALUE!</v>
      </c>
      <c r="G61" s="101" t="e">
        <v>#VALUE!</v>
      </c>
      <c r="H61" s="101" t="e">
        <v>#VALUE!</v>
      </c>
      <c r="I61" s="101" t="e">
        <v>#VALUE!</v>
      </c>
      <c r="J61" s="101" t="e">
        <v>#VALUE!</v>
      </c>
      <c r="K61" s="101" t="e">
        <v>#VALUE!</v>
      </c>
      <c r="L61" s="101" t="e">
        <v>#VALUE!</v>
      </c>
      <c r="M61" s="101" t="e">
        <v>#VALUE!</v>
      </c>
      <c r="N61" s="101" t="e">
        <v>#VALUE!</v>
      </c>
      <c r="O61" s="101" t="e">
        <v>#VALUE!</v>
      </c>
      <c r="P61" s="101">
        <v>70356838.33841601</v>
      </c>
      <c r="Q61" s="101">
        <v>15224479.950571535</v>
      </c>
      <c r="R61" s="101">
        <v>9462201.074414812</v>
      </c>
      <c r="S61" s="101">
        <v>74260364.276773512</v>
      </c>
      <c r="T61" s="101" t="e">
        <v>#VALUE!</v>
      </c>
      <c r="U61" s="101" t="e">
        <v>#VALUE!</v>
      </c>
      <c r="V61" s="101" t="e">
        <v>#VALUE!</v>
      </c>
      <c r="W61" s="101" t="e">
        <v>#VALUE!</v>
      </c>
      <c r="X61" s="101" t="e">
        <v>#VALUE!</v>
      </c>
      <c r="Y61" s="101" t="e">
        <v>#VALUE!</v>
      </c>
      <c r="Z61" s="101" t="e">
        <v>#VALUE!</v>
      </c>
      <c r="AA61" s="101" t="e">
        <v>#VALUE!</v>
      </c>
      <c r="AB61" s="104" t="e">
        <v>#VALUE!</v>
      </c>
      <c r="AC61" s="104" t="e">
        <v>#VALUE!</v>
      </c>
      <c r="AD61" s="104" t="e">
        <v>#VALUE!</v>
      </c>
      <c r="AE61" s="104" t="e">
        <v>#VALUE!</v>
      </c>
      <c r="AF61" s="104" t="e">
        <v>#VALUE!</v>
      </c>
      <c r="AG61" s="104" t="e">
        <v>#VALUE!</v>
      </c>
      <c r="AH61" s="104" t="e">
        <v>#VALUE!</v>
      </c>
      <c r="AI61" s="104" t="e">
        <v>#VALUE!</v>
      </c>
      <c r="AJ61" s="104" t="e">
        <v>#VALUE!</v>
      </c>
      <c r="AK61" s="104" t="e">
        <v>#VALUE!</v>
      </c>
      <c r="AL61" s="104" t="e">
        <v>#VALUE!</v>
      </c>
      <c r="AM61" s="104" t="e">
        <v>#VALUE!</v>
      </c>
      <c r="AN61" s="104">
        <v>65474067</v>
      </c>
      <c r="AO61" s="104">
        <v>61015644</v>
      </c>
      <c r="AP61" s="104">
        <v>66321638</v>
      </c>
      <c r="AQ61" s="104" t="e">
        <v>#VALUE!</v>
      </c>
      <c r="AR61" s="104" t="e">
        <v>#VALUE!</v>
      </c>
      <c r="AS61" s="104" t="e">
        <v>#VALUE!</v>
      </c>
      <c r="AT61" s="104" t="e">
        <v>#VALUE!</v>
      </c>
      <c r="AU61" s="104" t="e">
        <v>#VALUE!</v>
      </c>
      <c r="AV61" s="104" t="e">
        <v>#VALUE!</v>
      </c>
      <c r="AW61" s="104" t="e">
        <v>#VALUE!</v>
      </c>
      <c r="AX61" s="104" t="e">
        <v>#VALUE!</v>
      </c>
      <c r="AY61" s="104" t="e">
        <v>#VALUE!</v>
      </c>
      <c r="AZ61" s="104" t="e">
        <v>#VALUE!</v>
      </c>
      <c r="BA61" s="104" t="e">
        <v>#VALUE!</v>
      </c>
      <c r="BB61" s="104" t="e">
        <v>#VALUE!</v>
      </c>
    </row>
    <row r="62" spans="1:54" s="6" customFormat="1" ht="15.75" hidden="1" customHeight="1" outlineLevel="1">
      <c r="A62" s="29" t="s">
        <v>44</v>
      </c>
      <c r="B62" s="38" t="s">
        <v>45</v>
      </c>
      <c r="C62" s="54" t="s">
        <v>64</v>
      </c>
      <c r="D62" s="95">
        <v>4.7124906981397159E-2</v>
      </c>
      <c r="E62" s="95">
        <v>4.7124906981397159E-2</v>
      </c>
      <c r="F62" s="95">
        <v>4.7124906981397159E-2</v>
      </c>
      <c r="G62" s="95">
        <v>4.7124906981397159E-2</v>
      </c>
      <c r="H62" s="95">
        <v>4.7124906981397159E-2</v>
      </c>
      <c r="I62" s="95">
        <v>4.7124906981397159E-2</v>
      </c>
      <c r="J62" s="95">
        <v>4.7124906981397159E-2</v>
      </c>
      <c r="K62" s="95">
        <v>4.7124906981397159E-2</v>
      </c>
      <c r="L62" s="95">
        <v>4.7124906981397159E-2</v>
      </c>
      <c r="M62" s="95">
        <v>4.7124906981397159E-2</v>
      </c>
      <c r="N62" s="95">
        <v>4.7124906981397159E-2</v>
      </c>
      <c r="O62" s="95">
        <v>4.7124906981397159E-2</v>
      </c>
      <c r="P62" s="96">
        <v>4.7124906981397159E-2</v>
      </c>
      <c r="Q62" s="96">
        <v>4.8936054410685388E-2</v>
      </c>
      <c r="R62" s="96">
        <v>4.7124906981397159E-2</v>
      </c>
      <c r="S62" s="96">
        <v>4.8936054410685388E-2</v>
      </c>
      <c r="T62" s="95">
        <v>4.8936054410685388E-2</v>
      </c>
      <c r="U62" s="95">
        <v>4.8936054410685388E-2</v>
      </c>
      <c r="V62" s="95">
        <v>4.8936054410685388E-2</v>
      </c>
      <c r="W62" s="95">
        <v>4.8936054410685388E-2</v>
      </c>
      <c r="X62" s="95">
        <v>4.8936054410685388E-2</v>
      </c>
      <c r="Y62" s="95">
        <v>4.8936054410685388E-2</v>
      </c>
      <c r="Z62" s="95">
        <v>4.8936054410685388E-2</v>
      </c>
      <c r="AA62" s="95">
        <v>4.8936054410685388E-2</v>
      </c>
      <c r="AB62" s="95">
        <v>4.8936054410685388E-2</v>
      </c>
      <c r="AC62" s="95">
        <v>4.8936054410685388E-2</v>
      </c>
      <c r="AD62" s="95">
        <v>4.8936054410685388E-2</v>
      </c>
      <c r="AE62" s="95">
        <v>4.8936054410685388E-2</v>
      </c>
      <c r="AF62" s="95">
        <v>4.8936054410685388E-2</v>
      </c>
      <c r="AG62" s="95">
        <v>4.8936054410685388E-2</v>
      </c>
      <c r="AH62" s="95">
        <v>4.8936054410685388E-2</v>
      </c>
      <c r="AI62" s="95">
        <v>4.8936054410685388E-2</v>
      </c>
      <c r="AJ62" s="95">
        <v>4.8936054410685388E-2</v>
      </c>
      <c r="AK62" s="95">
        <v>4.8936054410685388E-2</v>
      </c>
      <c r="AL62" s="95">
        <v>4.8936054410685388E-2</v>
      </c>
      <c r="AM62" s="95">
        <v>4.8936054410685388E-2</v>
      </c>
      <c r="AN62" s="95">
        <v>4.8936054410685388E-2</v>
      </c>
      <c r="AO62" s="95">
        <v>4.8936054410685388E-2</v>
      </c>
      <c r="AP62" s="95">
        <v>4.8936054410685388E-2</v>
      </c>
      <c r="AQ62" s="95">
        <v>4.8936054410685388E-2</v>
      </c>
      <c r="AR62" s="95">
        <v>4.8936054410685388E-2</v>
      </c>
      <c r="AS62" s="95">
        <v>4.8936054410685388E-2</v>
      </c>
      <c r="AT62" s="95">
        <v>4.8936054410685388E-2</v>
      </c>
      <c r="AU62" s="95">
        <v>4.8936054410685388E-2</v>
      </c>
      <c r="AV62" s="95">
        <v>4.8936054410685388E-2</v>
      </c>
      <c r="AW62" s="95">
        <v>4.8936054410685388E-2</v>
      </c>
      <c r="AX62" s="95">
        <v>4.8936054410685388E-2</v>
      </c>
      <c r="AY62" s="95">
        <v>4.8936054410685388E-2</v>
      </c>
      <c r="AZ62" s="95">
        <v>4.8936054410685388E-2</v>
      </c>
      <c r="BA62" s="95">
        <v>4.8936054410685388E-2</v>
      </c>
      <c r="BB62" s="95">
        <v>4.8936054410685388E-2</v>
      </c>
    </row>
    <row r="63" spans="1:54" s="6" customFormat="1" ht="15.75" hidden="1" customHeight="1" outlineLevel="1">
      <c r="A63" s="29" t="s">
        <v>44</v>
      </c>
      <c r="B63" s="38" t="s">
        <v>45</v>
      </c>
      <c r="C63" s="54" t="s">
        <v>65</v>
      </c>
      <c r="D63" s="5">
        <f t="shared" ref="D63:BB63" si="19">D61*D62</f>
        <v>640757.57700062927</v>
      </c>
      <c r="E63" s="5">
        <f t="shared" si="19"/>
        <v>3629888.926687778</v>
      </c>
      <c r="F63" s="5" t="e">
        <f t="shared" si="19"/>
        <v>#VALUE!</v>
      </c>
      <c r="G63" s="5" t="e">
        <f t="shared" si="19"/>
        <v>#VALUE!</v>
      </c>
      <c r="H63" s="5" t="e">
        <f t="shared" si="19"/>
        <v>#VALUE!</v>
      </c>
      <c r="I63" s="5" t="e">
        <f t="shared" si="19"/>
        <v>#VALUE!</v>
      </c>
      <c r="J63" s="5" t="e">
        <f t="shared" si="19"/>
        <v>#VALUE!</v>
      </c>
      <c r="K63" s="5" t="e">
        <f t="shared" si="19"/>
        <v>#VALUE!</v>
      </c>
      <c r="L63" s="5" t="e">
        <f t="shared" si="19"/>
        <v>#VALUE!</v>
      </c>
      <c r="M63" s="5" t="e">
        <f t="shared" si="19"/>
        <v>#VALUE!</v>
      </c>
      <c r="N63" s="5" t="e">
        <f t="shared" si="19"/>
        <v>#VALUE!</v>
      </c>
      <c r="O63" s="5" t="e">
        <f t="shared" si="19"/>
        <v>#VALUE!</v>
      </c>
      <c r="P63" s="5">
        <f t="shared" si="19"/>
        <v>3315559.4622030519</v>
      </c>
      <c r="Q63" s="5">
        <f t="shared" si="19"/>
        <v>745025.97923555749</v>
      </c>
      <c r="R63" s="5">
        <f t="shared" si="19"/>
        <v>445905.34547107428</v>
      </c>
      <c r="S63" s="5">
        <f t="shared" si="19"/>
        <v>3634009.2268055063</v>
      </c>
      <c r="T63" s="5" t="e">
        <f t="shared" si="19"/>
        <v>#VALUE!</v>
      </c>
      <c r="U63" s="5" t="e">
        <f t="shared" si="19"/>
        <v>#VALUE!</v>
      </c>
      <c r="V63" s="5" t="e">
        <f t="shared" si="19"/>
        <v>#VALUE!</v>
      </c>
      <c r="W63" s="5" t="e">
        <f t="shared" si="19"/>
        <v>#VALUE!</v>
      </c>
      <c r="X63" s="5" t="e">
        <f t="shared" si="19"/>
        <v>#VALUE!</v>
      </c>
      <c r="Y63" s="5" t="e">
        <f t="shared" si="19"/>
        <v>#VALUE!</v>
      </c>
      <c r="Z63" s="5" t="e">
        <f t="shared" si="19"/>
        <v>#VALUE!</v>
      </c>
      <c r="AA63" s="5" t="e">
        <f t="shared" si="19"/>
        <v>#VALUE!</v>
      </c>
      <c r="AB63" s="5" t="e">
        <f t="shared" si="19"/>
        <v>#VALUE!</v>
      </c>
      <c r="AC63" s="5" t="e">
        <f t="shared" si="19"/>
        <v>#VALUE!</v>
      </c>
      <c r="AD63" s="5" t="e">
        <f t="shared" si="19"/>
        <v>#VALUE!</v>
      </c>
      <c r="AE63" s="5" t="e">
        <f t="shared" si="19"/>
        <v>#VALUE!</v>
      </c>
      <c r="AF63" s="5" t="e">
        <f t="shared" si="19"/>
        <v>#VALUE!</v>
      </c>
      <c r="AG63" s="5" t="e">
        <f t="shared" si="19"/>
        <v>#VALUE!</v>
      </c>
      <c r="AH63" s="5" t="e">
        <f t="shared" si="19"/>
        <v>#VALUE!</v>
      </c>
      <c r="AI63" s="5" t="e">
        <f t="shared" si="19"/>
        <v>#VALUE!</v>
      </c>
      <c r="AJ63" s="5" t="e">
        <f t="shared" si="19"/>
        <v>#VALUE!</v>
      </c>
      <c r="AK63" s="5" t="e">
        <f t="shared" si="19"/>
        <v>#VALUE!</v>
      </c>
      <c r="AL63" s="5" t="e">
        <f t="shared" si="19"/>
        <v>#VALUE!</v>
      </c>
      <c r="AM63" s="5" t="e">
        <f t="shared" si="19"/>
        <v>#VALUE!</v>
      </c>
      <c r="AN63" s="5">
        <v>3204042.5052008606</v>
      </c>
      <c r="AO63" s="5">
        <v>2985864.8746870095</v>
      </c>
      <c r="AP63" s="5">
        <v>3245519.2857737797</v>
      </c>
      <c r="AQ63" s="5" t="e">
        <f t="shared" si="19"/>
        <v>#VALUE!</v>
      </c>
      <c r="AR63" s="5" t="e">
        <f t="shared" si="19"/>
        <v>#VALUE!</v>
      </c>
      <c r="AS63" s="5" t="e">
        <f t="shared" si="19"/>
        <v>#VALUE!</v>
      </c>
      <c r="AT63" s="5" t="e">
        <f t="shared" si="19"/>
        <v>#VALUE!</v>
      </c>
      <c r="AU63" s="5" t="e">
        <f t="shared" si="19"/>
        <v>#VALUE!</v>
      </c>
      <c r="AV63" s="5" t="e">
        <f t="shared" si="19"/>
        <v>#VALUE!</v>
      </c>
      <c r="AW63" s="5" t="e">
        <f t="shared" si="19"/>
        <v>#VALUE!</v>
      </c>
      <c r="AX63" s="5" t="e">
        <f t="shared" si="19"/>
        <v>#VALUE!</v>
      </c>
      <c r="AY63" s="5" t="e">
        <f t="shared" si="19"/>
        <v>#VALUE!</v>
      </c>
      <c r="AZ63" s="5" t="e">
        <f t="shared" si="19"/>
        <v>#VALUE!</v>
      </c>
      <c r="BA63" s="5" t="e">
        <f t="shared" si="19"/>
        <v>#VALUE!</v>
      </c>
      <c r="BB63" s="5" t="e">
        <f t="shared" si="19"/>
        <v>#VALUE!</v>
      </c>
    </row>
    <row r="64" spans="1:54" s="6" customFormat="1" ht="15.75" hidden="1" customHeight="1" outlineLevel="1">
      <c r="A64" s="57" t="s">
        <v>44</v>
      </c>
      <c r="B64" s="58" t="s">
        <v>45</v>
      </c>
      <c r="C64" s="97" t="s">
        <v>29</v>
      </c>
      <c r="D64" s="98">
        <f t="shared" ref="D64:BB64" si="20">D63-D60</f>
        <v>58326.192149965325</v>
      </c>
      <c r="E64" s="98">
        <f t="shared" si="20"/>
        <v>-115967.74654849991</v>
      </c>
      <c r="F64" s="98" t="e">
        <f t="shared" si="20"/>
        <v>#VALUE!</v>
      </c>
      <c r="G64" s="98" t="e">
        <f t="shared" si="20"/>
        <v>#VALUE!</v>
      </c>
      <c r="H64" s="98" t="e">
        <f t="shared" si="20"/>
        <v>#VALUE!</v>
      </c>
      <c r="I64" s="98" t="e">
        <f t="shared" si="20"/>
        <v>#VALUE!</v>
      </c>
      <c r="J64" s="98" t="e">
        <f t="shared" si="20"/>
        <v>#VALUE!</v>
      </c>
      <c r="K64" s="98" t="e">
        <f t="shared" si="20"/>
        <v>#VALUE!</v>
      </c>
      <c r="L64" s="98" t="e">
        <f t="shared" si="20"/>
        <v>#VALUE!</v>
      </c>
      <c r="M64" s="98" t="e">
        <f t="shared" si="20"/>
        <v>#VALUE!</v>
      </c>
      <c r="N64" s="98" t="e">
        <f t="shared" si="20"/>
        <v>#VALUE!</v>
      </c>
      <c r="O64" s="98" t="e">
        <f t="shared" si="20"/>
        <v>#VALUE!</v>
      </c>
      <c r="P64" s="98">
        <f t="shared" si="20"/>
        <v>-79536.10343460599</v>
      </c>
      <c r="Q64" s="98">
        <f t="shared" si="20"/>
        <v>98885.721576821292</v>
      </c>
      <c r="R64" s="98">
        <f t="shared" si="20"/>
        <v>-63369.450806345325</v>
      </c>
      <c r="S64" s="98">
        <f t="shared" si="20"/>
        <v>-302998.43548975745</v>
      </c>
      <c r="T64" s="98" t="e">
        <f t="shared" si="20"/>
        <v>#VALUE!</v>
      </c>
      <c r="U64" s="98" t="e">
        <f t="shared" si="20"/>
        <v>#VALUE!</v>
      </c>
      <c r="V64" s="98" t="e">
        <f t="shared" si="20"/>
        <v>#VALUE!</v>
      </c>
      <c r="W64" s="98" t="e">
        <f t="shared" si="20"/>
        <v>#VALUE!</v>
      </c>
      <c r="X64" s="98" t="e">
        <f t="shared" si="20"/>
        <v>#VALUE!</v>
      </c>
      <c r="Y64" s="98" t="e">
        <f t="shared" si="20"/>
        <v>#VALUE!</v>
      </c>
      <c r="Z64" s="98" t="e">
        <f t="shared" si="20"/>
        <v>#VALUE!</v>
      </c>
      <c r="AA64" s="98" t="e">
        <f t="shared" si="20"/>
        <v>#VALUE!</v>
      </c>
      <c r="AB64" s="98" t="e">
        <f t="shared" si="20"/>
        <v>#VALUE!</v>
      </c>
      <c r="AC64" s="98" t="e">
        <f t="shared" si="20"/>
        <v>#VALUE!</v>
      </c>
      <c r="AD64" s="98" t="e">
        <f t="shared" si="20"/>
        <v>#VALUE!</v>
      </c>
      <c r="AE64" s="98" t="e">
        <f t="shared" si="20"/>
        <v>#VALUE!</v>
      </c>
      <c r="AF64" s="98" t="e">
        <f t="shared" si="20"/>
        <v>#VALUE!</v>
      </c>
      <c r="AG64" s="98" t="e">
        <f t="shared" si="20"/>
        <v>#VALUE!</v>
      </c>
      <c r="AH64" s="98" t="e">
        <f t="shared" si="20"/>
        <v>#VALUE!</v>
      </c>
      <c r="AI64" s="98" t="e">
        <f t="shared" si="20"/>
        <v>#VALUE!</v>
      </c>
      <c r="AJ64" s="98" t="e">
        <f t="shared" si="20"/>
        <v>#VALUE!</v>
      </c>
      <c r="AK64" s="98" t="e">
        <f t="shared" si="20"/>
        <v>#VALUE!</v>
      </c>
      <c r="AL64" s="98" t="e">
        <f t="shared" si="20"/>
        <v>#VALUE!</v>
      </c>
      <c r="AM64" s="98" t="e">
        <f t="shared" si="20"/>
        <v>#VALUE!</v>
      </c>
      <c r="AN64" s="98">
        <v>-83246.264199567959</v>
      </c>
      <c r="AO64" s="98">
        <v>-174737.20485293167</v>
      </c>
      <c r="AP64" s="98">
        <v>-122827.73108505178</v>
      </c>
      <c r="AQ64" s="98" t="e">
        <f t="shared" si="20"/>
        <v>#VALUE!</v>
      </c>
      <c r="AR64" s="98" t="e">
        <f t="shared" si="20"/>
        <v>#VALUE!</v>
      </c>
      <c r="AS64" s="98" t="e">
        <f t="shared" si="20"/>
        <v>#VALUE!</v>
      </c>
      <c r="AT64" s="98" t="e">
        <f t="shared" si="20"/>
        <v>#VALUE!</v>
      </c>
      <c r="AU64" s="98" t="e">
        <f t="shared" si="20"/>
        <v>#VALUE!</v>
      </c>
      <c r="AV64" s="98" t="e">
        <f t="shared" si="20"/>
        <v>#VALUE!</v>
      </c>
      <c r="AW64" s="98" t="e">
        <f t="shared" si="20"/>
        <v>#VALUE!</v>
      </c>
      <c r="AX64" s="98" t="e">
        <f t="shared" si="20"/>
        <v>#VALUE!</v>
      </c>
      <c r="AY64" s="98" t="e">
        <f t="shared" si="20"/>
        <v>#VALUE!</v>
      </c>
      <c r="AZ64" s="98" t="e">
        <f t="shared" si="20"/>
        <v>#VALUE!</v>
      </c>
      <c r="BA64" s="98" t="e">
        <f t="shared" si="20"/>
        <v>#VALUE!</v>
      </c>
      <c r="BB64" s="98" t="e">
        <f t="shared" si="20"/>
        <v>#VALUE!</v>
      </c>
    </row>
    <row r="65" spans="1:54" s="6" customFormat="1" ht="15.75" customHeight="1" collapsed="1">
      <c r="C65" s="51"/>
      <c r="D65" s="109"/>
      <c r="E65" s="109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106"/>
      <c r="Q65" s="106"/>
      <c r="R65" s="106"/>
      <c r="S65" s="106"/>
      <c r="T65" s="51"/>
      <c r="U65" s="51"/>
      <c r="V65" s="51"/>
      <c r="W65" s="51"/>
      <c r="X65" s="51"/>
      <c r="Y65" s="51"/>
      <c r="Z65" s="51"/>
      <c r="AA65" s="51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</row>
    <row r="66" spans="1:54" s="6" customFormat="1" ht="15.75" customHeight="1">
      <c r="A66" s="29" t="s">
        <v>46</v>
      </c>
      <c r="B66" s="29" t="s">
        <v>47</v>
      </c>
      <c r="C66" s="91" t="s">
        <v>60</v>
      </c>
      <c r="D66" s="7">
        <v>694.40306806172043</v>
      </c>
      <c r="E66" s="7">
        <v>4467.7867496819063</v>
      </c>
      <c r="F66" s="101" t="e">
        <v>#VALUE!</v>
      </c>
      <c r="G66" s="101" t="e">
        <v>#VALUE!</v>
      </c>
      <c r="H66" s="101" t="e">
        <v>#VALUE!</v>
      </c>
      <c r="I66" s="101" t="e">
        <v>#VALUE!</v>
      </c>
      <c r="J66" s="101" t="e">
        <v>#VALUE!</v>
      </c>
      <c r="K66" s="101" t="e">
        <v>#VALUE!</v>
      </c>
      <c r="L66" s="101" t="e">
        <v>#VALUE!</v>
      </c>
      <c r="M66" s="101" t="e">
        <v>#VALUE!</v>
      </c>
      <c r="N66" s="101" t="e">
        <v>#VALUE!</v>
      </c>
      <c r="O66" s="101" t="e">
        <v>#VALUE!</v>
      </c>
      <c r="P66" s="101">
        <v>4265.7000000000016</v>
      </c>
      <c r="Q66" s="101">
        <v>914.30000000000007</v>
      </c>
      <c r="R66" s="101">
        <v>488.23333333333335</v>
      </c>
      <c r="S66" s="101">
        <v>4689.7666666666673</v>
      </c>
      <c r="T66" s="101" t="e">
        <v>#VALUE!</v>
      </c>
      <c r="U66" s="101" t="e">
        <v>#VALUE!</v>
      </c>
      <c r="V66" s="101" t="e">
        <v>#VALUE!</v>
      </c>
      <c r="W66" s="101" t="e">
        <v>#VALUE!</v>
      </c>
      <c r="X66" s="101" t="e">
        <v>#VALUE!</v>
      </c>
      <c r="Y66" s="101" t="e">
        <v>#VALUE!</v>
      </c>
      <c r="Z66" s="101" t="e">
        <v>#VALUE!</v>
      </c>
      <c r="AA66" s="101" t="e">
        <v>#VALUE!</v>
      </c>
      <c r="AB66" s="101" t="e">
        <v>#VALUE!</v>
      </c>
      <c r="AC66" s="101" t="e">
        <v>#VALUE!</v>
      </c>
      <c r="AD66" s="101" t="e">
        <v>#VALUE!</v>
      </c>
      <c r="AE66" s="101" t="e">
        <v>#VALUE!</v>
      </c>
      <c r="AF66" s="101" t="e">
        <v>#VALUE!</v>
      </c>
      <c r="AG66" s="101" t="e">
        <v>#VALUE!</v>
      </c>
      <c r="AH66" s="101" t="e">
        <v>#VALUE!</v>
      </c>
      <c r="AI66" s="101" t="e">
        <v>#VALUE!</v>
      </c>
      <c r="AJ66" s="101" t="e">
        <v>#VALUE!</v>
      </c>
      <c r="AK66" s="101" t="e">
        <v>#VALUE!</v>
      </c>
      <c r="AL66" s="101" t="e">
        <v>#VALUE!</v>
      </c>
      <c r="AM66" s="101" t="e">
        <v>#VALUE!</v>
      </c>
      <c r="AN66" s="101">
        <v>5150</v>
      </c>
      <c r="AO66" s="101">
        <v>5160</v>
      </c>
      <c r="AP66" s="101">
        <v>5168</v>
      </c>
      <c r="AQ66" s="101" t="e">
        <v>#VALUE!</v>
      </c>
      <c r="AR66" s="101" t="e">
        <v>#VALUE!</v>
      </c>
      <c r="AS66" s="101" t="e">
        <v>#VALUE!</v>
      </c>
      <c r="AT66" s="101" t="e">
        <v>#VALUE!</v>
      </c>
      <c r="AU66" s="101" t="e">
        <v>#VALUE!</v>
      </c>
      <c r="AV66" s="101" t="e">
        <v>#VALUE!</v>
      </c>
      <c r="AW66" s="101" t="e">
        <v>#VALUE!</v>
      </c>
      <c r="AX66" s="101" t="e">
        <v>#VALUE!</v>
      </c>
      <c r="AY66" s="101" t="e">
        <v>#VALUE!</v>
      </c>
      <c r="AZ66" s="101" t="e">
        <v>#VALUE!</v>
      </c>
      <c r="BA66" s="101" t="e">
        <v>#VALUE!</v>
      </c>
      <c r="BB66" s="101" t="e">
        <v>#VALUE!</v>
      </c>
    </row>
    <row r="67" spans="1:54" s="6" customFormat="1" ht="15.75" customHeight="1">
      <c r="A67" s="29" t="s">
        <v>46</v>
      </c>
      <c r="B67" s="29" t="s">
        <v>47</v>
      </c>
      <c r="C67" s="54" t="s">
        <v>61</v>
      </c>
      <c r="D67" s="93">
        <v>293.4171499789382</v>
      </c>
      <c r="E67" s="93">
        <v>174.2232124872142</v>
      </c>
      <c r="F67" s="93">
        <v>51.74640476709579</v>
      </c>
      <c r="G67" s="93">
        <v>8.183581022995952</v>
      </c>
      <c r="H67" s="93">
        <v>4.636318422978384</v>
      </c>
      <c r="I67" s="93">
        <v>4.7966947679853629</v>
      </c>
      <c r="J67" s="93">
        <v>34.819905873686309</v>
      </c>
      <c r="K67" s="93">
        <v>112.01083089819562</v>
      </c>
      <c r="L67" s="93">
        <v>171.53173124953875</v>
      </c>
      <c r="M67" s="93">
        <v>200.34066120069264</v>
      </c>
      <c r="N67" s="93">
        <v>319.50285188877984</v>
      </c>
      <c r="O67" s="93">
        <v>360.98468600977503</v>
      </c>
      <c r="P67" s="94">
        <v>293.4171499789382</v>
      </c>
      <c r="Q67" s="94">
        <v>303.7711350720304</v>
      </c>
      <c r="R67" s="94">
        <v>174.2232124872142</v>
      </c>
      <c r="S67" s="94">
        <v>180.37113037508388</v>
      </c>
      <c r="T67" s="93">
        <v>53.572410859848326</v>
      </c>
      <c r="U67" s="93">
        <v>8.4723599029158709</v>
      </c>
      <c r="V67" s="93">
        <v>4.7999229424885517</v>
      </c>
      <c r="W67" s="93">
        <v>4.9659585827535144</v>
      </c>
      <c r="X67" s="93">
        <v>36.048616555338356</v>
      </c>
      <c r="Y67" s="93">
        <v>115.96342355839984</v>
      </c>
      <c r="Z67" s="93">
        <v>177.58467324177579</v>
      </c>
      <c r="AA67" s="93">
        <v>207.41020100012534</v>
      </c>
      <c r="AB67" s="93">
        <v>330.77733862513577</v>
      </c>
      <c r="AC67" s="93">
        <v>373.72296684321674</v>
      </c>
      <c r="AD67" s="93">
        <v>303.7711350720304</v>
      </c>
      <c r="AE67" s="93">
        <v>180.37113037508388</v>
      </c>
      <c r="AF67" s="93">
        <v>53.572410859848326</v>
      </c>
      <c r="AG67" s="93">
        <v>8.4723599029158709</v>
      </c>
      <c r="AH67" s="93">
        <v>4.7999229424885517</v>
      </c>
      <c r="AI67" s="93">
        <v>4.9659585827535144</v>
      </c>
      <c r="AJ67" s="93">
        <v>36.048616555338356</v>
      </c>
      <c r="AK67" s="93">
        <v>115.96342355839984</v>
      </c>
      <c r="AL67" s="93">
        <v>177.58467324177579</v>
      </c>
      <c r="AM67" s="93">
        <v>207.41020100012534</v>
      </c>
      <c r="AN67" s="93">
        <v>115.96342355839984</v>
      </c>
      <c r="AO67" s="93">
        <v>177.58467324177579</v>
      </c>
      <c r="AP67" s="93">
        <v>207.41020100012534</v>
      </c>
      <c r="AQ67" s="93">
        <v>330.77733862513577</v>
      </c>
      <c r="AR67" s="93">
        <v>373.72296684321674</v>
      </c>
      <c r="AS67" s="93">
        <v>303.7711350720304</v>
      </c>
      <c r="AT67" s="93">
        <v>180.37113037508388</v>
      </c>
      <c r="AU67" s="93">
        <v>53.572410859848326</v>
      </c>
      <c r="AV67" s="93">
        <v>8.4723599029158709</v>
      </c>
      <c r="AW67" s="93">
        <v>4.7999229424885517</v>
      </c>
      <c r="AX67" s="93">
        <v>4.9659585827535144</v>
      </c>
      <c r="AY67" s="93">
        <v>36.048616555338356</v>
      </c>
      <c r="AZ67" s="93">
        <v>115.96342355839984</v>
      </c>
      <c r="BA67" s="93">
        <v>177.58467324177579</v>
      </c>
      <c r="BB67" s="93">
        <v>207.41020100012534</v>
      </c>
    </row>
    <row r="68" spans="1:54" s="6" customFormat="1" ht="15.75" customHeight="1">
      <c r="A68" s="29" t="s">
        <v>46</v>
      </c>
      <c r="B68" s="29" t="s">
        <v>47</v>
      </c>
      <c r="C68" s="54" t="s">
        <v>62</v>
      </c>
      <c r="D68" s="5">
        <f t="shared" ref="D68:BB68" si="21">D67*D66</f>
        <v>203749.76916730066</v>
      </c>
      <c r="E68" s="5">
        <f t="shared" si="21"/>
        <v>778392.16023739078</v>
      </c>
      <c r="F68" s="5" t="e">
        <f t="shared" si="21"/>
        <v>#VALUE!</v>
      </c>
      <c r="G68" s="5" t="e">
        <f t="shared" si="21"/>
        <v>#VALUE!</v>
      </c>
      <c r="H68" s="5" t="e">
        <f t="shared" si="21"/>
        <v>#VALUE!</v>
      </c>
      <c r="I68" s="5" t="e">
        <f t="shared" si="21"/>
        <v>#VALUE!</v>
      </c>
      <c r="J68" s="5" t="e">
        <f t="shared" si="21"/>
        <v>#VALUE!</v>
      </c>
      <c r="K68" s="5" t="e">
        <f t="shared" si="21"/>
        <v>#VALUE!</v>
      </c>
      <c r="L68" s="5" t="e">
        <f t="shared" si="21"/>
        <v>#VALUE!</v>
      </c>
      <c r="M68" s="5" t="e">
        <f t="shared" si="21"/>
        <v>#VALUE!</v>
      </c>
      <c r="N68" s="5" t="e">
        <f t="shared" si="21"/>
        <v>#VALUE!</v>
      </c>
      <c r="O68" s="5" t="e">
        <f t="shared" si="21"/>
        <v>#VALUE!</v>
      </c>
      <c r="P68" s="5">
        <f t="shared" si="21"/>
        <v>1251629.5366651572</v>
      </c>
      <c r="Q68" s="5">
        <f t="shared" si="21"/>
        <v>277737.94879635744</v>
      </c>
      <c r="R68" s="5">
        <f t="shared" si="21"/>
        <v>85061.579776674218</v>
      </c>
      <c r="S68" s="5">
        <f t="shared" si="21"/>
        <v>845898.51486205601</v>
      </c>
      <c r="T68" s="5" t="e">
        <f t="shared" si="21"/>
        <v>#VALUE!</v>
      </c>
      <c r="U68" s="5" t="e">
        <f t="shared" si="21"/>
        <v>#VALUE!</v>
      </c>
      <c r="V68" s="5" t="e">
        <f t="shared" si="21"/>
        <v>#VALUE!</v>
      </c>
      <c r="W68" s="5" t="e">
        <f t="shared" si="21"/>
        <v>#VALUE!</v>
      </c>
      <c r="X68" s="5" t="e">
        <f t="shared" si="21"/>
        <v>#VALUE!</v>
      </c>
      <c r="Y68" s="5" t="e">
        <f t="shared" si="21"/>
        <v>#VALUE!</v>
      </c>
      <c r="Z68" s="5" t="e">
        <f t="shared" si="21"/>
        <v>#VALUE!</v>
      </c>
      <c r="AA68" s="5" t="e">
        <f t="shared" si="21"/>
        <v>#VALUE!</v>
      </c>
      <c r="AB68" s="5" t="e">
        <f t="shared" si="21"/>
        <v>#VALUE!</v>
      </c>
      <c r="AC68" s="5" t="e">
        <f t="shared" si="21"/>
        <v>#VALUE!</v>
      </c>
      <c r="AD68" s="5" t="e">
        <f t="shared" si="21"/>
        <v>#VALUE!</v>
      </c>
      <c r="AE68" s="5" t="e">
        <f t="shared" si="21"/>
        <v>#VALUE!</v>
      </c>
      <c r="AF68" s="5" t="e">
        <f t="shared" si="21"/>
        <v>#VALUE!</v>
      </c>
      <c r="AG68" s="5" t="e">
        <f t="shared" si="21"/>
        <v>#VALUE!</v>
      </c>
      <c r="AH68" s="5" t="e">
        <f t="shared" si="21"/>
        <v>#VALUE!</v>
      </c>
      <c r="AI68" s="5" t="e">
        <f t="shared" si="21"/>
        <v>#VALUE!</v>
      </c>
      <c r="AJ68" s="5" t="e">
        <f t="shared" si="21"/>
        <v>#VALUE!</v>
      </c>
      <c r="AK68" s="5" t="e">
        <f t="shared" si="21"/>
        <v>#VALUE!</v>
      </c>
      <c r="AL68" s="5" t="e">
        <f t="shared" si="21"/>
        <v>#VALUE!</v>
      </c>
      <c r="AM68" s="5" t="e">
        <f t="shared" si="21"/>
        <v>#VALUE!</v>
      </c>
      <c r="AN68" s="5">
        <v>597211.63132575923</v>
      </c>
      <c r="AO68" s="5">
        <v>916336.91392756312</v>
      </c>
      <c r="AP68" s="5">
        <v>1071895.9187686478</v>
      </c>
      <c r="AQ68" s="5" t="e">
        <f t="shared" si="21"/>
        <v>#VALUE!</v>
      </c>
      <c r="AR68" s="5" t="e">
        <f t="shared" si="21"/>
        <v>#VALUE!</v>
      </c>
      <c r="AS68" s="5" t="e">
        <f t="shared" si="21"/>
        <v>#VALUE!</v>
      </c>
      <c r="AT68" s="5" t="e">
        <f t="shared" si="21"/>
        <v>#VALUE!</v>
      </c>
      <c r="AU68" s="5" t="e">
        <f t="shared" si="21"/>
        <v>#VALUE!</v>
      </c>
      <c r="AV68" s="5" t="e">
        <f t="shared" si="21"/>
        <v>#VALUE!</v>
      </c>
      <c r="AW68" s="5" t="e">
        <f t="shared" si="21"/>
        <v>#VALUE!</v>
      </c>
      <c r="AX68" s="5" t="e">
        <f t="shared" si="21"/>
        <v>#VALUE!</v>
      </c>
      <c r="AY68" s="5" t="e">
        <f t="shared" si="21"/>
        <v>#VALUE!</v>
      </c>
      <c r="AZ68" s="5" t="e">
        <f t="shared" si="21"/>
        <v>#VALUE!</v>
      </c>
      <c r="BA68" s="5" t="e">
        <f t="shared" si="21"/>
        <v>#VALUE!</v>
      </c>
      <c r="BB68" s="5" t="e">
        <f t="shared" si="21"/>
        <v>#VALUE!</v>
      </c>
    </row>
    <row r="69" spans="1:54" s="6" customFormat="1" ht="15.75" customHeight="1">
      <c r="A69" s="29" t="s">
        <v>46</v>
      </c>
      <c r="B69" s="29" t="s">
        <v>47</v>
      </c>
      <c r="C69" s="91" t="s">
        <v>63</v>
      </c>
      <c r="D69" s="7">
        <v>4498887.8</v>
      </c>
      <c r="E69" s="7">
        <v>15202879.999999998</v>
      </c>
      <c r="F69" s="101" t="e">
        <v>#VALUE!</v>
      </c>
      <c r="G69" s="101" t="e">
        <v>#VALUE!</v>
      </c>
      <c r="H69" s="101" t="e">
        <v>#VALUE!</v>
      </c>
      <c r="I69" s="101" t="e">
        <v>#VALUE!</v>
      </c>
      <c r="J69" s="101" t="e">
        <v>#VALUE!</v>
      </c>
      <c r="K69" s="101" t="e">
        <v>#VALUE!</v>
      </c>
      <c r="L69" s="101" t="e">
        <v>#VALUE!</v>
      </c>
      <c r="M69" s="101" t="e">
        <v>#VALUE!</v>
      </c>
      <c r="N69" s="101" t="e">
        <v>#VALUE!</v>
      </c>
      <c r="O69" s="101" t="e">
        <v>#VALUE!</v>
      </c>
      <c r="P69" s="101">
        <v>23267490.850545812</v>
      </c>
      <c r="Q69" s="101">
        <v>7205570.8793226173</v>
      </c>
      <c r="R69" s="101">
        <v>1124030.1128839722</v>
      </c>
      <c r="S69" s="101">
        <v>14032001.107915206</v>
      </c>
      <c r="T69" s="101" t="e">
        <v>#VALUE!</v>
      </c>
      <c r="U69" s="101" t="e">
        <v>#VALUE!</v>
      </c>
      <c r="V69" s="101" t="e">
        <v>#VALUE!</v>
      </c>
      <c r="W69" s="101" t="e">
        <v>#VALUE!</v>
      </c>
      <c r="X69" s="101" t="e">
        <v>#VALUE!</v>
      </c>
      <c r="Y69" s="101" t="e">
        <v>#VALUE!</v>
      </c>
      <c r="Z69" s="101" t="e">
        <v>#VALUE!</v>
      </c>
      <c r="AA69" s="101" t="e">
        <v>#VALUE!</v>
      </c>
      <c r="AB69" s="101" t="e">
        <v>#VALUE!</v>
      </c>
      <c r="AC69" s="101" t="e">
        <v>#VALUE!</v>
      </c>
      <c r="AD69" s="101" t="e">
        <v>#VALUE!</v>
      </c>
      <c r="AE69" s="101" t="e">
        <v>#VALUE!</v>
      </c>
      <c r="AF69" s="101" t="e">
        <v>#VALUE!</v>
      </c>
      <c r="AG69" s="101" t="e">
        <v>#VALUE!</v>
      </c>
      <c r="AH69" s="101" t="e">
        <v>#VALUE!</v>
      </c>
      <c r="AI69" s="101" t="e">
        <v>#VALUE!</v>
      </c>
      <c r="AJ69" s="101" t="e">
        <v>#VALUE!</v>
      </c>
      <c r="AK69" s="101" t="e">
        <v>#VALUE!</v>
      </c>
      <c r="AL69" s="101" t="e">
        <v>#VALUE!</v>
      </c>
      <c r="AM69" s="101" t="e">
        <v>#VALUE!</v>
      </c>
      <c r="AN69" s="101">
        <v>8136764</v>
      </c>
      <c r="AO69" s="101">
        <v>16311791</v>
      </c>
      <c r="AP69" s="101">
        <v>20483882</v>
      </c>
      <c r="AQ69" s="101" t="e">
        <v>#VALUE!</v>
      </c>
      <c r="AR69" s="101" t="e">
        <v>#VALUE!</v>
      </c>
      <c r="AS69" s="101" t="e">
        <v>#VALUE!</v>
      </c>
      <c r="AT69" s="101" t="e">
        <v>#VALUE!</v>
      </c>
      <c r="AU69" s="101" t="e">
        <v>#VALUE!</v>
      </c>
      <c r="AV69" s="101" t="e">
        <v>#VALUE!</v>
      </c>
      <c r="AW69" s="101" t="e">
        <v>#VALUE!</v>
      </c>
      <c r="AX69" s="101" t="e">
        <v>#VALUE!</v>
      </c>
      <c r="AY69" s="101" t="e">
        <v>#VALUE!</v>
      </c>
      <c r="AZ69" s="101" t="e">
        <v>#VALUE!</v>
      </c>
      <c r="BA69" s="101" t="e">
        <v>#VALUE!</v>
      </c>
      <c r="BB69" s="101" t="e">
        <v>#VALUE!</v>
      </c>
    </row>
    <row r="70" spans="1:54" s="6" customFormat="1" ht="15.75" customHeight="1">
      <c r="A70" s="29" t="s">
        <v>46</v>
      </c>
      <c r="B70" s="29" t="s">
        <v>47</v>
      </c>
      <c r="C70" s="54" t="s">
        <v>64</v>
      </c>
      <c r="D70" s="95">
        <v>5.638847416433021E-2</v>
      </c>
      <c r="E70" s="95">
        <v>5.638847416433021E-2</v>
      </c>
      <c r="F70" s="95">
        <v>5.638847416433021E-2</v>
      </c>
      <c r="G70" s="95">
        <v>5.638847416433021E-2</v>
      </c>
      <c r="H70" s="95">
        <v>5.638847416433021E-2</v>
      </c>
      <c r="I70" s="95">
        <v>5.638847416433021E-2</v>
      </c>
      <c r="J70" s="95">
        <v>5.638847416433021E-2</v>
      </c>
      <c r="K70" s="95">
        <v>5.638847416433021E-2</v>
      </c>
      <c r="L70" s="95">
        <v>5.638847416433021E-2</v>
      </c>
      <c r="M70" s="95">
        <v>5.638847416433021E-2</v>
      </c>
      <c r="N70" s="95">
        <v>5.638847416433021E-2</v>
      </c>
      <c r="O70" s="95">
        <v>5.638847416433021E-2</v>
      </c>
      <c r="P70" s="96">
        <v>5.638847416433021E-2</v>
      </c>
      <c r="Q70" s="96">
        <v>5.8378287714634276E-2</v>
      </c>
      <c r="R70" s="96">
        <v>5.638847416433021E-2</v>
      </c>
      <c r="S70" s="96">
        <v>5.8378287714634276E-2</v>
      </c>
      <c r="T70" s="95">
        <v>5.8378287714634276E-2</v>
      </c>
      <c r="U70" s="95">
        <v>5.8378287714634276E-2</v>
      </c>
      <c r="V70" s="95">
        <v>5.8378287714634276E-2</v>
      </c>
      <c r="W70" s="95">
        <v>5.8378287714634276E-2</v>
      </c>
      <c r="X70" s="95">
        <v>5.8378287714634276E-2</v>
      </c>
      <c r="Y70" s="95">
        <v>5.8378287714634276E-2</v>
      </c>
      <c r="Z70" s="95">
        <v>5.8378287714634276E-2</v>
      </c>
      <c r="AA70" s="95">
        <v>5.8378287714634276E-2</v>
      </c>
      <c r="AB70" s="95">
        <v>5.8378287714634276E-2</v>
      </c>
      <c r="AC70" s="95">
        <v>5.8378287714634276E-2</v>
      </c>
      <c r="AD70" s="95">
        <v>5.8378287714634276E-2</v>
      </c>
      <c r="AE70" s="95">
        <v>5.8378287714634276E-2</v>
      </c>
      <c r="AF70" s="95">
        <v>5.8378287714634276E-2</v>
      </c>
      <c r="AG70" s="95">
        <v>5.8378287714634276E-2</v>
      </c>
      <c r="AH70" s="95">
        <v>5.8378287714634276E-2</v>
      </c>
      <c r="AI70" s="95">
        <v>5.8378287714634276E-2</v>
      </c>
      <c r="AJ70" s="95">
        <v>5.8378287714634276E-2</v>
      </c>
      <c r="AK70" s="95">
        <v>5.8378287714634276E-2</v>
      </c>
      <c r="AL70" s="95">
        <v>5.8378287714634276E-2</v>
      </c>
      <c r="AM70" s="95">
        <v>5.8378287714634276E-2</v>
      </c>
      <c r="AN70" s="95">
        <v>5.8378287714634276E-2</v>
      </c>
      <c r="AO70" s="95">
        <v>5.8378287714634276E-2</v>
      </c>
      <c r="AP70" s="95">
        <v>5.8378287714634276E-2</v>
      </c>
      <c r="AQ70" s="95">
        <v>5.8378287714634276E-2</v>
      </c>
      <c r="AR70" s="95">
        <v>5.8378287714634276E-2</v>
      </c>
      <c r="AS70" s="95">
        <v>5.8378287714634276E-2</v>
      </c>
      <c r="AT70" s="95">
        <v>5.8378287714634276E-2</v>
      </c>
      <c r="AU70" s="95">
        <v>5.8378287714634276E-2</v>
      </c>
      <c r="AV70" s="95">
        <v>5.8378287714634276E-2</v>
      </c>
      <c r="AW70" s="95">
        <v>5.8378287714634276E-2</v>
      </c>
      <c r="AX70" s="95">
        <v>5.8378287714634276E-2</v>
      </c>
      <c r="AY70" s="95">
        <v>5.8378287714634276E-2</v>
      </c>
      <c r="AZ70" s="95">
        <v>5.8378287714634276E-2</v>
      </c>
      <c r="BA70" s="95">
        <v>5.8378287714634276E-2</v>
      </c>
      <c r="BB70" s="95">
        <v>5.8378287714634276E-2</v>
      </c>
    </row>
    <row r="71" spans="1:54" s="6" customFormat="1" ht="15.75" customHeight="1">
      <c r="A71" s="29" t="s">
        <v>46</v>
      </c>
      <c r="B71" s="29" t="s">
        <v>47</v>
      </c>
      <c r="C71" s="54" t="s">
        <v>65</v>
      </c>
      <c r="D71" s="5">
        <f t="shared" ref="D71:BB71" si="22">D69*D70</f>
        <v>253685.41847852035</v>
      </c>
      <c r="E71" s="5">
        <f t="shared" si="22"/>
        <v>857267.20610341232</v>
      </c>
      <c r="F71" s="5" t="e">
        <f t="shared" si="22"/>
        <v>#VALUE!</v>
      </c>
      <c r="G71" s="5" t="e">
        <f t="shared" si="22"/>
        <v>#VALUE!</v>
      </c>
      <c r="H71" s="5" t="e">
        <f t="shared" si="22"/>
        <v>#VALUE!</v>
      </c>
      <c r="I71" s="5" t="e">
        <f t="shared" si="22"/>
        <v>#VALUE!</v>
      </c>
      <c r="J71" s="5" t="e">
        <f t="shared" si="22"/>
        <v>#VALUE!</v>
      </c>
      <c r="K71" s="5" t="e">
        <f t="shared" si="22"/>
        <v>#VALUE!</v>
      </c>
      <c r="L71" s="5" t="e">
        <f t="shared" si="22"/>
        <v>#VALUE!</v>
      </c>
      <c r="M71" s="5" t="e">
        <f t="shared" si="22"/>
        <v>#VALUE!</v>
      </c>
      <c r="N71" s="5" t="e">
        <f t="shared" si="22"/>
        <v>#VALUE!</v>
      </c>
      <c r="O71" s="5" t="e">
        <f t="shared" si="22"/>
        <v>#VALUE!</v>
      </c>
      <c r="P71" s="5">
        <f t="shared" si="22"/>
        <v>1312018.3066947921</v>
      </c>
      <c r="Q71" s="5">
        <f t="shared" si="22"/>
        <v>420648.88994128606</v>
      </c>
      <c r="R71" s="5">
        <f t="shared" si="22"/>
        <v>63382.342980287038</v>
      </c>
      <c r="S71" s="5">
        <f t="shared" si="22"/>
        <v>819164.19788994081</v>
      </c>
      <c r="T71" s="5" t="e">
        <f t="shared" si="22"/>
        <v>#VALUE!</v>
      </c>
      <c r="U71" s="5" t="e">
        <f t="shared" si="22"/>
        <v>#VALUE!</v>
      </c>
      <c r="V71" s="5" t="e">
        <f t="shared" si="22"/>
        <v>#VALUE!</v>
      </c>
      <c r="W71" s="5" t="e">
        <f t="shared" si="22"/>
        <v>#VALUE!</v>
      </c>
      <c r="X71" s="5" t="e">
        <f t="shared" si="22"/>
        <v>#VALUE!</v>
      </c>
      <c r="Y71" s="5" t="e">
        <f t="shared" si="22"/>
        <v>#VALUE!</v>
      </c>
      <c r="Z71" s="5" t="e">
        <f t="shared" si="22"/>
        <v>#VALUE!</v>
      </c>
      <c r="AA71" s="5" t="e">
        <f t="shared" si="22"/>
        <v>#VALUE!</v>
      </c>
      <c r="AB71" s="5" t="e">
        <f t="shared" si="22"/>
        <v>#VALUE!</v>
      </c>
      <c r="AC71" s="5" t="e">
        <f t="shared" si="22"/>
        <v>#VALUE!</v>
      </c>
      <c r="AD71" s="5" t="e">
        <f t="shared" si="22"/>
        <v>#VALUE!</v>
      </c>
      <c r="AE71" s="5" t="e">
        <f t="shared" si="22"/>
        <v>#VALUE!</v>
      </c>
      <c r="AF71" s="5" t="e">
        <f t="shared" si="22"/>
        <v>#VALUE!</v>
      </c>
      <c r="AG71" s="5" t="e">
        <f t="shared" si="22"/>
        <v>#VALUE!</v>
      </c>
      <c r="AH71" s="5" t="e">
        <f t="shared" si="22"/>
        <v>#VALUE!</v>
      </c>
      <c r="AI71" s="5" t="e">
        <f t="shared" si="22"/>
        <v>#VALUE!</v>
      </c>
      <c r="AJ71" s="5" t="e">
        <f t="shared" si="22"/>
        <v>#VALUE!</v>
      </c>
      <c r="AK71" s="5" t="e">
        <f t="shared" si="22"/>
        <v>#VALUE!</v>
      </c>
      <c r="AL71" s="5" t="e">
        <f t="shared" si="22"/>
        <v>#VALUE!</v>
      </c>
      <c r="AM71" s="5" t="e">
        <f t="shared" si="22"/>
        <v>#VALUE!</v>
      </c>
      <c r="AN71" s="5">
        <v>475010.34985807847</v>
      </c>
      <c r="AO71" s="5">
        <v>952254.42813898192</v>
      </c>
      <c r="AP71" s="5">
        <v>1195813.9569086181</v>
      </c>
      <c r="AQ71" s="5" t="e">
        <f t="shared" si="22"/>
        <v>#VALUE!</v>
      </c>
      <c r="AR71" s="5" t="e">
        <f t="shared" si="22"/>
        <v>#VALUE!</v>
      </c>
      <c r="AS71" s="5" t="e">
        <f t="shared" si="22"/>
        <v>#VALUE!</v>
      </c>
      <c r="AT71" s="5" t="e">
        <f t="shared" si="22"/>
        <v>#VALUE!</v>
      </c>
      <c r="AU71" s="5" t="e">
        <f t="shared" si="22"/>
        <v>#VALUE!</v>
      </c>
      <c r="AV71" s="5" t="e">
        <f t="shared" si="22"/>
        <v>#VALUE!</v>
      </c>
      <c r="AW71" s="5" t="e">
        <f t="shared" si="22"/>
        <v>#VALUE!</v>
      </c>
      <c r="AX71" s="5" t="e">
        <f t="shared" si="22"/>
        <v>#VALUE!</v>
      </c>
      <c r="AY71" s="5" t="e">
        <f t="shared" si="22"/>
        <v>#VALUE!</v>
      </c>
      <c r="AZ71" s="5" t="e">
        <f t="shared" si="22"/>
        <v>#VALUE!</v>
      </c>
      <c r="BA71" s="5" t="e">
        <f t="shared" si="22"/>
        <v>#VALUE!</v>
      </c>
      <c r="BB71" s="5" t="e">
        <f t="shared" si="22"/>
        <v>#VALUE!</v>
      </c>
    </row>
    <row r="72" spans="1:54" s="6" customFormat="1" ht="15.75" customHeight="1">
      <c r="A72" s="57" t="s">
        <v>46</v>
      </c>
      <c r="B72" s="58" t="s">
        <v>47</v>
      </c>
      <c r="C72" s="97" t="s">
        <v>29</v>
      </c>
      <c r="D72" s="98">
        <f t="shared" ref="D72:BB72" si="23">D71-D68</f>
        <v>49935.649311219691</v>
      </c>
      <c r="E72" s="98">
        <f t="shared" si="23"/>
        <v>78875.045866021537</v>
      </c>
      <c r="F72" s="98" t="e">
        <f t="shared" si="23"/>
        <v>#VALUE!</v>
      </c>
      <c r="G72" s="98" t="e">
        <f t="shared" si="23"/>
        <v>#VALUE!</v>
      </c>
      <c r="H72" s="98" t="e">
        <f t="shared" si="23"/>
        <v>#VALUE!</v>
      </c>
      <c r="I72" s="98" t="e">
        <f t="shared" si="23"/>
        <v>#VALUE!</v>
      </c>
      <c r="J72" s="98" t="e">
        <f t="shared" si="23"/>
        <v>#VALUE!</v>
      </c>
      <c r="K72" s="98" t="e">
        <f t="shared" si="23"/>
        <v>#VALUE!</v>
      </c>
      <c r="L72" s="98" t="e">
        <f t="shared" si="23"/>
        <v>#VALUE!</v>
      </c>
      <c r="M72" s="98" t="e">
        <f t="shared" si="23"/>
        <v>#VALUE!</v>
      </c>
      <c r="N72" s="98" t="e">
        <f t="shared" si="23"/>
        <v>#VALUE!</v>
      </c>
      <c r="O72" s="98" t="e">
        <f t="shared" si="23"/>
        <v>#VALUE!</v>
      </c>
      <c r="P72" s="98">
        <f t="shared" si="23"/>
        <v>60388.770029634936</v>
      </c>
      <c r="Q72" s="98">
        <f t="shared" si="23"/>
        <v>142910.94114492863</v>
      </c>
      <c r="R72" s="98">
        <f t="shared" si="23"/>
        <v>-21679.23679638718</v>
      </c>
      <c r="S72" s="98">
        <f t="shared" si="23"/>
        <v>-26734.316972115193</v>
      </c>
      <c r="T72" s="98" t="e">
        <f t="shared" si="23"/>
        <v>#VALUE!</v>
      </c>
      <c r="U72" s="98" t="e">
        <f t="shared" si="23"/>
        <v>#VALUE!</v>
      </c>
      <c r="V72" s="98" t="e">
        <f t="shared" si="23"/>
        <v>#VALUE!</v>
      </c>
      <c r="W72" s="98" t="e">
        <f t="shared" si="23"/>
        <v>#VALUE!</v>
      </c>
      <c r="X72" s="98" t="e">
        <f t="shared" si="23"/>
        <v>#VALUE!</v>
      </c>
      <c r="Y72" s="98" t="e">
        <f t="shared" si="23"/>
        <v>#VALUE!</v>
      </c>
      <c r="Z72" s="98" t="e">
        <f t="shared" si="23"/>
        <v>#VALUE!</v>
      </c>
      <c r="AA72" s="98" t="e">
        <f t="shared" si="23"/>
        <v>#VALUE!</v>
      </c>
      <c r="AB72" s="98" t="e">
        <f t="shared" si="23"/>
        <v>#VALUE!</v>
      </c>
      <c r="AC72" s="98" t="e">
        <f t="shared" si="23"/>
        <v>#VALUE!</v>
      </c>
      <c r="AD72" s="98" t="e">
        <f t="shared" si="23"/>
        <v>#VALUE!</v>
      </c>
      <c r="AE72" s="98" t="e">
        <f t="shared" si="23"/>
        <v>#VALUE!</v>
      </c>
      <c r="AF72" s="98" t="e">
        <f t="shared" si="23"/>
        <v>#VALUE!</v>
      </c>
      <c r="AG72" s="98" t="e">
        <f t="shared" si="23"/>
        <v>#VALUE!</v>
      </c>
      <c r="AH72" s="98" t="e">
        <f t="shared" si="23"/>
        <v>#VALUE!</v>
      </c>
      <c r="AI72" s="98" t="e">
        <f t="shared" si="23"/>
        <v>#VALUE!</v>
      </c>
      <c r="AJ72" s="98" t="e">
        <f t="shared" si="23"/>
        <v>#VALUE!</v>
      </c>
      <c r="AK72" s="98" t="e">
        <f t="shared" si="23"/>
        <v>#VALUE!</v>
      </c>
      <c r="AL72" s="98" t="e">
        <f t="shared" si="23"/>
        <v>#VALUE!</v>
      </c>
      <c r="AM72" s="98" t="e">
        <f t="shared" si="23"/>
        <v>#VALUE!</v>
      </c>
      <c r="AN72" s="98">
        <v>-122201.28146768076</v>
      </c>
      <c r="AO72" s="98">
        <v>35917.514211418806</v>
      </c>
      <c r="AP72" s="98">
        <v>123918.03813997027</v>
      </c>
      <c r="AQ72" s="98" t="e">
        <f t="shared" si="23"/>
        <v>#VALUE!</v>
      </c>
      <c r="AR72" s="98" t="e">
        <f t="shared" si="23"/>
        <v>#VALUE!</v>
      </c>
      <c r="AS72" s="98" t="e">
        <f t="shared" si="23"/>
        <v>#VALUE!</v>
      </c>
      <c r="AT72" s="98" t="e">
        <f t="shared" si="23"/>
        <v>#VALUE!</v>
      </c>
      <c r="AU72" s="98" t="e">
        <f t="shared" si="23"/>
        <v>#VALUE!</v>
      </c>
      <c r="AV72" s="98" t="e">
        <f t="shared" si="23"/>
        <v>#VALUE!</v>
      </c>
      <c r="AW72" s="98" t="e">
        <f t="shared" si="23"/>
        <v>#VALUE!</v>
      </c>
      <c r="AX72" s="98" t="e">
        <f t="shared" si="23"/>
        <v>#VALUE!</v>
      </c>
      <c r="AY72" s="98" t="e">
        <f t="shared" si="23"/>
        <v>#VALUE!</v>
      </c>
      <c r="AZ72" s="98" t="e">
        <f t="shared" si="23"/>
        <v>#VALUE!</v>
      </c>
      <c r="BA72" s="98" t="e">
        <f t="shared" si="23"/>
        <v>#VALUE!</v>
      </c>
      <c r="BB72" s="98" t="e">
        <f t="shared" si="23"/>
        <v>#VALUE!</v>
      </c>
    </row>
    <row r="73" spans="1:54" s="6" customFormat="1" ht="15.75" customHeight="1">
      <c r="B73" s="29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106"/>
      <c r="Q73" s="106"/>
      <c r="R73" s="106"/>
      <c r="S73" s="106"/>
      <c r="T73" s="51"/>
      <c r="U73" s="51"/>
      <c r="V73" s="51"/>
      <c r="W73" s="51"/>
      <c r="X73" s="51"/>
      <c r="Y73" s="51"/>
      <c r="Z73" s="51"/>
      <c r="AA73" s="51"/>
      <c r="AB73" s="110"/>
      <c r="AC73" s="110"/>
      <c r="AD73" s="110"/>
      <c r="AE73" s="110"/>
      <c r="AF73" s="110"/>
      <c r="AG73" s="110"/>
      <c r="AH73" s="110"/>
      <c r="AI73" s="110"/>
      <c r="AJ73" s="110"/>
      <c r="AK73" s="110"/>
      <c r="AL73" s="110"/>
      <c r="AM73" s="110"/>
    </row>
    <row r="74" spans="1:54" s="6" customFormat="1" ht="15.75" customHeight="1">
      <c r="A74" s="57" t="s">
        <v>48</v>
      </c>
      <c r="B74" s="58" t="s">
        <v>48</v>
      </c>
      <c r="C74" s="97" t="s">
        <v>29</v>
      </c>
      <c r="D74" s="98">
        <f t="shared" ref="D74:M74" si="24">D16+D40+D64+D72</f>
        <v>-51562.651048091706</v>
      </c>
      <c r="E74" s="98">
        <f t="shared" si="24"/>
        <v>-1002184.6210022873</v>
      </c>
      <c r="F74" s="98" t="e">
        <f t="shared" si="24"/>
        <v>#VALUE!</v>
      </c>
      <c r="G74" s="98" t="e">
        <f t="shared" si="24"/>
        <v>#VALUE!</v>
      </c>
      <c r="H74" s="98" t="e">
        <f t="shared" si="24"/>
        <v>#VALUE!</v>
      </c>
      <c r="I74" s="98" t="e">
        <f t="shared" si="24"/>
        <v>#VALUE!</v>
      </c>
      <c r="J74" s="98" t="e">
        <f t="shared" si="24"/>
        <v>#VALUE!</v>
      </c>
      <c r="K74" s="98" t="e">
        <f t="shared" si="24"/>
        <v>#VALUE!</v>
      </c>
      <c r="L74" s="98" t="e">
        <f t="shared" si="24"/>
        <v>#VALUE!</v>
      </c>
      <c r="M74" s="98" t="e">
        <f t="shared" si="24"/>
        <v>#VALUE!</v>
      </c>
      <c r="N74" s="98" t="e">
        <f>N16+N40+N64+N72</f>
        <v>#VALUE!</v>
      </c>
      <c r="O74" s="98" t="e">
        <f t="shared" ref="O74:BB74" si="25">O16+O40+O64+O72</f>
        <v>#VALUE!</v>
      </c>
      <c r="P74" s="98">
        <f t="shared" si="25"/>
        <v>78531.696924263379</v>
      </c>
      <c r="Q74" s="98">
        <f t="shared" si="25"/>
        <v>161565.73973205854</v>
      </c>
      <c r="R74" s="98">
        <f t="shared" si="25"/>
        <v>-156608.51017859631</v>
      </c>
      <c r="S74" s="98">
        <f t="shared" si="25"/>
        <v>-1220816.4637672072</v>
      </c>
      <c r="T74" s="98" t="e">
        <f t="shared" si="25"/>
        <v>#VALUE!</v>
      </c>
      <c r="U74" s="98" t="e">
        <f t="shared" si="25"/>
        <v>#VALUE!</v>
      </c>
      <c r="V74" s="98" t="e">
        <f t="shared" si="25"/>
        <v>#VALUE!</v>
      </c>
      <c r="W74" s="98" t="e">
        <f t="shared" si="25"/>
        <v>#VALUE!</v>
      </c>
      <c r="X74" s="98" t="e">
        <f t="shared" si="25"/>
        <v>#VALUE!</v>
      </c>
      <c r="Y74" s="98" t="e">
        <f t="shared" si="25"/>
        <v>#VALUE!</v>
      </c>
      <c r="Z74" s="98" t="e">
        <f t="shared" si="25"/>
        <v>#VALUE!</v>
      </c>
      <c r="AA74" s="98" t="e">
        <f t="shared" si="25"/>
        <v>#VALUE!</v>
      </c>
      <c r="AB74" s="98" t="e">
        <f t="shared" si="25"/>
        <v>#VALUE!</v>
      </c>
      <c r="AC74" s="98" t="e">
        <f t="shared" si="25"/>
        <v>#VALUE!</v>
      </c>
      <c r="AD74" s="98" t="e">
        <f t="shared" si="25"/>
        <v>#VALUE!</v>
      </c>
      <c r="AE74" s="98" t="e">
        <f t="shared" si="25"/>
        <v>#VALUE!</v>
      </c>
      <c r="AF74" s="98" t="e">
        <f t="shared" si="25"/>
        <v>#VALUE!</v>
      </c>
      <c r="AG74" s="98" t="e">
        <f t="shared" si="25"/>
        <v>#VALUE!</v>
      </c>
      <c r="AH74" s="98" t="e">
        <f t="shared" si="25"/>
        <v>#VALUE!</v>
      </c>
      <c r="AI74" s="98" t="e">
        <f t="shared" si="25"/>
        <v>#VALUE!</v>
      </c>
      <c r="AJ74" s="98" t="e">
        <f t="shared" si="25"/>
        <v>#VALUE!</v>
      </c>
      <c r="AK74" s="98" t="e">
        <f t="shared" si="25"/>
        <v>#VALUE!</v>
      </c>
      <c r="AL74" s="98" t="e">
        <f t="shared" si="25"/>
        <v>#VALUE!</v>
      </c>
      <c r="AM74" s="98" t="e">
        <f t="shared" si="25"/>
        <v>#VALUE!</v>
      </c>
      <c r="AN74" s="98">
        <v>-230463.02802746178</v>
      </c>
      <c r="AO74" s="98">
        <v>-501520.82015497726</v>
      </c>
      <c r="AP74" s="98">
        <v>681429.34865792491</v>
      </c>
      <c r="AQ74" s="98" t="e">
        <f t="shared" si="25"/>
        <v>#VALUE!</v>
      </c>
      <c r="AR74" s="98" t="e">
        <f t="shared" si="25"/>
        <v>#VALUE!</v>
      </c>
      <c r="AS74" s="98" t="e">
        <f t="shared" si="25"/>
        <v>#VALUE!</v>
      </c>
      <c r="AT74" s="98" t="e">
        <f t="shared" si="25"/>
        <v>#VALUE!</v>
      </c>
      <c r="AU74" s="98" t="e">
        <f t="shared" si="25"/>
        <v>#VALUE!</v>
      </c>
      <c r="AV74" s="98" t="e">
        <f t="shared" si="25"/>
        <v>#VALUE!</v>
      </c>
      <c r="AW74" s="98" t="e">
        <f t="shared" si="25"/>
        <v>#VALUE!</v>
      </c>
      <c r="AX74" s="98" t="e">
        <f t="shared" si="25"/>
        <v>#VALUE!</v>
      </c>
      <c r="AY74" s="98" t="e">
        <f t="shared" si="25"/>
        <v>#VALUE!</v>
      </c>
      <c r="AZ74" s="98" t="e">
        <f t="shared" si="25"/>
        <v>#VALUE!</v>
      </c>
      <c r="BA74" s="98" t="e">
        <f t="shared" si="25"/>
        <v>#VALUE!</v>
      </c>
      <c r="BB74" s="98" t="e">
        <f t="shared" si="25"/>
        <v>#VALUE!</v>
      </c>
    </row>
    <row r="75" spans="1:54" s="6" customFormat="1" ht="15.75" hidden="1" customHeight="1" outlineLevel="1">
      <c r="A75" s="29"/>
      <c r="B75" s="29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1"/>
      <c r="O75" s="51"/>
      <c r="P75" s="106"/>
      <c r="Q75" s="106"/>
      <c r="R75" s="106"/>
      <c r="S75" s="106"/>
      <c r="T75" s="51"/>
      <c r="U75" s="51"/>
      <c r="V75" s="51"/>
      <c r="W75" s="51"/>
      <c r="X75" s="51"/>
      <c r="Y75" s="51"/>
      <c r="Z75" s="51"/>
      <c r="AA75" s="51"/>
      <c r="AD75" s="111"/>
      <c r="AE75" s="111"/>
    </row>
    <row r="76" spans="1:54" s="6" customFormat="1" ht="15.75" hidden="1" customHeight="1" outlineLevel="1">
      <c r="B76" s="29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106"/>
      <c r="Q76" s="106"/>
      <c r="R76" s="106"/>
      <c r="S76" s="106"/>
      <c r="T76" s="51"/>
      <c r="U76" s="51"/>
      <c r="V76" s="51"/>
      <c r="W76" s="51"/>
      <c r="X76" s="51"/>
      <c r="Y76" s="51"/>
      <c r="Z76" s="51"/>
      <c r="AA76" s="51"/>
      <c r="AD76" s="111"/>
      <c r="AE76" s="111"/>
    </row>
    <row r="77" spans="1:54" s="6" customFormat="1" ht="15.75" hidden="1" customHeight="1" outlineLevel="1">
      <c r="A77" s="2" t="s">
        <v>66</v>
      </c>
      <c r="B77" s="38" t="s">
        <v>42</v>
      </c>
      <c r="C77" s="91" t="s">
        <v>60</v>
      </c>
      <c r="D77" s="7" t="e">
        <f t="shared" ref="D77:M77" si="26">D34-D26-D18</f>
        <v>#VALUE!</v>
      </c>
      <c r="E77" s="7" t="e">
        <f t="shared" si="26"/>
        <v>#VALUE!</v>
      </c>
      <c r="F77" s="7" t="e">
        <f t="shared" si="26"/>
        <v>#VALUE!</v>
      </c>
      <c r="G77" s="7" t="e">
        <f t="shared" si="26"/>
        <v>#VALUE!</v>
      </c>
      <c r="H77" s="7" t="e">
        <f t="shared" si="26"/>
        <v>#VALUE!</v>
      </c>
      <c r="I77" s="7" t="e">
        <f t="shared" si="26"/>
        <v>#VALUE!</v>
      </c>
      <c r="J77" s="7" t="e">
        <f t="shared" si="26"/>
        <v>#VALUE!</v>
      </c>
      <c r="K77" s="7" t="e">
        <f t="shared" si="26"/>
        <v>#VALUE!</v>
      </c>
      <c r="L77" s="7" t="e">
        <f t="shared" si="26"/>
        <v>#VALUE!</v>
      </c>
      <c r="M77" s="7" t="e">
        <f t="shared" si="26"/>
        <v>#VALUE!</v>
      </c>
      <c r="N77" s="7" t="e">
        <f>N34-N26-N18</f>
        <v>#VALUE!</v>
      </c>
      <c r="O77" s="7" t="e">
        <f t="shared" ref="O77:BB77" si="27">O34-O26-O18</f>
        <v>#VALUE!</v>
      </c>
      <c r="P77" s="7">
        <f t="shared" si="27"/>
        <v>0</v>
      </c>
      <c r="Q77" s="7">
        <f t="shared" si="27"/>
        <v>0</v>
      </c>
      <c r="R77" s="7">
        <f t="shared" si="27"/>
        <v>0</v>
      </c>
      <c r="S77" s="7">
        <f t="shared" si="27"/>
        <v>0</v>
      </c>
      <c r="T77" s="7" t="e">
        <f t="shared" si="27"/>
        <v>#VALUE!</v>
      </c>
      <c r="U77" s="7" t="e">
        <f t="shared" si="27"/>
        <v>#VALUE!</v>
      </c>
      <c r="V77" s="7" t="e">
        <f t="shared" si="27"/>
        <v>#VALUE!</v>
      </c>
      <c r="W77" s="7" t="e">
        <f t="shared" si="27"/>
        <v>#VALUE!</v>
      </c>
      <c r="X77" s="7" t="e">
        <f t="shared" si="27"/>
        <v>#VALUE!</v>
      </c>
      <c r="Y77" s="7" t="e">
        <f t="shared" si="27"/>
        <v>#VALUE!</v>
      </c>
      <c r="Z77" s="7" t="e">
        <f t="shared" si="27"/>
        <v>#VALUE!</v>
      </c>
      <c r="AA77" s="7" t="e">
        <f t="shared" si="27"/>
        <v>#VALUE!</v>
      </c>
      <c r="AB77" s="7" t="e">
        <f t="shared" si="27"/>
        <v>#VALUE!</v>
      </c>
      <c r="AC77" s="7" t="e">
        <f t="shared" si="27"/>
        <v>#VALUE!</v>
      </c>
      <c r="AD77" s="7" t="e">
        <f t="shared" si="27"/>
        <v>#VALUE!</v>
      </c>
      <c r="AE77" s="7" t="e">
        <f t="shared" si="27"/>
        <v>#VALUE!</v>
      </c>
      <c r="AF77" s="7" t="e">
        <f t="shared" si="27"/>
        <v>#VALUE!</v>
      </c>
      <c r="AG77" s="7" t="e">
        <f t="shared" si="27"/>
        <v>#VALUE!</v>
      </c>
      <c r="AH77" s="7" t="e">
        <f t="shared" si="27"/>
        <v>#VALUE!</v>
      </c>
      <c r="AI77" s="7" t="e">
        <f t="shared" si="27"/>
        <v>#VALUE!</v>
      </c>
      <c r="AJ77" s="7" t="e">
        <f t="shared" si="27"/>
        <v>#VALUE!</v>
      </c>
      <c r="AK77" s="7" t="e">
        <f t="shared" si="27"/>
        <v>#VALUE!</v>
      </c>
      <c r="AL77" s="7" t="e">
        <f t="shared" si="27"/>
        <v>#VALUE!</v>
      </c>
      <c r="AM77" s="7" t="e">
        <f t="shared" si="27"/>
        <v>#VALUE!</v>
      </c>
      <c r="AN77" s="7">
        <f t="shared" si="27"/>
        <v>0</v>
      </c>
      <c r="AO77" s="7">
        <f t="shared" si="27"/>
        <v>0</v>
      </c>
      <c r="AP77" s="7">
        <f t="shared" si="27"/>
        <v>0</v>
      </c>
      <c r="AQ77" s="7" t="e">
        <f t="shared" si="27"/>
        <v>#VALUE!</v>
      </c>
      <c r="AR77" s="7" t="e">
        <f t="shared" si="27"/>
        <v>#VALUE!</v>
      </c>
      <c r="AS77" s="7" t="e">
        <f t="shared" si="27"/>
        <v>#VALUE!</v>
      </c>
      <c r="AT77" s="7" t="e">
        <f t="shared" si="27"/>
        <v>#VALUE!</v>
      </c>
      <c r="AU77" s="7" t="e">
        <f t="shared" si="27"/>
        <v>#VALUE!</v>
      </c>
      <c r="AV77" s="7" t="e">
        <f t="shared" si="27"/>
        <v>#VALUE!</v>
      </c>
      <c r="AW77" s="7" t="e">
        <f t="shared" si="27"/>
        <v>#VALUE!</v>
      </c>
      <c r="AX77" s="7" t="e">
        <f t="shared" si="27"/>
        <v>#VALUE!</v>
      </c>
      <c r="AY77" s="7" t="e">
        <f t="shared" si="27"/>
        <v>#VALUE!</v>
      </c>
      <c r="AZ77" s="7" t="e">
        <f t="shared" si="27"/>
        <v>#VALUE!</v>
      </c>
      <c r="BA77" s="7" t="e">
        <f t="shared" si="27"/>
        <v>#VALUE!</v>
      </c>
      <c r="BB77" s="7" t="e">
        <f t="shared" si="27"/>
        <v>#VALUE!</v>
      </c>
    </row>
    <row r="78" spans="1:54" s="6" customFormat="1" ht="15.75" hidden="1" customHeight="1" outlineLevel="1">
      <c r="A78" s="2" t="s">
        <v>66</v>
      </c>
      <c r="B78" s="38" t="s">
        <v>42</v>
      </c>
      <c r="C78" s="91" t="s">
        <v>63</v>
      </c>
      <c r="D78" s="7" t="e">
        <f t="shared" ref="D78:M78" si="28">D37-D29-D21</f>
        <v>#VALUE!</v>
      </c>
      <c r="E78" s="7" t="e">
        <f t="shared" si="28"/>
        <v>#VALUE!</v>
      </c>
      <c r="F78" s="7" t="e">
        <f t="shared" si="28"/>
        <v>#VALUE!</v>
      </c>
      <c r="G78" s="7" t="e">
        <f t="shared" si="28"/>
        <v>#VALUE!</v>
      </c>
      <c r="H78" s="7" t="e">
        <f t="shared" si="28"/>
        <v>#VALUE!</v>
      </c>
      <c r="I78" s="7" t="e">
        <f t="shared" si="28"/>
        <v>#VALUE!</v>
      </c>
      <c r="J78" s="7" t="e">
        <f t="shared" si="28"/>
        <v>#VALUE!</v>
      </c>
      <c r="K78" s="7" t="e">
        <f t="shared" si="28"/>
        <v>#VALUE!</v>
      </c>
      <c r="L78" s="7" t="e">
        <f t="shared" si="28"/>
        <v>#VALUE!</v>
      </c>
      <c r="M78" s="7" t="e">
        <f t="shared" si="28"/>
        <v>#VALUE!</v>
      </c>
      <c r="N78" s="7" t="e">
        <f>N37-N29-N21</f>
        <v>#VALUE!</v>
      </c>
      <c r="O78" s="7" t="e">
        <f t="shared" ref="O78:BB78" si="29">O37-O29-O21</f>
        <v>#VALUE!</v>
      </c>
      <c r="P78" s="7">
        <f t="shared" si="29"/>
        <v>0</v>
      </c>
      <c r="Q78" s="7">
        <f t="shared" si="29"/>
        <v>0</v>
      </c>
      <c r="R78" s="7">
        <f t="shared" si="29"/>
        <v>0</v>
      </c>
      <c r="S78" s="7">
        <f t="shared" si="29"/>
        <v>0</v>
      </c>
      <c r="T78" s="7" t="e">
        <f t="shared" si="29"/>
        <v>#VALUE!</v>
      </c>
      <c r="U78" s="7" t="e">
        <f t="shared" si="29"/>
        <v>#VALUE!</v>
      </c>
      <c r="V78" s="7" t="e">
        <f t="shared" si="29"/>
        <v>#VALUE!</v>
      </c>
      <c r="W78" s="7" t="e">
        <f t="shared" si="29"/>
        <v>#VALUE!</v>
      </c>
      <c r="X78" s="7" t="e">
        <f t="shared" si="29"/>
        <v>#VALUE!</v>
      </c>
      <c r="Y78" s="7" t="e">
        <f t="shared" si="29"/>
        <v>#VALUE!</v>
      </c>
      <c r="Z78" s="7" t="e">
        <f t="shared" si="29"/>
        <v>#VALUE!</v>
      </c>
      <c r="AA78" s="7" t="e">
        <f t="shared" si="29"/>
        <v>#VALUE!</v>
      </c>
      <c r="AB78" s="7" t="e">
        <f t="shared" si="29"/>
        <v>#VALUE!</v>
      </c>
      <c r="AC78" s="7" t="e">
        <f t="shared" si="29"/>
        <v>#VALUE!</v>
      </c>
      <c r="AD78" s="7" t="e">
        <f t="shared" si="29"/>
        <v>#VALUE!</v>
      </c>
      <c r="AE78" s="7" t="e">
        <f t="shared" si="29"/>
        <v>#VALUE!</v>
      </c>
      <c r="AF78" s="7" t="e">
        <f t="shared" si="29"/>
        <v>#VALUE!</v>
      </c>
      <c r="AG78" s="7" t="e">
        <f t="shared" si="29"/>
        <v>#VALUE!</v>
      </c>
      <c r="AH78" s="7" t="e">
        <f t="shared" si="29"/>
        <v>#VALUE!</v>
      </c>
      <c r="AI78" s="7" t="e">
        <f t="shared" si="29"/>
        <v>#VALUE!</v>
      </c>
      <c r="AJ78" s="7" t="e">
        <f t="shared" si="29"/>
        <v>#VALUE!</v>
      </c>
      <c r="AK78" s="7" t="e">
        <f t="shared" si="29"/>
        <v>#VALUE!</v>
      </c>
      <c r="AL78" s="7" t="e">
        <f t="shared" si="29"/>
        <v>#VALUE!</v>
      </c>
      <c r="AM78" s="7" t="e">
        <f t="shared" si="29"/>
        <v>#VALUE!</v>
      </c>
      <c r="AN78" s="7">
        <f t="shared" si="29"/>
        <v>0</v>
      </c>
      <c r="AO78" s="7">
        <f t="shared" si="29"/>
        <v>0</v>
      </c>
      <c r="AP78" s="7">
        <f t="shared" si="29"/>
        <v>0</v>
      </c>
      <c r="AQ78" s="7" t="e">
        <f t="shared" si="29"/>
        <v>#VALUE!</v>
      </c>
      <c r="AR78" s="7" t="e">
        <f t="shared" si="29"/>
        <v>#VALUE!</v>
      </c>
      <c r="AS78" s="7" t="e">
        <f t="shared" si="29"/>
        <v>#VALUE!</v>
      </c>
      <c r="AT78" s="7" t="e">
        <f t="shared" si="29"/>
        <v>#VALUE!</v>
      </c>
      <c r="AU78" s="7" t="e">
        <f t="shared" si="29"/>
        <v>#VALUE!</v>
      </c>
      <c r="AV78" s="7" t="e">
        <f t="shared" si="29"/>
        <v>#VALUE!</v>
      </c>
      <c r="AW78" s="7" t="e">
        <f t="shared" si="29"/>
        <v>#VALUE!</v>
      </c>
      <c r="AX78" s="7" t="e">
        <f t="shared" si="29"/>
        <v>#VALUE!</v>
      </c>
      <c r="AY78" s="7" t="e">
        <f t="shared" si="29"/>
        <v>#VALUE!</v>
      </c>
      <c r="AZ78" s="7" t="e">
        <f t="shared" si="29"/>
        <v>#VALUE!</v>
      </c>
      <c r="BA78" s="7" t="e">
        <f t="shared" si="29"/>
        <v>#VALUE!</v>
      </c>
      <c r="BB78" s="7" t="e">
        <f t="shared" si="29"/>
        <v>#VALUE!</v>
      </c>
    </row>
    <row r="79" spans="1:54" s="6" customFormat="1" ht="15.75" hidden="1" customHeight="1" outlineLevel="1">
      <c r="A79" s="2"/>
      <c r="B79" s="29"/>
      <c r="C79" s="51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</row>
    <row r="80" spans="1:54" s="6" customFormat="1" ht="15.75" hidden="1" customHeight="1" outlineLevel="1">
      <c r="A80" s="2" t="s">
        <v>66</v>
      </c>
      <c r="B80" s="38" t="s">
        <v>45</v>
      </c>
      <c r="C80" s="91" t="s">
        <v>60</v>
      </c>
      <c r="D80" s="7" t="e">
        <f t="shared" ref="D80:M80" si="30">D58-D50-D42</f>
        <v>#VALUE!</v>
      </c>
      <c r="E80" s="7" t="e">
        <f t="shared" si="30"/>
        <v>#VALUE!</v>
      </c>
      <c r="F80" s="7" t="e">
        <f t="shared" si="30"/>
        <v>#VALUE!</v>
      </c>
      <c r="G80" s="7" t="e">
        <f t="shared" si="30"/>
        <v>#VALUE!</v>
      </c>
      <c r="H80" s="7" t="e">
        <f t="shared" si="30"/>
        <v>#VALUE!</v>
      </c>
      <c r="I80" s="7" t="e">
        <f t="shared" si="30"/>
        <v>#VALUE!</v>
      </c>
      <c r="J80" s="7" t="e">
        <f t="shared" si="30"/>
        <v>#VALUE!</v>
      </c>
      <c r="K80" s="7" t="e">
        <f t="shared" si="30"/>
        <v>#VALUE!</v>
      </c>
      <c r="L80" s="7" t="e">
        <f t="shared" si="30"/>
        <v>#VALUE!</v>
      </c>
      <c r="M80" s="7" t="e">
        <f t="shared" si="30"/>
        <v>#VALUE!</v>
      </c>
      <c r="N80" s="7" t="e">
        <f>N58-N50-N42</f>
        <v>#VALUE!</v>
      </c>
      <c r="O80" s="7" t="e">
        <f t="shared" ref="O80:BB80" si="31">O58-O50-O42</f>
        <v>#VALUE!</v>
      </c>
      <c r="P80" s="7">
        <f t="shared" si="31"/>
        <v>0</v>
      </c>
      <c r="Q80" s="7">
        <f t="shared" si="31"/>
        <v>0</v>
      </c>
      <c r="R80" s="7">
        <f t="shared" si="31"/>
        <v>0</v>
      </c>
      <c r="S80" s="7">
        <f t="shared" si="31"/>
        <v>0</v>
      </c>
      <c r="T80" s="7" t="e">
        <f t="shared" si="31"/>
        <v>#VALUE!</v>
      </c>
      <c r="U80" s="7" t="e">
        <f t="shared" si="31"/>
        <v>#VALUE!</v>
      </c>
      <c r="V80" s="7" t="e">
        <f t="shared" si="31"/>
        <v>#VALUE!</v>
      </c>
      <c r="W80" s="7" t="e">
        <f t="shared" si="31"/>
        <v>#VALUE!</v>
      </c>
      <c r="X80" s="7" t="e">
        <f t="shared" si="31"/>
        <v>#VALUE!</v>
      </c>
      <c r="Y80" s="7" t="e">
        <f t="shared" si="31"/>
        <v>#VALUE!</v>
      </c>
      <c r="Z80" s="7" t="e">
        <f t="shared" si="31"/>
        <v>#VALUE!</v>
      </c>
      <c r="AA80" s="7" t="e">
        <f t="shared" si="31"/>
        <v>#VALUE!</v>
      </c>
      <c r="AB80" s="7" t="e">
        <f t="shared" si="31"/>
        <v>#VALUE!</v>
      </c>
      <c r="AC80" s="7" t="e">
        <f t="shared" si="31"/>
        <v>#VALUE!</v>
      </c>
      <c r="AD80" s="7" t="e">
        <f t="shared" si="31"/>
        <v>#VALUE!</v>
      </c>
      <c r="AE80" s="7" t="e">
        <f t="shared" si="31"/>
        <v>#VALUE!</v>
      </c>
      <c r="AF80" s="7" t="e">
        <f t="shared" si="31"/>
        <v>#VALUE!</v>
      </c>
      <c r="AG80" s="7" t="e">
        <f t="shared" si="31"/>
        <v>#VALUE!</v>
      </c>
      <c r="AH80" s="7" t="e">
        <f t="shared" si="31"/>
        <v>#VALUE!</v>
      </c>
      <c r="AI80" s="7" t="e">
        <f t="shared" si="31"/>
        <v>#VALUE!</v>
      </c>
      <c r="AJ80" s="7" t="e">
        <f t="shared" si="31"/>
        <v>#VALUE!</v>
      </c>
      <c r="AK80" s="7" t="e">
        <f t="shared" si="31"/>
        <v>#VALUE!</v>
      </c>
      <c r="AL80" s="7" t="e">
        <f t="shared" si="31"/>
        <v>#VALUE!</v>
      </c>
      <c r="AM80" s="7" t="e">
        <f t="shared" si="31"/>
        <v>#VALUE!</v>
      </c>
      <c r="AN80" s="7">
        <f t="shared" si="31"/>
        <v>0</v>
      </c>
      <c r="AO80" s="7">
        <f t="shared" si="31"/>
        <v>0</v>
      </c>
      <c r="AP80" s="7">
        <f t="shared" si="31"/>
        <v>0</v>
      </c>
      <c r="AQ80" s="7" t="e">
        <f t="shared" si="31"/>
        <v>#VALUE!</v>
      </c>
      <c r="AR80" s="7" t="e">
        <f t="shared" si="31"/>
        <v>#VALUE!</v>
      </c>
      <c r="AS80" s="7" t="e">
        <f t="shared" si="31"/>
        <v>#VALUE!</v>
      </c>
      <c r="AT80" s="7" t="e">
        <f t="shared" si="31"/>
        <v>#VALUE!</v>
      </c>
      <c r="AU80" s="7" t="e">
        <f t="shared" si="31"/>
        <v>#VALUE!</v>
      </c>
      <c r="AV80" s="7" t="e">
        <f t="shared" si="31"/>
        <v>#VALUE!</v>
      </c>
      <c r="AW80" s="7" t="e">
        <f t="shared" si="31"/>
        <v>#VALUE!</v>
      </c>
      <c r="AX80" s="7" t="e">
        <f t="shared" si="31"/>
        <v>#VALUE!</v>
      </c>
      <c r="AY80" s="7" t="e">
        <f t="shared" si="31"/>
        <v>#VALUE!</v>
      </c>
      <c r="AZ80" s="7" t="e">
        <f t="shared" si="31"/>
        <v>#VALUE!</v>
      </c>
      <c r="BA80" s="7" t="e">
        <f t="shared" si="31"/>
        <v>#VALUE!</v>
      </c>
      <c r="BB80" s="7" t="e">
        <f t="shared" si="31"/>
        <v>#VALUE!</v>
      </c>
    </row>
    <row r="81" spans="1:54" s="6" customFormat="1" ht="15.75" hidden="1" customHeight="1" outlineLevel="1">
      <c r="A81" s="2" t="s">
        <v>66</v>
      </c>
      <c r="B81" s="38" t="s">
        <v>45</v>
      </c>
      <c r="C81" s="91" t="s">
        <v>63</v>
      </c>
      <c r="D81" s="7" t="e">
        <f t="shared" ref="D81:M81" si="32">D61-D53-D45</f>
        <v>#VALUE!</v>
      </c>
      <c r="E81" s="7" t="e">
        <f t="shared" si="32"/>
        <v>#VALUE!</v>
      </c>
      <c r="F81" s="7" t="e">
        <f t="shared" si="32"/>
        <v>#VALUE!</v>
      </c>
      <c r="G81" s="7" t="e">
        <f t="shared" si="32"/>
        <v>#VALUE!</v>
      </c>
      <c r="H81" s="7" t="e">
        <f t="shared" si="32"/>
        <v>#VALUE!</v>
      </c>
      <c r="I81" s="7" t="e">
        <f t="shared" si="32"/>
        <v>#VALUE!</v>
      </c>
      <c r="J81" s="7" t="e">
        <f t="shared" si="32"/>
        <v>#VALUE!</v>
      </c>
      <c r="K81" s="7" t="e">
        <f t="shared" si="32"/>
        <v>#VALUE!</v>
      </c>
      <c r="L81" s="7" t="e">
        <f t="shared" si="32"/>
        <v>#VALUE!</v>
      </c>
      <c r="M81" s="7" t="e">
        <f t="shared" si="32"/>
        <v>#VALUE!</v>
      </c>
      <c r="N81" s="7" t="e">
        <f>N61-N53-N45</f>
        <v>#VALUE!</v>
      </c>
      <c r="O81" s="7" t="e">
        <f t="shared" ref="O81:BB81" si="33">O61-O53-O45</f>
        <v>#VALUE!</v>
      </c>
      <c r="P81" s="7">
        <f t="shared" si="33"/>
        <v>0</v>
      </c>
      <c r="Q81" s="7">
        <f t="shared" si="33"/>
        <v>0</v>
      </c>
      <c r="R81" s="7">
        <f t="shared" si="33"/>
        <v>0</v>
      </c>
      <c r="S81" s="7">
        <f t="shared" si="33"/>
        <v>0</v>
      </c>
      <c r="T81" s="7" t="e">
        <f t="shared" si="33"/>
        <v>#VALUE!</v>
      </c>
      <c r="U81" s="7" t="e">
        <f t="shared" si="33"/>
        <v>#VALUE!</v>
      </c>
      <c r="V81" s="7" t="e">
        <f t="shared" si="33"/>
        <v>#VALUE!</v>
      </c>
      <c r="W81" s="7" t="e">
        <f t="shared" si="33"/>
        <v>#VALUE!</v>
      </c>
      <c r="X81" s="7" t="e">
        <f t="shared" si="33"/>
        <v>#VALUE!</v>
      </c>
      <c r="Y81" s="7" t="e">
        <f t="shared" si="33"/>
        <v>#VALUE!</v>
      </c>
      <c r="Z81" s="7" t="e">
        <f t="shared" si="33"/>
        <v>#VALUE!</v>
      </c>
      <c r="AA81" s="7" t="e">
        <f t="shared" si="33"/>
        <v>#VALUE!</v>
      </c>
      <c r="AB81" s="7" t="e">
        <f t="shared" si="33"/>
        <v>#VALUE!</v>
      </c>
      <c r="AC81" s="7" t="e">
        <f t="shared" si="33"/>
        <v>#VALUE!</v>
      </c>
      <c r="AD81" s="7" t="e">
        <f t="shared" si="33"/>
        <v>#VALUE!</v>
      </c>
      <c r="AE81" s="7" t="e">
        <f t="shared" si="33"/>
        <v>#VALUE!</v>
      </c>
      <c r="AF81" s="7" t="e">
        <f t="shared" si="33"/>
        <v>#VALUE!</v>
      </c>
      <c r="AG81" s="7" t="e">
        <f t="shared" si="33"/>
        <v>#VALUE!</v>
      </c>
      <c r="AH81" s="7" t="e">
        <f t="shared" si="33"/>
        <v>#VALUE!</v>
      </c>
      <c r="AI81" s="7" t="e">
        <f t="shared" si="33"/>
        <v>#VALUE!</v>
      </c>
      <c r="AJ81" s="7" t="e">
        <f t="shared" si="33"/>
        <v>#VALUE!</v>
      </c>
      <c r="AK81" s="7" t="e">
        <f t="shared" si="33"/>
        <v>#VALUE!</v>
      </c>
      <c r="AL81" s="7" t="e">
        <f t="shared" si="33"/>
        <v>#VALUE!</v>
      </c>
      <c r="AM81" s="7" t="e">
        <f t="shared" si="33"/>
        <v>#VALUE!</v>
      </c>
      <c r="AN81" s="7">
        <f t="shared" si="33"/>
        <v>0</v>
      </c>
      <c r="AO81" s="7">
        <f t="shared" si="33"/>
        <v>0</v>
      </c>
      <c r="AP81" s="7">
        <f t="shared" si="33"/>
        <v>0</v>
      </c>
      <c r="AQ81" s="7" t="e">
        <f t="shared" si="33"/>
        <v>#VALUE!</v>
      </c>
      <c r="AR81" s="7" t="e">
        <f t="shared" si="33"/>
        <v>#VALUE!</v>
      </c>
      <c r="AS81" s="7" t="e">
        <f t="shared" si="33"/>
        <v>#VALUE!</v>
      </c>
      <c r="AT81" s="7" t="e">
        <f t="shared" si="33"/>
        <v>#VALUE!</v>
      </c>
      <c r="AU81" s="7" t="e">
        <f t="shared" si="33"/>
        <v>#VALUE!</v>
      </c>
      <c r="AV81" s="7" t="e">
        <f t="shared" si="33"/>
        <v>#VALUE!</v>
      </c>
      <c r="AW81" s="7" t="e">
        <f t="shared" si="33"/>
        <v>#VALUE!</v>
      </c>
      <c r="AX81" s="7" t="e">
        <f t="shared" si="33"/>
        <v>#VALUE!</v>
      </c>
      <c r="AY81" s="7" t="e">
        <f t="shared" si="33"/>
        <v>#VALUE!</v>
      </c>
      <c r="AZ81" s="7" t="e">
        <f t="shared" si="33"/>
        <v>#VALUE!</v>
      </c>
      <c r="BA81" s="7" t="e">
        <f t="shared" si="33"/>
        <v>#VALUE!</v>
      </c>
      <c r="BB81" s="7" t="e">
        <f t="shared" si="33"/>
        <v>#VALUE!</v>
      </c>
    </row>
    <row r="82" spans="1:54" s="6" customFormat="1" ht="15.75" hidden="1" customHeight="1" outlineLevel="1">
      <c r="B82" s="29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</row>
    <row r="83" spans="1:54" s="6" customFormat="1" ht="15.75" hidden="1" customHeight="1" outlineLevel="1">
      <c r="B83" s="29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</row>
    <row r="84" spans="1:54" ht="15.75" hidden="1" customHeight="1" outlineLevel="1">
      <c r="A84" s="2" t="s">
        <v>66</v>
      </c>
      <c r="B84" s="2" t="s">
        <v>48</v>
      </c>
      <c r="C84" s="91" t="s">
        <v>60</v>
      </c>
      <c r="D84" s="112" t="s">
        <v>55</v>
      </c>
      <c r="E84" s="112" t="s">
        <v>55</v>
      </c>
      <c r="F84" s="7" t="e">
        <v>#VALUE!</v>
      </c>
      <c r="G84" s="7" t="e">
        <v>#VALUE!</v>
      </c>
      <c r="H84" s="7" t="e">
        <v>#VALUE!</v>
      </c>
      <c r="I84" s="7" t="e">
        <v>#VALUE!</v>
      </c>
      <c r="J84" s="7" t="e">
        <v>#VALUE!</v>
      </c>
      <c r="K84" s="7" t="e">
        <v>#VALUE!</v>
      </c>
      <c r="L84" s="7" t="e">
        <v>#VALUE!</v>
      </c>
      <c r="M84" s="7" t="e">
        <v>#VALUE!</v>
      </c>
      <c r="N84" s="7" t="e">
        <v>#VALUE!</v>
      </c>
      <c r="O84" s="7" t="e">
        <v>#VALUE!</v>
      </c>
      <c r="P84" s="112" t="s">
        <v>55</v>
      </c>
      <c r="Q84" s="112" t="s">
        <v>55</v>
      </c>
      <c r="R84" s="112" t="s">
        <v>55</v>
      </c>
      <c r="S84" s="112" t="s">
        <v>55</v>
      </c>
      <c r="T84" s="7" t="e">
        <v>#VALUE!</v>
      </c>
      <c r="U84" s="7" t="e">
        <v>#VALUE!</v>
      </c>
      <c r="V84" s="7" t="e">
        <v>#VALUE!</v>
      </c>
      <c r="W84" s="7" t="e">
        <v>#VALUE!</v>
      </c>
      <c r="X84" s="7" t="e">
        <v>#VALUE!</v>
      </c>
      <c r="Y84" s="7" t="e">
        <v>#VALUE!</v>
      </c>
      <c r="Z84" s="7" t="e">
        <v>#VALUE!</v>
      </c>
      <c r="AA84" s="7" t="e">
        <v>#VALUE!</v>
      </c>
      <c r="AB84" s="7" t="e">
        <v>#VALUE!</v>
      </c>
      <c r="AC84" s="7" t="e">
        <v>#VALUE!</v>
      </c>
      <c r="AD84" s="7" t="e">
        <v>#VALUE!</v>
      </c>
      <c r="AE84" s="7" t="e">
        <v>#VALUE!</v>
      </c>
      <c r="AF84" s="7" t="e">
        <v>#VALUE!</v>
      </c>
      <c r="AG84" s="7" t="e">
        <v>#VALUE!</v>
      </c>
      <c r="AH84" s="7" t="e">
        <v>#VALUE!</v>
      </c>
      <c r="AI84" s="7" t="e">
        <v>#VALUE!</v>
      </c>
      <c r="AJ84" s="7" t="e">
        <v>#VALUE!</v>
      </c>
      <c r="AK84" s="7" t="e">
        <v>#VALUE!</v>
      </c>
      <c r="AL84" s="7" t="e">
        <v>#VALUE!</v>
      </c>
      <c r="AM84" s="7" t="e">
        <v>#VALUE!</v>
      </c>
      <c r="AN84" s="7" t="e">
        <v>#VALUE!</v>
      </c>
      <c r="AO84" s="7" t="e">
        <v>#VALUE!</v>
      </c>
      <c r="AP84" s="7" t="e">
        <v>#VALUE!</v>
      </c>
      <c r="AQ84" s="7" t="e">
        <v>#VALUE!</v>
      </c>
      <c r="AR84" s="7" t="e">
        <v>#VALUE!</v>
      </c>
      <c r="AS84" s="7" t="e">
        <v>#VALUE!</v>
      </c>
      <c r="AT84" s="7" t="e">
        <v>#VALUE!</v>
      </c>
      <c r="AU84" s="7" t="e">
        <v>#VALUE!</v>
      </c>
      <c r="AV84" s="7" t="e">
        <v>#VALUE!</v>
      </c>
      <c r="AW84" s="7" t="e">
        <v>#VALUE!</v>
      </c>
      <c r="AX84" s="7" t="e">
        <v>#VALUE!</v>
      </c>
      <c r="AY84" s="7" t="e">
        <v>#VALUE!</v>
      </c>
      <c r="AZ84" s="7" t="e">
        <v>#VALUE!</v>
      </c>
      <c r="BA84" s="7" t="e">
        <v>#VALUE!</v>
      </c>
      <c r="BB84" s="7" t="e">
        <v>#VALUE!</v>
      </c>
    </row>
    <row r="85" spans="1:54" ht="15.75" hidden="1" customHeight="1" outlineLevel="1">
      <c r="A85" s="2" t="s">
        <v>66</v>
      </c>
      <c r="B85" s="2" t="s">
        <v>48</v>
      </c>
      <c r="C85" s="91" t="s">
        <v>63</v>
      </c>
      <c r="D85" s="112" t="s">
        <v>55</v>
      </c>
      <c r="E85" s="112" t="s">
        <v>55</v>
      </c>
      <c r="F85" s="7" t="e">
        <v>#VALUE!</v>
      </c>
      <c r="G85" s="7" t="e">
        <v>#VALUE!</v>
      </c>
      <c r="H85" s="7" t="e">
        <v>#VALUE!</v>
      </c>
      <c r="I85" s="7" t="e">
        <v>#VALUE!</v>
      </c>
      <c r="J85" s="7" t="e">
        <v>#VALUE!</v>
      </c>
      <c r="K85" s="7" t="e">
        <v>#VALUE!</v>
      </c>
      <c r="L85" s="7" t="e">
        <v>#VALUE!</v>
      </c>
      <c r="M85" s="7" t="e">
        <v>#VALUE!</v>
      </c>
      <c r="N85" s="7" t="e">
        <v>#VALUE!</v>
      </c>
      <c r="O85" s="7" t="e">
        <v>#VALUE!</v>
      </c>
      <c r="P85" s="112" t="s">
        <v>55</v>
      </c>
      <c r="Q85" s="112" t="s">
        <v>55</v>
      </c>
      <c r="R85" s="112" t="s">
        <v>55</v>
      </c>
      <c r="S85" s="112" t="s">
        <v>55</v>
      </c>
      <c r="T85" s="7" t="e">
        <v>#VALUE!</v>
      </c>
      <c r="U85" s="7" t="e">
        <v>#VALUE!</v>
      </c>
      <c r="V85" s="7" t="e">
        <v>#VALUE!</v>
      </c>
      <c r="W85" s="7" t="e">
        <v>#VALUE!</v>
      </c>
      <c r="X85" s="7" t="e">
        <v>#VALUE!</v>
      </c>
      <c r="Y85" s="7" t="e">
        <v>#VALUE!</v>
      </c>
      <c r="Z85" s="7" t="e">
        <v>#VALUE!</v>
      </c>
      <c r="AA85" s="7" t="e">
        <v>#VALUE!</v>
      </c>
      <c r="AB85" s="7" t="e">
        <v>#VALUE!</v>
      </c>
      <c r="AC85" s="7" t="e">
        <v>#VALUE!</v>
      </c>
      <c r="AD85" s="7" t="e">
        <v>#VALUE!</v>
      </c>
      <c r="AE85" s="7" t="e">
        <v>#VALUE!</v>
      </c>
      <c r="AF85" s="7" t="e">
        <v>#VALUE!</v>
      </c>
      <c r="AG85" s="7" t="e">
        <v>#VALUE!</v>
      </c>
      <c r="AH85" s="7" t="e">
        <v>#VALUE!</v>
      </c>
      <c r="AI85" s="7" t="e">
        <v>#VALUE!</v>
      </c>
      <c r="AJ85" s="7" t="e">
        <v>#VALUE!</v>
      </c>
      <c r="AK85" s="7" t="e">
        <v>#VALUE!</v>
      </c>
      <c r="AL85" s="7" t="e">
        <v>#VALUE!</v>
      </c>
      <c r="AM85" s="7" t="e">
        <v>#VALUE!</v>
      </c>
      <c r="AN85" s="7" t="e">
        <v>#VALUE!</v>
      </c>
      <c r="AO85" s="7" t="e">
        <v>#VALUE!</v>
      </c>
      <c r="AP85" s="7" t="e">
        <v>#VALUE!</v>
      </c>
      <c r="AQ85" s="7" t="e">
        <v>#VALUE!</v>
      </c>
      <c r="AR85" s="7" t="e">
        <v>#VALUE!</v>
      </c>
      <c r="AS85" s="7" t="e">
        <v>#VALUE!</v>
      </c>
      <c r="AT85" s="7" t="e">
        <v>#VALUE!</v>
      </c>
      <c r="AU85" s="7" t="e">
        <v>#VALUE!</v>
      </c>
      <c r="AV85" s="7" t="e">
        <v>#VALUE!</v>
      </c>
      <c r="AW85" s="7" t="e">
        <v>#VALUE!</v>
      </c>
      <c r="AX85" s="7" t="e">
        <v>#VALUE!</v>
      </c>
      <c r="AY85" s="7" t="e">
        <v>#VALUE!</v>
      </c>
      <c r="AZ85" s="7" t="e">
        <v>#VALUE!</v>
      </c>
      <c r="BA85" s="7" t="e">
        <v>#VALUE!</v>
      </c>
      <c r="BB85" s="7" t="e">
        <v>#VALUE!</v>
      </c>
    </row>
    <row r="86" spans="1:54" ht="15.75" customHeight="1" collapsed="1">
      <c r="AD86" s="114"/>
    </row>
    <row r="87" spans="1:54" ht="15.75" customHeight="1">
      <c r="AD87" s="114"/>
    </row>
    <row r="88" spans="1:54" ht="15.75" customHeight="1">
      <c r="AD88" s="114"/>
    </row>
    <row r="89" spans="1:54" ht="15.75" customHeight="1"/>
    <row r="90" spans="1:54" ht="15.75" customHeight="1"/>
    <row r="91" spans="1:54" ht="15.75" customHeight="1"/>
    <row r="92" spans="1:54" ht="15.75" customHeight="1"/>
    <row r="93" spans="1:54" ht="15.75" customHeight="1">
      <c r="AC93" s="4" t="s">
        <v>6</v>
      </c>
    </row>
    <row r="94" spans="1:54" ht="15.75" customHeight="1"/>
    <row r="95" spans="1:54" ht="15.75" customHeight="1"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</row>
    <row r="96" spans="1:54" ht="15.75" customHeight="1">
      <c r="AN96" s="93"/>
      <c r="AO96" s="93"/>
      <c r="AP96" s="93"/>
      <c r="AQ96" s="93"/>
      <c r="AR96" s="93"/>
      <c r="AS96" s="93"/>
      <c r="AT96" s="93"/>
      <c r="AU96" s="93"/>
      <c r="AV96" s="93"/>
      <c r="AW96" s="93"/>
      <c r="AX96" s="93"/>
      <c r="AY96" s="93"/>
      <c r="AZ96" s="93"/>
      <c r="BA96" s="93"/>
      <c r="BB96" s="93"/>
    </row>
    <row r="97" spans="32:54" ht="15.75" customHeight="1"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</row>
    <row r="98" spans="32:54" ht="15.75" customHeight="1"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</row>
    <row r="99" spans="32:54" ht="15.75" customHeight="1">
      <c r="AN99" s="95"/>
      <c r="AO99" s="95"/>
      <c r="AP99" s="95"/>
      <c r="AQ99" s="95"/>
      <c r="AR99" s="95"/>
      <c r="AS99" s="95"/>
      <c r="AT99" s="95"/>
      <c r="AU99" s="95"/>
      <c r="AV99" s="95"/>
      <c r="AW99" s="95"/>
      <c r="AX99" s="95"/>
      <c r="AY99" s="95"/>
      <c r="AZ99" s="95"/>
      <c r="BA99" s="95"/>
      <c r="BB99" s="95"/>
    </row>
    <row r="100" spans="32:54" ht="15.75" customHeight="1">
      <c r="AF100" s="4" t="s">
        <v>6</v>
      </c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</row>
    <row r="101" spans="32:54" ht="15.75" customHeight="1"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</row>
    <row r="102" spans="32:54" ht="15.75" customHeight="1"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</row>
    <row r="103" spans="32:54" ht="15.75" customHeight="1">
      <c r="AN103" s="101"/>
      <c r="AO103" s="101"/>
      <c r="AP103" s="101"/>
      <c r="AQ103" s="101"/>
      <c r="AR103" s="101"/>
      <c r="AS103" s="101"/>
      <c r="AT103" s="101"/>
      <c r="AU103" s="101"/>
      <c r="AV103" s="101"/>
      <c r="AW103" s="101"/>
      <c r="AX103" s="101"/>
      <c r="AY103" s="101"/>
      <c r="AZ103" s="101"/>
      <c r="BA103" s="101"/>
      <c r="BB103" s="101"/>
    </row>
    <row r="104" spans="32:54" ht="15.75" customHeight="1">
      <c r="AN104" s="93"/>
      <c r="AO104" s="93"/>
      <c r="AP104" s="93"/>
      <c r="AQ104" s="93"/>
      <c r="AR104" s="93"/>
      <c r="AS104" s="93"/>
      <c r="AT104" s="93"/>
      <c r="AU104" s="93"/>
      <c r="AV104" s="93"/>
      <c r="AW104" s="93"/>
      <c r="AX104" s="93"/>
      <c r="AY104" s="93"/>
      <c r="AZ104" s="93"/>
      <c r="BA104" s="93"/>
      <c r="BB104" s="93"/>
    </row>
    <row r="105" spans="32:54" ht="15.75" customHeight="1"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</row>
    <row r="106" spans="32:54" ht="15.75" customHeight="1">
      <c r="AN106" s="101"/>
      <c r="AO106" s="101"/>
      <c r="AP106" s="101"/>
      <c r="AQ106" s="101"/>
      <c r="AR106" s="101"/>
      <c r="AS106" s="101"/>
      <c r="AT106" s="101"/>
      <c r="AU106" s="101"/>
      <c r="AV106" s="101"/>
      <c r="AW106" s="101"/>
      <c r="AX106" s="101"/>
      <c r="AY106" s="101"/>
      <c r="AZ106" s="101"/>
      <c r="BA106" s="101"/>
      <c r="BB106" s="101"/>
    </row>
    <row r="107" spans="32:54" ht="15.75" customHeight="1">
      <c r="AN107" s="95"/>
      <c r="AO107" s="95"/>
      <c r="AP107" s="95"/>
      <c r="AQ107" s="95"/>
      <c r="AR107" s="95"/>
      <c r="AS107" s="95"/>
      <c r="AT107" s="95"/>
      <c r="AU107" s="95"/>
      <c r="AV107" s="95"/>
      <c r="AW107" s="95"/>
      <c r="AX107" s="95"/>
      <c r="AY107" s="95"/>
      <c r="AZ107" s="95"/>
      <c r="BA107" s="95"/>
      <c r="BB107" s="95"/>
    </row>
    <row r="108" spans="32:54" ht="15.75" customHeight="1"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</row>
    <row r="109" spans="32:54" ht="15.75" customHeight="1"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</row>
    <row r="110" spans="32:54" ht="15.75" customHeight="1"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</row>
    <row r="111" spans="32:54" ht="15.75" customHeight="1">
      <c r="AN111" s="104"/>
      <c r="AO111" s="104"/>
      <c r="AP111" s="104"/>
      <c r="AQ111" s="104"/>
      <c r="AR111" s="104"/>
      <c r="AS111" s="104"/>
      <c r="AT111" s="104"/>
      <c r="AU111" s="104"/>
      <c r="AV111" s="104"/>
      <c r="AW111" s="104"/>
      <c r="AX111" s="104"/>
      <c r="AY111" s="104"/>
      <c r="AZ111" s="104"/>
      <c r="BA111" s="104"/>
      <c r="BB111" s="104"/>
    </row>
    <row r="112" spans="32:54" ht="15.75" customHeight="1">
      <c r="AN112" s="93"/>
      <c r="AO112" s="93"/>
      <c r="AP112" s="93"/>
      <c r="AQ112" s="93"/>
      <c r="AR112" s="93"/>
      <c r="AS112" s="93"/>
      <c r="AT112" s="93"/>
      <c r="AU112" s="93"/>
      <c r="AV112" s="93"/>
      <c r="AW112" s="93"/>
      <c r="AX112" s="93"/>
      <c r="AY112" s="93"/>
      <c r="AZ112" s="93"/>
      <c r="BA112" s="93"/>
      <c r="BB112" s="93"/>
    </row>
    <row r="113" spans="40:54" ht="15.75" customHeight="1"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</row>
    <row r="114" spans="40:54" ht="15.75" customHeight="1">
      <c r="AN114" s="104"/>
      <c r="AO114" s="104"/>
      <c r="AP114" s="104"/>
      <c r="AQ114" s="104"/>
      <c r="AR114" s="104"/>
      <c r="AS114" s="104"/>
      <c r="AT114" s="104"/>
      <c r="AU114" s="104"/>
      <c r="AV114" s="104"/>
      <c r="AW114" s="104"/>
      <c r="AX114" s="104"/>
      <c r="AY114" s="104"/>
      <c r="AZ114" s="104"/>
      <c r="BA114" s="104"/>
      <c r="BB114" s="104"/>
    </row>
    <row r="115" spans="40:54" ht="15.75" customHeight="1">
      <c r="AN115" s="95"/>
      <c r="AO115" s="95"/>
      <c r="AP115" s="95"/>
      <c r="AQ115" s="95"/>
      <c r="AR115" s="95"/>
      <c r="AS115" s="95"/>
      <c r="AT115" s="95"/>
      <c r="AU115" s="95"/>
      <c r="AV115" s="95"/>
      <c r="AW115" s="95"/>
      <c r="AX115" s="95"/>
      <c r="AY115" s="95"/>
      <c r="AZ115" s="95"/>
      <c r="BA115" s="95"/>
      <c r="BB115" s="95"/>
    </row>
    <row r="116" spans="40:54" ht="15.75" customHeight="1"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</row>
    <row r="117" spans="40:54" ht="15.75" customHeight="1"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</row>
    <row r="118" spans="40:54" ht="15.75" customHeight="1"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</row>
    <row r="119" spans="40:54" ht="15.75" customHeight="1">
      <c r="AN119" s="101"/>
      <c r="AO119" s="101"/>
      <c r="AP119" s="101"/>
      <c r="AQ119" s="101"/>
      <c r="AR119" s="101"/>
      <c r="AS119" s="101"/>
      <c r="AT119" s="101"/>
      <c r="AU119" s="101"/>
      <c r="AV119" s="101"/>
      <c r="AW119" s="101"/>
      <c r="AX119" s="101"/>
      <c r="AY119" s="101"/>
      <c r="AZ119" s="101"/>
      <c r="BA119" s="101"/>
      <c r="BB119" s="101"/>
    </row>
    <row r="120" spans="40:54" ht="15.75" customHeight="1">
      <c r="AN120" s="93"/>
      <c r="AO120" s="93"/>
      <c r="AP120" s="93"/>
      <c r="AQ120" s="93"/>
      <c r="AR120" s="93"/>
      <c r="AS120" s="93"/>
      <c r="AT120" s="93"/>
      <c r="AU120" s="93"/>
      <c r="AV120" s="93"/>
      <c r="AW120" s="93"/>
      <c r="AX120" s="93"/>
      <c r="AY120" s="93"/>
      <c r="AZ120" s="93"/>
      <c r="BA120" s="93"/>
      <c r="BB120" s="93"/>
    </row>
    <row r="121" spans="40:54" ht="15.75" customHeight="1"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</row>
    <row r="122" spans="40:54" ht="15.75" customHeight="1">
      <c r="AN122" s="101"/>
      <c r="AO122" s="101"/>
      <c r="AP122" s="101"/>
      <c r="AQ122" s="101"/>
      <c r="AR122" s="101"/>
      <c r="AS122" s="101"/>
      <c r="AT122" s="101"/>
      <c r="AU122" s="101"/>
      <c r="AV122" s="101"/>
      <c r="AW122" s="101"/>
      <c r="AX122" s="101"/>
      <c r="AY122" s="101"/>
      <c r="AZ122" s="101"/>
      <c r="BA122" s="101"/>
      <c r="BB122" s="101"/>
    </row>
    <row r="123" spans="40:54" ht="15.75" customHeight="1">
      <c r="AN123" s="95"/>
      <c r="AO123" s="95"/>
      <c r="AP123" s="95"/>
      <c r="AQ123" s="95"/>
      <c r="AR123" s="95"/>
      <c r="AS123" s="95"/>
      <c r="AT123" s="95"/>
      <c r="AU123" s="95"/>
      <c r="AV123" s="95"/>
      <c r="AW123" s="95"/>
      <c r="AX123" s="95"/>
      <c r="AY123" s="95"/>
      <c r="AZ123" s="95"/>
      <c r="BA123" s="95"/>
      <c r="BB123" s="95"/>
    </row>
    <row r="124" spans="40:54" ht="15.75" customHeight="1"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</row>
    <row r="125" spans="40:54" ht="15.75" customHeight="1"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</row>
    <row r="126" spans="40:54" ht="15.75" customHeight="1"/>
    <row r="127" spans="40:54" ht="15.75" customHeight="1"/>
    <row r="128" spans="40:54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</sheetData>
  <conditionalFormatting sqref="AD75:AE76 AN10:BB10 AN95:BB95 AN13:BB13 AN98:BB98 AN77:BB85">
    <cfRule type="cellIs" dxfId="85" priority="24" operator="lessThan">
      <formula>0</formula>
    </cfRule>
  </conditionalFormatting>
  <conditionalFormatting sqref="AD86:AD88">
    <cfRule type="cellIs" dxfId="84" priority="23" operator="lessThan">
      <formula>0</formula>
    </cfRule>
  </conditionalFormatting>
  <conditionalFormatting sqref="N10:AM10">
    <cfRule type="cellIs" dxfId="83" priority="22" operator="lessThan">
      <formula>0</formula>
    </cfRule>
  </conditionalFormatting>
  <conditionalFormatting sqref="N13:O13">
    <cfRule type="cellIs" dxfId="82" priority="21" operator="lessThan">
      <formula>0</formula>
    </cfRule>
  </conditionalFormatting>
  <conditionalFormatting sqref="P13:S13">
    <cfRule type="cellIs" dxfId="81" priority="20" operator="lessThan">
      <formula>0</formula>
    </cfRule>
  </conditionalFormatting>
  <conditionalFormatting sqref="T13:AM13">
    <cfRule type="cellIs" dxfId="80" priority="19" operator="lessThan">
      <formula>0</formula>
    </cfRule>
  </conditionalFormatting>
  <conditionalFormatting sqref="N77:AM83 T84:AM85 D77:M81 F84:O85">
    <cfRule type="cellIs" dxfId="79" priority="18" operator="lessThan">
      <formula>0</formula>
    </cfRule>
  </conditionalFormatting>
  <conditionalFormatting sqref="N77:AM83 T84:AM85 D77:M81 F84:O85">
    <cfRule type="cellIs" dxfId="78" priority="17" operator="lessThan">
      <formula>0</formula>
    </cfRule>
  </conditionalFormatting>
  <conditionalFormatting sqref="D18:AA18">
    <cfRule type="cellIs" dxfId="77" priority="16" operator="lessThan">
      <formula>0</formula>
    </cfRule>
  </conditionalFormatting>
  <conditionalFormatting sqref="D21:O21">
    <cfRule type="cellIs" dxfId="76" priority="15" operator="lessThan">
      <formula>0</formula>
    </cfRule>
  </conditionalFormatting>
  <conditionalFormatting sqref="P21:S21">
    <cfRule type="cellIs" dxfId="75" priority="14" operator="lessThan">
      <formula>0</formula>
    </cfRule>
  </conditionalFormatting>
  <conditionalFormatting sqref="T21:AA21">
    <cfRule type="cellIs" dxfId="74" priority="13" operator="lessThan">
      <formula>0</formula>
    </cfRule>
  </conditionalFormatting>
  <conditionalFormatting sqref="D10:M10">
    <cfRule type="cellIs" dxfId="73" priority="8" operator="lessThan">
      <formula>0</formula>
    </cfRule>
  </conditionalFormatting>
  <conditionalFormatting sqref="D13:M13">
    <cfRule type="cellIs" dxfId="72" priority="7" operator="lessThan">
      <formula>0</formula>
    </cfRule>
  </conditionalFormatting>
  <conditionalFormatting sqref="D37:E37">
    <cfRule type="cellIs" dxfId="71" priority="5" operator="lessThan">
      <formula>0</formula>
    </cfRule>
  </conditionalFormatting>
  <conditionalFormatting sqref="D34:E34">
    <cfRule type="cellIs" dxfId="70" priority="6" operator="lessThan">
      <formula>0</formula>
    </cfRule>
  </conditionalFormatting>
  <conditionalFormatting sqref="D58:E58">
    <cfRule type="cellIs" dxfId="69" priority="4" operator="lessThan">
      <formula>0</formula>
    </cfRule>
  </conditionalFormatting>
  <conditionalFormatting sqref="D61:E61">
    <cfRule type="cellIs" dxfId="68" priority="3" operator="lessThan">
      <formula>0</formula>
    </cfRule>
  </conditionalFormatting>
  <conditionalFormatting sqref="D66:E66">
    <cfRule type="cellIs" dxfId="67" priority="2" operator="lessThan">
      <formula>0</formula>
    </cfRule>
  </conditionalFormatting>
  <conditionalFormatting sqref="D69:E69">
    <cfRule type="cellIs" dxfId="66" priority="1" operator="lessThan">
      <formula>0</formula>
    </cfRule>
  </conditionalFormatting>
  <pageMargins left="0.7" right="0.7" top="0.75" bottom="0.75" header="0.3" footer="0.3"/>
  <pageSetup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516"/>
  <sheetViews>
    <sheetView tabSelected="1" zoomScale="70" zoomScaleNormal="70" workbookViewId="0">
      <pane xSplit="4" ySplit="8" topLeftCell="AM9" activePane="bottomRight" state="frozen"/>
      <selection activeCell="CC43" sqref="CC43"/>
      <selection pane="topRight" activeCell="CC43" sqref="CC43"/>
      <selection pane="bottomLeft" activeCell="CC43" sqref="CC43"/>
      <selection pane="bottomRight" activeCell="BV64" sqref="BV64"/>
    </sheetView>
  </sheetViews>
  <sheetFormatPr defaultColWidth="9.140625" defaultRowHeight="15.75" outlineLevelRow="1"/>
  <cols>
    <col min="1" max="1" width="15.28515625" style="4" customWidth="1"/>
    <col min="2" max="2" width="15.28515625" style="2" customWidth="1"/>
    <col min="3" max="3" width="15.28515625" style="3" customWidth="1"/>
    <col min="4" max="4" width="41.7109375" style="3" customWidth="1"/>
    <col min="5" max="25" width="15.28515625" style="3" hidden="1" customWidth="1"/>
    <col min="26" max="39" width="15.28515625" style="4" hidden="1" customWidth="1"/>
    <col min="40" max="42" width="15.28515625" style="4" customWidth="1"/>
    <col min="43" max="52" width="15.28515625" style="4" hidden="1" customWidth="1"/>
    <col min="53" max="53" width="15.28515625" style="5" hidden="1" customWidth="1"/>
    <col min="54" max="54" width="15.28515625" style="4" hidden="1" customWidth="1"/>
    <col min="55" max="55" width="15.28515625" style="6" hidden="1" customWidth="1"/>
    <col min="56" max="72" width="15.28515625" style="4" hidden="1" customWidth="1"/>
    <col min="73" max="74" width="15.28515625" style="7" customWidth="1"/>
    <col min="75" max="16384" width="9.140625" style="4"/>
  </cols>
  <sheetData>
    <row r="1" spans="1:74" ht="15.75" customHeight="1">
      <c r="A1" s="1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74" ht="15.75" customHeight="1">
      <c r="A2" s="1" t="s">
        <v>1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74" ht="15.75" customHeight="1">
      <c r="A3" s="8" t="s">
        <v>2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</row>
    <row r="4" spans="1:74" ht="15.75" customHeight="1">
      <c r="A4" s="11" t="s">
        <v>3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</row>
    <row r="5" spans="1:74" ht="15.75" customHeight="1" thickBot="1">
      <c r="C5" s="13"/>
      <c r="D5" s="13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3"/>
      <c r="Q5" s="13"/>
      <c r="R5" s="13"/>
      <c r="S5" s="13"/>
      <c r="T5" s="13"/>
      <c r="U5" s="13"/>
      <c r="V5" s="13"/>
      <c r="W5" s="13"/>
      <c r="X5" s="13"/>
      <c r="Y5" s="13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</row>
    <row r="6" spans="1:74" s="16" customFormat="1" ht="15.75" customHeight="1">
      <c r="B6" s="17"/>
      <c r="C6" s="14"/>
      <c r="D6" s="18"/>
      <c r="E6" s="19">
        <v>2016</v>
      </c>
      <c r="F6" s="20">
        <v>2016</v>
      </c>
      <c r="G6" s="20">
        <v>2016</v>
      </c>
      <c r="H6" s="21">
        <v>2016</v>
      </c>
      <c r="I6" s="22">
        <v>2017</v>
      </c>
      <c r="J6" s="22">
        <v>2017</v>
      </c>
      <c r="K6" s="22">
        <v>2017</v>
      </c>
      <c r="L6" s="22">
        <v>2017</v>
      </c>
      <c r="M6" s="22">
        <v>2017</v>
      </c>
      <c r="N6" s="22">
        <v>2017</v>
      </c>
      <c r="O6" s="22">
        <v>2017</v>
      </c>
      <c r="P6" s="22">
        <v>2017</v>
      </c>
      <c r="Q6" s="22">
        <v>2017</v>
      </c>
      <c r="R6" s="22">
        <v>2017</v>
      </c>
      <c r="S6" s="22">
        <v>2017</v>
      </c>
      <c r="T6" s="23">
        <v>2017</v>
      </c>
      <c r="U6" s="24">
        <v>2018</v>
      </c>
      <c r="V6" s="22">
        <v>2018</v>
      </c>
      <c r="W6" s="22">
        <v>2018</v>
      </c>
      <c r="X6" s="22">
        <v>2018</v>
      </c>
      <c r="Y6" s="22">
        <v>2018</v>
      </c>
      <c r="Z6" s="22">
        <v>2018</v>
      </c>
      <c r="AA6" s="22">
        <v>2018</v>
      </c>
      <c r="AB6" s="22">
        <v>2018</v>
      </c>
      <c r="AC6" s="22">
        <v>2018</v>
      </c>
      <c r="AD6" s="22">
        <v>2018</v>
      </c>
      <c r="AE6" s="22">
        <v>2018</v>
      </c>
      <c r="AF6" s="25">
        <v>2018</v>
      </c>
      <c r="AG6" s="26">
        <v>2019</v>
      </c>
      <c r="AH6" s="26">
        <v>2019</v>
      </c>
      <c r="AI6" s="26">
        <v>2019</v>
      </c>
      <c r="AJ6" s="26">
        <v>2019</v>
      </c>
      <c r="AK6" s="26">
        <v>2019</v>
      </c>
      <c r="AL6" s="26">
        <v>2019</v>
      </c>
      <c r="AM6" s="26">
        <v>2019</v>
      </c>
      <c r="AN6" s="26">
        <v>2020</v>
      </c>
      <c r="AO6" s="26">
        <v>2020</v>
      </c>
      <c r="AP6" s="26">
        <v>2020</v>
      </c>
      <c r="AQ6" s="26">
        <v>2020</v>
      </c>
      <c r="AR6" s="26">
        <v>2020</v>
      </c>
      <c r="AS6" s="26">
        <v>2020</v>
      </c>
      <c r="AT6" s="26">
        <v>2020</v>
      </c>
      <c r="AU6" s="26">
        <v>2020</v>
      </c>
      <c r="AV6" s="25">
        <v>2020</v>
      </c>
      <c r="AW6" s="27">
        <v>2021</v>
      </c>
      <c r="AX6" s="26">
        <v>2021</v>
      </c>
      <c r="AY6" s="26">
        <v>2021</v>
      </c>
      <c r="AZ6" s="26">
        <v>2021</v>
      </c>
      <c r="BA6" s="26">
        <v>2021</v>
      </c>
      <c r="BB6" s="26">
        <v>2021</v>
      </c>
      <c r="BC6" s="26">
        <v>2021</v>
      </c>
      <c r="BD6" s="26">
        <v>2021</v>
      </c>
      <c r="BE6" s="26">
        <v>2021</v>
      </c>
      <c r="BF6" s="26">
        <v>2021</v>
      </c>
      <c r="BG6" s="26">
        <v>2021</v>
      </c>
      <c r="BH6" s="26">
        <v>2021</v>
      </c>
      <c r="BI6" s="27">
        <v>2022</v>
      </c>
      <c r="BJ6" s="26">
        <v>2022</v>
      </c>
      <c r="BK6" s="26">
        <v>2022</v>
      </c>
      <c r="BL6" s="26">
        <v>2022</v>
      </c>
      <c r="BM6" s="26">
        <v>2022</v>
      </c>
      <c r="BN6" s="26">
        <v>2022</v>
      </c>
      <c r="BO6" s="26">
        <v>2022</v>
      </c>
      <c r="BP6" s="26">
        <v>2022</v>
      </c>
      <c r="BQ6" s="26">
        <v>2022</v>
      </c>
      <c r="BR6" s="26">
        <v>2022</v>
      </c>
      <c r="BS6" s="26">
        <v>2022</v>
      </c>
      <c r="BT6" s="28">
        <v>2022</v>
      </c>
      <c r="BU6" s="7"/>
      <c r="BV6" s="7"/>
    </row>
    <row r="7" spans="1:74" s="6" customFormat="1" ht="15.75" customHeight="1" thickBot="1">
      <c r="A7" s="29" t="s">
        <v>4</v>
      </c>
      <c r="B7" s="29" t="s">
        <v>5</v>
      </c>
      <c r="C7" s="30"/>
      <c r="D7" s="31" t="s">
        <v>6</v>
      </c>
      <c r="E7" s="32" t="s">
        <v>7</v>
      </c>
      <c r="F7" s="33" t="s">
        <v>8</v>
      </c>
      <c r="G7" s="33" t="s">
        <v>9</v>
      </c>
      <c r="H7" s="34" t="s">
        <v>10</v>
      </c>
      <c r="I7" s="33" t="s">
        <v>11</v>
      </c>
      <c r="J7" s="33" t="s">
        <v>12</v>
      </c>
      <c r="K7" s="33" t="s">
        <v>13</v>
      </c>
      <c r="L7" s="33" t="s">
        <v>14</v>
      </c>
      <c r="M7" s="33" t="s">
        <v>15</v>
      </c>
      <c r="N7" s="33" t="s">
        <v>16</v>
      </c>
      <c r="O7" s="33" t="s">
        <v>17</v>
      </c>
      <c r="P7" s="33" t="s">
        <v>18</v>
      </c>
      <c r="Q7" s="35" t="s">
        <v>7</v>
      </c>
      <c r="R7" s="33" t="s">
        <v>8</v>
      </c>
      <c r="S7" s="33" t="s">
        <v>9</v>
      </c>
      <c r="T7" s="34" t="s">
        <v>10</v>
      </c>
      <c r="U7" s="36" t="s">
        <v>11</v>
      </c>
      <c r="V7" s="33" t="s">
        <v>12</v>
      </c>
      <c r="W7" s="33" t="s">
        <v>13</v>
      </c>
      <c r="X7" s="33" t="s">
        <v>14</v>
      </c>
      <c r="Y7" s="33" t="s">
        <v>15</v>
      </c>
      <c r="Z7" s="33" t="s">
        <v>16</v>
      </c>
      <c r="AA7" s="33" t="s">
        <v>17</v>
      </c>
      <c r="AB7" s="33" t="s">
        <v>18</v>
      </c>
      <c r="AC7" s="35" t="s">
        <v>7</v>
      </c>
      <c r="AD7" s="33" t="s">
        <v>8</v>
      </c>
      <c r="AE7" s="33" t="s">
        <v>9</v>
      </c>
      <c r="AF7" s="34" t="s">
        <v>10</v>
      </c>
      <c r="AG7" s="33" t="s">
        <v>11</v>
      </c>
      <c r="AH7" s="33" t="s">
        <v>12</v>
      </c>
      <c r="AI7" s="33" t="s">
        <v>13</v>
      </c>
      <c r="AJ7" s="33" t="s">
        <v>14</v>
      </c>
      <c r="AK7" s="33" t="s">
        <v>15</v>
      </c>
      <c r="AL7" s="33" t="s">
        <v>16</v>
      </c>
      <c r="AM7" s="33" t="s">
        <v>17</v>
      </c>
      <c r="AN7" s="33" t="s">
        <v>14</v>
      </c>
      <c r="AO7" s="33" t="s">
        <v>15</v>
      </c>
      <c r="AP7" s="33" t="s">
        <v>16</v>
      </c>
      <c r="AQ7" s="33" t="s">
        <v>17</v>
      </c>
      <c r="AR7" s="33" t="s">
        <v>18</v>
      </c>
      <c r="AS7" s="35" t="s">
        <v>7</v>
      </c>
      <c r="AT7" s="33" t="s">
        <v>8</v>
      </c>
      <c r="AU7" s="33" t="s">
        <v>9</v>
      </c>
      <c r="AV7" s="34" t="s">
        <v>10</v>
      </c>
      <c r="AW7" s="36" t="s">
        <v>11</v>
      </c>
      <c r="AX7" s="33" t="s">
        <v>12</v>
      </c>
      <c r="AY7" s="33" t="s">
        <v>13</v>
      </c>
      <c r="AZ7" s="33" t="s">
        <v>14</v>
      </c>
      <c r="BA7" s="33" t="s">
        <v>15</v>
      </c>
      <c r="BB7" s="33" t="s">
        <v>16</v>
      </c>
      <c r="BC7" s="33" t="s">
        <v>17</v>
      </c>
      <c r="BD7" s="33" t="s">
        <v>18</v>
      </c>
      <c r="BE7" s="35" t="s">
        <v>7</v>
      </c>
      <c r="BF7" s="33" t="s">
        <v>8</v>
      </c>
      <c r="BG7" s="33" t="s">
        <v>9</v>
      </c>
      <c r="BH7" s="34" t="s">
        <v>10</v>
      </c>
      <c r="BI7" s="36" t="s">
        <v>11</v>
      </c>
      <c r="BJ7" s="33" t="s">
        <v>12</v>
      </c>
      <c r="BK7" s="33" t="s">
        <v>13</v>
      </c>
      <c r="BL7" s="33" t="s">
        <v>14</v>
      </c>
      <c r="BM7" s="33" t="s">
        <v>15</v>
      </c>
      <c r="BN7" s="33" t="s">
        <v>16</v>
      </c>
      <c r="BO7" s="33" t="s">
        <v>17</v>
      </c>
      <c r="BP7" s="33" t="s">
        <v>18</v>
      </c>
      <c r="BQ7" s="35" t="s">
        <v>7</v>
      </c>
      <c r="BR7" s="33" t="s">
        <v>8</v>
      </c>
      <c r="BS7" s="33" t="s">
        <v>9</v>
      </c>
      <c r="BT7" s="37" t="s">
        <v>10</v>
      </c>
      <c r="BU7" s="7"/>
      <c r="BV7" s="7"/>
    </row>
    <row r="8" spans="1:74" s="6" customFormat="1" ht="15.75" customHeight="1" thickBot="1">
      <c r="A8" s="29" t="s">
        <v>19</v>
      </c>
      <c r="B8" s="29" t="s">
        <v>19</v>
      </c>
      <c r="C8" s="38" t="s">
        <v>20</v>
      </c>
      <c r="D8" s="39" t="s">
        <v>21</v>
      </c>
      <c r="E8" s="40" t="s">
        <v>22</v>
      </c>
      <c r="F8" s="40"/>
      <c r="G8" s="40"/>
      <c r="H8" s="40"/>
      <c r="I8" s="40"/>
      <c r="J8" s="40"/>
      <c r="K8" s="40"/>
      <c r="L8" s="40"/>
      <c r="M8" s="40"/>
      <c r="N8" s="41"/>
      <c r="O8" s="42" t="s">
        <v>23</v>
      </c>
      <c r="P8" s="43"/>
      <c r="Q8" s="43"/>
      <c r="R8" s="43"/>
      <c r="S8" s="43"/>
      <c r="T8" s="43"/>
      <c r="U8" s="43"/>
      <c r="V8" s="43"/>
      <c r="W8" s="44"/>
      <c r="X8" s="43"/>
      <c r="Y8" s="43"/>
      <c r="Z8" s="45"/>
      <c r="AA8" s="46" t="s">
        <v>24</v>
      </c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7"/>
      <c r="AM8" s="46" t="s">
        <v>25</v>
      </c>
      <c r="AN8" s="46"/>
      <c r="AO8" s="46"/>
      <c r="AP8" s="47"/>
      <c r="AQ8" s="46" t="s">
        <v>26</v>
      </c>
      <c r="AR8" s="46"/>
      <c r="AS8" s="46"/>
      <c r="AT8" s="46"/>
      <c r="AU8" s="46"/>
      <c r="AV8" s="46"/>
      <c r="AW8" s="46"/>
      <c r="AX8" s="46"/>
      <c r="AY8" s="46"/>
      <c r="AZ8" s="46"/>
      <c r="BA8" s="48"/>
      <c r="BB8" s="49"/>
      <c r="BC8" s="50"/>
      <c r="BU8" s="7"/>
      <c r="BV8" s="7"/>
    </row>
    <row r="9" spans="1:74" s="6" customFormat="1" ht="15.75" hidden="1" customHeight="1" outlineLevel="1">
      <c r="B9" s="29"/>
      <c r="C9" s="30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</row>
    <row r="10" spans="1:74" s="6" customFormat="1" ht="15.75" hidden="1" customHeight="1" outlineLevel="1">
      <c r="A10" s="38" t="s">
        <v>27</v>
      </c>
      <c r="B10" s="38" t="s">
        <v>28</v>
      </c>
      <c r="C10" s="38">
        <v>1</v>
      </c>
      <c r="D10" s="52" t="s">
        <v>29</v>
      </c>
      <c r="E10" s="53">
        <f>Deferral!D16</f>
        <v>-123991.4815506232</v>
      </c>
      <c r="F10" s="53">
        <f>Deferral!E16</f>
        <v>-877299.31697726436</v>
      </c>
      <c r="G10" s="53" t="e">
        <f>Deferral!F16</f>
        <v>#VALUE!</v>
      </c>
      <c r="H10" s="53" t="e">
        <f>Deferral!G16</f>
        <v>#VALUE!</v>
      </c>
      <c r="I10" s="53" t="e">
        <f>Deferral!H16</f>
        <v>#VALUE!</v>
      </c>
      <c r="J10" s="53" t="e">
        <f>Deferral!I16</f>
        <v>#VALUE!</v>
      </c>
      <c r="K10" s="53" t="e">
        <f>Deferral!J16</f>
        <v>#VALUE!</v>
      </c>
      <c r="L10" s="53" t="e">
        <f>Deferral!K16</f>
        <v>#VALUE!</v>
      </c>
      <c r="M10" s="53" t="e">
        <f>Deferral!L16</f>
        <v>#VALUE!</v>
      </c>
      <c r="N10" s="53" t="e">
        <f>Deferral!M16</f>
        <v>#VALUE!</v>
      </c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</row>
    <row r="11" spans="1:74" s="6" customFormat="1" ht="15.75" hidden="1" customHeight="1" outlineLevel="1">
      <c r="A11" s="38" t="s">
        <v>27</v>
      </c>
      <c r="B11" s="38" t="s">
        <v>28</v>
      </c>
      <c r="C11" s="38">
        <v>1</v>
      </c>
      <c r="D11" s="54" t="s">
        <v>30</v>
      </c>
      <c r="E11" s="53">
        <f>E10/2*E$302</f>
        <v>-180.82091059465884</v>
      </c>
      <c r="F11" s="53">
        <f>(E12+F10/2)*F$302</f>
        <v>-1641.5640527703961</v>
      </c>
      <c r="G11" s="53" t="e">
        <f t="shared" ref="G11:N11" si="0">(F12+G10/2)*G$302</f>
        <v>#VALUE!</v>
      </c>
      <c r="H11" s="53" t="e">
        <f t="shared" si="0"/>
        <v>#VALUE!</v>
      </c>
      <c r="I11" s="53" t="e">
        <f t="shared" si="0"/>
        <v>#VALUE!</v>
      </c>
      <c r="J11" s="53" t="e">
        <f t="shared" si="0"/>
        <v>#VALUE!</v>
      </c>
      <c r="K11" s="53" t="e">
        <f t="shared" si="0"/>
        <v>#VALUE!</v>
      </c>
      <c r="L11" s="53" t="e">
        <f t="shared" si="0"/>
        <v>#VALUE!</v>
      </c>
      <c r="M11" s="53" t="e">
        <f t="shared" si="0"/>
        <v>#VALUE!</v>
      </c>
      <c r="N11" s="53" t="e">
        <f t="shared" si="0"/>
        <v>#VALUE!</v>
      </c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</row>
    <row r="12" spans="1:74" s="6" customFormat="1" ht="15.75" hidden="1" customHeight="1" outlineLevel="1">
      <c r="A12" s="38" t="s">
        <v>27</v>
      </c>
      <c r="B12" s="38" t="s">
        <v>28</v>
      </c>
      <c r="C12" s="38">
        <v>1</v>
      </c>
      <c r="D12" s="52" t="s">
        <v>31</v>
      </c>
      <c r="E12" s="53">
        <f>E10+E11</f>
        <v>-124172.30246121786</v>
      </c>
      <c r="F12" s="53">
        <f>E12+SUM(F10:F11)</f>
        <v>-1003113.1834912526</v>
      </c>
      <c r="G12" s="53" t="e">
        <f t="shared" ref="G12:N12" si="1">F12+SUM(G10:G11)</f>
        <v>#VALUE!</v>
      </c>
      <c r="H12" s="53" t="e">
        <f t="shared" si="1"/>
        <v>#VALUE!</v>
      </c>
      <c r="I12" s="53" t="e">
        <f t="shared" si="1"/>
        <v>#VALUE!</v>
      </c>
      <c r="J12" s="53" t="e">
        <f t="shared" si="1"/>
        <v>#VALUE!</v>
      </c>
      <c r="K12" s="53" t="e">
        <f t="shared" si="1"/>
        <v>#VALUE!</v>
      </c>
      <c r="L12" s="53" t="e">
        <f t="shared" si="1"/>
        <v>#VALUE!</v>
      </c>
      <c r="M12" s="53" t="e">
        <f t="shared" si="1"/>
        <v>#VALUE!</v>
      </c>
      <c r="N12" s="53" t="e">
        <f t="shared" si="1"/>
        <v>#VALUE!</v>
      </c>
      <c r="O12" s="7" t="e">
        <f>N12</f>
        <v>#VALUE!</v>
      </c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</row>
    <row r="13" spans="1:74" s="6" customFormat="1" ht="15.75" hidden="1" customHeight="1" outlineLevel="1">
      <c r="A13" s="38" t="s">
        <v>27</v>
      </c>
      <c r="B13" s="38" t="s">
        <v>28</v>
      </c>
      <c r="C13" s="38">
        <v>1</v>
      </c>
      <c r="D13" s="54" t="s">
        <v>32</v>
      </c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5">
        <f>O307</f>
        <v>0</v>
      </c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</row>
    <row r="14" spans="1:74" s="6" customFormat="1" ht="15.75" hidden="1" customHeight="1" outlineLevel="1">
      <c r="A14" s="38" t="s">
        <v>27</v>
      </c>
      <c r="B14" s="38" t="s">
        <v>28</v>
      </c>
      <c r="C14" s="38">
        <v>1</v>
      </c>
      <c r="D14" s="54" t="s">
        <v>33</v>
      </c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 t="e">
        <f>SUM(O12:O13)</f>
        <v>#VALUE!</v>
      </c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</row>
    <row r="15" spans="1:74" s="6" customFormat="1" ht="15.75" hidden="1" customHeight="1" outlineLevel="1">
      <c r="A15" s="29"/>
      <c r="B15" s="29"/>
      <c r="C15" s="38"/>
      <c r="D15" s="54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</row>
    <row r="16" spans="1:74" s="6" customFormat="1" ht="15.75" hidden="1" customHeight="1" outlineLevel="1">
      <c r="A16" s="38" t="s">
        <v>27</v>
      </c>
      <c r="B16" s="38" t="s">
        <v>28</v>
      </c>
      <c r="C16" s="38">
        <v>2</v>
      </c>
      <c r="D16" s="52" t="s">
        <v>29</v>
      </c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7" t="e">
        <f>Deferral!N16</f>
        <v>#VALUE!</v>
      </c>
      <c r="P16" s="7" t="e">
        <f>Deferral!O16</f>
        <v>#VALUE!</v>
      </c>
      <c r="Q16" s="7">
        <f>Deferral!P16+Deferral!Q16</f>
        <v>-53686.67996861774</v>
      </c>
      <c r="R16" s="7">
        <f>Deferral!R16+Deferral!S16</f>
        <v>-850749.66143790877</v>
      </c>
      <c r="S16" s="7" t="e">
        <f>Deferral!T16</f>
        <v>#VALUE!</v>
      </c>
      <c r="T16" s="7" t="e">
        <f>Deferral!U16</f>
        <v>#VALUE!</v>
      </c>
      <c r="U16" s="7" t="e">
        <f>Deferral!V16</f>
        <v>#VALUE!</v>
      </c>
      <c r="V16" s="7" t="e">
        <f>Deferral!W16</f>
        <v>#VALUE!</v>
      </c>
      <c r="W16" s="7" t="e">
        <f>Deferral!X16</f>
        <v>#VALUE!</v>
      </c>
      <c r="X16" s="7" t="e">
        <f>Deferral!Y16</f>
        <v>#VALUE!</v>
      </c>
      <c r="Y16" s="7" t="e">
        <f>Deferral!Z16</f>
        <v>#VALUE!</v>
      </c>
      <c r="Z16" s="7" t="e">
        <f>Deferral!AA16</f>
        <v>#VALUE!</v>
      </c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</row>
    <row r="17" spans="1:74" s="6" customFormat="1" ht="15.75" hidden="1" customHeight="1" outlineLevel="1">
      <c r="A17" s="38" t="s">
        <v>27</v>
      </c>
      <c r="B17" s="38" t="s">
        <v>28</v>
      </c>
      <c r="C17" s="38">
        <v>2</v>
      </c>
      <c r="D17" s="54" t="s">
        <v>30</v>
      </c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7" t="e">
        <f>O16/2*O$302</f>
        <v>#VALUE!</v>
      </c>
      <c r="P17" s="7" t="e">
        <f t="shared" ref="P17:Z17" si="2">(O18+P16/2)*P$302</f>
        <v>#VALUE!</v>
      </c>
      <c r="Q17" s="7" t="e">
        <f t="shared" si="2"/>
        <v>#VALUE!</v>
      </c>
      <c r="R17" s="7" t="e">
        <f t="shared" si="2"/>
        <v>#VALUE!</v>
      </c>
      <c r="S17" s="7" t="e">
        <f t="shared" si="2"/>
        <v>#VALUE!</v>
      </c>
      <c r="T17" s="7" t="e">
        <f t="shared" si="2"/>
        <v>#VALUE!</v>
      </c>
      <c r="U17" s="7" t="e">
        <f t="shared" si="2"/>
        <v>#VALUE!</v>
      </c>
      <c r="V17" s="7" t="e">
        <f t="shared" si="2"/>
        <v>#VALUE!</v>
      </c>
      <c r="W17" s="7" t="e">
        <f t="shared" si="2"/>
        <v>#VALUE!</v>
      </c>
      <c r="X17" s="7" t="e">
        <f t="shared" si="2"/>
        <v>#VALUE!</v>
      </c>
      <c r="Y17" s="7" t="e">
        <f t="shared" si="2"/>
        <v>#VALUE!</v>
      </c>
      <c r="Z17" s="7" t="e">
        <f t="shared" si="2"/>
        <v>#VALUE!</v>
      </c>
      <c r="AA17" s="7" t="e">
        <f t="shared" ref="AA17:AG17" si="3">Z18*AA$302</f>
        <v>#VALUE!</v>
      </c>
      <c r="AB17" s="7" t="e">
        <f t="shared" si="3"/>
        <v>#VALUE!</v>
      </c>
      <c r="AC17" s="7" t="e">
        <f t="shared" si="3"/>
        <v>#VALUE!</v>
      </c>
      <c r="AD17" s="7" t="e">
        <f t="shared" si="3"/>
        <v>#VALUE!</v>
      </c>
      <c r="AE17" s="7" t="e">
        <f t="shared" si="3"/>
        <v>#VALUE!</v>
      </c>
      <c r="AF17" s="7" t="e">
        <f t="shared" si="3"/>
        <v>#VALUE!</v>
      </c>
      <c r="AG17" s="7" t="e">
        <f t="shared" si="3"/>
        <v>#VALUE!</v>
      </c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</row>
    <row r="18" spans="1:74" s="6" customFormat="1" ht="15.75" hidden="1" customHeight="1" outlineLevel="1">
      <c r="A18" s="38" t="s">
        <v>27</v>
      </c>
      <c r="B18" s="38" t="s">
        <v>28</v>
      </c>
      <c r="C18" s="38">
        <v>2</v>
      </c>
      <c r="D18" s="52" t="s">
        <v>31</v>
      </c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7" t="e">
        <f>SUM(O16:O17)</f>
        <v>#VALUE!</v>
      </c>
      <c r="P18" s="7" t="e">
        <f>O18+SUM(P16:P17)</f>
        <v>#VALUE!</v>
      </c>
      <c r="Q18" s="7" t="e">
        <f t="shared" ref="Q18:Z18" si="4">P18+SUM(Q16:Q17)</f>
        <v>#VALUE!</v>
      </c>
      <c r="R18" s="7" t="e">
        <f t="shared" si="4"/>
        <v>#VALUE!</v>
      </c>
      <c r="S18" s="7" t="e">
        <f t="shared" si="4"/>
        <v>#VALUE!</v>
      </c>
      <c r="T18" s="7" t="e">
        <f t="shared" si="4"/>
        <v>#VALUE!</v>
      </c>
      <c r="U18" s="7" t="e">
        <f t="shared" si="4"/>
        <v>#VALUE!</v>
      </c>
      <c r="V18" s="7" t="e">
        <f t="shared" si="4"/>
        <v>#VALUE!</v>
      </c>
      <c r="W18" s="7" t="e">
        <f t="shared" si="4"/>
        <v>#VALUE!</v>
      </c>
      <c r="X18" s="7" t="e">
        <f t="shared" si="4"/>
        <v>#VALUE!</v>
      </c>
      <c r="Y18" s="7" t="e">
        <f t="shared" si="4"/>
        <v>#VALUE!</v>
      </c>
      <c r="Z18" s="7" t="e">
        <f t="shared" si="4"/>
        <v>#VALUE!</v>
      </c>
      <c r="AA18" s="7" t="e">
        <f>Z18+AA17</f>
        <v>#VALUE!</v>
      </c>
      <c r="AB18" s="7" t="e">
        <f t="shared" ref="AB18:AE18" si="5">AA18+AB17</f>
        <v>#VALUE!</v>
      </c>
      <c r="AC18" s="7" t="e">
        <f t="shared" si="5"/>
        <v>#VALUE!</v>
      </c>
      <c r="AD18" s="7" t="e">
        <f t="shared" si="5"/>
        <v>#VALUE!</v>
      </c>
      <c r="AE18" s="7" t="e">
        <f t="shared" si="5"/>
        <v>#VALUE!</v>
      </c>
      <c r="AF18" s="7" t="e">
        <f>AE18+AF17</f>
        <v>#VALUE!</v>
      </c>
      <c r="AG18" s="7" t="e">
        <f>AF18+AG17</f>
        <v>#VALUE!</v>
      </c>
      <c r="AH18" s="7" t="e">
        <f>AG18</f>
        <v>#VALUE!</v>
      </c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</row>
    <row r="19" spans="1:74" s="6" customFormat="1" ht="15.75" hidden="1" customHeight="1" outlineLevel="1">
      <c r="A19" s="38" t="s">
        <v>27</v>
      </c>
      <c r="B19" s="38" t="s">
        <v>28</v>
      </c>
      <c r="C19" s="38">
        <v>2</v>
      </c>
      <c r="D19" s="54" t="s">
        <v>32</v>
      </c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55">
        <f>AH315</f>
        <v>0</v>
      </c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</row>
    <row r="20" spans="1:74" s="6" customFormat="1" ht="15.75" hidden="1" customHeight="1" outlineLevel="1">
      <c r="A20" s="38" t="s">
        <v>27</v>
      </c>
      <c r="B20" s="38" t="s">
        <v>28</v>
      </c>
      <c r="C20" s="38">
        <v>2</v>
      </c>
      <c r="D20" s="54" t="s">
        <v>34</v>
      </c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 t="e">
        <f>SUM(AH18:AH19)</f>
        <v>#VALUE!</v>
      </c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</row>
    <row r="21" spans="1:74" s="6" customFormat="1" ht="15.75" hidden="1" customHeight="1" outlineLevel="1">
      <c r="A21" s="29"/>
      <c r="B21" s="29"/>
      <c r="C21" s="54"/>
      <c r="D21" s="54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</row>
    <row r="22" spans="1:74" s="6" customFormat="1" ht="15.75" hidden="1" customHeight="1" outlineLevel="1">
      <c r="A22" s="29" t="s">
        <v>27</v>
      </c>
      <c r="B22" s="38" t="s">
        <v>28</v>
      </c>
      <c r="C22" s="38">
        <v>3</v>
      </c>
      <c r="D22" s="52" t="s">
        <v>29</v>
      </c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 t="s">
        <v>6</v>
      </c>
      <c r="AA22" s="7" t="e">
        <f>Deferral!AB16</f>
        <v>#VALUE!</v>
      </c>
      <c r="AB22" s="7" t="e">
        <f>Deferral!AC16</f>
        <v>#VALUE!</v>
      </c>
      <c r="AC22" s="7" t="e">
        <f>Deferral!AD16</f>
        <v>#VALUE!</v>
      </c>
      <c r="AD22" s="7" t="e">
        <f>Deferral!AE16</f>
        <v>#VALUE!</v>
      </c>
      <c r="AE22" s="7" t="e">
        <f>Deferral!AF16</f>
        <v>#VALUE!</v>
      </c>
      <c r="AF22" s="7" t="e">
        <f>Deferral!AG16</f>
        <v>#VALUE!</v>
      </c>
      <c r="AG22" s="7" t="e">
        <f>Deferral!AH16</f>
        <v>#VALUE!</v>
      </c>
      <c r="AH22" s="7" t="e">
        <f>Deferral!AI16</f>
        <v>#VALUE!</v>
      </c>
      <c r="AI22" s="7" t="e">
        <f>Deferral!AJ16</f>
        <v>#VALUE!</v>
      </c>
      <c r="AJ22" s="7" t="e">
        <f>Deferral!AK16</f>
        <v>#VALUE!</v>
      </c>
      <c r="AK22" s="7" t="e">
        <f>Deferral!AL16</f>
        <v>#VALUE!</v>
      </c>
      <c r="AL22" s="7" t="e">
        <f>Deferral!AM16</f>
        <v>#VALUE!</v>
      </c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</row>
    <row r="23" spans="1:74" s="6" customFormat="1" ht="15.75" hidden="1" customHeight="1" outlineLevel="1">
      <c r="A23" s="29" t="s">
        <v>27</v>
      </c>
      <c r="B23" s="38" t="s">
        <v>28</v>
      </c>
      <c r="C23" s="38">
        <v>3</v>
      </c>
      <c r="D23" s="54" t="s">
        <v>30</v>
      </c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 t="e">
        <f>AA22/2*AA$302</f>
        <v>#VALUE!</v>
      </c>
      <c r="AB23" s="7" t="e">
        <f t="shared" ref="AB23:AL23" si="6">(AA24+AB22/2)*AB$302</f>
        <v>#VALUE!</v>
      </c>
      <c r="AC23" s="7" t="e">
        <f t="shared" si="6"/>
        <v>#VALUE!</v>
      </c>
      <c r="AD23" s="7" t="e">
        <f t="shared" si="6"/>
        <v>#VALUE!</v>
      </c>
      <c r="AE23" s="7" t="e">
        <f t="shared" si="6"/>
        <v>#VALUE!</v>
      </c>
      <c r="AF23" s="7" t="e">
        <f t="shared" si="6"/>
        <v>#VALUE!</v>
      </c>
      <c r="AG23" s="7" t="e">
        <f t="shared" si="6"/>
        <v>#VALUE!</v>
      </c>
      <c r="AH23" s="7" t="e">
        <f t="shared" si="6"/>
        <v>#VALUE!</v>
      </c>
      <c r="AI23" s="7" t="e">
        <f t="shared" si="6"/>
        <v>#VALUE!</v>
      </c>
      <c r="AJ23" s="7" t="e">
        <f t="shared" si="6"/>
        <v>#VALUE!</v>
      </c>
      <c r="AK23" s="7" t="e">
        <f t="shared" si="6"/>
        <v>#VALUE!</v>
      </c>
      <c r="AL23" s="7" t="e">
        <f t="shared" si="6"/>
        <v>#VALUE!</v>
      </c>
      <c r="AM23" s="7" t="e">
        <f t="shared" ref="AM23" si="7">AL24*AM$302</f>
        <v>#VALUE!</v>
      </c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</row>
    <row r="24" spans="1:74" s="6" customFormat="1" ht="15.75" hidden="1" customHeight="1" outlineLevel="1">
      <c r="A24" s="29" t="s">
        <v>27</v>
      </c>
      <c r="B24" s="38" t="s">
        <v>28</v>
      </c>
      <c r="C24" s="38">
        <v>3</v>
      </c>
      <c r="D24" s="52" t="s">
        <v>31</v>
      </c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 t="e">
        <f>SUM(AA22:AA23)</f>
        <v>#VALUE!</v>
      </c>
      <c r="AB24" s="7" t="e">
        <f>AA24+SUM(AB22:AB23)</f>
        <v>#VALUE!</v>
      </c>
      <c r="AC24" s="7" t="e">
        <f>AB24+SUM(AC22:AC23)</f>
        <v>#VALUE!</v>
      </c>
      <c r="AD24" s="7" t="e">
        <f>AC24+SUM(AD22:AD23)</f>
        <v>#VALUE!</v>
      </c>
      <c r="AE24" s="7" t="e">
        <f t="shared" ref="AE24:AL24" si="8">AD24+SUM(AE22:AE23)</f>
        <v>#VALUE!</v>
      </c>
      <c r="AF24" s="7" t="e">
        <f t="shared" si="8"/>
        <v>#VALUE!</v>
      </c>
      <c r="AG24" s="7" t="e">
        <f t="shared" si="8"/>
        <v>#VALUE!</v>
      </c>
      <c r="AH24" s="7" t="e">
        <f t="shared" si="8"/>
        <v>#VALUE!</v>
      </c>
      <c r="AI24" s="7" t="e">
        <f t="shared" si="8"/>
        <v>#VALUE!</v>
      </c>
      <c r="AJ24" s="7" t="e">
        <f t="shared" si="8"/>
        <v>#VALUE!</v>
      </c>
      <c r="AK24" s="7" t="e">
        <f t="shared" si="8"/>
        <v>#VALUE!</v>
      </c>
      <c r="AL24" s="7" t="e">
        <f t="shared" si="8"/>
        <v>#VALUE!</v>
      </c>
      <c r="AM24" s="7" t="e">
        <f>AL24+AM23</f>
        <v>#VALUE!</v>
      </c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</row>
    <row r="25" spans="1:74" s="6" customFormat="1" ht="15.75" hidden="1" customHeight="1" outlineLevel="1">
      <c r="A25" s="29" t="s">
        <v>27</v>
      </c>
      <c r="B25" s="38" t="s">
        <v>28</v>
      </c>
      <c r="C25" s="38">
        <v>3</v>
      </c>
      <c r="D25" s="54" t="s">
        <v>32</v>
      </c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</row>
    <row r="26" spans="1:74" s="6" customFormat="1" ht="15.75" hidden="1" customHeight="1" outlineLevel="1">
      <c r="A26" s="29" t="s">
        <v>27</v>
      </c>
      <c r="B26" s="38" t="s">
        <v>28</v>
      </c>
      <c r="C26" s="38">
        <v>3</v>
      </c>
      <c r="D26" s="54" t="s">
        <v>35</v>
      </c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</row>
    <row r="27" spans="1:74" s="6" customFormat="1" ht="15.75" hidden="1" customHeight="1" outlineLevel="1">
      <c r="A27" s="29"/>
      <c r="B27" s="29"/>
      <c r="C27" s="54"/>
      <c r="D27" s="54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</row>
    <row r="28" spans="1:74" s="6" customFormat="1" ht="15.75" customHeight="1" collapsed="1">
      <c r="A28" s="29" t="s">
        <v>27</v>
      </c>
      <c r="B28" s="38" t="s">
        <v>28</v>
      </c>
      <c r="C28" s="38">
        <v>4</v>
      </c>
      <c r="D28" s="52" t="s">
        <v>29</v>
      </c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 t="e">
        <f>Deferral!#REF!</f>
        <v>#REF!</v>
      </c>
      <c r="AN28" s="7">
        <v>212209.99099945836</v>
      </c>
      <c r="AO28" s="7">
        <v>-89627.586778865196</v>
      </c>
      <c r="AP28" s="7">
        <v>996964.76576564694</v>
      </c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</row>
    <row r="29" spans="1:74" s="6" customFormat="1" ht="15.75" customHeight="1">
      <c r="A29" s="29" t="s">
        <v>27</v>
      </c>
      <c r="B29" s="38" t="s">
        <v>28</v>
      </c>
      <c r="C29" s="38">
        <v>4</v>
      </c>
      <c r="D29" s="54" t="s">
        <v>30</v>
      </c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 t="e">
        <f>AM28/2*AM$302</f>
        <v>#REF!</v>
      </c>
      <c r="AN29" s="7">
        <v>-21501.787255374169</v>
      </c>
      <c r="AO29" s="7">
        <v>-21893.957474297404</v>
      </c>
      <c r="AP29" s="7">
        <v>-19662.687472565507</v>
      </c>
      <c r="AQ29" s="7">
        <f t="shared" ref="AQ29:AW29" si="9">AP30*AQ$302</f>
        <v>0</v>
      </c>
      <c r="AR29" s="7">
        <f t="shared" si="9"/>
        <v>0</v>
      </c>
      <c r="AS29" s="7">
        <f t="shared" si="9"/>
        <v>0</v>
      </c>
      <c r="AT29" s="7">
        <f t="shared" si="9"/>
        <v>0</v>
      </c>
      <c r="AU29" s="7">
        <f t="shared" si="9"/>
        <v>0</v>
      </c>
      <c r="AV29" s="7">
        <f t="shared" si="9"/>
        <v>0</v>
      </c>
      <c r="AW29" s="7">
        <f t="shared" si="9"/>
        <v>0</v>
      </c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</row>
    <row r="30" spans="1:74" s="6" customFormat="1" ht="15.75" customHeight="1">
      <c r="A30" s="29" t="s">
        <v>27</v>
      </c>
      <c r="B30" s="38" t="s">
        <v>28</v>
      </c>
      <c r="C30" s="38">
        <v>4</v>
      </c>
      <c r="D30" s="52" t="s">
        <v>31</v>
      </c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 t="e">
        <f>SUM(AM28:AM29)</f>
        <v>#REF!</v>
      </c>
      <c r="AN30" s="7">
        <v>-5428675.5751849189</v>
      </c>
      <c r="AO30" s="7">
        <v>-5540197.119438082</v>
      </c>
      <c r="AP30" s="7">
        <v>-4562895.0411450006</v>
      </c>
      <c r="AQ30" s="7">
        <f>AP30+AQ29</f>
        <v>-4562895.0411450006</v>
      </c>
      <c r="AR30" s="7">
        <f t="shared" ref="AR30:AU30" si="10">AQ30+AR29</f>
        <v>-4562895.0411450006</v>
      </c>
      <c r="AS30" s="7">
        <f t="shared" si="10"/>
        <v>-4562895.0411450006</v>
      </c>
      <c r="AT30" s="7">
        <f t="shared" si="10"/>
        <v>-4562895.0411450006</v>
      </c>
      <c r="AU30" s="7">
        <f t="shared" si="10"/>
        <v>-4562895.0411450006</v>
      </c>
      <c r="AV30" s="7">
        <f>AU30+AV29</f>
        <v>-4562895.0411450006</v>
      </c>
      <c r="AW30" s="7">
        <f>AV30+AW29</f>
        <v>-4562895.0411450006</v>
      </c>
      <c r="AX30" s="7">
        <f>AW30</f>
        <v>-4562895.0411450006</v>
      </c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</row>
    <row r="31" spans="1:74" s="6" customFormat="1" ht="15.75" hidden="1" customHeight="1" outlineLevel="1">
      <c r="A31" s="29" t="s">
        <v>27</v>
      </c>
      <c r="B31" s="38" t="s">
        <v>28</v>
      </c>
      <c r="C31" s="38">
        <v>4</v>
      </c>
      <c r="D31" s="54" t="s">
        <v>32</v>
      </c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55">
        <f>AX331</f>
        <v>0</v>
      </c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</row>
    <row r="32" spans="1:74" s="6" customFormat="1" ht="15.75" hidden="1" customHeight="1" outlineLevel="1">
      <c r="A32" s="29" t="s">
        <v>27</v>
      </c>
      <c r="B32" s="38" t="s">
        <v>28</v>
      </c>
      <c r="C32" s="38">
        <v>4</v>
      </c>
      <c r="D32" s="54" t="s">
        <v>36</v>
      </c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>
        <f>SUM(AX30:AX31)</f>
        <v>-4562895.0411450006</v>
      </c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</row>
    <row r="33" spans="1:74" s="6" customFormat="1" ht="15.75" hidden="1" customHeight="1" outlineLevel="1">
      <c r="A33" s="29"/>
      <c r="B33" s="29"/>
      <c r="C33" s="54"/>
      <c r="D33" s="54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</row>
    <row r="34" spans="1:74" s="6" customFormat="1" ht="15.75" hidden="1" customHeight="1" outlineLevel="1">
      <c r="A34" s="29" t="s">
        <v>27</v>
      </c>
      <c r="B34" s="38" t="s">
        <v>28</v>
      </c>
      <c r="C34" s="38">
        <v>5</v>
      </c>
      <c r="D34" s="52" t="s">
        <v>29</v>
      </c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 t="e">
        <f>Deferral!AQ16</f>
        <v>#VALUE!</v>
      </c>
      <c r="AR34" s="7" t="e">
        <f>Deferral!AR16</f>
        <v>#VALUE!</v>
      </c>
      <c r="AS34" s="7" t="e">
        <f>Deferral!AS16</f>
        <v>#VALUE!</v>
      </c>
      <c r="AT34" s="7" t="e">
        <f>Deferral!AT16</f>
        <v>#VALUE!</v>
      </c>
      <c r="AU34" s="7" t="e">
        <f>Deferral!AU16</f>
        <v>#VALUE!</v>
      </c>
      <c r="AV34" s="7" t="e">
        <f>Deferral!AV16</f>
        <v>#VALUE!</v>
      </c>
      <c r="AW34" s="7" t="e">
        <f>Deferral!AW16</f>
        <v>#VALUE!</v>
      </c>
      <c r="AX34" s="7" t="e">
        <f>Deferral!AX16</f>
        <v>#VALUE!</v>
      </c>
      <c r="AY34" s="7" t="e">
        <f>Deferral!AY16</f>
        <v>#VALUE!</v>
      </c>
      <c r="AZ34" s="7" t="e">
        <f>Deferral!AZ16</f>
        <v>#VALUE!</v>
      </c>
      <c r="BA34" s="7" t="e">
        <f>Deferral!BA16</f>
        <v>#VALUE!</v>
      </c>
      <c r="BB34" s="7" t="e">
        <f>Deferral!BB16</f>
        <v>#VALUE!</v>
      </c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</row>
    <row r="35" spans="1:74" s="6" customFormat="1" ht="15.75" hidden="1" customHeight="1" outlineLevel="1">
      <c r="A35" s="29" t="s">
        <v>27</v>
      </c>
      <c r="B35" s="38" t="s">
        <v>28</v>
      </c>
      <c r="C35" s="38">
        <v>5</v>
      </c>
      <c r="D35" s="54" t="s">
        <v>30</v>
      </c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 t="e">
        <f>AQ34/2*AQ$302</f>
        <v>#VALUE!</v>
      </c>
      <c r="AR35" s="7" t="e">
        <f t="shared" ref="AR35:BB35" si="11">(AQ36+AR34/2)*AR$302</f>
        <v>#VALUE!</v>
      </c>
      <c r="AS35" s="7" t="e">
        <f t="shared" si="11"/>
        <v>#VALUE!</v>
      </c>
      <c r="AT35" s="7" t="e">
        <f t="shared" si="11"/>
        <v>#VALUE!</v>
      </c>
      <c r="AU35" s="7" t="e">
        <f t="shared" si="11"/>
        <v>#VALUE!</v>
      </c>
      <c r="AV35" s="7" t="e">
        <f t="shared" si="11"/>
        <v>#VALUE!</v>
      </c>
      <c r="AW35" s="7" t="e">
        <f t="shared" si="11"/>
        <v>#VALUE!</v>
      </c>
      <c r="AX35" s="7" t="e">
        <f t="shared" si="11"/>
        <v>#VALUE!</v>
      </c>
      <c r="AY35" s="7" t="e">
        <f t="shared" si="11"/>
        <v>#VALUE!</v>
      </c>
      <c r="AZ35" s="7" t="e">
        <f t="shared" si="11"/>
        <v>#VALUE!</v>
      </c>
      <c r="BA35" s="7" t="e">
        <f t="shared" si="11"/>
        <v>#VALUE!</v>
      </c>
      <c r="BB35" s="7" t="e">
        <f t="shared" si="11"/>
        <v>#VALUE!</v>
      </c>
      <c r="BC35" s="7" t="e">
        <f t="shared" ref="BC35:BI35" si="12">BB36*BC$302</f>
        <v>#VALUE!</v>
      </c>
      <c r="BD35" s="7" t="e">
        <f t="shared" si="12"/>
        <v>#VALUE!</v>
      </c>
      <c r="BE35" s="7" t="e">
        <f t="shared" si="12"/>
        <v>#VALUE!</v>
      </c>
      <c r="BF35" s="7" t="e">
        <f t="shared" si="12"/>
        <v>#VALUE!</v>
      </c>
      <c r="BG35" s="7" t="e">
        <f t="shared" si="12"/>
        <v>#VALUE!</v>
      </c>
      <c r="BH35" s="7" t="e">
        <f t="shared" si="12"/>
        <v>#VALUE!</v>
      </c>
      <c r="BI35" s="7" t="e">
        <f t="shared" si="12"/>
        <v>#VALUE!</v>
      </c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</row>
    <row r="36" spans="1:74" s="6" customFormat="1" ht="15.75" hidden="1" customHeight="1" outlineLevel="1">
      <c r="A36" s="29" t="s">
        <v>27</v>
      </c>
      <c r="B36" s="38" t="s">
        <v>28</v>
      </c>
      <c r="C36" s="38">
        <v>5</v>
      </c>
      <c r="D36" s="52" t="s">
        <v>31</v>
      </c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 t="e">
        <f>SUM(AQ34:AQ35)</f>
        <v>#VALUE!</v>
      </c>
      <c r="AR36" s="7" t="e">
        <f>AQ36+SUM(AR34:AR35)</f>
        <v>#VALUE!</v>
      </c>
      <c r="AS36" s="7" t="e">
        <f t="shared" ref="AS36" si="13">AR36+SUM(AS34:AS35)</f>
        <v>#VALUE!</v>
      </c>
      <c r="AT36" s="7" t="e">
        <f t="shared" ref="AT36:BB36" si="14">AS36+SUM(AT34:AT35)</f>
        <v>#VALUE!</v>
      </c>
      <c r="AU36" s="7" t="e">
        <f t="shared" si="14"/>
        <v>#VALUE!</v>
      </c>
      <c r="AV36" s="7" t="e">
        <f t="shared" si="14"/>
        <v>#VALUE!</v>
      </c>
      <c r="AW36" s="7" t="e">
        <f t="shared" si="14"/>
        <v>#VALUE!</v>
      </c>
      <c r="AX36" s="7" t="e">
        <f t="shared" si="14"/>
        <v>#VALUE!</v>
      </c>
      <c r="AY36" s="7" t="e">
        <f t="shared" si="14"/>
        <v>#VALUE!</v>
      </c>
      <c r="AZ36" s="7" t="e">
        <f t="shared" si="14"/>
        <v>#VALUE!</v>
      </c>
      <c r="BA36" s="7" t="e">
        <f t="shared" si="14"/>
        <v>#VALUE!</v>
      </c>
      <c r="BB36" s="7" t="e">
        <f t="shared" si="14"/>
        <v>#VALUE!</v>
      </c>
      <c r="BC36" s="7" t="e">
        <f>BB36+BC35</f>
        <v>#VALUE!</v>
      </c>
      <c r="BD36" s="7" t="e">
        <f t="shared" ref="BD36:BG36" si="15">BC36+BD35</f>
        <v>#VALUE!</v>
      </c>
      <c r="BE36" s="7" t="e">
        <f t="shared" si="15"/>
        <v>#VALUE!</v>
      </c>
      <c r="BF36" s="7" t="e">
        <f t="shared" si="15"/>
        <v>#VALUE!</v>
      </c>
      <c r="BG36" s="7" t="e">
        <f t="shared" si="15"/>
        <v>#VALUE!</v>
      </c>
      <c r="BH36" s="7" t="e">
        <f>BG36+BH35</f>
        <v>#VALUE!</v>
      </c>
      <c r="BI36" s="7" t="e">
        <f>BH36+BI35</f>
        <v>#VALUE!</v>
      </c>
      <c r="BJ36" s="7" t="e">
        <f>BI36</f>
        <v>#VALUE!</v>
      </c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</row>
    <row r="37" spans="1:74" s="6" customFormat="1" ht="15.75" hidden="1" customHeight="1" outlineLevel="1">
      <c r="A37" s="29" t="s">
        <v>27</v>
      </c>
      <c r="B37" s="38" t="s">
        <v>28</v>
      </c>
      <c r="C37" s="38">
        <v>5</v>
      </c>
      <c r="D37" s="54" t="s">
        <v>32</v>
      </c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55">
        <f>BJ339</f>
        <v>0</v>
      </c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</row>
    <row r="38" spans="1:74" s="6" customFormat="1" ht="15.75" hidden="1" customHeight="1" outlineLevel="1">
      <c r="A38" s="29" t="s">
        <v>27</v>
      </c>
      <c r="B38" s="38" t="s">
        <v>28</v>
      </c>
      <c r="C38" s="38">
        <v>5</v>
      </c>
      <c r="D38" s="54" t="s">
        <v>37</v>
      </c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 t="e">
        <f>SUM(BJ36:BJ37)</f>
        <v>#VALUE!</v>
      </c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</row>
    <row r="39" spans="1:74" s="6" customFormat="1" ht="15.75" hidden="1" customHeight="1" outlineLevel="1">
      <c r="A39" s="29"/>
      <c r="B39" s="29"/>
      <c r="C39" s="54"/>
      <c r="D39" s="54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</row>
    <row r="40" spans="1:74" s="6" customFormat="1" ht="15.75" customHeight="1" collapsed="1">
      <c r="A40" s="29"/>
      <c r="B40" s="29"/>
      <c r="C40" s="54"/>
      <c r="D40" s="54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</row>
    <row r="41" spans="1:74" s="6" customFormat="1" ht="15.75" customHeight="1">
      <c r="A41" s="29" t="s">
        <v>27</v>
      </c>
      <c r="B41" s="38" t="s">
        <v>28</v>
      </c>
      <c r="C41" s="56"/>
      <c r="D41" s="54" t="s">
        <v>38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-108467</v>
      </c>
      <c r="Y41" s="7">
        <v>-204458</v>
      </c>
      <c r="Z41" s="7">
        <v>-205061</v>
      </c>
      <c r="AA41" s="7">
        <v>-242034</v>
      </c>
      <c r="AB41" s="7">
        <v>-291430</v>
      </c>
      <c r="AC41" s="7">
        <v>-221602</v>
      </c>
      <c r="AD41" s="7">
        <v>-190028</v>
      </c>
      <c r="AE41" s="7">
        <v>-261659.66981000002</v>
      </c>
      <c r="AF41" s="7">
        <v>-396344.51513999997</v>
      </c>
      <c r="AG41" s="7">
        <v>-400658.81148999999</v>
      </c>
      <c r="AH41" s="7">
        <v>-196070</v>
      </c>
      <c r="AI41" s="7">
        <v>-304</v>
      </c>
      <c r="AJ41" s="7">
        <v>0</v>
      </c>
      <c r="AK41" s="7">
        <v>0</v>
      </c>
      <c r="AL41" s="7">
        <v>0</v>
      </c>
      <c r="AM41" s="7">
        <v>0</v>
      </c>
      <c r="AN41" s="7">
        <v>-361702.3533877288</v>
      </c>
      <c r="AO41" s="7">
        <v>-284160.59840000002</v>
      </c>
      <c r="AP41" s="7">
        <v>-297089.52351999999</v>
      </c>
      <c r="AQ41" s="7">
        <v>0</v>
      </c>
      <c r="AR41" s="7">
        <v>0</v>
      </c>
      <c r="AS41" s="7">
        <v>0</v>
      </c>
      <c r="AT41" s="7">
        <v>0</v>
      </c>
      <c r="AU41" s="7">
        <v>0</v>
      </c>
      <c r="AV41" s="7">
        <v>0</v>
      </c>
      <c r="AW41" s="7">
        <v>0</v>
      </c>
      <c r="AX41" s="7">
        <v>0</v>
      </c>
      <c r="AY41" s="7">
        <v>0</v>
      </c>
      <c r="AZ41" s="7">
        <v>0</v>
      </c>
      <c r="BA41" s="7">
        <v>0</v>
      </c>
      <c r="BB41" s="7">
        <v>0</v>
      </c>
      <c r="BC41" s="7">
        <v>0</v>
      </c>
      <c r="BD41" s="7">
        <v>0</v>
      </c>
      <c r="BE41" s="7">
        <v>0</v>
      </c>
      <c r="BF41" s="7">
        <v>0</v>
      </c>
      <c r="BG41" s="7">
        <v>0</v>
      </c>
      <c r="BH41" s="7">
        <v>0</v>
      </c>
      <c r="BI41" s="7">
        <v>0</v>
      </c>
      <c r="BJ41" s="7">
        <v>0</v>
      </c>
      <c r="BK41" s="7">
        <v>0</v>
      </c>
      <c r="BL41" s="7">
        <v>0</v>
      </c>
      <c r="BM41" s="7">
        <v>0</v>
      </c>
      <c r="BN41" s="7">
        <v>0</v>
      </c>
      <c r="BO41" s="7">
        <v>0</v>
      </c>
      <c r="BP41" s="7">
        <v>0</v>
      </c>
      <c r="BQ41" s="7">
        <v>0</v>
      </c>
      <c r="BR41" s="7">
        <v>0</v>
      </c>
      <c r="BS41" s="7">
        <v>0</v>
      </c>
      <c r="BT41" s="7">
        <v>0</v>
      </c>
      <c r="BU41" s="7"/>
      <c r="BV41" s="7"/>
    </row>
    <row r="42" spans="1:74" s="6" customFormat="1" ht="15.75" customHeight="1">
      <c r="A42" s="29" t="s">
        <v>27</v>
      </c>
      <c r="B42" s="38" t="s">
        <v>28</v>
      </c>
      <c r="C42" s="56"/>
      <c r="D42" s="54" t="s">
        <v>39</v>
      </c>
      <c r="E42" s="7">
        <v>0</v>
      </c>
      <c r="F42" s="7">
        <f>(E43+F14+F20+F26+F32+F38+F41/2)*F$302</f>
        <v>0</v>
      </c>
      <c r="G42" s="7">
        <f t="shared" ref="G42:N42" si="16">(F43+G14+G20+G26+G32+G38+G41/2)*G$302</f>
        <v>0</v>
      </c>
      <c r="H42" s="7">
        <f t="shared" si="16"/>
        <v>0</v>
      </c>
      <c r="I42" s="7">
        <f t="shared" si="16"/>
        <v>0</v>
      </c>
      <c r="J42" s="7">
        <f t="shared" si="16"/>
        <v>0</v>
      </c>
      <c r="K42" s="7">
        <f t="shared" si="16"/>
        <v>0</v>
      </c>
      <c r="L42" s="7">
        <f t="shared" si="16"/>
        <v>0</v>
      </c>
      <c r="M42" s="7">
        <f t="shared" si="16"/>
        <v>0</v>
      </c>
      <c r="N42" s="7">
        <f t="shared" si="16"/>
        <v>0</v>
      </c>
      <c r="O42" s="7" t="e">
        <f>(N43+O14+O20+O26+O32+O38+O41/2)*O$302</f>
        <v>#VALUE!</v>
      </c>
      <c r="P42" s="7" t="e">
        <f>(O43+P14+P20+P26+P32+P38+P41/2)*P$302</f>
        <v>#VALUE!</v>
      </c>
      <c r="Q42" s="7" t="e">
        <f t="shared" ref="Q42:BT42" si="17">(P43+Q14+Q20+Q26+Q32+Q38+Q41/2)*Q$302</f>
        <v>#VALUE!</v>
      </c>
      <c r="R42" s="7" t="e">
        <f t="shared" si="17"/>
        <v>#VALUE!</v>
      </c>
      <c r="S42" s="7" t="e">
        <f t="shared" si="17"/>
        <v>#VALUE!</v>
      </c>
      <c r="T42" s="7" t="e">
        <f t="shared" si="17"/>
        <v>#VALUE!</v>
      </c>
      <c r="U42" s="7" t="e">
        <f t="shared" si="17"/>
        <v>#VALUE!</v>
      </c>
      <c r="V42" s="7" t="e">
        <f t="shared" si="17"/>
        <v>#VALUE!</v>
      </c>
      <c r="W42" s="7" t="e">
        <f t="shared" si="17"/>
        <v>#VALUE!</v>
      </c>
      <c r="X42" s="7" t="e">
        <f t="shared" si="17"/>
        <v>#VALUE!</v>
      </c>
      <c r="Y42" s="7" t="e">
        <f t="shared" si="17"/>
        <v>#VALUE!</v>
      </c>
      <c r="Z42" s="7" t="e">
        <f t="shared" si="17"/>
        <v>#VALUE!</v>
      </c>
      <c r="AA42" s="7" t="e">
        <f t="shared" si="17"/>
        <v>#VALUE!</v>
      </c>
      <c r="AB42" s="7" t="e">
        <f t="shared" si="17"/>
        <v>#VALUE!</v>
      </c>
      <c r="AC42" s="7" t="e">
        <f t="shared" si="17"/>
        <v>#VALUE!</v>
      </c>
      <c r="AD42" s="7" t="e">
        <f t="shared" si="17"/>
        <v>#VALUE!</v>
      </c>
      <c r="AE42" s="7" t="e">
        <f t="shared" si="17"/>
        <v>#VALUE!</v>
      </c>
      <c r="AF42" s="7" t="e">
        <f t="shared" si="17"/>
        <v>#VALUE!</v>
      </c>
      <c r="AG42" s="7" t="e">
        <f t="shared" si="17"/>
        <v>#VALUE!</v>
      </c>
      <c r="AH42" s="7" t="e">
        <f t="shared" si="17"/>
        <v>#VALUE!</v>
      </c>
      <c r="AI42" s="7" t="e">
        <f t="shared" si="17"/>
        <v>#VALUE!</v>
      </c>
      <c r="AJ42" s="7" t="e">
        <f t="shared" si="17"/>
        <v>#VALUE!</v>
      </c>
      <c r="AK42" s="7" t="e">
        <f t="shared" si="17"/>
        <v>#VALUE!</v>
      </c>
      <c r="AL42" s="7" t="e">
        <f t="shared" si="17"/>
        <v>#VALUE!</v>
      </c>
      <c r="AM42" s="7" t="e">
        <f t="shared" si="17"/>
        <v>#VALUE!</v>
      </c>
      <c r="AN42" s="7">
        <v>16096.753733849189</v>
      </c>
      <c r="AO42" s="7">
        <v>15282.152120436032</v>
      </c>
      <c r="AP42" s="7">
        <v>13826.260972950829</v>
      </c>
      <c r="AQ42" s="7">
        <f t="shared" si="17"/>
        <v>0</v>
      </c>
      <c r="AR42" s="7">
        <f t="shared" si="17"/>
        <v>0</v>
      </c>
      <c r="AS42" s="7">
        <f t="shared" si="17"/>
        <v>0</v>
      </c>
      <c r="AT42" s="7">
        <f t="shared" si="17"/>
        <v>0</v>
      </c>
      <c r="AU42" s="7">
        <f t="shared" si="17"/>
        <v>0</v>
      </c>
      <c r="AV42" s="7">
        <f t="shared" si="17"/>
        <v>0</v>
      </c>
      <c r="AW42" s="7">
        <f t="shared" si="17"/>
        <v>0</v>
      </c>
      <c r="AX42" s="7">
        <f t="shared" si="17"/>
        <v>0</v>
      </c>
      <c r="AY42" s="7">
        <f t="shared" si="17"/>
        <v>0</v>
      </c>
      <c r="AZ42" s="7">
        <f t="shared" si="17"/>
        <v>0</v>
      </c>
      <c r="BA42" s="7">
        <f t="shared" si="17"/>
        <v>0</v>
      </c>
      <c r="BB42" s="7">
        <f t="shared" si="17"/>
        <v>0</v>
      </c>
      <c r="BC42" s="7">
        <f t="shared" si="17"/>
        <v>0</v>
      </c>
      <c r="BD42" s="7">
        <f t="shared" si="17"/>
        <v>0</v>
      </c>
      <c r="BE42" s="7">
        <f t="shared" si="17"/>
        <v>0</v>
      </c>
      <c r="BF42" s="7">
        <f t="shared" si="17"/>
        <v>0</v>
      </c>
      <c r="BG42" s="7">
        <f t="shared" si="17"/>
        <v>0</v>
      </c>
      <c r="BH42" s="7">
        <f t="shared" si="17"/>
        <v>0</v>
      </c>
      <c r="BI42" s="7">
        <f t="shared" si="17"/>
        <v>0</v>
      </c>
      <c r="BJ42" s="7" t="e">
        <f t="shared" si="17"/>
        <v>#VALUE!</v>
      </c>
      <c r="BK42" s="7" t="e">
        <f t="shared" si="17"/>
        <v>#VALUE!</v>
      </c>
      <c r="BL42" s="7" t="e">
        <f t="shared" si="17"/>
        <v>#VALUE!</v>
      </c>
      <c r="BM42" s="7" t="e">
        <f t="shared" si="17"/>
        <v>#VALUE!</v>
      </c>
      <c r="BN42" s="7" t="e">
        <f t="shared" si="17"/>
        <v>#VALUE!</v>
      </c>
      <c r="BO42" s="7" t="e">
        <f t="shared" si="17"/>
        <v>#VALUE!</v>
      </c>
      <c r="BP42" s="7" t="e">
        <f t="shared" si="17"/>
        <v>#VALUE!</v>
      </c>
      <c r="BQ42" s="7" t="e">
        <f t="shared" si="17"/>
        <v>#VALUE!</v>
      </c>
      <c r="BR42" s="7" t="e">
        <f t="shared" si="17"/>
        <v>#VALUE!</v>
      </c>
      <c r="BS42" s="7" t="e">
        <f t="shared" si="17"/>
        <v>#VALUE!</v>
      </c>
      <c r="BT42" s="7" t="e">
        <f t="shared" si="17"/>
        <v>#VALUE!</v>
      </c>
      <c r="BU42" s="7"/>
      <c r="BV42" s="7"/>
    </row>
    <row r="43" spans="1:74" s="6" customFormat="1" ht="15.75" customHeight="1">
      <c r="A43" s="57" t="s">
        <v>27</v>
      </c>
      <c r="B43" s="58" t="s">
        <v>28</v>
      </c>
      <c r="C43" s="59"/>
      <c r="D43" s="60" t="s">
        <v>40</v>
      </c>
      <c r="E43" s="55">
        <v>0</v>
      </c>
      <c r="F43" s="55">
        <f>E43+F14+F20+F26+F32+F38+F41+F42</f>
        <v>0</v>
      </c>
      <c r="G43" s="55">
        <f t="shared" ref="G43:N43" si="18">F43+G14+G20+G26+G32+G38+G41+G42</f>
        <v>0</v>
      </c>
      <c r="H43" s="55">
        <f t="shared" si="18"/>
        <v>0</v>
      </c>
      <c r="I43" s="55">
        <f t="shared" si="18"/>
        <v>0</v>
      </c>
      <c r="J43" s="55">
        <f t="shared" si="18"/>
        <v>0</v>
      </c>
      <c r="K43" s="55">
        <f t="shared" si="18"/>
        <v>0</v>
      </c>
      <c r="L43" s="55">
        <f t="shared" si="18"/>
        <v>0</v>
      </c>
      <c r="M43" s="55">
        <f t="shared" si="18"/>
        <v>0</v>
      </c>
      <c r="N43" s="55">
        <f t="shared" si="18"/>
        <v>0</v>
      </c>
      <c r="O43" s="55" t="e">
        <f>N43+O14+O20+O26+O32+O38+O41+O42</f>
        <v>#VALUE!</v>
      </c>
      <c r="P43" s="55" t="e">
        <f>O43+P14+P20+P26+P32+P38+P41+P42</f>
        <v>#VALUE!</v>
      </c>
      <c r="Q43" s="55" t="e">
        <f t="shared" ref="Q43:BT43" si="19">P43+Q14+Q20+Q26+Q32+Q38+Q41+Q42</f>
        <v>#VALUE!</v>
      </c>
      <c r="R43" s="55" t="e">
        <f t="shared" si="19"/>
        <v>#VALUE!</v>
      </c>
      <c r="S43" s="55" t="e">
        <f t="shared" si="19"/>
        <v>#VALUE!</v>
      </c>
      <c r="T43" s="55" t="e">
        <f t="shared" si="19"/>
        <v>#VALUE!</v>
      </c>
      <c r="U43" s="55" t="e">
        <f t="shared" si="19"/>
        <v>#VALUE!</v>
      </c>
      <c r="V43" s="55" t="e">
        <f t="shared" si="19"/>
        <v>#VALUE!</v>
      </c>
      <c r="W43" s="55" t="e">
        <f t="shared" si="19"/>
        <v>#VALUE!</v>
      </c>
      <c r="X43" s="55" t="e">
        <f t="shared" si="19"/>
        <v>#VALUE!</v>
      </c>
      <c r="Y43" s="55" t="e">
        <f t="shared" si="19"/>
        <v>#VALUE!</v>
      </c>
      <c r="Z43" s="55" t="e">
        <f t="shared" si="19"/>
        <v>#VALUE!</v>
      </c>
      <c r="AA43" s="55" t="e">
        <f t="shared" si="19"/>
        <v>#VALUE!</v>
      </c>
      <c r="AB43" s="55" t="e">
        <f t="shared" si="19"/>
        <v>#VALUE!</v>
      </c>
      <c r="AC43" s="55" t="e">
        <f t="shared" si="19"/>
        <v>#VALUE!</v>
      </c>
      <c r="AD43" s="55" t="e">
        <f t="shared" si="19"/>
        <v>#VALUE!</v>
      </c>
      <c r="AE43" s="55" t="e">
        <f t="shared" si="19"/>
        <v>#VALUE!</v>
      </c>
      <c r="AF43" s="55" t="e">
        <f t="shared" si="19"/>
        <v>#VALUE!</v>
      </c>
      <c r="AG43" s="55" t="e">
        <f t="shared" si="19"/>
        <v>#VALUE!</v>
      </c>
      <c r="AH43" s="55" t="e">
        <f t="shared" si="19"/>
        <v>#VALUE!</v>
      </c>
      <c r="AI43" s="55" t="e">
        <f t="shared" si="19"/>
        <v>#VALUE!</v>
      </c>
      <c r="AJ43" s="55" t="e">
        <f t="shared" si="19"/>
        <v>#VALUE!</v>
      </c>
      <c r="AK43" s="55" t="e">
        <f t="shared" si="19"/>
        <v>#VALUE!</v>
      </c>
      <c r="AL43" s="55" t="e">
        <f t="shared" si="19"/>
        <v>#VALUE!</v>
      </c>
      <c r="AM43" s="55" t="e">
        <f t="shared" si="19"/>
        <v>#VALUE!</v>
      </c>
      <c r="AN43" s="55">
        <v>3962618.3293090076</v>
      </c>
      <c r="AO43" s="55">
        <v>3693739.8830294437</v>
      </c>
      <c r="AP43" s="55">
        <v>3410476.6204823945</v>
      </c>
      <c r="AQ43" s="55">
        <f t="shared" si="19"/>
        <v>3410476.6204823945</v>
      </c>
      <c r="AR43" s="55">
        <f t="shared" si="19"/>
        <v>3410476.6204823945</v>
      </c>
      <c r="AS43" s="55">
        <f t="shared" si="19"/>
        <v>3410476.6204823945</v>
      </c>
      <c r="AT43" s="55">
        <f t="shared" si="19"/>
        <v>3410476.6204823945</v>
      </c>
      <c r="AU43" s="55">
        <f t="shared" si="19"/>
        <v>3410476.6204823945</v>
      </c>
      <c r="AV43" s="55">
        <f t="shared" si="19"/>
        <v>3410476.6204823945</v>
      </c>
      <c r="AW43" s="55">
        <f t="shared" si="19"/>
        <v>3410476.6204823945</v>
      </c>
      <c r="AX43" s="55">
        <f t="shared" si="19"/>
        <v>-1152418.4206626061</v>
      </c>
      <c r="AY43" s="55">
        <f t="shared" si="19"/>
        <v>-1152418.4206626061</v>
      </c>
      <c r="AZ43" s="55">
        <f t="shared" si="19"/>
        <v>-1152418.4206626061</v>
      </c>
      <c r="BA43" s="55">
        <f t="shared" si="19"/>
        <v>-1152418.4206626061</v>
      </c>
      <c r="BB43" s="55">
        <f t="shared" si="19"/>
        <v>-1152418.4206626061</v>
      </c>
      <c r="BC43" s="55">
        <f t="shared" si="19"/>
        <v>-1152418.4206626061</v>
      </c>
      <c r="BD43" s="55">
        <f t="shared" si="19"/>
        <v>-1152418.4206626061</v>
      </c>
      <c r="BE43" s="55">
        <f t="shared" si="19"/>
        <v>-1152418.4206626061</v>
      </c>
      <c r="BF43" s="55">
        <f t="shared" si="19"/>
        <v>-1152418.4206626061</v>
      </c>
      <c r="BG43" s="55">
        <f t="shared" si="19"/>
        <v>-1152418.4206626061</v>
      </c>
      <c r="BH43" s="55">
        <f t="shared" si="19"/>
        <v>-1152418.4206626061</v>
      </c>
      <c r="BI43" s="55">
        <f t="shared" si="19"/>
        <v>-1152418.4206626061</v>
      </c>
      <c r="BJ43" s="55" t="e">
        <f t="shared" si="19"/>
        <v>#VALUE!</v>
      </c>
      <c r="BK43" s="55" t="e">
        <f t="shared" si="19"/>
        <v>#VALUE!</v>
      </c>
      <c r="BL43" s="55" t="e">
        <f t="shared" si="19"/>
        <v>#VALUE!</v>
      </c>
      <c r="BM43" s="55" t="e">
        <f t="shared" si="19"/>
        <v>#VALUE!</v>
      </c>
      <c r="BN43" s="55" t="e">
        <f t="shared" si="19"/>
        <v>#VALUE!</v>
      </c>
      <c r="BO43" s="55" t="e">
        <f t="shared" si="19"/>
        <v>#VALUE!</v>
      </c>
      <c r="BP43" s="55" t="e">
        <f t="shared" si="19"/>
        <v>#VALUE!</v>
      </c>
      <c r="BQ43" s="55" t="e">
        <f t="shared" si="19"/>
        <v>#VALUE!</v>
      </c>
      <c r="BR43" s="55" t="e">
        <f t="shared" si="19"/>
        <v>#VALUE!</v>
      </c>
      <c r="BS43" s="55" t="e">
        <f t="shared" si="19"/>
        <v>#VALUE!</v>
      </c>
      <c r="BT43" s="55" t="e">
        <f t="shared" si="19"/>
        <v>#VALUE!</v>
      </c>
      <c r="BU43" s="7"/>
      <c r="BV43" s="7"/>
    </row>
    <row r="44" spans="1:74" s="6" customFormat="1" ht="15.75" hidden="1" customHeight="1" outlineLevel="1">
      <c r="B44" s="29"/>
      <c r="C44" s="30"/>
      <c r="D44" s="54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</row>
    <row r="45" spans="1:74" s="6" customFormat="1" ht="15.75" hidden="1" customHeight="1" outlineLevel="1">
      <c r="A45" s="38" t="s">
        <v>41</v>
      </c>
      <c r="B45" s="38" t="s">
        <v>42</v>
      </c>
      <c r="C45" s="38">
        <v>1</v>
      </c>
      <c r="D45" s="52" t="s">
        <v>29</v>
      </c>
      <c r="E45" s="7" t="e">
        <f>Deferral!D24</f>
        <v>#VALUE!</v>
      </c>
      <c r="F45" s="7" t="e">
        <f>Deferral!E24</f>
        <v>#VALUE!</v>
      </c>
      <c r="G45" s="7" t="e">
        <f>Deferral!F24</f>
        <v>#VALUE!</v>
      </c>
      <c r="H45" s="7" t="e">
        <f>Deferral!G24</f>
        <v>#VALUE!</v>
      </c>
      <c r="I45" s="7" t="e">
        <f>Deferral!H24</f>
        <v>#VALUE!</v>
      </c>
      <c r="J45" s="7" t="e">
        <f>Deferral!I24</f>
        <v>#VALUE!</v>
      </c>
      <c r="K45" s="7" t="e">
        <f>Deferral!J24</f>
        <v>#VALUE!</v>
      </c>
      <c r="L45" s="7" t="e">
        <f>Deferral!K24</f>
        <v>#VALUE!</v>
      </c>
      <c r="M45" s="7" t="e">
        <f>Deferral!L24</f>
        <v>#VALUE!</v>
      </c>
      <c r="N45" s="7" t="e">
        <f>Deferral!M24</f>
        <v>#VALUE!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</row>
    <row r="46" spans="1:74" s="6" customFormat="1" ht="15.75" hidden="1" customHeight="1" outlineLevel="1">
      <c r="A46" s="38" t="s">
        <v>41</v>
      </c>
      <c r="B46" s="38" t="s">
        <v>42</v>
      </c>
      <c r="C46" s="38">
        <v>1</v>
      </c>
      <c r="D46" s="54" t="s">
        <v>30</v>
      </c>
      <c r="E46" s="53" t="e">
        <f>E45/2*E$302</f>
        <v>#VALUE!</v>
      </c>
      <c r="F46" s="53" t="e">
        <f>(E47+F45/2)*F$302</f>
        <v>#VALUE!</v>
      </c>
      <c r="G46" s="53" t="e">
        <f t="shared" ref="G46:N46" si="20">(F47+G45/2)*G$302</f>
        <v>#VALUE!</v>
      </c>
      <c r="H46" s="53" t="e">
        <f t="shared" si="20"/>
        <v>#VALUE!</v>
      </c>
      <c r="I46" s="53" t="e">
        <f t="shared" si="20"/>
        <v>#VALUE!</v>
      </c>
      <c r="J46" s="53" t="e">
        <f t="shared" si="20"/>
        <v>#VALUE!</v>
      </c>
      <c r="K46" s="53" t="e">
        <f t="shared" si="20"/>
        <v>#VALUE!</v>
      </c>
      <c r="L46" s="53" t="e">
        <f t="shared" si="20"/>
        <v>#VALUE!</v>
      </c>
      <c r="M46" s="53" t="e">
        <f t="shared" si="20"/>
        <v>#VALUE!</v>
      </c>
      <c r="N46" s="53" t="e">
        <f t="shared" si="20"/>
        <v>#VALUE!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</row>
    <row r="47" spans="1:74" s="6" customFormat="1" ht="15.75" hidden="1" customHeight="1" outlineLevel="1">
      <c r="A47" s="38" t="s">
        <v>41</v>
      </c>
      <c r="B47" s="38" t="s">
        <v>42</v>
      </c>
      <c r="C47" s="38">
        <v>1</v>
      </c>
      <c r="D47" s="52" t="s">
        <v>31</v>
      </c>
      <c r="E47" s="53" t="e">
        <f>E45+E46</f>
        <v>#VALUE!</v>
      </c>
      <c r="F47" s="53" t="e">
        <f>E47+SUM(F45:F46)</f>
        <v>#VALUE!</v>
      </c>
      <c r="G47" s="53" t="e">
        <f t="shared" ref="G47" si="21">F47+SUM(G45:G46)</f>
        <v>#VALUE!</v>
      </c>
      <c r="H47" s="53" t="e">
        <f t="shared" ref="H47:N47" si="22">G47+SUM(H45:H46)</f>
        <v>#VALUE!</v>
      </c>
      <c r="I47" s="53" t="e">
        <f t="shared" si="22"/>
        <v>#VALUE!</v>
      </c>
      <c r="J47" s="53" t="e">
        <f t="shared" si="22"/>
        <v>#VALUE!</v>
      </c>
      <c r="K47" s="53" t="e">
        <f t="shared" si="22"/>
        <v>#VALUE!</v>
      </c>
      <c r="L47" s="53" t="e">
        <f t="shared" si="22"/>
        <v>#VALUE!</v>
      </c>
      <c r="M47" s="53" t="e">
        <f t="shared" si="22"/>
        <v>#VALUE!</v>
      </c>
      <c r="N47" s="53" t="e">
        <f t="shared" si="22"/>
        <v>#VALUE!</v>
      </c>
      <c r="O47" s="7" t="e">
        <f>N47</f>
        <v>#VALUE!</v>
      </c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</row>
    <row r="48" spans="1:74" s="6" customFormat="1" ht="15.75" hidden="1" customHeight="1" outlineLevel="1">
      <c r="A48" s="38" t="s">
        <v>41</v>
      </c>
      <c r="B48" s="38" t="s">
        <v>42</v>
      </c>
      <c r="C48" s="38">
        <v>1</v>
      </c>
      <c r="D48" s="54" t="s">
        <v>32</v>
      </c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5">
        <f>O308</f>
        <v>0</v>
      </c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</row>
    <row r="49" spans="1:74" s="6" customFormat="1" ht="15.75" hidden="1" customHeight="1" outlineLevel="1">
      <c r="A49" s="38" t="s">
        <v>41</v>
      </c>
      <c r="B49" s="38" t="s">
        <v>42</v>
      </c>
      <c r="C49" s="38">
        <v>1</v>
      </c>
      <c r="D49" s="54" t="s">
        <v>33</v>
      </c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7" t="e">
        <f>SUM(O47:O48)</f>
        <v>#VALUE!</v>
      </c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</row>
    <row r="50" spans="1:74" s="6" customFormat="1" ht="15.75" hidden="1" customHeight="1" outlineLevel="1">
      <c r="A50" s="38"/>
      <c r="B50" s="38"/>
      <c r="C50" s="38"/>
      <c r="D50" s="54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</row>
    <row r="51" spans="1:74" s="6" customFormat="1" ht="15.75" hidden="1" customHeight="1" outlineLevel="1">
      <c r="A51" s="38" t="s">
        <v>41</v>
      </c>
      <c r="B51" s="38" t="s">
        <v>42</v>
      </c>
      <c r="C51" s="38">
        <v>2</v>
      </c>
      <c r="D51" s="52" t="s">
        <v>29</v>
      </c>
      <c r="E51" s="53"/>
      <c r="F51" s="53"/>
      <c r="G51" s="53"/>
      <c r="H51" s="53"/>
      <c r="I51" s="53"/>
      <c r="J51" s="53"/>
      <c r="K51" s="53"/>
      <c r="L51" s="53"/>
      <c r="M51" s="53"/>
      <c r="O51" s="7" t="e">
        <f>Deferral!N24</f>
        <v>#VALUE!</v>
      </c>
      <c r="P51" s="7" t="e">
        <f>Deferral!O24</f>
        <v>#VALUE!</v>
      </c>
      <c r="Q51" s="7">
        <f>Deferral!P24+Deferral!Q24</f>
        <v>42725.958767082251</v>
      </c>
      <c r="R51" s="7">
        <f>Deferral!R24+Deferral!S24</f>
        <v>-142355.14938579738</v>
      </c>
      <c r="S51" s="7" t="e">
        <f>Deferral!T24</f>
        <v>#VALUE!</v>
      </c>
      <c r="T51" s="7" t="e">
        <f>Deferral!U24</f>
        <v>#VALUE!</v>
      </c>
      <c r="U51" s="7" t="e">
        <f>Deferral!V24</f>
        <v>#VALUE!</v>
      </c>
      <c r="V51" s="7" t="e">
        <f>Deferral!W24</f>
        <v>#VALUE!</v>
      </c>
      <c r="W51" s="7" t="e">
        <f>Deferral!X24</f>
        <v>#VALUE!</v>
      </c>
      <c r="X51" s="7" t="e">
        <f>Deferral!Y24</f>
        <v>#VALUE!</v>
      </c>
      <c r="Y51" s="7" t="e">
        <f>Deferral!Z24</f>
        <v>#VALUE!</v>
      </c>
      <c r="Z51" s="7" t="e">
        <f>Deferral!AA24</f>
        <v>#VALUE!</v>
      </c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</row>
    <row r="52" spans="1:74" s="6" customFormat="1" ht="15.75" hidden="1" customHeight="1" outlineLevel="1">
      <c r="A52" s="38" t="s">
        <v>41</v>
      </c>
      <c r="B52" s="38" t="s">
        <v>42</v>
      </c>
      <c r="C52" s="38">
        <v>2</v>
      </c>
      <c r="D52" s="54" t="s">
        <v>30</v>
      </c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7" t="e">
        <f>O51/2*O$302</f>
        <v>#VALUE!</v>
      </c>
      <c r="P52" s="7" t="e">
        <f t="shared" ref="P52:Z52" si="23">(O53+P51/2)*P$302</f>
        <v>#VALUE!</v>
      </c>
      <c r="Q52" s="7" t="e">
        <f t="shared" si="23"/>
        <v>#VALUE!</v>
      </c>
      <c r="R52" s="7" t="e">
        <f t="shared" si="23"/>
        <v>#VALUE!</v>
      </c>
      <c r="S52" s="7" t="e">
        <f t="shared" si="23"/>
        <v>#VALUE!</v>
      </c>
      <c r="T52" s="7" t="e">
        <f t="shared" si="23"/>
        <v>#VALUE!</v>
      </c>
      <c r="U52" s="7" t="e">
        <f t="shared" si="23"/>
        <v>#VALUE!</v>
      </c>
      <c r="V52" s="7" t="e">
        <f t="shared" si="23"/>
        <v>#VALUE!</v>
      </c>
      <c r="W52" s="7" t="e">
        <f t="shared" si="23"/>
        <v>#VALUE!</v>
      </c>
      <c r="X52" s="7" t="e">
        <f t="shared" si="23"/>
        <v>#VALUE!</v>
      </c>
      <c r="Y52" s="7" t="e">
        <f t="shared" si="23"/>
        <v>#VALUE!</v>
      </c>
      <c r="Z52" s="7" t="e">
        <f t="shared" si="23"/>
        <v>#VALUE!</v>
      </c>
      <c r="AA52" s="7" t="e">
        <f t="shared" ref="AA52:AG52" si="24">Z53*AA$302</f>
        <v>#VALUE!</v>
      </c>
      <c r="AB52" s="7" t="e">
        <f t="shared" si="24"/>
        <v>#VALUE!</v>
      </c>
      <c r="AC52" s="7" t="e">
        <f t="shared" si="24"/>
        <v>#VALUE!</v>
      </c>
      <c r="AD52" s="7" t="e">
        <f t="shared" si="24"/>
        <v>#VALUE!</v>
      </c>
      <c r="AE52" s="7" t="e">
        <f t="shared" si="24"/>
        <v>#VALUE!</v>
      </c>
      <c r="AF52" s="7" t="e">
        <f t="shared" si="24"/>
        <v>#VALUE!</v>
      </c>
      <c r="AG52" s="7" t="e">
        <f t="shared" si="24"/>
        <v>#VALUE!</v>
      </c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</row>
    <row r="53" spans="1:74" s="6" customFormat="1" ht="15.75" hidden="1" customHeight="1" outlineLevel="1">
      <c r="A53" s="38" t="s">
        <v>41</v>
      </c>
      <c r="B53" s="38" t="s">
        <v>42</v>
      </c>
      <c r="C53" s="38">
        <v>2</v>
      </c>
      <c r="D53" s="52" t="s">
        <v>31</v>
      </c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7" t="e">
        <f>SUM(O51:O52)</f>
        <v>#VALUE!</v>
      </c>
      <c r="P53" s="7" t="e">
        <f>O53+SUM(P51:P52)</f>
        <v>#VALUE!</v>
      </c>
      <c r="Q53" s="7" t="e">
        <f t="shared" ref="Q53" si="25">P53+SUM(Q51:Q52)</f>
        <v>#VALUE!</v>
      </c>
      <c r="R53" s="7" t="e">
        <f t="shared" ref="R53:Z53" si="26">Q53+SUM(R51:R52)</f>
        <v>#VALUE!</v>
      </c>
      <c r="S53" s="7" t="e">
        <f t="shared" si="26"/>
        <v>#VALUE!</v>
      </c>
      <c r="T53" s="7" t="e">
        <f t="shared" si="26"/>
        <v>#VALUE!</v>
      </c>
      <c r="U53" s="7" t="e">
        <f t="shared" si="26"/>
        <v>#VALUE!</v>
      </c>
      <c r="V53" s="7" t="e">
        <f t="shared" si="26"/>
        <v>#VALUE!</v>
      </c>
      <c r="W53" s="7" t="e">
        <f t="shared" si="26"/>
        <v>#VALUE!</v>
      </c>
      <c r="X53" s="7" t="e">
        <f t="shared" si="26"/>
        <v>#VALUE!</v>
      </c>
      <c r="Y53" s="7" t="e">
        <f t="shared" si="26"/>
        <v>#VALUE!</v>
      </c>
      <c r="Z53" s="7" t="e">
        <f t="shared" si="26"/>
        <v>#VALUE!</v>
      </c>
      <c r="AA53" s="7" t="e">
        <f>Z53+AA52</f>
        <v>#VALUE!</v>
      </c>
      <c r="AB53" s="7" t="e">
        <f t="shared" ref="AB53:AE53" si="27">AA53+AB52</f>
        <v>#VALUE!</v>
      </c>
      <c r="AC53" s="7" t="e">
        <f t="shared" si="27"/>
        <v>#VALUE!</v>
      </c>
      <c r="AD53" s="7" t="e">
        <f t="shared" si="27"/>
        <v>#VALUE!</v>
      </c>
      <c r="AE53" s="7" t="e">
        <f t="shared" si="27"/>
        <v>#VALUE!</v>
      </c>
      <c r="AF53" s="7" t="e">
        <f>AE53+AF52</f>
        <v>#VALUE!</v>
      </c>
      <c r="AG53" s="7" t="e">
        <f>AF53+AG52</f>
        <v>#VALUE!</v>
      </c>
      <c r="AH53" s="7" t="e">
        <f>AG53</f>
        <v>#VALUE!</v>
      </c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</row>
    <row r="54" spans="1:74" s="6" customFormat="1" ht="15.75" hidden="1" customHeight="1" outlineLevel="1">
      <c r="A54" s="38" t="s">
        <v>41</v>
      </c>
      <c r="B54" s="38" t="s">
        <v>42</v>
      </c>
      <c r="C54" s="38">
        <v>2</v>
      </c>
      <c r="D54" s="54" t="s">
        <v>32</v>
      </c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55">
        <f>AH316</f>
        <v>0</v>
      </c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</row>
    <row r="55" spans="1:74" s="6" customFormat="1" ht="15.75" hidden="1" customHeight="1" outlineLevel="1">
      <c r="A55" s="38" t="s">
        <v>41</v>
      </c>
      <c r="B55" s="38" t="s">
        <v>42</v>
      </c>
      <c r="C55" s="38">
        <v>2</v>
      </c>
      <c r="D55" s="54" t="s">
        <v>34</v>
      </c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 t="e">
        <f>SUM(AH53:AH54)</f>
        <v>#VALUE!</v>
      </c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</row>
    <row r="56" spans="1:74" s="6" customFormat="1" ht="15.75" hidden="1" customHeight="1" outlineLevel="1">
      <c r="A56" s="38"/>
      <c r="B56" s="38"/>
      <c r="C56" s="54"/>
      <c r="D56" s="54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</row>
    <row r="57" spans="1:74" s="6" customFormat="1" ht="15.75" hidden="1" customHeight="1" outlineLevel="1">
      <c r="A57" s="38" t="s">
        <v>41</v>
      </c>
      <c r="B57" s="38" t="s">
        <v>42</v>
      </c>
      <c r="C57" s="38">
        <v>3</v>
      </c>
      <c r="D57" s="52" t="s">
        <v>29</v>
      </c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 t="e">
        <f>Deferral!AB24</f>
        <v>#VALUE!</v>
      </c>
      <c r="AB57" s="7" t="e">
        <f>Deferral!AC24</f>
        <v>#VALUE!</v>
      </c>
      <c r="AC57" s="7" t="e">
        <f>Deferral!AD24</f>
        <v>#VALUE!</v>
      </c>
      <c r="AD57" s="7" t="e">
        <f>Deferral!AE24</f>
        <v>#VALUE!</v>
      </c>
      <c r="AE57" s="7" t="e">
        <f>Deferral!AF24</f>
        <v>#VALUE!</v>
      </c>
      <c r="AF57" s="7" t="e">
        <f>Deferral!AG24</f>
        <v>#VALUE!</v>
      </c>
      <c r="AG57" s="7" t="e">
        <f>Deferral!AH24</f>
        <v>#VALUE!</v>
      </c>
      <c r="AH57" s="7" t="e">
        <f>Deferral!AI24</f>
        <v>#VALUE!</v>
      </c>
      <c r="AI57" s="7" t="e">
        <f>Deferral!AJ24</f>
        <v>#VALUE!</v>
      </c>
      <c r="AJ57" s="7" t="e">
        <f>Deferral!AK24</f>
        <v>#VALUE!</v>
      </c>
      <c r="AK57" s="7" t="e">
        <f>Deferral!AL24</f>
        <v>#VALUE!</v>
      </c>
      <c r="AL57" s="7" t="e">
        <f>Deferral!AM24</f>
        <v>#VALUE!</v>
      </c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</row>
    <row r="58" spans="1:74" s="6" customFormat="1" ht="15.75" hidden="1" customHeight="1" outlineLevel="1">
      <c r="A58" s="38" t="s">
        <v>41</v>
      </c>
      <c r="B58" s="38" t="s">
        <v>42</v>
      </c>
      <c r="C58" s="38">
        <v>3</v>
      </c>
      <c r="D58" s="54" t="s">
        <v>30</v>
      </c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 t="e">
        <f>AA57/2*AA$302</f>
        <v>#VALUE!</v>
      </c>
      <c r="AB58" s="7" t="e">
        <f t="shared" ref="AB58:AL58" si="28">(AA59+AB57/2)*AB$302</f>
        <v>#VALUE!</v>
      </c>
      <c r="AC58" s="7" t="e">
        <f t="shared" si="28"/>
        <v>#VALUE!</v>
      </c>
      <c r="AD58" s="7" t="e">
        <f t="shared" si="28"/>
        <v>#VALUE!</v>
      </c>
      <c r="AE58" s="7" t="e">
        <f t="shared" si="28"/>
        <v>#VALUE!</v>
      </c>
      <c r="AF58" s="7" t="e">
        <f t="shared" si="28"/>
        <v>#VALUE!</v>
      </c>
      <c r="AG58" s="7" t="e">
        <f t="shared" si="28"/>
        <v>#VALUE!</v>
      </c>
      <c r="AH58" s="7" t="e">
        <f t="shared" si="28"/>
        <v>#VALUE!</v>
      </c>
      <c r="AI58" s="7" t="e">
        <f t="shared" si="28"/>
        <v>#VALUE!</v>
      </c>
      <c r="AJ58" s="7" t="e">
        <f t="shared" si="28"/>
        <v>#VALUE!</v>
      </c>
      <c r="AK58" s="7" t="e">
        <f t="shared" si="28"/>
        <v>#VALUE!</v>
      </c>
      <c r="AL58" s="7" t="e">
        <f t="shared" si="28"/>
        <v>#VALUE!</v>
      </c>
      <c r="AM58" s="7" t="e">
        <f t="shared" ref="AM58" si="29">AL59*AM$302</f>
        <v>#VALUE!</v>
      </c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</row>
    <row r="59" spans="1:74" s="6" customFormat="1" ht="15.75" hidden="1" customHeight="1" outlineLevel="1">
      <c r="A59" s="38" t="s">
        <v>41</v>
      </c>
      <c r="B59" s="38" t="s">
        <v>42</v>
      </c>
      <c r="C59" s="38">
        <v>3</v>
      </c>
      <c r="D59" s="52" t="s">
        <v>31</v>
      </c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 t="e">
        <f>SUM(AA57:AA58)</f>
        <v>#VALUE!</v>
      </c>
      <c r="AB59" s="7" t="e">
        <f>AA59+SUM(AB57:AB58)</f>
        <v>#VALUE!</v>
      </c>
      <c r="AC59" s="7" t="e">
        <f t="shared" ref="AC59" si="30">AB59+SUM(AC57:AC58)</f>
        <v>#VALUE!</v>
      </c>
      <c r="AD59" s="7" t="e">
        <f t="shared" ref="AD59:AL59" si="31">AC59+SUM(AD57:AD58)</f>
        <v>#VALUE!</v>
      </c>
      <c r="AE59" s="7" t="e">
        <f t="shared" si="31"/>
        <v>#VALUE!</v>
      </c>
      <c r="AF59" s="7" t="e">
        <f t="shared" si="31"/>
        <v>#VALUE!</v>
      </c>
      <c r="AG59" s="7" t="e">
        <f t="shared" si="31"/>
        <v>#VALUE!</v>
      </c>
      <c r="AH59" s="7" t="e">
        <f t="shared" si="31"/>
        <v>#VALUE!</v>
      </c>
      <c r="AI59" s="7" t="e">
        <f t="shared" si="31"/>
        <v>#VALUE!</v>
      </c>
      <c r="AJ59" s="7" t="e">
        <f t="shared" si="31"/>
        <v>#VALUE!</v>
      </c>
      <c r="AK59" s="7" t="e">
        <f t="shared" si="31"/>
        <v>#VALUE!</v>
      </c>
      <c r="AL59" s="7" t="e">
        <f t="shared" si="31"/>
        <v>#VALUE!</v>
      </c>
      <c r="AM59" s="7" t="e">
        <f>AL59+AM58</f>
        <v>#VALUE!</v>
      </c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</row>
    <row r="60" spans="1:74" s="6" customFormat="1" ht="15.75" hidden="1" customHeight="1" outlineLevel="1">
      <c r="A60" s="38" t="s">
        <v>41</v>
      </c>
      <c r="B60" s="38" t="s">
        <v>42</v>
      </c>
      <c r="C60" s="38">
        <v>3</v>
      </c>
      <c r="D60" s="54" t="s">
        <v>32</v>
      </c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</row>
    <row r="61" spans="1:74" s="6" customFormat="1" ht="15.75" hidden="1" customHeight="1" outlineLevel="1">
      <c r="A61" s="38" t="s">
        <v>41</v>
      </c>
      <c r="B61" s="38" t="s">
        <v>42</v>
      </c>
      <c r="C61" s="38">
        <v>3</v>
      </c>
      <c r="D61" s="54" t="s">
        <v>35</v>
      </c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</row>
    <row r="62" spans="1:74" s="6" customFormat="1" ht="15.75" hidden="1" customHeight="1" outlineLevel="1">
      <c r="A62" s="38"/>
      <c r="B62" s="38"/>
      <c r="C62" s="54"/>
      <c r="D62" s="54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</row>
    <row r="63" spans="1:74" s="6" customFormat="1" ht="15.75" customHeight="1" collapsed="1">
      <c r="A63" s="38" t="s">
        <v>41</v>
      </c>
      <c r="B63" s="38" t="s">
        <v>42</v>
      </c>
      <c r="C63" s="38">
        <v>4</v>
      </c>
      <c r="D63" s="52" t="s">
        <v>29</v>
      </c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 t="e">
        <f>Deferral!#REF!</f>
        <v>#REF!</v>
      </c>
      <c r="AN63" s="7">
        <v>-255070.897640788</v>
      </c>
      <c r="AO63" s="7">
        <v>-290138.92037311266</v>
      </c>
      <c r="AP63" s="7">
        <v>-333740.71198108234</v>
      </c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</row>
    <row r="64" spans="1:74" s="6" customFormat="1" ht="15.75" customHeight="1">
      <c r="A64" s="38" t="s">
        <v>41</v>
      </c>
      <c r="B64" s="38" t="s">
        <v>42</v>
      </c>
      <c r="C64" s="38">
        <v>4</v>
      </c>
      <c r="D64" s="54" t="s">
        <v>30</v>
      </c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 t="e">
        <f>AM63/2*AM$302</f>
        <v>#REF!</v>
      </c>
      <c r="AN64" s="7">
        <v>-6039.1317779511755</v>
      </c>
      <c r="AO64" s="7">
        <v>-7308.5574738587611</v>
      </c>
      <c r="AP64" s="7">
        <v>-8370.912194251021</v>
      </c>
      <c r="AQ64" s="7">
        <f t="shared" ref="AQ64:AW64" si="32">AP65*AQ$302</f>
        <v>0</v>
      </c>
      <c r="AR64" s="7">
        <f t="shared" si="32"/>
        <v>0</v>
      </c>
      <c r="AS64" s="7">
        <f t="shared" si="32"/>
        <v>0</v>
      </c>
      <c r="AT64" s="7">
        <f t="shared" si="32"/>
        <v>0</v>
      </c>
      <c r="AU64" s="7">
        <f t="shared" si="32"/>
        <v>0</v>
      </c>
      <c r="AV64" s="7">
        <f t="shared" si="32"/>
        <v>0</v>
      </c>
      <c r="AW64" s="7">
        <f t="shared" si="32"/>
        <v>0</v>
      </c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</row>
    <row r="65" spans="1:74" s="6" customFormat="1" ht="15.75" customHeight="1">
      <c r="A65" s="38" t="s">
        <v>41</v>
      </c>
      <c r="B65" s="38" t="s">
        <v>42</v>
      </c>
      <c r="C65" s="38">
        <v>4</v>
      </c>
      <c r="D65" s="52" t="s">
        <v>31</v>
      </c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 t="e">
        <f>SUM(AM63:AM64)</f>
        <v>#REF!</v>
      </c>
      <c r="AN65" s="7">
        <v>-1682069.908278134</v>
      </c>
      <c r="AO65" s="7">
        <v>-1979517.3861251054</v>
      </c>
      <c r="AP65" s="7">
        <v>-2321629.0103004389</v>
      </c>
      <c r="AQ65" s="7">
        <f>AP65+AQ64</f>
        <v>-2321629.0103004389</v>
      </c>
      <c r="AR65" s="7">
        <f t="shared" ref="AR65:AU65" si="33">AQ65+AR64</f>
        <v>-2321629.0103004389</v>
      </c>
      <c r="AS65" s="7">
        <f t="shared" si="33"/>
        <v>-2321629.0103004389</v>
      </c>
      <c r="AT65" s="7">
        <f t="shared" si="33"/>
        <v>-2321629.0103004389</v>
      </c>
      <c r="AU65" s="7">
        <f t="shared" si="33"/>
        <v>-2321629.0103004389</v>
      </c>
      <c r="AV65" s="7">
        <f>AU65+AV64</f>
        <v>-2321629.0103004389</v>
      </c>
      <c r="AW65" s="7">
        <f>AV65+AW64</f>
        <v>-2321629.0103004389</v>
      </c>
      <c r="AX65" s="7">
        <f>AW65</f>
        <v>-2321629.0103004389</v>
      </c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</row>
    <row r="66" spans="1:74" s="6" customFormat="1" ht="15.75" hidden="1" customHeight="1" outlineLevel="1">
      <c r="A66" s="38" t="s">
        <v>41</v>
      </c>
      <c r="B66" s="38" t="s">
        <v>42</v>
      </c>
      <c r="C66" s="38">
        <v>4</v>
      </c>
      <c r="D66" s="54" t="s">
        <v>32</v>
      </c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55">
        <f>AX332</f>
        <v>0</v>
      </c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</row>
    <row r="67" spans="1:74" s="6" customFormat="1" ht="15.75" hidden="1" customHeight="1" outlineLevel="1">
      <c r="A67" s="38" t="s">
        <v>41</v>
      </c>
      <c r="B67" s="38" t="s">
        <v>42</v>
      </c>
      <c r="C67" s="38">
        <v>4</v>
      </c>
      <c r="D67" s="54" t="s">
        <v>36</v>
      </c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>
        <f>SUM(AX65:AX66)</f>
        <v>-2321629.0103004389</v>
      </c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</row>
    <row r="68" spans="1:74" s="6" customFormat="1" ht="15.75" hidden="1" customHeight="1" outlineLevel="1">
      <c r="A68" s="38"/>
      <c r="B68" s="38"/>
      <c r="C68" s="54"/>
      <c r="D68" s="54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</row>
    <row r="69" spans="1:74" s="6" customFormat="1" ht="15.75" hidden="1" customHeight="1" outlineLevel="1">
      <c r="A69" s="38" t="s">
        <v>41</v>
      </c>
      <c r="B69" s="38" t="s">
        <v>42</v>
      </c>
      <c r="C69" s="38">
        <v>5</v>
      </c>
      <c r="D69" s="52" t="s">
        <v>29</v>
      </c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 t="e">
        <f>Deferral!AQ24</f>
        <v>#VALUE!</v>
      </c>
      <c r="AR69" s="7" t="e">
        <f>Deferral!AR24</f>
        <v>#VALUE!</v>
      </c>
      <c r="AS69" s="7" t="e">
        <f>Deferral!AS24</f>
        <v>#VALUE!</v>
      </c>
      <c r="AT69" s="7" t="e">
        <f>Deferral!AT24</f>
        <v>#VALUE!</v>
      </c>
      <c r="AU69" s="7" t="e">
        <f>Deferral!AU24</f>
        <v>#VALUE!</v>
      </c>
      <c r="AV69" s="7" t="e">
        <f>Deferral!AV24</f>
        <v>#VALUE!</v>
      </c>
      <c r="AW69" s="7" t="e">
        <f>Deferral!AW24</f>
        <v>#VALUE!</v>
      </c>
      <c r="AX69" s="7" t="e">
        <f>Deferral!AX24</f>
        <v>#VALUE!</v>
      </c>
      <c r="AY69" s="7" t="e">
        <f>Deferral!AY24</f>
        <v>#VALUE!</v>
      </c>
      <c r="AZ69" s="7" t="e">
        <f>Deferral!AZ24</f>
        <v>#VALUE!</v>
      </c>
      <c r="BA69" s="7" t="e">
        <f>Deferral!BA24</f>
        <v>#VALUE!</v>
      </c>
      <c r="BB69" s="7" t="e">
        <f>Deferral!BB24</f>
        <v>#VALUE!</v>
      </c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</row>
    <row r="70" spans="1:74" s="6" customFormat="1" ht="15.75" hidden="1" customHeight="1" outlineLevel="1">
      <c r="A70" s="38" t="s">
        <v>41</v>
      </c>
      <c r="B70" s="38" t="s">
        <v>42</v>
      </c>
      <c r="C70" s="38">
        <v>5</v>
      </c>
      <c r="D70" s="54" t="s">
        <v>30</v>
      </c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 t="e">
        <f>AQ69/2*AQ$302</f>
        <v>#VALUE!</v>
      </c>
      <c r="AR70" s="7" t="e">
        <f t="shared" ref="AR70:BB70" si="34">(AQ71+AR69/2)*AR$302</f>
        <v>#VALUE!</v>
      </c>
      <c r="AS70" s="7" t="e">
        <f t="shared" si="34"/>
        <v>#VALUE!</v>
      </c>
      <c r="AT70" s="7" t="e">
        <f t="shared" si="34"/>
        <v>#VALUE!</v>
      </c>
      <c r="AU70" s="7" t="e">
        <f t="shared" si="34"/>
        <v>#VALUE!</v>
      </c>
      <c r="AV70" s="7" t="e">
        <f t="shared" si="34"/>
        <v>#VALUE!</v>
      </c>
      <c r="AW70" s="7" t="e">
        <f t="shared" si="34"/>
        <v>#VALUE!</v>
      </c>
      <c r="AX70" s="7" t="e">
        <f t="shared" si="34"/>
        <v>#VALUE!</v>
      </c>
      <c r="AY70" s="7" t="e">
        <f t="shared" si="34"/>
        <v>#VALUE!</v>
      </c>
      <c r="AZ70" s="7" t="e">
        <f t="shared" si="34"/>
        <v>#VALUE!</v>
      </c>
      <c r="BA70" s="7" t="e">
        <f t="shared" si="34"/>
        <v>#VALUE!</v>
      </c>
      <c r="BB70" s="7" t="e">
        <f t="shared" si="34"/>
        <v>#VALUE!</v>
      </c>
      <c r="BC70" s="7" t="e">
        <f t="shared" ref="BC70:BI70" si="35">BB71*BC$302</f>
        <v>#VALUE!</v>
      </c>
      <c r="BD70" s="7" t="e">
        <f t="shared" si="35"/>
        <v>#VALUE!</v>
      </c>
      <c r="BE70" s="7" t="e">
        <f t="shared" si="35"/>
        <v>#VALUE!</v>
      </c>
      <c r="BF70" s="7" t="e">
        <f t="shared" si="35"/>
        <v>#VALUE!</v>
      </c>
      <c r="BG70" s="7" t="e">
        <f t="shared" si="35"/>
        <v>#VALUE!</v>
      </c>
      <c r="BH70" s="7" t="e">
        <f t="shared" si="35"/>
        <v>#VALUE!</v>
      </c>
      <c r="BI70" s="7" t="e">
        <f t="shared" si="35"/>
        <v>#VALUE!</v>
      </c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</row>
    <row r="71" spans="1:74" s="6" customFormat="1" ht="15.75" hidden="1" customHeight="1" outlineLevel="1">
      <c r="A71" s="38" t="s">
        <v>41</v>
      </c>
      <c r="B71" s="38" t="s">
        <v>42</v>
      </c>
      <c r="C71" s="38">
        <v>5</v>
      </c>
      <c r="D71" s="52" t="s">
        <v>31</v>
      </c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 t="e">
        <f>SUM(AQ69:AQ70)</f>
        <v>#VALUE!</v>
      </c>
      <c r="AR71" s="7" t="e">
        <f>AQ71+SUM(AR69:AR70)</f>
        <v>#VALUE!</v>
      </c>
      <c r="AS71" s="7" t="e">
        <f t="shared" ref="AS71" si="36">AR71+SUM(AS69:AS70)</f>
        <v>#VALUE!</v>
      </c>
      <c r="AT71" s="7" t="e">
        <f t="shared" ref="AT71:BB71" si="37">AS71+SUM(AT69:AT70)</f>
        <v>#VALUE!</v>
      </c>
      <c r="AU71" s="7" t="e">
        <f t="shared" si="37"/>
        <v>#VALUE!</v>
      </c>
      <c r="AV71" s="7" t="e">
        <f t="shared" si="37"/>
        <v>#VALUE!</v>
      </c>
      <c r="AW71" s="7" t="e">
        <f t="shared" si="37"/>
        <v>#VALUE!</v>
      </c>
      <c r="AX71" s="7" t="e">
        <f t="shared" si="37"/>
        <v>#VALUE!</v>
      </c>
      <c r="AY71" s="7" t="e">
        <f t="shared" si="37"/>
        <v>#VALUE!</v>
      </c>
      <c r="AZ71" s="7" t="e">
        <f t="shared" si="37"/>
        <v>#VALUE!</v>
      </c>
      <c r="BA71" s="7" t="e">
        <f t="shared" si="37"/>
        <v>#VALUE!</v>
      </c>
      <c r="BB71" s="7" t="e">
        <f t="shared" si="37"/>
        <v>#VALUE!</v>
      </c>
      <c r="BC71" s="7" t="e">
        <f>BB71+BC70</f>
        <v>#VALUE!</v>
      </c>
      <c r="BD71" s="7" t="e">
        <f t="shared" ref="BD71:BG71" si="38">BC71+BD70</f>
        <v>#VALUE!</v>
      </c>
      <c r="BE71" s="7" t="e">
        <f t="shared" si="38"/>
        <v>#VALUE!</v>
      </c>
      <c r="BF71" s="7" t="e">
        <f t="shared" si="38"/>
        <v>#VALUE!</v>
      </c>
      <c r="BG71" s="7" t="e">
        <f t="shared" si="38"/>
        <v>#VALUE!</v>
      </c>
      <c r="BH71" s="7" t="e">
        <f>BG71+BH70</f>
        <v>#VALUE!</v>
      </c>
      <c r="BI71" s="7" t="e">
        <f>BH71+BI70</f>
        <v>#VALUE!</v>
      </c>
      <c r="BJ71" s="7" t="e">
        <f>BI71</f>
        <v>#VALUE!</v>
      </c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</row>
    <row r="72" spans="1:74" s="6" customFormat="1" ht="15.75" hidden="1" customHeight="1" outlineLevel="1">
      <c r="A72" s="38" t="s">
        <v>41</v>
      </c>
      <c r="B72" s="38" t="s">
        <v>42</v>
      </c>
      <c r="C72" s="38">
        <v>5</v>
      </c>
      <c r="D72" s="54" t="s">
        <v>32</v>
      </c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55">
        <f>BJ340</f>
        <v>0</v>
      </c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</row>
    <row r="73" spans="1:74" s="6" customFormat="1" ht="15.75" hidden="1" customHeight="1" outlineLevel="1">
      <c r="A73" s="38" t="s">
        <v>41</v>
      </c>
      <c r="B73" s="38" t="s">
        <v>42</v>
      </c>
      <c r="C73" s="38">
        <v>5</v>
      </c>
      <c r="D73" s="54" t="s">
        <v>37</v>
      </c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 t="e">
        <f>SUM(BJ71:BJ72)</f>
        <v>#VALUE!</v>
      </c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</row>
    <row r="74" spans="1:74" s="6" customFormat="1" ht="15.75" hidden="1" customHeight="1" outlineLevel="1">
      <c r="A74" s="38"/>
      <c r="B74" s="38"/>
      <c r="C74" s="54"/>
      <c r="D74" s="54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</row>
    <row r="75" spans="1:74" s="6" customFormat="1" ht="15.75" customHeight="1" collapsed="1">
      <c r="A75" s="38"/>
      <c r="B75" s="38"/>
      <c r="C75" s="54"/>
      <c r="D75" s="54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</row>
    <row r="76" spans="1:74" s="6" customFormat="1" ht="15.75" customHeight="1">
      <c r="A76" s="38" t="s">
        <v>41</v>
      </c>
      <c r="B76" s="38" t="s">
        <v>42</v>
      </c>
      <c r="C76" s="56"/>
      <c r="D76" s="54" t="s">
        <v>38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  <c r="R76" s="7">
        <v>0</v>
      </c>
      <c r="S76" s="7">
        <v>0</v>
      </c>
      <c r="T76" s="7">
        <v>0</v>
      </c>
      <c r="U76" s="7">
        <v>0</v>
      </c>
      <c r="V76" s="7">
        <v>0</v>
      </c>
      <c r="W76" s="7">
        <v>0</v>
      </c>
      <c r="X76" s="7">
        <v>0</v>
      </c>
      <c r="Y76" s="7">
        <v>0</v>
      </c>
      <c r="Z76" s="7">
        <v>0</v>
      </c>
      <c r="AA76" s="7">
        <v>0</v>
      </c>
      <c r="AB76" s="7">
        <v>0</v>
      </c>
      <c r="AC76" s="7">
        <v>0</v>
      </c>
      <c r="AD76" s="7">
        <v>0</v>
      </c>
      <c r="AE76" s="7">
        <v>0</v>
      </c>
      <c r="AF76" s="7">
        <v>0</v>
      </c>
      <c r="AG76" s="7">
        <v>0</v>
      </c>
      <c r="AH76" s="7">
        <v>-40221.307225017285</v>
      </c>
      <c r="AI76" s="7">
        <v>-92695.999704687274</v>
      </c>
      <c r="AJ76" s="7">
        <v>-74374.995079999993</v>
      </c>
      <c r="AK76" s="7">
        <v>-71817.804950000005</v>
      </c>
      <c r="AL76" s="7">
        <v>-79347.899730000005</v>
      </c>
      <c r="AM76" s="7">
        <v>-86359.173569999999</v>
      </c>
      <c r="AN76" s="7">
        <v>-121513.74935130373</v>
      </c>
      <c r="AO76" s="7">
        <v>-114079.40255</v>
      </c>
      <c r="AP76" s="7">
        <v>-123719.4329</v>
      </c>
      <c r="AQ76" s="7">
        <v>0</v>
      </c>
      <c r="AR76" s="7">
        <v>0</v>
      </c>
      <c r="AS76" s="7">
        <v>0</v>
      </c>
      <c r="AT76" s="7">
        <v>0</v>
      </c>
      <c r="AU76" s="7">
        <v>0</v>
      </c>
      <c r="AV76" s="7">
        <v>0</v>
      </c>
      <c r="AW76" s="7">
        <v>0</v>
      </c>
      <c r="AX76" s="7">
        <v>0</v>
      </c>
      <c r="AY76" s="7">
        <v>0</v>
      </c>
      <c r="AZ76" s="7">
        <v>0</v>
      </c>
      <c r="BA76" s="7">
        <v>0</v>
      </c>
      <c r="BB76" s="7">
        <v>0</v>
      </c>
      <c r="BC76" s="7">
        <v>0</v>
      </c>
      <c r="BD76" s="7">
        <v>0</v>
      </c>
      <c r="BE76" s="7">
        <v>0</v>
      </c>
      <c r="BF76" s="7">
        <v>0</v>
      </c>
      <c r="BG76" s="7">
        <v>0</v>
      </c>
      <c r="BH76" s="7">
        <v>0</v>
      </c>
      <c r="BI76" s="7">
        <v>0</v>
      </c>
      <c r="BJ76" s="7">
        <v>0</v>
      </c>
      <c r="BK76" s="7">
        <v>0</v>
      </c>
      <c r="BL76" s="7">
        <v>0</v>
      </c>
      <c r="BM76" s="7">
        <v>0</v>
      </c>
      <c r="BN76" s="7">
        <v>0</v>
      </c>
      <c r="BO76" s="7">
        <v>0</v>
      </c>
      <c r="BP76" s="7">
        <v>0</v>
      </c>
      <c r="BQ76" s="7">
        <v>0</v>
      </c>
      <c r="BR76" s="7">
        <v>0</v>
      </c>
      <c r="BS76" s="7">
        <v>0</v>
      </c>
      <c r="BT76" s="7">
        <v>0</v>
      </c>
      <c r="BU76" s="7"/>
      <c r="BV76" s="7"/>
    </row>
    <row r="77" spans="1:74" s="6" customFormat="1" ht="15.75" customHeight="1">
      <c r="A77" s="38" t="s">
        <v>41</v>
      </c>
      <c r="B77" s="38" t="s">
        <v>42</v>
      </c>
      <c r="C77" s="56"/>
      <c r="D77" s="54" t="s">
        <v>39</v>
      </c>
      <c r="E77" s="7">
        <v>0</v>
      </c>
      <c r="F77" s="7">
        <f>(E78+F49+F55+F61+F67+F73+F76/2)*F$302</f>
        <v>0</v>
      </c>
      <c r="G77" s="7">
        <f t="shared" ref="G77:N77" si="39">(F78+G49+G55+G61+G67+G73+G76/2)*G$302</f>
        <v>0</v>
      </c>
      <c r="H77" s="7">
        <f t="shared" si="39"/>
        <v>0</v>
      </c>
      <c r="I77" s="7">
        <f t="shared" si="39"/>
        <v>0</v>
      </c>
      <c r="J77" s="7">
        <f t="shared" si="39"/>
        <v>0</v>
      </c>
      <c r="K77" s="7">
        <f t="shared" si="39"/>
        <v>0</v>
      </c>
      <c r="L77" s="7">
        <f t="shared" si="39"/>
        <v>0</v>
      </c>
      <c r="M77" s="7">
        <f t="shared" si="39"/>
        <v>0</v>
      </c>
      <c r="N77" s="7">
        <f t="shared" si="39"/>
        <v>0</v>
      </c>
      <c r="O77" s="7" t="e">
        <f>(N78+O49+O55+O61+O67+O73+O76/2)*O$302</f>
        <v>#VALUE!</v>
      </c>
      <c r="P77" s="7" t="e">
        <f>(O78+P49+P55+P61+P67+P73+P76/2)*P$302</f>
        <v>#VALUE!</v>
      </c>
      <c r="Q77" s="7" t="e">
        <f t="shared" ref="Q77:BT77" si="40">(P78+Q49+Q55+Q61+Q67+Q73+Q76/2)*Q$302</f>
        <v>#VALUE!</v>
      </c>
      <c r="R77" s="7" t="e">
        <f t="shared" si="40"/>
        <v>#VALUE!</v>
      </c>
      <c r="S77" s="7" t="e">
        <f t="shared" si="40"/>
        <v>#VALUE!</v>
      </c>
      <c r="T77" s="7" t="e">
        <f t="shared" si="40"/>
        <v>#VALUE!</v>
      </c>
      <c r="U77" s="7" t="e">
        <f t="shared" si="40"/>
        <v>#VALUE!</v>
      </c>
      <c r="V77" s="7" t="e">
        <f t="shared" si="40"/>
        <v>#VALUE!</v>
      </c>
      <c r="W77" s="7" t="e">
        <f t="shared" si="40"/>
        <v>#VALUE!</v>
      </c>
      <c r="X77" s="7" t="e">
        <f t="shared" si="40"/>
        <v>#VALUE!</v>
      </c>
      <c r="Y77" s="7" t="e">
        <f t="shared" si="40"/>
        <v>#VALUE!</v>
      </c>
      <c r="Z77" s="7" t="e">
        <f t="shared" si="40"/>
        <v>#VALUE!</v>
      </c>
      <c r="AA77" s="7" t="e">
        <f t="shared" si="40"/>
        <v>#VALUE!</v>
      </c>
      <c r="AB77" s="7" t="e">
        <f t="shared" si="40"/>
        <v>#VALUE!</v>
      </c>
      <c r="AC77" s="7" t="e">
        <f t="shared" si="40"/>
        <v>#VALUE!</v>
      </c>
      <c r="AD77" s="7" t="e">
        <f t="shared" si="40"/>
        <v>#VALUE!</v>
      </c>
      <c r="AE77" s="7" t="e">
        <f t="shared" si="40"/>
        <v>#VALUE!</v>
      </c>
      <c r="AF77" s="7" t="e">
        <f t="shared" si="40"/>
        <v>#VALUE!</v>
      </c>
      <c r="AG77" s="7" t="e">
        <f t="shared" si="40"/>
        <v>#VALUE!</v>
      </c>
      <c r="AH77" s="7" t="e">
        <f t="shared" si="40"/>
        <v>#VALUE!</v>
      </c>
      <c r="AI77" s="7" t="e">
        <f t="shared" si="40"/>
        <v>#VALUE!</v>
      </c>
      <c r="AJ77" s="7" t="e">
        <f t="shared" si="40"/>
        <v>#VALUE!</v>
      </c>
      <c r="AK77" s="7" t="e">
        <f t="shared" si="40"/>
        <v>#VALUE!</v>
      </c>
      <c r="AL77" s="7" t="e">
        <f t="shared" si="40"/>
        <v>#VALUE!</v>
      </c>
      <c r="AM77" s="7" t="e">
        <f t="shared" si="40"/>
        <v>#VALUE!</v>
      </c>
      <c r="AN77" s="7">
        <v>-1866.0255630646195</v>
      </c>
      <c r="AO77" s="7">
        <v>-2392.522778428835</v>
      </c>
      <c r="AP77" s="7">
        <v>-2805.7482769314861</v>
      </c>
      <c r="AQ77" s="7">
        <f t="shared" si="40"/>
        <v>0</v>
      </c>
      <c r="AR77" s="7">
        <f t="shared" si="40"/>
        <v>0</v>
      </c>
      <c r="AS77" s="7">
        <f t="shared" si="40"/>
        <v>0</v>
      </c>
      <c r="AT77" s="7">
        <f t="shared" si="40"/>
        <v>0</v>
      </c>
      <c r="AU77" s="7">
        <f t="shared" si="40"/>
        <v>0</v>
      </c>
      <c r="AV77" s="7">
        <f t="shared" si="40"/>
        <v>0</v>
      </c>
      <c r="AW77" s="7">
        <f t="shared" si="40"/>
        <v>0</v>
      </c>
      <c r="AX77" s="7">
        <f t="shared" si="40"/>
        <v>0</v>
      </c>
      <c r="AY77" s="7">
        <f t="shared" si="40"/>
        <v>0</v>
      </c>
      <c r="AZ77" s="7">
        <f t="shared" si="40"/>
        <v>0</v>
      </c>
      <c r="BA77" s="7">
        <f t="shared" si="40"/>
        <v>0</v>
      </c>
      <c r="BB77" s="7">
        <f t="shared" si="40"/>
        <v>0</v>
      </c>
      <c r="BC77" s="7">
        <f t="shared" si="40"/>
        <v>0</v>
      </c>
      <c r="BD77" s="7">
        <f t="shared" si="40"/>
        <v>0</v>
      </c>
      <c r="BE77" s="7">
        <f t="shared" si="40"/>
        <v>0</v>
      </c>
      <c r="BF77" s="7">
        <f t="shared" si="40"/>
        <v>0</v>
      </c>
      <c r="BG77" s="7">
        <f t="shared" si="40"/>
        <v>0</v>
      </c>
      <c r="BH77" s="7">
        <f t="shared" si="40"/>
        <v>0</v>
      </c>
      <c r="BI77" s="7">
        <f t="shared" si="40"/>
        <v>0</v>
      </c>
      <c r="BJ77" s="7" t="e">
        <f t="shared" si="40"/>
        <v>#VALUE!</v>
      </c>
      <c r="BK77" s="7" t="e">
        <f t="shared" si="40"/>
        <v>#VALUE!</v>
      </c>
      <c r="BL77" s="7" t="e">
        <f t="shared" si="40"/>
        <v>#VALUE!</v>
      </c>
      <c r="BM77" s="7" t="e">
        <f t="shared" si="40"/>
        <v>#VALUE!</v>
      </c>
      <c r="BN77" s="7" t="e">
        <f t="shared" si="40"/>
        <v>#VALUE!</v>
      </c>
      <c r="BO77" s="7" t="e">
        <f t="shared" si="40"/>
        <v>#VALUE!</v>
      </c>
      <c r="BP77" s="7" t="e">
        <f t="shared" si="40"/>
        <v>#VALUE!</v>
      </c>
      <c r="BQ77" s="7" t="e">
        <f t="shared" si="40"/>
        <v>#VALUE!</v>
      </c>
      <c r="BR77" s="7" t="e">
        <f t="shared" si="40"/>
        <v>#VALUE!</v>
      </c>
      <c r="BS77" s="7" t="e">
        <f t="shared" si="40"/>
        <v>#VALUE!</v>
      </c>
      <c r="BT77" s="7" t="e">
        <f t="shared" si="40"/>
        <v>#VALUE!</v>
      </c>
      <c r="BU77" s="7"/>
      <c r="BV77" s="7"/>
    </row>
    <row r="78" spans="1:74" s="6" customFormat="1" ht="15.75" customHeight="1">
      <c r="A78" s="58" t="s">
        <v>41</v>
      </c>
      <c r="B78" s="58" t="s">
        <v>42</v>
      </c>
      <c r="C78" s="59"/>
      <c r="D78" s="60" t="s">
        <v>40</v>
      </c>
      <c r="E78" s="55">
        <v>0</v>
      </c>
      <c r="F78" s="55">
        <f>E78+F49+F55+F61+F67+F73+F76+F77</f>
        <v>0</v>
      </c>
      <c r="G78" s="55">
        <f t="shared" ref="G78:N78" si="41">F78+G49+G55+G61+G67+G73+G76+G77</f>
        <v>0</v>
      </c>
      <c r="H78" s="55">
        <f t="shared" si="41"/>
        <v>0</v>
      </c>
      <c r="I78" s="55">
        <f t="shared" si="41"/>
        <v>0</v>
      </c>
      <c r="J78" s="55">
        <f t="shared" si="41"/>
        <v>0</v>
      </c>
      <c r="K78" s="55">
        <f t="shared" si="41"/>
        <v>0</v>
      </c>
      <c r="L78" s="55">
        <f t="shared" si="41"/>
        <v>0</v>
      </c>
      <c r="M78" s="55">
        <f t="shared" si="41"/>
        <v>0</v>
      </c>
      <c r="N78" s="55">
        <f t="shared" si="41"/>
        <v>0</v>
      </c>
      <c r="O78" s="55" t="e">
        <f>N78+O49+O55+O61+O67+O73+O76+O77</f>
        <v>#VALUE!</v>
      </c>
      <c r="P78" s="55" t="e">
        <f>O78+P49+P55+P61+P67+P73+P76+P77</f>
        <v>#VALUE!</v>
      </c>
      <c r="Q78" s="55" t="e">
        <f t="shared" ref="Q78:BT78" si="42">P78+Q49+Q55+Q61+Q67+Q73+Q76+Q77</f>
        <v>#VALUE!</v>
      </c>
      <c r="R78" s="55" t="e">
        <f t="shared" si="42"/>
        <v>#VALUE!</v>
      </c>
      <c r="S78" s="55" t="e">
        <f t="shared" si="42"/>
        <v>#VALUE!</v>
      </c>
      <c r="T78" s="55" t="e">
        <f t="shared" si="42"/>
        <v>#VALUE!</v>
      </c>
      <c r="U78" s="55" t="e">
        <f t="shared" si="42"/>
        <v>#VALUE!</v>
      </c>
      <c r="V78" s="55" t="e">
        <f t="shared" si="42"/>
        <v>#VALUE!</v>
      </c>
      <c r="W78" s="55" t="e">
        <f t="shared" si="42"/>
        <v>#VALUE!</v>
      </c>
      <c r="X78" s="55" t="e">
        <f t="shared" si="42"/>
        <v>#VALUE!</v>
      </c>
      <c r="Y78" s="55" t="e">
        <f t="shared" si="42"/>
        <v>#VALUE!</v>
      </c>
      <c r="Z78" s="55" t="e">
        <f t="shared" si="42"/>
        <v>#VALUE!</v>
      </c>
      <c r="AA78" s="55" t="e">
        <f t="shared" si="42"/>
        <v>#VALUE!</v>
      </c>
      <c r="AB78" s="55" t="e">
        <f t="shared" si="42"/>
        <v>#VALUE!</v>
      </c>
      <c r="AC78" s="55" t="e">
        <f t="shared" si="42"/>
        <v>#VALUE!</v>
      </c>
      <c r="AD78" s="55" t="e">
        <f t="shared" si="42"/>
        <v>#VALUE!</v>
      </c>
      <c r="AE78" s="55" t="e">
        <f t="shared" si="42"/>
        <v>#VALUE!</v>
      </c>
      <c r="AF78" s="55" t="e">
        <f t="shared" si="42"/>
        <v>#VALUE!</v>
      </c>
      <c r="AG78" s="55" t="e">
        <f t="shared" si="42"/>
        <v>#VALUE!</v>
      </c>
      <c r="AH78" s="55" t="e">
        <f t="shared" si="42"/>
        <v>#VALUE!</v>
      </c>
      <c r="AI78" s="55" t="e">
        <f t="shared" si="42"/>
        <v>#VALUE!</v>
      </c>
      <c r="AJ78" s="55" t="e">
        <f t="shared" si="42"/>
        <v>#VALUE!</v>
      </c>
      <c r="AK78" s="55" t="e">
        <f t="shared" si="42"/>
        <v>#VALUE!</v>
      </c>
      <c r="AL78" s="55" t="e">
        <f t="shared" si="42"/>
        <v>#VALUE!</v>
      </c>
      <c r="AM78" s="55" t="e">
        <f t="shared" si="42"/>
        <v>#VALUE!</v>
      </c>
      <c r="AN78" s="55">
        <v>-541090.99333220872</v>
      </c>
      <c r="AO78" s="55">
        <v>-657562.91866063757</v>
      </c>
      <c r="AP78" s="55">
        <v>-784088.09983756905</v>
      </c>
      <c r="AQ78" s="55">
        <f t="shared" si="42"/>
        <v>-784088.09983756905</v>
      </c>
      <c r="AR78" s="55">
        <f t="shared" si="42"/>
        <v>-784088.09983756905</v>
      </c>
      <c r="AS78" s="55">
        <f t="shared" si="42"/>
        <v>-784088.09983756905</v>
      </c>
      <c r="AT78" s="55">
        <f t="shared" si="42"/>
        <v>-784088.09983756905</v>
      </c>
      <c r="AU78" s="55">
        <f t="shared" si="42"/>
        <v>-784088.09983756905</v>
      </c>
      <c r="AV78" s="55">
        <f t="shared" si="42"/>
        <v>-784088.09983756905</v>
      </c>
      <c r="AW78" s="55">
        <f t="shared" si="42"/>
        <v>-784088.09983756905</v>
      </c>
      <c r="AX78" s="55">
        <f t="shared" si="42"/>
        <v>-3105717.1101380079</v>
      </c>
      <c r="AY78" s="55">
        <f t="shared" si="42"/>
        <v>-3105717.1101380079</v>
      </c>
      <c r="AZ78" s="55">
        <f t="shared" si="42"/>
        <v>-3105717.1101380079</v>
      </c>
      <c r="BA78" s="55">
        <f t="shared" si="42"/>
        <v>-3105717.1101380079</v>
      </c>
      <c r="BB78" s="55">
        <f t="shared" si="42"/>
        <v>-3105717.1101380079</v>
      </c>
      <c r="BC78" s="55">
        <f t="shared" si="42"/>
        <v>-3105717.1101380079</v>
      </c>
      <c r="BD78" s="55">
        <f t="shared" si="42"/>
        <v>-3105717.1101380079</v>
      </c>
      <c r="BE78" s="55">
        <f t="shared" si="42"/>
        <v>-3105717.1101380079</v>
      </c>
      <c r="BF78" s="55">
        <f t="shared" si="42"/>
        <v>-3105717.1101380079</v>
      </c>
      <c r="BG78" s="55">
        <f t="shared" si="42"/>
        <v>-3105717.1101380079</v>
      </c>
      <c r="BH78" s="55">
        <f t="shared" si="42"/>
        <v>-3105717.1101380079</v>
      </c>
      <c r="BI78" s="55">
        <f t="shared" si="42"/>
        <v>-3105717.1101380079</v>
      </c>
      <c r="BJ78" s="55" t="e">
        <f t="shared" si="42"/>
        <v>#VALUE!</v>
      </c>
      <c r="BK78" s="55" t="e">
        <f t="shared" si="42"/>
        <v>#VALUE!</v>
      </c>
      <c r="BL78" s="55" t="e">
        <f t="shared" si="42"/>
        <v>#VALUE!</v>
      </c>
      <c r="BM78" s="55" t="e">
        <f t="shared" si="42"/>
        <v>#VALUE!</v>
      </c>
      <c r="BN78" s="55" t="e">
        <f t="shared" si="42"/>
        <v>#VALUE!</v>
      </c>
      <c r="BO78" s="55" t="e">
        <f t="shared" si="42"/>
        <v>#VALUE!</v>
      </c>
      <c r="BP78" s="55" t="e">
        <f t="shared" si="42"/>
        <v>#VALUE!</v>
      </c>
      <c r="BQ78" s="55" t="e">
        <f t="shared" si="42"/>
        <v>#VALUE!</v>
      </c>
      <c r="BR78" s="55" t="e">
        <f t="shared" si="42"/>
        <v>#VALUE!</v>
      </c>
      <c r="BS78" s="55" t="e">
        <f t="shared" si="42"/>
        <v>#VALUE!</v>
      </c>
      <c r="BT78" s="55" t="e">
        <f t="shared" si="42"/>
        <v>#VALUE!</v>
      </c>
      <c r="BU78" s="7"/>
      <c r="BV78" s="7"/>
    </row>
    <row r="79" spans="1:74" hidden="1" outlineLevel="1"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</row>
    <row r="80" spans="1:74" hidden="1" outlineLevel="1">
      <c r="A80" s="38" t="s">
        <v>43</v>
      </c>
      <c r="B80" s="38" t="s">
        <v>42</v>
      </c>
      <c r="C80" s="38">
        <v>1</v>
      </c>
      <c r="D80" s="52" t="s">
        <v>29</v>
      </c>
      <c r="E80" s="7" t="e">
        <f>Deferral!D32</f>
        <v>#VALUE!</v>
      </c>
      <c r="F80" s="7" t="e">
        <f>Deferral!E32</f>
        <v>#VALUE!</v>
      </c>
      <c r="G80" s="7" t="e">
        <f>Deferral!F32</f>
        <v>#VALUE!</v>
      </c>
      <c r="H80" s="7" t="e">
        <f>Deferral!G32</f>
        <v>#VALUE!</v>
      </c>
      <c r="I80" s="7" t="e">
        <f>Deferral!H32</f>
        <v>#VALUE!</v>
      </c>
      <c r="J80" s="7" t="e">
        <f>Deferral!I32</f>
        <v>#VALUE!</v>
      </c>
      <c r="K80" s="7" t="e">
        <f>Deferral!J32</f>
        <v>#VALUE!</v>
      </c>
      <c r="L80" s="7" t="e">
        <f>Deferral!K32</f>
        <v>#VALUE!</v>
      </c>
      <c r="M80" s="7" t="e">
        <f>Deferral!L32</f>
        <v>#VALUE!</v>
      </c>
      <c r="N80" s="7" t="e">
        <f>Deferral!M32</f>
        <v>#VALUE!</v>
      </c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</row>
    <row r="81" spans="1:74" hidden="1" outlineLevel="1">
      <c r="A81" s="38" t="s">
        <v>43</v>
      </c>
      <c r="B81" s="38" t="s">
        <v>42</v>
      </c>
      <c r="C81" s="38">
        <v>1</v>
      </c>
      <c r="D81" s="54" t="s">
        <v>30</v>
      </c>
      <c r="E81" s="53" t="e">
        <f>E80/2*E$302</f>
        <v>#VALUE!</v>
      </c>
      <c r="F81" s="53" t="e">
        <f>(E82+F80/2)*F$302</f>
        <v>#VALUE!</v>
      </c>
      <c r="G81" s="53" t="e">
        <f t="shared" ref="G81:N81" si="43">(F82+G80/2)*G$302</f>
        <v>#VALUE!</v>
      </c>
      <c r="H81" s="53" t="e">
        <f t="shared" si="43"/>
        <v>#VALUE!</v>
      </c>
      <c r="I81" s="53" t="e">
        <f t="shared" si="43"/>
        <v>#VALUE!</v>
      </c>
      <c r="J81" s="53" t="e">
        <f t="shared" si="43"/>
        <v>#VALUE!</v>
      </c>
      <c r="K81" s="53" t="e">
        <f t="shared" si="43"/>
        <v>#VALUE!</v>
      </c>
      <c r="L81" s="53" t="e">
        <f t="shared" si="43"/>
        <v>#VALUE!</v>
      </c>
      <c r="M81" s="53" t="e">
        <f t="shared" si="43"/>
        <v>#VALUE!</v>
      </c>
      <c r="N81" s="53" t="e">
        <f t="shared" si="43"/>
        <v>#VALUE!</v>
      </c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</row>
    <row r="82" spans="1:74" hidden="1" outlineLevel="1">
      <c r="A82" s="38" t="s">
        <v>43</v>
      </c>
      <c r="B82" s="38" t="s">
        <v>42</v>
      </c>
      <c r="C82" s="38">
        <v>1</v>
      </c>
      <c r="D82" s="52" t="s">
        <v>31</v>
      </c>
      <c r="E82" s="53" t="e">
        <f>E80+E81</f>
        <v>#VALUE!</v>
      </c>
      <c r="F82" s="53" t="e">
        <f>E82+SUM(F80:F81)</f>
        <v>#VALUE!</v>
      </c>
      <c r="G82" s="53" t="e">
        <f t="shared" ref="G82" si="44">F82+SUM(G80:G81)</f>
        <v>#VALUE!</v>
      </c>
      <c r="H82" s="53" t="e">
        <f t="shared" ref="H82:N82" si="45">G82+SUM(H80:H81)</f>
        <v>#VALUE!</v>
      </c>
      <c r="I82" s="53" t="e">
        <f t="shared" si="45"/>
        <v>#VALUE!</v>
      </c>
      <c r="J82" s="53" t="e">
        <f t="shared" si="45"/>
        <v>#VALUE!</v>
      </c>
      <c r="K82" s="53" t="e">
        <f t="shared" si="45"/>
        <v>#VALUE!</v>
      </c>
      <c r="L82" s="53" t="e">
        <f t="shared" si="45"/>
        <v>#VALUE!</v>
      </c>
      <c r="M82" s="53" t="e">
        <f t="shared" si="45"/>
        <v>#VALUE!</v>
      </c>
      <c r="N82" s="53" t="e">
        <f t="shared" si="45"/>
        <v>#VALUE!</v>
      </c>
      <c r="O82" s="7" t="e">
        <f>N82</f>
        <v>#VALUE!</v>
      </c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</row>
    <row r="83" spans="1:74" hidden="1" outlineLevel="1">
      <c r="A83" s="38" t="s">
        <v>43</v>
      </c>
      <c r="B83" s="38" t="s">
        <v>42</v>
      </c>
      <c r="C83" s="38">
        <v>1</v>
      </c>
      <c r="D83" s="54" t="s">
        <v>32</v>
      </c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5">
        <f>O309</f>
        <v>0</v>
      </c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</row>
    <row r="84" spans="1:74" s="6" customFormat="1" ht="15.75" hidden="1" customHeight="1" outlineLevel="1">
      <c r="A84" s="38" t="s">
        <v>43</v>
      </c>
      <c r="B84" s="38" t="s">
        <v>42</v>
      </c>
      <c r="C84" s="38">
        <v>1</v>
      </c>
      <c r="D84" s="54" t="s">
        <v>33</v>
      </c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7" t="e">
        <f>SUM(O82:O83)</f>
        <v>#VALUE!</v>
      </c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</row>
    <row r="85" spans="1:74" s="6" customFormat="1" ht="15.75" hidden="1" customHeight="1" outlineLevel="1">
      <c r="A85" s="38"/>
      <c r="B85" s="38"/>
      <c r="C85" s="38"/>
      <c r="D85" s="54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</row>
    <row r="86" spans="1:74" s="6" customFormat="1" ht="15.75" hidden="1" customHeight="1" outlineLevel="1">
      <c r="A86" s="38" t="s">
        <v>43</v>
      </c>
      <c r="B86" s="38" t="s">
        <v>42</v>
      </c>
      <c r="C86" s="38">
        <v>2</v>
      </c>
      <c r="D86" s="52" t="s">
        <v>29</v>
      </c>
      <c r="E86" s="53"/>
      <c r="F86" s="53"/>
      <c r="G86" s="53"/>
      <c r="H86" s="53"/>
      <c r="I86" s="53"/>
      <c r="J86" s="53"/>
      <c r="K86" s="53"/>
      <c r="L86" s="53"/>
      <c r="M86" s="53"/>
      <c r="O86" s="7" t="e">
        <f>Deferral!N32</f>
        <v>#VALUE!</v>
      </c>
      <c r="P86" s="7" t="e">
        <f>Deferral!O32</f>
        <v>#VALUE!</v>
      </c>
      <c r="Q86" s="7">
        <f>Deferral!P32+Deferral!Q32</f>
        <v>28408.82854107883</v>
      </c>
      <c r="R86" s="7">
        <f>Deferral!R32+Deferral!S32</f>
        <v>30461.276942507768</v>
      </c>
      <c r="S86" s="7" t="e">
        <f>Deferral!T32</f>
        <v>#VALUE!</v>
      </c>
      <c r="T86" s="7" t="e">
        <f>Deferral!U32</f>
        <v>#VALUE!</v>
      </c>
      <c r="U86" s="7" t="e">
        <f>Deferral!V32</f>
        <v>#VALUE!</v>
      </c>
      <c r="V86" s="7" t="e">
        <f>Deferral!W32</f>
        <v>#VALUE!</v>
      </c>
      <c r="W86" s="7" t="e">
        <f>Deferral!X32</f>
        <v>#VALUE!</v>
      </c>
      <c r="X86" s="7" t="e">
        <f>Deferral!Y32</f>
        <v>#VALUE!</v>
      </c>
      <c r="Y86" s="7" t="e">
        <f>Deferral!Z32</f>
        <v>#VALUE!</v>
      </c>
      <c r="Z86" s="7" t="e">
        <f>Deferral!AA32</f>
        <v>#VALUE!</v>
      </c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</row>
    <row r="87" spans="1:74" s="6" customFormat="1" ht="15.75" hidden="1" customHeight="1" outlineLevel="1">
      <c r="A87" s="38" t="s">
        <v>43</v>
      </c>
      <c r="B87" s="38" t="s">
        <v>42</v>
      </c>
      <c r="C87" s="38">
        <v>2</v>
      </c>
      <c r="D87" s="54" t="s">
        <v>30</v>
      </c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7" t="e">
        <f>O86/2*O$302</f>
        <v>#VALUE!</v>
      </c>
      <c r="P87" s="7" t="e">
        <f t="shared" ref="P87:Z87" si="46">(O88+P86/2)*P$302</f>
        <v>#VALUE!</v>
      </c>
      <c r="Q87" s="7" t="e">
        <f t="shared" si="46"/>
        <v>#VALUE!</v>
      </c>
      <c r="R87" s="7" t="e">
        <f t="shared" si="46"/>
        <v>#VALUE!</v>
      </c>
      <c r="S87" s="7" t="e">
        <f t="shared" si="46"/>
        <v>#VALUE!</v>
      </c>
      <c r="T87" s="7" t="e">
        <f t="shared" si="46"/>
        <v>#VALUE!</v>
      </c>
      <c r="U87" s="7" t="e">
        <f t="shared" si="46"/>
        <v>#VALUE!</v>
      </c>
      <c r="V87" s="7" t="e">
        <f t="shared" si="46"/>
        <v>#VALUE!</v>
      </c>
      <c r="W87" s="7" t="e">
        <f t="shared" si="46"/>
        <v>#VALUE!</v>
      </c>
      <c r="X87" s="7" t="e">
        <f t="shared" si="46"/>
        <v>#VALUE!</v>
      </c>
      <c r="Y87" s="7" t="e">
        <f t="shared" si="46"/>
        <v>#VALUE!</v>
      </c>
      <c r="Z87" s="7" t="e">
        <f t="shared" si="46"/>
        <v>#VALUE!</v>
      </c>
      <c r="AA87" s="7" t="e">
        <f t="shared" ref="AA87:AG87" si="47">Z88*AA$302</f>
        <v>#VALUE!</v>
      </c>
      <c r="AB87" s="7" t="e">
        <f t="shared" si="47"/>
        <v>#VALUE!</v>
      </c>
      <c r="AC87" s="7" t="e">
        <f t="shared" si="47"/>
        <v>#VALUE!</v>
      </c>
      <c r="AD87" s="7" t="e">
        <f t="shared" si="47"/>
        <v>#VALUE!</v>
      </c>
      <c r="AE87" s="7" t="e">
        <f t="shared" si="47"/>
        <v>#VALUE!</v>
      </c>
      <c r="AF87" s="7" t="e">
        <f t="shared" si="47"/>
        <v>#VALUE!</v>
      </c>
      <c r="AG87" s="7" t="e">
        <f t="shared" si="47"/>
        <v>#VALUE!</v>
      </c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</row>
    <row r="88" spans="1:74" s="6" customFormat="1" ht="15.75" hidden="1" customHeight="1" outlineLevel="1">
      <c r="A88" s="38" t="s">
        <v>43</v>
      </c>
      <c r="B88" s="38" t="s">
        <v>42</v>
      </c>
      <c r="C88" s="38">
        <v>2</v>
      </c>
      <c r="D88" s="52" t="s">
        <v>31</v>
      </c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7" t="e">
        <f>SUM(O86:O87)</f>
        <v>#VALUE!</v>
      </c>
      <c r="P88" s="7" t="e">
        <f>O88+SUM(P86:P87)</f>
        <v>#VALUE!</v>
      </c>
      <c r="Q88" s="7" t="e">
        <f t="shared" ref="Q88" si="48">P88+SUM(Q86:Q87)</f>
        <v>#VALUE!</v>
      </c>
      <c r="R88" s="7" t="e">
        <f t="shared" ref="R88:Z88" si="49">Q88+SUM(R86:R87)</f>
        <v>#VALUE!</v>
      </c>
      <c r="S88" s="7" t="e">
        <f t="shared" si="49"/>
        <v>#VALUE!</v>
      </c>
      <c r="T88" s="7" t="e">
        <f t="shared" si="49"/>
        <v>#VALUE!</v>
      </c>
      <c r="U88" s="7" t="e">
        <f t="shared" si="49"/>
        <v>#VALUE!</v>
      </c>
      <c r="V88" s="7" t="e">
        <f t="shared" si="49"/>
        <v>#VALUE!</v>
      </c>
      <c r="W88" s="7" t="e">
        <f t="shared" si="49"/>
        <v>#VALUE!</v>
      </c>
      <c r="X88" s="7" t="e">
        <f t="shared" si="49"/>
        <v>#VALUE!</v>
      </c>
      <c r="Y88" s="7" t="e">
        <f t="shared" si="49"/>
        <v>#VALUE!</v>
      </c>
      <c r="Z88" s="7" t="e">
        <f t="shared" si="49"/>
        <v>#VALUE!</v>
      </c>
      <c r="AA88" s="7" t="e">
        <f>Z88+AA87</f>
        <v>#VALUE!</v>
      </c>
      <c r="AB88" s="7" t="e">
        <f t="shared" ref="AB88:AE88" si="50">AA88+AB87</f>
        <v>#VALUE!</v>
      </c>
      <c r="AC88" s="7" t="e">
        <f t="shared" si="50"/>
        <v>#VALUE!</v>
      </c>
      <c r="AD88" s="7" t="e">
        <f t="shared" si="50"/>
        <v>#VALUE!</v>
      </c>
      <c r="AE88" s="7" t="e">
        <f t="shared" si="50"/>
        <v>#VALUE!</v>
      </c>
      <c r="AF88" s="7" t="e">
        <f>AE88+AF87</f>
        <v>#VALUE!</v>
      </c>
      <c r="AG88" s="7" t="e">
        <f>AF88+AG87</f>
        <v>#VALUE!</v>
      </c>
      <c r="AH88" s="7" t="e">
        <f>AG88</f>
        <v>#VALUE!</v>
      </c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</row>
    <row r="89" spans="1:74" s="6" customFormat="1" ht="15.75" hidden="1" customHeight="1" outlineLevel="1">
      <c r="A89" s="38" t="s">
        <v>43</v>
      </c>
      <c r="B89" s="38" t="s">
        <v>42</v>
      </c>
      <c r="C89" s="38">
        <v>2</v>
      </c>
      <c r="D89" s="54" t="s">
        <v>32</v>
      </c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55">
        <f>AH317</f>
        <v>0</v>
      </c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</row>
    <row r="90" spans="1:74" s="6" customFormat="1" ht="15.75" hidden="1" customHeight="1" outlineLevel="1">
      <c r="A90" s="38" t="s">
        <v>43</v>
      </c>
      <c r="B90" s="38" t="s">
        <v>42</v>
      </c>
      <c r="C90" s="38">
        <v>2</v>
      </c>
      <c r="D90" s="54" t="s">
        <v>34</v>
      </c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 t="e">
        <f>SUM(AH88:AH89)</f>
        <v>#VALUE!</v>
      </c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</row>
    <row r="91" spans="1:74" s="6" customFormat="1" ht="15.75" hidden="1" customHeight="1" outlineLevel="1">
      <c r="A91" s="38"/>
      <c r="B91" s="38"/>
      <c r="C91" s="54"/>
      <c r="D91" s="54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</row>
    <row r="92" spans="1:74" s="6" customFormat="1" ht="15.75" hidden="1" customHeight="1" outlineLevel="1">
      <c r="A92" s="38" t="s">
        <v>43</v>
      </c>
      <c r="B92" s="38" t="s">
        <v>42</v>
      </c>
      <c r="C92" s="38">
        <v>3</v>
      </c>
      <c r="D92" s="52" t="s">
        <v>29</v>
      </c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 t="e">
        <f>Deferral!AB32</f>
        <v>#VALUE!</v>
      </c>
      <c r="AB92" s="7" t="e">
        <f>Deferral!AC32</f>
        <v>#VALUE!</v>
      </c>
      <c r="AC92" s="7" t="e">
        <f>Deferral!AD32</f>
        <v>#VALUE!</v>
      </c>
      <c r="AD92" s="7" t="e">
        <f>Deferral!AE32</f>
        <v>#VALUE!</v>
      </c>
      <c r="AE92" s="7" t="e">
        <f>Deferral!AF32</f>
        <v>#VALUE!</v>
      </c>
      <c r="AF92" s="7" t="e">
        <f>Deferral!AG32</f>
        <v>#VALUE!</v>
      </c>
      <c r="AG92" s="7" t="e">
        <f>Deferral!AH32</f>
        <v>#VALUE!</v>
      </c>
      <c r="AH92" s="7" t="e">
        <f>Deferral!AI32</f>
        <v>#VALUE!</v>
      </c>
      <c r="AI92" s="7" t="e">
        <f>Deferral!AJ32</f>
        <v>#VALUE!</v>
      </c>
      <c r="AJ92" s="7" t="e">
        <f>Deferral!AK32</f>
        <v>#VALUE!</v>
      </c>
      <c r="AK92" s="7" t="e">
        <f>Deferral!AL32</f>
        <v>#VALUE!</v>
      </c>
      <c r="AL92" s="7" t="e">
        <f>Deferral!AM32</f>
        <v>#VALUE!</v>
      </c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</row>
    <row r="93" spans="1:74" s="6" customFormat="1" ht="15.75" hidden="1" customHeight="1" outlineLevel="1">
      <c r="A93" s="38" t="s">
        <v>43</v>
      </c>
      <c r="B93" s="38" t="s">
        <v>42</v>
      </c>
      <c r="C93" s="38">
        <v>3</v>
      </c>
      <c r="D93" s="54" t="s">
        <v>30</v>
      </c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 t="e">
        <f>AA92/2*AA$302</f>
        <v>#VALUE!</v>
      </c>
      <c r="AB93" s="7" t="e">
        <f t="shared" ref="AB93:AL93" si="51">(AA94+AB92/2)*AB$302</f>
        <v>#VALUE!</v>
      </c>
      <c r="AC93" s="7" t="e">
        <f t="shared" si="51"/>
        <v>#VALUE!</v>
      </c>
      <c r="AD93" s="7" t="e">
        <f t="shared" si="51"/>
        <v>#VALUE!</v>
      </c>
      <c r="AE93" s="7" t="e">
        <f t="shared" si="51"/>
        <v>#VALUE!</v>
      </c>
      <c r="AF93" s="7" t="e">
        <f t="shared" si="51"/>
        <v>#VALUE!</v>
      </c>
      <c r="AG93" s="7" t="e">
        <f t="shared" si="51"/>
        <v>#VALUE!</v>
      </c>
      <c r="AH93" s="7" t="e">
        <f t="shared" si="51"/>
        <v>#VALUE!</v>
      </c>
      <c r="AI93" s="7" t="e">
        <f t="shared" si="51"/>
        <v>#VALUE!</v>
      </c>
      <c r="AJ93" s="7" t="e">
        <f t="shared" si="51"/>
        <v>#VALUE!</v>
      </c>
      <c r="AK93" s="7" t="e">
        <f t="shared" si="51"/>
        <v>#VALUE!</v>
      </c>
      <c r="AL93" s="7" t="e">
        <f t="shared" si="51"/>
        <v>#VALUE!</v>
      </c>
      <c r="AM93" s="7" t="e">
        <f t="shared" ref="AM93" si="52">AL94*AM$302</f>
        <v>#VALUE!</v>
      </c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</row>
    <row r="94" spans="1:74" s="6" customFormat="1" ht="15.75" hidden="1" customHeight="1" outlineLevel="1">
      <c r="A94" s="38" t="s">
        <v>43</v>
      </c>
      <c r="B94" s="38" t="s">
        <v>42</v>
      </c>
      <c r="C94" s="38">
        <v>3</v>
      </c>
      <c r="D94" s="52" t="s">
        <v>31</v>
      </c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 t="e">
        <f>SUM(AA92:AA93)</f>
        <v>#VALUE!</v>
      </c>
      <c r="AB94" s="7" t="e">
        <f>AA94+SUM(AB92:AB93)</f>
        <v>#VALUE!</v>
      </c>
      <c r="AC94" s="7" t="e">
        <f t="shared" ref="AC94" si="53">AB94+SUM(AC92:AC93)</f>
        <v>#VALUE!</v>
      </c>
      <c r="AD94" s="7" t="e">
        <f t="shared" ref="AD94:AL94" si="54">AC94+SUM(AD92:AD93)</f>
        <v>#VALUE!</v>
      </c>
      <c r="AE94" s="7" t="e">
        <f t="shared" si="54"/>
        <v>#VALUE!</v>
      </c>
      <c r="AF94" s="7" t="e">
        <f t="shared" si="54"/>
        <v>#VALUE!</v>
      </c>
      <c r="AG94" s="7" t="e">
        <f t="shared" si="54"/>
        <v>#VALUE!</v>
      </c>
      <c r="AH94" s="7" t="e">
        <f t="shared" si="54"/>
        <v>#VALUE!</v>
      </c>
      <c r="AI94" s="7" t="e">
        <f t="shared" si="54"/>
        <v>#VALUE!</v>
      </c>
      <c r="AJ94" s="7" t="e">
        <f t="shared" si="54"/>
        <v>#VALUE!</v>
      </c>
      <c r="AK94" s="7" t="e">
        <f t="shared" si="54"/>
        <v>#VALUE!</v>
      </c>
      <c r="AL94" s="7" t="e">
        <f t="shared" si="54"/>
        <v>#VALUE!</v>
      </c>
      <c r="AM94" s="7" t="e">
        <f>AL94+AM93</f>
        <v>#VALUE!</v>
      </c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</row>
    <row r="95" spans="1:74" s="6" customFormat="1" ht="15.75" hidden="1" customHeight="1" outlineLevel="1">
      <c r="A95" s="38" t="s">
        <v>43</v>
      </c>
      <c r="B95" s="38" t="s">
        <v>42</v>
      </c>
      <c r="C95" s="38">
        <v>3</v>
      </c>
      <c r="D95" s="54" t="s">
        <v>32</v>
      </c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</row>
    <row r="96" spans="1:74" s="6" customFormat="1" ht="15.75" hidden="1" customHeight="1" outlineLevel="1">
      <c r="A96" s="38" t="s">
        <v>43</v>
      </c>
      <c r="B96" s="38" t="s">
        <v>42</v>
      </c>
      <c r="C96" s="38">
        <v>3</v>
      </c>
      <c r="D96" s="54" t="s">
        <v>35</v>
      </c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</row>
    <row r="97" spans="1:74" s="6" customFormat="1" ht="15.75" hidden="1" customHeight="1" outlineLevel="1">
      <c r="A97" s="38"/>
      <c r="B97" s="38"/>
      <c r="C97" s="54"/>
      <c r="D97" s="54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</row>
    <row r="98" spans="1:74" s="6" customFormat="1" ht="15.75" customHeight="1" collapsed="1">
      <c r="A98" s="38" t="s">
        <v>43</v>
      </c>
      <c r="B98" s="38" t="s">
        <v>42</v>
      </c>
      <c r="C98" s="38">
        <v>4</v>
      </c>
      <c r="D98" s="52" t="s">
        <v>29</v>
      </c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 t="e">
        <f>Deferral!#REF!</f>
        <v>#REF!</v>
      </c>
      <c r="AN98" s="7">
        <v>17845.424281116553</v>
      </c>
      <c r="AO98" s="7">
        <v>17065.377638512975</v>
      </c>
      <c r="AP98" s="7">
        <v>17114.987818441739</v>
      </c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</row>
    <row r="99" spans="1:74" s="6" customFormat="1" ht="15.75" customHeight="1">
      <c r="A99" s="38" t="s">
        <v>43</v>
      </c>
      <c r="B99" s="38" t="s">
        <v>42</v>
      </c>
      <c r="C99" s="38">
        <v>4</v>
      </c>
      <c r="D99" s="54" t="s">
        <v>30</v>
      </c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 t="e">
        <f>AM98/2*AM$302</f>
        <v>#REF!</v>
      </c>
      <c r="AN99" s="7">
        <v>875.64661290316951</v>
      </c>
      <c r="AO99" s="7">
        <v>971.42328044796875</v>
      </c>
      <c r="AP99" s="7">
        <v>1017.5779618715783</v>
      </c>
      <c r="AQ99" s="7">
        <f t="shared" ref="AQ99:AW99" si="55">AP100*AQ$302</f>
        <v>0</v>
      </c>
      <c r="AR99" s="7">
        <f t="shared" si="55"/>
        <v>0</v>
      </c>
      <c r="AS99" s="7">
        <f t="shared" si="55"/>
        <v>0</v>
      </c>
      <c r="AT99" s="7">
        <f t="shared" si="55"/>
        <v>0</v>
      </c>
      <c r="AU99" s="7">
        <f t="shared" si="55"/>
        <v>0</v>
      </c>
      <c r="AV99" s="7">
        <f t="shared" si="55"/>
        <v>0</v>
      </c>
      <c r="AW99" s="7">
        <f t="shared" si="55"/>
        <v>0</v>
      </c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</row>
    <row r="100" spans="1:74" s="6" customFormat="1" ht="15.75" customHeight="1">
      <c r="A100" s="38" t="s">
        <v>43</v>
      </c>
      <c r="B100" s="38" t="s">
        <v>42</v>
      </c>
      <c r="C100" s="38">
        <v>4</v>
      </c>
      <c r="D100" s="52" t="s">
        <v>31</v>
      </c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 t="e">
        <f>SUM(AM98:AM99)</f>
        <v>#REF!</v>
      </c>
      <c r="AN100" s="7">
        <v>234323.13129273569</v>
      </c>
      <c r="AO100" s="7">
        <v>252359.93221169664</v>
      </c>
      <c r="AP100" s="7">
        <v>270492.49799200997</v>
      </c>
      <c r="AQ100" s="7">
        <f>AP100+AQ99</f>
        <v>270492.49799200997</v>
      </c>
      <c r="AR100" s="7">
        <f t="shared" ref="AR100:AU100" si="56">AQ100+AR99</f>
        <v>270492.49799200997</v>
      </c>
      <c r="AS100" s="7">
        <f t="shared" si="56"/>
        <v>270492.49799200997</v>
      </c>
      <c r="AT100" s="7">
        <f t="shared" si="56"/>
        <v>270492.49799200997</v>
      </c>
      <c r="AU100" s="7">
        <f t="shared" si="56"/>
        <v>270492.49799200997</v>
      </c>
      <c r="AV100" s="7">
        <f>AU100+AV99</f>
        <v>270492.49799200997</v>
      </c>
      <c r="AW100" s="7">
        <f>AV100+AW99</f>
        <v>270492.49799200997</v>
      </c>
      <c r="AX100" s="7">
        <f>AW100</f>
        <v>270492.49799200997</v>
      </c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</row>
    <row r="101" spans="1:74" s="6" customFormat="1" ht="15.75" hidden="1" customHeight="1" outlineLevel="1">
      <c r="A101" s="38" t="s">
        <v>43</v>
      </c>
      <c r="B101" s="38" t="s">
        <v>42</v>
      </c>
      <c r="C101" s="38">
        <v>4</v>
      </c>
      <c r="D101" s="54" t="s">
        <v>32</v>
      </c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55">
        <f>AX333</f>
        <v>0</v>
      </c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</row>
    <row r="102" spans="1:74" s="6" customFormat="1" ht="15.75" hidden="1" customHeight="1" outlineLevel="1">
      <c r="A102" s="38" t="s">
        <v>43</v>
      </c>
      <c r="B102" s="38" t="s">
        <v>42</v>
      </c>
      <c r="C102" s="38">
        <v>4</v>
      </c>
      <c r="D102" s="54" t="s">
        <v>36</v>
      </c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>
        <f>SUM(AX100:AX101)</f>
        <v>270492.49799200997</v>
      </c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</row>
    <row r="103" spans="1:74" s="6" customFormat="1" ht="15.75" hidden="1" customHeight="1" outlineLevel="1">
      <c r="A103" s="38"/>
      <c r="B103" s="38"/>
      <c r="C103" s="54"/>
      <c r="D103" s="54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</row>
    <row r="104" spans="1:74" s="6" customFormat="1" ht="15.75" hidden="1" customHeight="1" outlineLevel="1">
      <c r="A104" s="38" t="s">
        <v>43</v>
      </c>
      <c r="B104" s="38" t="s">
        <v>42</v>
      </c>
      <c r="C104" s="38">
        <v>5</v>
      </c>
      <c r="D104" s="52" t="s">
        <v>29</v>
      </c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 t="e">
        <f>Deferral!AQ32</f>
        <v>#VALUE!</v>
      </c>
      <c r="AR104" s="7" t="e">
        <f>Deferral!AR32</f>
        <v>#VALUE!</v>
      </c>
      <c r="AS104" s="7" t="e">
        <f>Deferral!AS32</f>
        <v>#VALUE!</v>
      </c>
      <c r="AT104" s="7" t="e">
        <f>Deferral!AT32</f>
        <v>#VALUE!</v>
      </c>
      <c r="AU104" s="7" t="e">
        <f>Deferral!AU32</f>
        <v>#VALUE!</v>
      </c>
      <c r="AV104" s="7" t="e">
        <f>Deferral!AV32</f>
        <v>#VALUE!</v>
      </c>
      <c r="AW104" s="7" t="e">
        <f>Deferral!AW32</f>
        <v>#VALUE!</v>
      </c>
      <c r="AX104" s="7" t="e">
        <f>Deferral!AX32</f>
        <v>#VALUE!</v>
      </c>
      <c r="AY104" s="7" t="e">
        <f>Deferral!AY32</f>
        <v>#VALUE!</v>
      </c>
      <c r="AZ104" s="7" t="e">
        <f>Deferral!AZ32</f>
        <v>#VALUE!</v>
      </c>
      <c r="BA104" s="7" t="e">
        <f>Deferral!BA32</f>
        <v>#VALUE!</v>
      </c>
      <c r="BB104" s="7" t="e">
        <f>Deferral!BB32</f>
        <v>#VALUE!</v>
      </c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</row>
    <row r="105" spans="1:74" s="6" customFormat="1" ht="15.75" hidden="1" customHeight="1" outlineLevel="1">
      <c r="A105" s="38" t="s">
        <v>43</v>
      </c>
      <c r="B105" s="38" t="s">
        <v>42</v>
      </c>
      <c r="C105" s="38">
        <v>5</v>
      </c>
      <c r="D105" s="54" t="s">
        <v>30</v>
      </c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 t="e">
        <f>AQ104/2*AQ$302</f>
        <v>#VALUE!</v>
      </c>
      <c r="AR105" s="7" t="e">
        <f t="shared" ref="AR105:BB105" si="57">(AQ106+AR104/2)*AR$302</f>
        <v>#VALUE!</v>
      </c>
      <c r="AS105" s="7" t="e">
        <f t="shared" si="57"/>
        <v>#VALUE!</v>
      </c>
      <c r="AT105" s="7" t="e">
        <f t="shared" si="57"/>
        <v>#VALUE!</v>
      </c>
      <c r="AU105" s="7" t="e">
        <f t="shared" si="57"/>
        <v>#VALUE!</v>
      </c>
      <c r="AV105" s="7" t="e">
        <f t="shared" si="57"/>
        <v>#VALUE!</v>
      </c>
      <c r="AW105" s="7" t="e">
        <f t="shared" si="57"/>
        <v>#VALUE!</v>
      </c>
      <c r="AX105" s="7" t="e">
        <f t="shared" si="57"/>
        <v>#VALUE!</v>
      </c>
      <c r="AY105" s="7" t="e">
        <f t="shared" si="57"/>
        <v>#VALUE!</v>
      </c>
      <c r="AZ105" s="7" t="e">
        <f t="shared" si="57"/>
        <v>#VALUE!</v>
      </c>
      <c r="BA105" s="7" t="e">
        <f t="shared" si="57"/>
        <v>#VALUE!</v>
      </c>
      <c r="BB105" s="7" t="e">
        <f t="shared" si="57"/>
        <v>#VALUE!</v>
      </c>
      <c r="BC105" s="7" t="e">
        <f t="shared" ref="BC105:BI105" si="58">BB106*BC$302</f>
        <v>#VALUE!</v>
      </c>
      <c r="BD105" s="7" t="e">
        <f t="shared" si="58"/>
        <v>#VALUE!</v>
      </c>
      <c r="BE105" s="7" t="e">
        <f t="shared" si="58"/>
        <v>#VALUE!</v>
      </c>
      <c r="BF105" s="7" t="e">
        <f t="shared" si="58"/>
        <v>#VALUE!</v>
      </c>
      <c r="BG105" s="7" t="e">
        <f t="shared" si="58"/>
        <v>#VALUE!</v>
      </c>
      <c r="BH105" s="7" t="e">
        <f t="shared" si="58"/>
        <v>#VALUE!</v>
      </c>
      <c r="BI105" s="7" t="e">
        <f t="shared" si="58"/>
        <v>#VALUE!</v>
      </c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</row>
    <row r="106" spans="1:74" s="6" customFormat="1" ht="15.75" hidden="1" customHeight="1" outlineLevel="1">
      <c r="A106" s="38" t="s">
        <v>43</v>
      </c>
      <c r="B106" s="38" t="s">
        <v>42</v>
      </c>
      <c r="C106" s="38">
        <v>5</v>
      </c>
      <c r="D106" s="52" t="s">
        <v>31</v>
      </c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 t="e">
        <f>SUM(AQ104:AQ105)</f>
        <v>#VALUE!</v>
      </c>
      <c r="AR106" s="7" t="e">
        <f>AQ106+SUM(AR104:AR105)</f>
        <v>#VALUE!</v>
      </c>
      <c r="AS106" s="7" t="e">
        <f t="shared" ref="AS106" si="59">AR106+SUM(AS104:AS105)</f>
        <v>#VALUE!</v>
      </c>
      <c r="AT106" s="7" t="e">
        <f t="shared" ref="AT106:BB106" si="60">AS106+SUM(AT104:AT105)</f>
        <v>#VALUE!</v>
      </c>
      <c r="AU106" s="7" t="e">
        <f t="shared" si="60"/>
        <v>#VALUE!</v>
      </c>
      <c r="AV106" s="7" t="e">
        <f t="shared" si="60"/>
        <v>#VALUE!</v>
      </c>
      <c r="AW106" s="7" t="e">
        <f t="shared" si="60"/>
        <v>#VALUE!</v>
      </c>
      <c r="AX106" s="7" t="e">
        <f t="shared" si="60"/>
        <v>#VALUE!</v>
      </c>
      <c r="AY106" s="7" t="e">
        <f t="shared" si="60"/>
        <v>#VALUE!</v>
      </c>
      <c r="AZ106" s="7" t="e">
        <f t="shared" si="60"/>
        <v>#VALUE!</v>
      </c>
      <c r="BA106" s="7" t="e">
        <f t="shared" si="60"/>
        <v>#VALUE!</v>
      </c>
      <c r="BB106" s="7" t="e">
        <f t="shared" si="60"/>
        <v>#VALUE!</v>
      </c>
      <c r="BC106" s="7" t="e">
        <f>BB106+BC105</f>
        <v>#VALUE!</v>
      </c>
      <c r="BD106" s="7" t="e">
        <f t="shared" ref="BD106:BG106" si="61">BC106+BD105</f>
        <v>#VALUE!</v>
      </c>
      <c r="BE106" s="7" t="e">
        <f t="shared" si="61"/>
        <v>#VALUE!</v>
      </c>
      <c r="BF106" s="7" t="e">
        <f t="shared" si="61"/>
        <v>#VALUE!</v>
      </c>
      <c r="BG106" s="7" t="e">
        <f t="shared" si="61"/>
        <v>#VALUE!</v>
      </c>
      <c r="BH106" s="7" t="e">
        <f>BG106+BH105</f>
        <v>#VALUE!</v>
      </c>
      <c r="BI106" s="7" t="e">
        <f>BH106+BI105</f>
        <v>#VALUE!</v>
      </c>
      <c r="BJ106" s="7" t="e">
        <f>BI106</f>
        <v>#VALUE!</v>
      </c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</row>
    <row r="107" spans="1:74" s="6" customFormat="1" ht="15.75" hidden="1" customHeight="1" outlineLevel="1">
      <c r="A107" s="38" t="s">
        <v>43</v>
      </c>
      <c r="B107" s="38" t="s">
        <v>42</v>
      </c>
      <c r="C107" s="38">
        <v>5</v>
      </c>
      <c r="D107" s="54" t="s">
        <v>32</v>
      </c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55">
        <f>BJ341</f>
        <v>0</v>
      </c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</row>
    <row r="108" spans="1:74" s="6" customFormat="1" ht="15.75" hidden="1" customHeight="1" outlineLevel="1">
      <c r="A108" s="38" t="s">
        <v>43</v>
      </c>
      <c r="B108" s="38" t="s">
        <v>42</v>
      </c>
      <c r="C108" s="38">
        <v>5</v>
      </c>
      <c r="D108" s="54" t="s">
        <v>37</v>
      </c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 t="e">
        <f>SUM(BJ106:BJ107)</f>
        <v>#VALUE!</v>
      </c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</row>
    <row r="109" spans="1:74" s="6" customFormat="1" ht="15.75" hidden="1" customHeight="1" outlineLevel="1">
      <c r="A109" s="38"/>
      <c r="B109" s="38"/>
      <c r="C109" s="54"/>
      <c r="D109" s="54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</row>
    <row r="110" spans="1:74" s="6" customFormat="1" ht="15.75" customHeight="1" collapsed="1">
      <c r="A110" s="38"/>
      <c r="B110" s="38"/>
      <c r="C110" s="54"/>
      <c r="D110" s="54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</row>
    <row r="111" spans="1:74" s="6" customFormat="1" ht="15.75" customHeight="1">
      <c r="A111" s="38" t="s">
        <v>43</v>
      </c>
      <c r="B111" s="38" t="s">
        <v>42</v>
      </c>
      <c r="C111" s="56"/>
      <c r="D111" s="54" t="s">
        <v>38</v>
      </c>
      <c r="E111" s="7">
        <v>0</v>
      </c>
      <c r="F111" s="7">
        <v>0</v>
      </c>
      <c r="G111" s="7">
        <v>0</v>
      </c>
      <c r="H111" s="7">
        <v>0</v>
      </c>
      <c r="I111" s="7">
        <v>0</v>
      </c>
      <c r="J111" s="7">
        <v>0</v>
      </c>
      <c r="K111" s="7">
        <v>0</v>
      </c>
      <c r="L111" s="7">
        <v>0</v>
      </c>
      <c r="M111" s="7">
        <v>0</v>
      </c>
      <c r="N111" s="7">
        <v>0</v>
      </c>
      <c r="O111" s="7">
        <v>0</v>
      </c>
      <c r="P111" s="7">
        <v>0</v>
      </c>
      <c r="Q111" s="7">
        <v>0</v>
      </c>
      <c r="R111" s="7">
        <v>0</v>
      </c>
      <c r="S111" s="7">
        <v>0</v>
      </c>
      <c r="T111" s="7">
        <v>0</v>
      </c>
      <c r="U111" s="7">
        <v>0</v>
      </c>
      <c r="V111" s="7">
        <v>0</v>
      </c>
      <c r="W111" s="7">
        <v>0</v>
      </c>
      <c r="X111" s="7">
        <v>0</v>
      </c>
      <c r="Y111" s="7">
        <v>0</v>
      </c>
      <c r="Z111" s="7">
        <v>0</v>
      </c>
      <c r="AA111" s="7">
        <v>0</v>
      </c>
      <c r="AB111" s="7">
        <v>0</v>
      </c>
      <c r="AC111" s="7">
        <v>0</v>
      </c>
      <c r="AD111" s="7">
        <v>0</v>
      </c>
      <c r="AE111" s="7">
        <v>0</v>
      </c>
      <c r="AF111" s="7">
        <v>0</v>
      </c>
      <c r="AG111" s="7">
        <v>0</v>
      </c>
      <c r="AH111" s="7">
        <v>-1266.38157</v>
      </c>
      <c r="AI111" s="7">
        <v>-2721.5418100000002</v>
      </c>
      <c r="AJ111" s="7">
        <v>-2397.5370499999999</v>
      </c>
      <c r="AK111" s="7">
        <v>-1972.77215</v>
      </c>
      <c r="AL111" s="7">
        <v>-2107.48254</v>
      </c>
      <c r="AM111" s="7">
        <v>-2582.1557400000002</v>
      </c>
      <c r="AN111" s="7">
        <v>-3557.3592162005898</v>
      </c>
      <c r="AO111" s="7">
        <v>-3464.8413500000001</v>
      </c>
      <c r="AP111" s="7">
        <v>-3707.0731500000002</v>
      </c>
      <c r="AQ111" s="7">
        <v>0</v>
      </c>
      <c r="AR111" s="7">
        <v>0</v>
      </c>
      <c r="AS111" s="7">
        <v>0</v>
      </c>
      <c r="AT111" s="7">
        <v>0</v>
      </c>
      <c r="AU111" s="7">
        <v>0</v>
      </c>
      <c r="AV111" s="7">
        <v>0</v>
      </c>
      <c r="AW111" s="7">
        <v>0</v>
      </c>
      <c r="AX111" s="7">
        <v>0</v>
      </c>
      <c r="AY111" s="7">
        <v>0</v>
      </c>
      <c r="AZ111" s="7">
        <v>0</v>
      </c>
      <c r="BA111" s="7">
        <v>0</v>
      </c>
      <c r="BB111" s="7">
        <v>0</v>
      </c>
      <c r="BC111" s="7">
        <v>0</v>
      </c>
      <c r="BD111" s="7">
        <v>0</v>
      </c>
      <c r="BE111" s="7">
        <v>0</v>
      </c>
      <c r="BF111" s="7">
        <v>0</v>
      </c>
      <c r="BG111" s="7">
        <v>0</v>
      </c>
      <c r="BH111" s="7">
        <v>0</v>
      </c>
      <c r="BI111" s="7">
        <v>0</v>
      </c>
      <c r="BJ111" s="7">
        <v>0</v>
      </c>
      <c r="BK111" s="7">
        <v>0</v>
      </c>
      <c r="BL111" s="7">
        <v>0</v>
      </c>
      <c r="BM111" s="7">
        <v>0</v>
      </c>
      <c r="BN111" s="7">
        <v>0</v>
      </c>
      <c r="BO111" s="7">
        <v>0</v>
      </c>
      <c r="BP111" s="7">
        <v>0</v>
      </c>
      <c r="BQ111" s="7">
        <v>0</v>
      </c>
      <c r="BR111" s="7">
        <v>0</v>
      </c>
      <c r="BS111" s="7">
        <v>0</v>
      </c>
      <c r="BT111" s="7">
        <v>0</v>
      </c>
      <c r="BU111" s="7"/>
      <c r="BV111" s="7"/>
    </row>
    <row r="112" spans="1:74" s="6" customFormat="1" ht="15.75" customHeight="1">
      <c r="A112" s="38" t="s">
        <v>43</v>
      </c>
      <c r="B112" s="38" t="s">
        <v>42</v>
      </c>
      <c r="C112" s="56"/>
      <c r="D112" s="54" t="s">
        <v>39</v>
      </c>
      <c r="E112" s="7">
        <v>0</v>
      </c>
      <c r="F112" s="7">
        <f>(E113+F84+F90+F96+F102+F108+F111/2)*F$302</f>
        <v>0</v>
      </c>
      <c r="G112" s="7">
        <f t="shared" ref="G112:N112" si="62">(F113+G84+G90+G96+G102+G108+G111/2)*G$302</f>
        <v>0</v>
      </c>
      <c r="H112" s="7">
        <f t="shared" si="62"/>
        <v>0</v>
      </c>
      <c r="I112" s="7">
        <f t="shared" si="62"/>
        <v>0</v>
      </c>
      <c r="J112" s="7">
        <f t="shared" si="62"/>
        <v>0</v>
      </c>
      <c r="K112" s="7">
        <f t="shared" si="62"/>
        <v>0</v>
      </c>
      <c r="L112" s="7">
        <f t="shared" si="62"/>
        <v>0</v>
      </c>
      <c r="M112" s="7">
        <f t="shared" si="62"/>
        <v>0</v>
      </c>
      <c r="N112" s="7">
        <f t="shared" si="62"/>
        <v>0</v>
      </c>
      <c r="O112" s="7" t="e">
        <f>(N113+O84+O90+O96+O102+O108+O111/2)*O$302</f>
        <v>#VALUE!</v>
      </c>
      <c r="P112" s="7" t="e">
        <f>(O113+P84+P90+P96+P102+P108+P111/2)*P$302</f>
        <v>#VALUE!</v>
      </c>
      <c r="Q112" s="7" t="e">
        <f t="shared" ref="Q112:BT112" si="63">(P113+Q84+Q90+Q96+Q102+Q108+Q111/2)*Q$302</f>
        <v>#VALUE!</v>
      </c>
      <c r="R112" s="7" t="e">
        <f t="shared" si="63"/>
        <v>#VALUE!</v>
      </c>
      <c r="S112" s="7" t="e">
        <f t="shared" si="63"/>
        <v>#VALUE!</v>
      </c>
      <c r="T112" s="7" t="e">
        <f t="shared" si="63"/>
        <v>#VALUE!</v>
      </c>
      <c r="U112" s="7" t="e">
        <f t="shared" si="63"/>
        <v>#VALUE!</v>
      </c>
      <c r="V112" s="7" t="e">
        <f t="shared" si="63"/>
        <v>#VALUE!</v>
      </c>
      <c r="W112" s="7" t="e">
        <f t="shared" si="63"/>
        <v>#VALUE!</v>
      </c>
      <c r="X112" s="7" t="e">
        <f t="shared" si="63"/>
        <v>#VALUE!</v>
      </c>
      <c r="Y112" s="7" t="e">
        <f t="shared" si="63"/>
        <v>#VALUE!</v>
      </c>
      <c r="Z112" s="7" t="e">
        <f t="shared" si="63"/>
        <v>#VALUE!</v>
      </c>
      <c r="AA112" s="7" t="e">
        <f t="shared" si="63"/>
        <v>#VALUE!</v>
      </c>
      <c r="AB112" s="7" t="e">
        <f t="shared" si="63"/>
        <v>#VALUE!</v>
      </c>
      <c r="AC112" s="7" t="e">
        <f t="shared" si="63"/>
        <v>#VALUE!</v>
      </c>
      <c r="AD112" s="7" t="e">
        <f t="shared" si="63"/>
        <v>#VALUE!</v>
      </c>
      <c r="AE112" s="7" t="e">
        <f t="shared" si="63"/>
        <v>#VALUE!</v>
      </c>
      <c r="AF112" s="7" t="e">
        <f t="shared" si="63"/>
        <v>#VALUE!</v>
      </c>
      <c r="AG112" s="7" t="e">
        <f t="shared" si="63"/>
        <v>#VALUE!</v>
      </c>
      <c r="AH112" s="7" t="e">
        <f t="shared" si="63"/>
        <v>#VALUE!</v>
      </c>
      <c r="AI112" s="7" t="e">
        <f t="shared" si="63"/>
        <v>#VALUE!</v>
      </c>
      <c r="AJ112" s="7" t="e">
        <f t="shared" si="63"/>
        <v>#VALUE!</v>
      </c>
      <c r="AK112" s="7" t="e">
        <f t="shared" si="63"/>
        <v>#VALUE!</v>
      </c>
      <c r="AL112" s="7" t="e">
        <f t="shared" si="63"/>
        <v>#VALUE!</v>
      </c>
      <c r="AM112" s="7" t="e">
        <f t="shared" si="63"/>
        <v>#VALUE!</v>
      </c>
      <c r="AN112" s="7">
        <v>7635.2204486873243</v>
      </c>
      <c r="AO112" s="7">
        <v>7847.4918126493485</v>
      </c>
      <c r="AP112" s="7">
        <v>7667.9245021274473</v>
      </c>
      <c r="AQ112" s="7">
        <f t="shared" si="63"/>
        <v>0</v>
      </c>
      <c r="AR112" s="7">
        <f t="shared" si="63"/>
        <v>0</v>
      </c>
      <c r="AS112" s="7">
        <f t="shared" si="63"/>
        <v>0</v>
      </c>
      <c r="AT112" s="7">
        <f t="shared" si="63"/>
        <v>0</v>
      </c>
      <c r="AU112" s="7">
        <f t="shared" si="63"/>
        <v>0</v>
      </c>
      <c r="AV112" s="7">
        <f t="shared" si="63"/>
        <v>0</v>
      </c>
      <c r="AW112" s="7">
        <f t="shared" si="63"/>
        <v>0</v>
      </c>
      <c r="AX112" s="7">
        <f t="shared" si="63"/>
        <v>0</v>
      </c>
      <c r="AY112" s="7">
        <f t="shared" si="63"/>
        <v>0</v>
      </c>
      <c r="AZ112" s="7">
        <f t="shared" si="63"/>
        <v>0</v>
      </c>
      <c r="BA112" s="7">
        <f t="shared" si="63"/>
        <v>0</v>
      </c>
      <c r="BB112" s="7">
        <f t="shared" si="63"/>
        <v>0</v>
      </c>
      <c r="BC112" s="7">
        <f t="shared" si="63"/>
        <v>0</v>
      </c>
      <c r="BD112" s="7">
        <f t="shared" si="63"/>
        <v>0</v>
      </c>
      <c r="BE112" s="7">
        <f t="shared" si="63"/>
        <v>0</v>
      </c>
      <c r="BF112" s="7">
        <f t="shared" si="63"/>
        <v>0</v>
      </c>
      <c r="BG112" s="7">
        <f t="shared" si="63"/>
        <v>0</v>
      </c>
      <c r="BH112" s="7">
        <f t="shared" si="63"/>
        <v>0</v>
      </c>
      <c r="BI112" s="7">
        <f t="shared" si="63"/>
        <v>0</v>
      </c>
      <c r="BJ112" s="7" t="e">
        <f t="shared" si="63"/>
        <v>#VALUE!</v>
      </c>
      <c r="BK112" s="7" t="e">
        <f t="shared" si="63"/>
        <v>#VALUE!</v>
      </c>
      <c r="BL112" s="7" t="e">
        <f t="shared" si="63"/>
        <v>#VALUE!</v>
      </c>
      <c r="BM112" s="7" t="e">
        <f t="shared" si="63"/>
        <v>#VALUE!</v>
      </c>
      <c r="BN112" s="7" t="e">
        <f t="shared" si="63"/>
        <v>#VALUE!</v>
      </c>
      <c r="BO112" s="7" t="e">
        <f t="shared" si="63"/>
        <v>#VALUE!</v>
      </c>
      <c r="BP112" s="7" t="e">
        <f t="shared" si="63"/>
        <v>#VALUE!</v>
      </c>
      <c r="BQ112" s="7" t="e">
        <f t="shared" si="63"/>
        <v>#VALUE!</v>
      </c>
      <c r="BR112" s="7" t="e">
        <f t="shared" si="63"/>
        <v>#VALUE!</v>
      </c>
      <c r="BS112" s="7" t="e">
        <f t="shared" si="63"/>
        <v>#VALUE!</v>
      </c>
      <c r="BT112" s="7" t="e">
        <f t="shared" si="63"/>
        <v>#VALUE!</v>
      </c>
      <c r="BU112" s="7"/>
      <c r="BV112" s="7"/>
    </row>
    <row r="113" spans="1:74" s="6" customFormat="1" ht="15.75" customHeight="1">
      <c r="A113" s="58" t="s">
        <v>43</v>
      </c>
      <c r="B113" s="58" t="s">
        <v>42</v>
      </c>
      <c r="C113" s="59"/>
      <c r="D113" s="60" t="s">
        <v>40</v>
      </c>
      <c r="E113" s="55">
        <v>0</v>
      </c>
      <c r="F113" s="55">
        <f>E113+F84+F90+F96+F102+F108+F111+F112</f>
        <v>0</v>
      </c>
      <c r="G113" s="55">
        <f t="shared" ref="G113:N113" si="64">F113+G84+G90+G96+G102+G108+G111+G112</f>
        <v>0</v>
      </c>
      <c r="H113" s="55">
        <f t="shared" si="64"/>
        <v>0</v>
      </c>
      <c r="I113" s="55">
        <f t="shared" si="64"/>
        <v>0</v>
      </c>
      <c r="J113" s="55">
        <f t="shared" si="64"/>
        <v>0</v>
      </c>
      <c r="K113" s="55">
        <f t="shared" si="64"/>
        <v>0</v>
      </c>
      <c r="L113" s="55">
        <f t="shared" si="64"/>
        <v>0</v>
      </c>
      <c r="M113" s="55">
        <f t="shared" si="64"/>
        <v>0</v>
      </c>
      <c r="N113" s="55">
        <f t="shared" si="64"/>
        <v>0</v>
      </c>
      <c r="O113" s="55" t="e">
        <f>N113+O84+O90+O96+O102+O108+O111+O112</f>
        <v>#VALUE!</v>
      </c>
      <c r="P113" s="55" t="e">
        <f>O113+P84+P90+P96+P102+P108+P111+P112</f>
        <v>#VALUE!</v>
      </c>
      <c r="Q113" s="55" t="e">
        <f t="shared" ref="Q113:BT113" si="65">P113+Q84+Q90+Q96+Q102+Q108+Q111+Q112</f>
        <v>#VALUE!</v>
      </c>
      <c r="R113" s="55" t="e">
        <f t="shared" si="65"/>
        <v>#VALUE!</v>
      </c>
      <c r="S113" s="55" t="e">
        <f t="shared" si="65"/>
        <v>#VALUE!</v>
      </c>
      <c r="T113" s="55" t="e">
        <f t="shared" si="65"/>
        <v>#VALUE!</v>
      </c>
      <c r="U113" s="55" t="e">
        <f t="shared" si="65"/>
        <v>#VALUE!</v>
      </c>
      <c r="V113" s="55" t="e">
        <f t="shared" si="65"/>
        <v>#VALUE!</v>
      </c>
      <c r="W113" s="55" t="e">
        <f t="shared" si="65"/>
        <v>#VALUE!</v>
      </c>
      <c r="X113" s="55" t="e">
        <f t="shared" si="65"/>
        <v>#VALUE!</v>
      </c>
      <c r="Y113" s="55" t="e">
        <f t="shared" si="65"/>
        <v>#VALUE!</v>
      </c>
      <c r="Z113" s="55" t="e">
        <f t="shared" si="65"/>
        <v>#VALUE!</v>
      </c>
      <c r="AA113" s="55" t="e">
        <f t="shared" si="65"/>
        <v>#VALUE!</v>
      </c>
      <c r="AB113" s="55" t="e">
        <f t="shared" si="65"/>
        <v>#VALUE!</v>
      </c>
      <c r="AC113" s="55" t="e">
        <f t="shared" si="65"/>
        <v>#VALUE!</v>
      </c>
      <c r="AD113" s="55" t="e">
        <f t="shared" si="65"/>
        <v>#VALUE!</v>
      </c>
      <c r="AE113" s="55" t="e">
        <f t="shared" si="65"/>
        <v>#VALUE!</v>
      </c>
      <c r="AF113" s="55" t="e">
        <f t="shared" si="65"/>
        <v>#VALUE!</v>
      </c>
      <c r="AG113" s="55" t="e">
        <f t="shared" si="65"/>
        <v>#VALUE!</v>
      </c>
      <c r="AH113" s="55" t="e">
        <f t="shared" si="65"/>
        <v>#VALUE!</v>
      </c>
      <c r="AI113" s="55" t="e">
        <f t="shared" si="65"/>
        <v>#VALUE!</v>
      </c>
      <c r="AJ113" s="55" t="e">
        <f t="shared" si="65"/>
        <v>#VALUE!</v>
      </c>
      <c r="AK113" s="55" t="e">
        <f t="shared" si="65"/>
        <v>#VALUE!</v>
      </c>
      <c r="AL113" s="55" t="e">
        <f t="shared" si="65"/>
        <v>#VALUE!</v>
      </c>
      <c r="AM113" s="55" t="e">
        <f t="shared" si="65"/>
        <v>#VALUE!</v>
      </c>
      <c r="AN113" s="55">
        <v>1963605.3738373371</v>
      </c>
      <c r="AO113" s="55">
        <v>1967988.0242999867</v>
      </c>
      <c r="AP113" s="55">
        <v>1971948.8756521139</v>
      </c>
      <c r="AQ113" s="55">
        <f t="shared" si="65"/>
        <v>1971948.8756521139</v>
      </c>
      <c r="AR113" s="55">
        <f t="shared" si="65"/>
        <v>1971948.8756521139</v>
      </c>
      <c r="AS113" s="55">
        <f t="shared" si="65"/>
        <v>1971948.8756521139</v>
      </c>
      <c r="AT113" s="55">
        <f t="shared" si="65"/>
        <v>1971948.8756521139</v>
      </c>
      <c r="AU113" s="55">
        <f t="shared" si="65"/>
        <v>1971948.8756521139</v>
      </c>
      <c r="AV113" s="55">
        <f t="shared" si="65"/>
        <v>1971948.8756521139</v>
      </c>
      <c r="AW113" s="55">
        <f t="shared" si="65"/>
        <v>1971948.8756521139</v>
      </c>
      <c r="AX113" s="55">
        <f t="shared" si="65"/>
        <v>2242441.3736441238</v>
      </c>
      <c r="AY113" s="55">
        <f t="shared" si="65"/>
        <v>2242441.3736441238</v>
      </c>
      <c r="AZ113" s="55">
        <f t="shared" si="65"/>
        <v>2242441.3736441238</v>
      </c>
      <c r="BA113" s="55">
        <f t="shared" si="65"/>
        <v>2242441.3736441238</v>
      </c>
      <c r="BB113" s="55">
        <f t="shared" si="65"/>
        <v>2242441.3736441238</v>
      </c>
      <c r="BC113" s="55">
        <f t="shared" si="65"/>
        <v>2242441.3736441238</v>
      </c>
      <c r="BD113" s="55">
        <f t="shared" si="65"/>
        <v>2242441.3736441238</v>
      </c>
      <c r="BE113" s="55">
        <f t="shared" si="65"/>
        <v>2242441.3736441238</v>
      </c>
      <c r="BF113" s="55">
        <f t="shared" si="65"/>
        <v>2242441.3736441238</v>
      </c>
      <c r="BG113" s="55">
        <f t="shared" si="65"/>
        <v>2242441.3736441238</v>
      </c>
      <c r="BH113" s="55">
        <f t="shared" si="65"/>
        <v>2242441.3736441238</v>
      </c>
      <c r="BI113" s="55">
        <f t="shared" si="65"/>
        <v>2242441.3736441238</v>
      </c>
      <c r="BJ113" s="55" t="e">
        <f t="shared" si="65"/>
        <v>#VALUE!</v>
      </c>
      <c r="BK113" s="55" t="e">
        <f t="shared" si="65"/>
        <v>#VALUE!</v>
      </c>
      <c r="BL113" s="55" t="e">
        <f t="shared" si="65"/>
        <v>#VALUE!</v>
      </c>
      <c r="BM113" s="55" t="e">
        <f t="shared" si="65"/>
        <v>#VALUE!</v>
      </c>
      <c r="BN113" s="55" t="e">
        <f t="shared" si="65"/>
        <v>#VALUE!</v>
      </c>
      <c r="BO113" s="55" t="e">
        <f t="shared" si="65"/>
        <v>#VALUE!</v>
      </c>
      <c r="BP113" s="55" t="e">
        <f t="shared" si="65"/>
        <v>#VALUE!</v>
      </c>
      <c r="BQ113" s="55" t="e">
        <f t="shared" si="65"/>
        <v>#VALUE!</v>
      </c>
      <c r="BR113" s="55" t="e">
        <f t="shared" si="65"/>
        <v>#VALUE!</v>
      </c>
      <c r="BS113" s="55" t="e">
        <f t="shared" si="65"/>
        <v>#VALUE!</v>
      </c>
      <c r="BT113" s="55" t="e">
        <f t="shared" si="65"/>
        <v>#VALUE!</v>
      </c>
      <c r="BU113" s="7"/>
      <c r="BV113" s="7"/>
    </row>
    <row r="114" spans="1:74" hidden="1" outlineLevel="1"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</row>
    <row r="115" spans="1:74" hidden="1" outlineLevel="1">
      <c r="A115" s="38" t="s">
        <v>44</v>
      </c>
      <c r="B115" s="38" t="s">
        <v>42</v>
      </c>
      <c r="C115" s="38">
        <v>1</v>
      </c>
      <c r="D115" s="52" t="s">
        <v>29</v>
      </c>
      <c r="E115" s="7">
        <f>Deferral!D40</f>
        <v>-35833.010958653525</v>
      </c>
      <c r="F115" s="7">
        <f>Deferral!E40</f>
        <v>-87792.60334254452</v>
      </c>
      <c r="G115" s="7" t="e">
        <f>Deferral!F40</f>
        <v>#VALUE!</v>
      </c>
      <c r="H115" s="7" t="e">
        <f>Deferral!G40</f>
        <v>#VALUE!</v>
      </c>
      <c r="I115" s="7" t="e">
        <f>Deferral!H40</f>
        <v>#VALUE!</v>
      </c>
      <c r="J115" s="7" t="e">
        <f>Deferral!I40</f>
        <v>#VALUE!</v>
      </c>
      <c r="K115" s="7" t="e">
        <f>Deferral!J40</f>
        <v>#VALUE!</v>
      </c>
      <c r="L115" s="7" t="e">
        <f>Deferral!K40</f>
        <v>#VALUE!</v>
      </c>
      <c r="M115" s="7" t="e">
        <f>Deferral!L40</f>
        <v>#VALUE!</v>
      </c>
      <c r="N115" s="7" t="e">
        <f>Deferral!M40</f>
        <v>#VALUE!</v>
      </c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</row>
    <row r="116" spans="1:74" hidden="1" outlineLevel="1">
      <c r="A116" s="38" t="s">
        <v>44</v>
      </c>
      <c r="B116" s="38" t="s">
        <v>42</v>
      </c>
      <c r="C116" s="38">
        <v>1</v>
      </c>
      <c r="D116" s="54" t="s">
        <v>30</v>
      </c>
      <c r="E116" s="53">
        <f>E115/2*E$302</f>
        <v>-52.256474314703063</v>
      </c>
      <c r="F116" s="53">
        <f>(E117+F115/2)*F$302</f>
        <v>-232.6962432207014</v>
      </c>
      <c r="G116" s="53" t="e">
        <f t="shared" ref="G116:N116" si="66">(F117+G115/2)*G$302</f>
        <v>#VALUE!</v>
      </c>
      <c r="H116" s="53" t="e">
        <f t="shared" si="66"/>
        <v>#VALUE!</v>
      </c>
      <c r="I116" s="53" t="e">
        <f t="shared" si="66"/>
        <v>#VALUE!</v>
      </c>
      <c r="J116" s="53" t="e">
        <f t="shared" si="66"/>
        <v>#VALUE!</v>
      </c>
      <c r="K116" s="53" t="e">
        <f t="shared" si="66"/>
        <v>#VALUE!</v>
      </c>
      <c r="L116" s="53" t="e">
        <f t="shared" si="66"/>
        <v>#VALUE!</v>
      </c>
      <c r="M116" s="53" t="e">
        <f t="shared" si="66"/>
        <v>#VALUE!</v>
      </c>
      <c r="N116" s="53" t="e">
        <f t="shared" si="66"/>
        <v>#VALUE!</v>
      </c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</row>
    <row r="117" spans="1:74" hidden="1" outlineLevel="1">
      <c r="A117" s="38" t="s">
        <v>44</v>
      </c>
      <c r="B117" s="38" t="s">
        <v>42</v>
      </c>
      <c r="C117" s="38">
        <v>1</v>
      </c>
      <c r="D117" s="52" t="s">
        <v>31</v>
      </c>
      <c r="E117" s="53">
        <f>E115+E116</f>
        <v>-35885.267432968227</v>
      </c>
      <c r="F117" s="53">
        <f>E117+SUM(F115:F116)</f>
        <v>-123910.56701873345</v>
      </c>
      <c r="G117" s="53" t="e">
        <f t="shared" ref="G117" si="67">F117+SUM(G115:G116)</f>
        <v>#VALUE!</v>
      </c>
      <c r="H117" s="53" t="e">
        <f t="shared" ref="H117:N117" si="68">G117+SUM(H115:H116)</f>
        <v>#VALUE!</v>
      </c>
      <c r="I117" s="53" t="e">
        <f t="shared" si="68"/>
        <v>#VALUE!</v>
      </c>
      <c r="J117" s="53" t="e">
        <f t="shared" si="68"/>
        <v>#VALUE!</v>
      </c>
      <c r="K117" s="53" t="e">
        <f t="shared" si="68"/>
        <v>#VALUE!</v>
      </c>
      <c r="L117" s="53" t="e">
        <f t="shared" si="68"/>
        <v>#VALUE!</v>
      </c>
      <c r="M117" s="53" t="e">
        <f t="shared" si="68"/>
        <v>#VALUE!</v>
      </c>
      <c r="N117" s="53" t="e">
        <f t="shared" si="68"/>
        <v>#VALUE!</v>
      </c>
      <c r="O117" s="7" t="e">
        <f>N117</f>
        <v>#VALUE!</v>
      </c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</row>
    <row r="118" spans="1:74" hidden="1" outlineLevel="1">
      <c r="A118" s="38" t="s">
        <v>44</v>
      </c>
      <c r="B118" s="38" t="s">
        <v>42</v>
      </c>
      <c r="C118" s="38">
        <v>1</v>
      </c>
      <c r="D118" s="54" t="s">
        <v>32</v>
      </c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5">
        <f>SUM(O308:O309)</f>
        <v>0</v>
      </c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</row>
    <row r="119" spans="1:74" s="6" customFormat="1" ht="15.75" hidden="1" customHeight="1" outlineLevel="1">
      <c r="A119" s="38" t="s">
        <v>44</v>
      </c>
      <c r="B119" s="38" t="s">
        <v>42</v>
      </c>
      <c r="C119" s="38">
        <v>1</v>
      </c>
      <c r="D119" s="54" t="s">
        <v>33</v>
      </c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7" t="e">
        <f>SUM(O117:O118)</f>
        <v>#VALUE!</v>
      </c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</row>
    <row r="120" spans="1:74" s="6" customFormat="1" ht="15.75" hidden="1" customHeight="1" outlineLevel="1">
      <c r="A120" s="38"/>
      <c r="B120" s="38"/>
      <c r="C120" s="38"/>
      <c r="D120" s="54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</row>
    <row r="121" spans="1:74" s="6" customFormat="1" ht="15.75" hidden="1" customHeight="1" outlineLevel="1">
      <c r="A121" s="38" t="s">
        <v>44</v>
      </c>
      <c r="B121" s="38" t="s">
        <v>42</v>
      </c>
      <c r="C121" s="38">
        <v>2</v>
      </c>
      <c r="D121" s="52" t="s">
        <v>29</v>
      </c>
      <c r="E121" s="53"/>
      <c r="F121" s="53"/>
      <c r="G121" s="53"/>
      <c r="H121" s="53"/>
      <c r="I121" s="53"/>
      <c r="J121" s="53"/>
      <c r="K121" s="53"/>
      <c r="L121" s="53"/>
      <c r="M121" s="53"/>
      <c r="O121" s="7" t="e">
        <f>Deferral!N40</f>
        <v>#VALUE!</v>
      </c>
      <c r="P121" s="7" t="e">
        <f>Deferral!O40</f>
        <v>#VALUE!</v>
      </c>
      <c r="Q121" s="7">
        <f>Deferral!P40+Deferral!Q40</f>
        <v>71134.787308160798</v>
      </c>
      <c r="R121" s="7">
        <f>Deferral!R40+Deferral!S40</f>
        <v>-111893.8724432895</v>
      </c>
      <c r="S121" s="7" t="e">
        <f>Deferral!T40</f>
        <v>#VALUE!</v>
      </c>
      <c r="T121" s="7" t="e">
        <f>Deferral!U40</f>
        <v>#VALUE!</v>
      </c>
      <c r="U121" s="7" t="e">
        <f>Deferral!V40</f>
        <v>#VALUE!</v>
      </c>
      <c r="V121" s="7" t="e">
        <f>Deferral!W40</f>
        <v>#VALUE!</v>
      </c>
      <c r="W121" s="7" t="e">
        <f>Deferral!X40</f>
        <v>#VALUE!</v>
      </c>
      <c r="X121" s="7" t="e">
        <f>Deferral!Y40</f>
        <v>#VALUE!</v>
      </c>
      <c r="Y121" s="7" t="e">
        <f>Deferral!Z40</f>
        <v>#VALUE!</v>
      </c>
      <c r="Z121" s="7" t="e">
        <f>Deferral!AA40</f>
        <v>#VALUE!</v>
      </c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</row>
    <row r="122" spans="1:74" s="6" customFormat="1" ht="15.75" hidden="1" customHeight="1" outlineLevel="1">
      <c r="A122" s="38" t="s">
        <v>44</v>
      </c>
      <c r="B122" s="38" t="s">
        <v>42</v>
      </c>
      <c r="C122" s="38">
        <v>2</v>
      </c>
      <c r="D122" s="54" t="s">
        <v>30</v>
      </c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7" t="e">
        <f>O121/2*O$302</f>
        <v>#VALUE!</v>
      </c>
      <c r="P122" s="7" t="e">
        <f t="shared" ref="P122:Z122" si="69">(O123+P121/2)*P$302</f>
        <v>#VALUE!</v>
      </c>
      <c r="Q122" s="7" t="e">
        <f t="shared" si="69"/>
        <v>#VALUE!</v>
      </c>
      <c r="R122" s="7" t="e">
        <f t="shared" si="69"/>
        <v>#VALUE!</v>
      </c>
      <c r="S122" s="7" t="e">
        <f t="shared" si="69"/>
        <v>#VALUE!</v>
      </c>
      <c r="T122" s="7" t="e">
        <f t="shared" si="69"/>
        <v>#VALUE!</v>
      </c>
      <c r="U122" s="7" t="e">
        <f t="shared" si="69"/>
        <v>#VALUE!</v>
      </c>
      <c r="V122" s="7" t="e">
        <f t="shared" si="69"/>
        <v>#VALUE!</v>
      </c>
      <c r="W122" s="7" t="e">
        <f t="shared" si="69"/>
        <v>#VALUE!</v>
      </c>
      <c r="X122" s="7" t="e">
        <f t="shared" si="69"/>
        <v>#VALUE!</v>
      </c>
      <c r="Y122" s="7" t="e">
        <f t="shared" si="69"/>
        <v>#VALUE!</v>
      </c>
      <c r="Z122" s="7" t="e">
        <f t="shared" si="69"/>
        <v>#VALUE!</v>
      </c>
      <c r="AA122" s="7" t="e">
        <f t="shared" ref="AA122:AG122" si="70">Z123*AA$302</f>
        <v>#VALUE!</v>
      </c>
      <c r="AB122" s="7" t="e">
        <f t="shared" si="70"/>
        <v>#VALUE!</v>
      </c>
      <c r="AC122" s="7" t="e">
        <f t="shared" si="70"/>
        <v>#VALUE!</v>
      </c>
      <c r="AD122" s="7" t="e">
        <f t="shared" si="70"/>
        <v>#VALUE!</v>
      </c>
      <c r="AE122" s="7" t="e">
        <f t="shared" si="70"/>
        <v>#VALUE!</v>
      </c>
      <c r="AF122" s="7" t="e">
        <f t="shared" si="70"/>
        <v>#VALUE!</v>
      </c>
      <c r="AG122" s="7" t="e">
        <f t="shared" si="70"/>
        <v>#VALUE!</v>
      </c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</row>
    <row r="123" spans="1:74" s="6" customFormat="1" ht="15.75" hidden="1" customHeight="1" outlineLevel="1">
      <c r="A123" s="38" t="s">
        <v>44</v>
      </c>
      <c r="B123" s="38" t="s">
        <v>42</v>
      </c>
      <c r="C123" s="38">
        <v>2</v>
      </c>
      <c r="D123" s="52" t="s">
        <v>31</v>
      </c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7" t="e">
        <f>SUM(O121:O122)</f>
        <v>#VALUE!</v>
      </c>
      <c r="P123" s="7" t="e">
        <f>O123+SUM(P121:P122)</f>
        <v>#VALUE!</v>
      </c>
      <c r="Q123" s="7" t="e">
        <f t="shared" ref="Q123" si="71">P123+SUM(Q121:Q122)</f>
        <v>#VALUE!</v>
      </c>
      <c r="R123" s="7" t="e">
        <f t="shared" ref="R123:Z123" si="72">Q123+SUM(R121:R122)</f>
        <v>#VALUE!</v>
      </c>
      <c r="S123" s="7" t="e">
        <f t="shared" si="72"/>
        <v>#VALUE!</v>
      </c>
      <c r="T123" s="7" t="e">
        <f t="shared" si="72"/>
        <v>#VALUE!</v>
      </c>
      <c r="U123" s="7" t="e">
        <f t="shared" si="72"/>
        <v>#VALUE!</v>
      </c>
      <c r="V123" s="7" t="e">
        <f t="shared" si="72"/>
        <v>#VALUE!</v>
      </c>
      <c r="W123" s="7" t="e">
        <f t="shared" si="72"/>
        <v>#VALUE!</v>
      </c>
      <c r="X123" s="7" t="e">
        <f t="shared" si="72"/>
        <v>#VALUE!</v>
      </c>
      <c r="Y123" s="7" t="e">
        <f t="shared" si="72"/>
        <v>#VALUE!</v>
      </c>
      <c r="Z123" s="7" t="e">
        <f t="shared" si="72"/>
        <v>#VALUE!</v>
      </c>
      <c r="AA123" s="7" t="e">
        <f>Z123+AA122</f>
        <v>#VALUE!</v>
      </c>
      <c r="AB123" s="7" t="e">
        <f t="shared" ref="AB123:AE123" si="73">AA123+AB122</f>
        <v>#VALUE!</v>
      </c>
      <c r="AC123" s="7" t="e">
        <f t="shared" si="73"/>
        <v>#VALUE!</v>
      </c>
      <c r="AD123" s="7" t="e">
        <f t="shared" si="73"/>
        <v>#VALUE!</v>
      </c>
      <c r="AE123" s="7" t="e">
        <f t="shared" si="73"/>
        <v>#VALUE!</v>
      </c>
      <c r="AF123" s="7" t="e">
        <f>AE123+AF122</f>
        <v>#VALUE!</v>
      </c>
      <c r="AG123" s="7" t="e">
        <f>AF123+AG122</f>
        <v>#VALUE!</v>
      </c>
      <c r="AH123" s="7" t="e">
        <f>AG123</f>
        <v>#VALUE!</v>
      </c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</row>
    <row r="124" spans="1:74" s="6" customFormat="1" ht="15.75" hidden="1" customHeight="1" outlineLevel="1">
      <c r="A124" s="38" t="s">
        <v>44</v>
      </c>
      <c r="B124" s="38" t="s">
        <v>42</v>
      </c>
      <c r="C124" s="38">
        <v>2</v>
      </c>
      <c r="D124" s="54" t="s">
        <v>32</v>
      </c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55">
        <f>AH316+AH317</f>
        <v>0</v>
      </c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</row>
    <row r="125" spans="1:74" s="6" customFormat="1" ht="15.75" hidden="1" customHeight="1" outlineLevel="1">
      <c r="A125" s="38" t="s">
        <v>44</v>
      </c>
      <c r="B125" s="38" t="s">
        <v>42</v>
      </c>
      <c r="C125" s="38">
        <v>2</v>
      </c>
      <c r="D125" s="54" t="s">
        <v>34</v>
      </c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 t="e">
        <f>SUM(AH123:AH124)</f>
        <v>#VALUE!</v>
      </c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</row>
    <row r="126" spans="1:74" s="6" customFormat="1" ht="15.75" hidden="1" customHeight="1" outlineLevel="1">
      <c r="A126" s="38"/>
      <c r="B126" s="38"/>
      <c r="C126" s="54"/>
      <c r="D126" s="54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</row>
    <row r="127" spans="1:74" s="6" customFormat="1" ht="15.75" hidden="1" customHeight="1" outlineLevel="1">
      <c r="A127" s="38" t="s">
        <v>44</v>
      </c>
      <c r="B127" s="38" t="s">
        <v>42</v>
      </c>
      <c r="C127" s="38">
        <v>3</v>
      </c>
      <c r="D127" s="52" t="s">
        <v>29</v>
      </c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 t="e">
        <f>Deferral!AB40</f>
        <v>#VALUE!</v>
      </c>
      <c r="AB127" s="7" t="e">
        <f>Deferral!AC40</f>
        <v>#VALUE!</v>
      </c>
      <c r="AC127" s="7" t="e">
        <f>Deferral!AD40</f>
        <v>#VALUE!</v>
      </c>
      <c r="AD127" s="7" t="e">
        <f>Deferral!AE40</f>
        <v>#VALUE!</v>
      </c>
      <c r="AE127" s="7" t="e">
        <f>Deferral!AF40</f>
        <v>#VALUE!</v>
      </c>
      <c r="AF127" s="7" t="e">
        <f>Deferral!AG40</f>
        <v>#VALUE!</v>
      </c>
      <c r="AG127" s="7" t="e">
        <f>Deferral!AH40</f>
        <v>#VALUE!</v>
      </c>
      <c r="AH127" s="7" t="e">
        <f>Deferral!AI40</f>
        <v>#VALUE!</v>
      </c>
      <c r="AI127" s="7" t="e">
        <f>Deferral!AJ40</f>
        <v>#VALUE!</v>
      </c>
      <c r="AJ127" s="7" t="e">
        <f>Deferral!AK40</f>
        <v>#VALUE!</v>
      </c>
      <c r="AK127" s="7" t="e">
        <f>Deferral!AL40</f>
        <v>#VALUE!</v>
      </c>
      <c r="AL127" s="7" t="e">
        <f>Deferral!AM40</f>
        <v>#VALUE!</v>
      </c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</row>
    <row r="128" spans="1:74" s="6" customFormat="1" ht="15.75" hidden="1" customHeight="1" outlineLevel="1">
      <c r="A128" s="38" t="s">
        <v>44</v>
      </c>
      <c r="B128" s="38" t="s">
        <v>42</v>
      </c>
      <c r="C128" s="38">
        <v>3</v>
      </c>
      <c r="D128" s="54" t="s">
        <v>30</v>
      </c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 t="e">
        <f>AA127/2*AA$302</f>
        <v>#VALUE!</v>
      </c>
      <c r="AB128" s="7" t="e">
        <f t="shared" ref="AB128:AL128" si="74">(AA129+AB127/2)*AB$302</f>
        <v>#VALUE!</v>
      </c>
      <c r="AC128" s="7" t="e">
        <f t="shared" si="74"/>
        <v>#VALUE!</v>
      </c>
      <c r="AD128" s="7" t="e">
        <f t="shared" si="74"/>
        <v>#VALUE!</v>
      </c>
      <c r="AE128" s="7" t="e">
        <f t="shared" si="74"/>
        <v>#VALUE!</v>
      </c>
      <c r="AF128" s="7" t="e">
        <f t="shared" si="74"/>
        <v>#VALUE!</v>
      </c>
      <c r="AG128" s="7" t="e">
        <f t="shared" si="74"/>
        <v>#VALUE!</v>
      </c>
      <c r="AH128" s="7" t="e">
        <f t="shared" si="74"/>
        <v>#VALUE!</v>
      </c>
      <c r="AI128" s="7" t="e">
        <f t="shared" si="74"/>
        <v>#VALUE!</v>
      </c>
      <c r="AJ128" s="7" t="e">
        <f t="shared" si="74"/>
        <v>#VALUE!</v>
      </c>
      <c r="AK128" s="7" t="e">
        <f t="shared" si="74"/>
        <v>#VALUE!</v>
      </c>
      <c r="AL128" s="7" t="e">
        <f t="shared" si="74"/>
        <v>#VALUE!</v>
      </c>
      <c r="AM128" s="7" t="e">
        <f t="shared" ref="AM128" si="75">AL129*AM$302</f>
        <v>#VALUE!</v>
      </c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</row>
    <row r="129" spans="1:74" s="6" customFormat="1" ht="15.75" hidden="1" customHeight="1" outlineLevel="1">
      <c r="A129" s="38" t="s">
        <v>44</v>
      </c>
      <c r="B129" s="38" t="s">
        <v>42</v>
      </c>
      <c r="C129" s="38">
        <v>3</v>
      </c>
      <c r="D129" s="52" t="s">
        <v>31</v>
      </c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 t="e">
        <f>SUM(AA127:AA128)</f>
        <v>#VALUE!</v>
      </c>
      <c r="AB129" s="7" t="e">
        <f>AA129+SUM(AB127:AB128)</f>
        <v>#VALUE!</v>
      </c>
      <c r="AC129" s="7" t="e">
        <f t="shared" ref="AC129" si="76">AB129+SUM(AC127:AC128)</f>
        <v>#VALUE!</v>
      </c>
      <c r="AD129" s="7" t="e">
        <f t="shared" ref="AD129:AL129" si="77">AC129+SUM(AD127:AD128)</f>
        <v>#VALUE!</v>
      </c>
      <c r="AE129" s="7" t="e">
        <f t="shared" si="77"/>
        <v>#VALUE!</v>
      </c>
      <c r="AF129" s="7" t="e">
        <f t="shared" si="77"/>
        <v>#VALUE!</v>
      </c>
      <c r="AG129" s="7" t="e">
        <f t="shared" si="77"/>
        <v>#VALUE!</v>
      </c>
      <c r="AH129" s="7" t="e">
        <f t="shared" si="77"/>
        <v>#VALUE!</v>
      </c>
      <c r="AI129" s="7" t="e">
        <f t="shared" si="77"/>
        <v>#VALUE!</v>
      </c>
      <c r="AJ129" s="7" t="e">
        <f t="shared" si="77"/>
        <v>#VALUE!</v>
      </c>
      <c r="AK129" s="7" t="e">
        <f t="shared" si="77"/>
        <v>#VALUE!</v>
      </c>
      <c r="AL129" s="7" t="e">
        <f t="shared" si="77"/>
        <v>#VALUE!</v>
      </c>
      <c r="AM129" s="7" t="e">
        <f>AL129+AM128</f>
        <v>#VALUE!</v>
      </c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</row>
    <row r="130" spans="1:74" s="6" customFormat="1" ht="15.75" hidden="1" customHeight="1" outlineLevel="1">
      <c r="A130" s="38" t="s">
        <v>44</v>
      </c>
      <c r="B130" s="38" t="s">
        <v>42</v>
      </c>
      <c r="C130" s="38">
        <v>3</v>
      </c>
      <c r="D130" s="54" t="s">
        <v>32</v>
      </c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</row>
    <row r="131" spans="1:74" s="6" customFormat="1" ht="15.75" hidden="1" customHeight="1" outlineLevel="1">
      <c r="A131" s="38" t="s">
        <v>44</v>
      </c>
      <c r="B131" s="38" t="s">
        <v>42</v>
      </c>
      <c r="C131" s="38">
        <v>3</v>
      </c>
      <c r="D131" s="54" t="s">
        <v>35</v>
      </c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</row>
    <row r="132" spans="1:74" s="6" customFormat="1" ht="15.75" hidden="1" customHeight="1" outlineLevel="1">
      <c r="A132" s="38"/>
      <c r="B132" s="38"/>
      <c r="C132" s="54"/>
      <c r="D132" s="54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</row>
    <row r="133" spans="1:74" s="6" customFormat="1" ht="15.75" hidden="1" customHeight="1" outlineLevel="1">
      <c r="A133" s="38" t="s">
        <v>44</v>
      </c>
      <c r="B133" s="38" t="s">
        <v>42</v>
      </c>
      <c r="C133" s="38">
        <v>4</v>
      </c>
      <c r="D133" s="52" t="s">
        <v>29</v>
      </c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 t="e">
        <f>Deferral!#REF!</f>
        <v>#REF!</v>
      </c>
      <c r="AN133" s="7">
        <v>-237225.47335967142</v>
      </c>
      <c r="AO133" s="7">
        <v>-273073.54273459921</v>
      </c>
      <c r="AP133" s="7">
        <v>-316625.72416264052</v>
      </c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</row>
    <row r="134" spans="1:74" s="6" customFormat="1" ht="15.75" hidden="1" customHeight="1" outlineLevel="1">
      <c r="A134" s="38" t="s">
        <v>44</v>
      </c>
      <c r="B134" s="38" t="s">
        <v>42</v>
      </c>
      <c r="C134" s="38">
        <v>4</v>
      </c>
      <c r="D134" s="54" t="s">
        <v>30</v>
      </c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 t="e">
        <f>AM133/2*AM$302</f>
        <v>#REF!</v>
      </c>
      <c r="AN134" s="7">
        <v>-5163.4851650480023</v>
      </c>
      <c r="AO134" s="7">
        <v>-6337.1341934107868</v>
      </c>
      <c r="AP134" s="7">
        <v>-7353.3342323794368</v>
      </c>
      <c r="AQ134" s="7">
        <f t="shared" ref="AQ134:AW134" si="78">AP135*AQ$302</f>
        <v>0</v>
      </c>
      <c r="AR134" s="7">
        <f t="shared" si="78"/>
        <v>0</v>
      </c>
      <c r="AS134" s="7">
        <f t="shared" si="78"/>
        <v>0</v>
      </c>
      <c r="AT134" s="7">
        <f t="shared" si="78"/>
        <v>0</v>
      </c>
      <c r="AU134" s="7">
        <f t="shared" si="78"/>
        <v>0</v>
      </c>
      <c r="AV134" s="7">
        <f t="shared" si="78"/>
        <v>0</v>
      </c>
      <c r="AW134" s="7">
        <f t="shared" si="78"/>
        <v>0</v>
      </c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</row>
    <row r="135" spans="1:74" s="6" customFormat="1" ht="15.75" hidden="1" customHeight="1" outlineLevel="1">
      <c r="A135" s="38" t="s">
        <v>44</v>
      </c>
      <c r="B135" s="38" t="s">
        <v>42</v>
      </c>
      <c r="C135" s="38">
        <v>4</v>
      </c>
      <c r="D135" s="52" t="s">
        <v>31</v>
      </c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 t="e">
        <f>SUM(AM133:AM134)</f>
        <v>#REF!</v>
      </c>
      <c r="AN135" s="7">
        <v>-1447746.7769853971</v>
      </c>
      <c r="AO135" s="7">
        <v>-1727157.4539134072</v>
      </c>
      <c r="AP135" s="7">
        <v>-2051136.5123084271</v>
      </c>
      <c r="AQ135" s="7">
        <f>AP135+AQ134</f>
        <v>-2051136.5123084271</v>
      </c>
      <c r="AR135" s="7">
        <f t="shared" ref="AR135:AU135" si="79">AQ135+AR134</f>
        <v>-2051136.5123084271</v>
      </c>
      <c r="AS135" s="7">
        <f t="shared" si="79"/>
        <v>-2051136.5123084271</v>
      </c>
      <c r="AT135" s="7">
        <f t="shared" si="79"/>
        <v>-2051136.5123084271</v>
      </c>
      <c r="AU135" s="7">
        <f t="shared" si="79"/>
        <v>-2051136.5123084271</v>
      </c>
      <c r="AV135" s="7">
        <f>AU135+AV134</f>
        <v>-2051136.5123084271</v>
      </c>
      <c r="AW135" s="7">
        <f>AV135+AW134</f>
        <v>-2051136.5123084271</v>
      </c>
      <c r="AX135" s="7">
        <f>AW135</f>
        <v>-2051136.5123084271</v>
      </c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</row>
    <row r="136" spans="1:74" s="6" customFormat="1" ht="15.75" hidden="1" customHeight="1" outlineLevel="1">
      <c r="A136" s="38" t="s">
        <v>44</v>
      </c>
      <c r="B136" s="38" t="s">
        <v>42</v>
      </c>
      <c r="C136" s="38">
        <v>4</v>
      </c>
      <c r="D136" s="54" t="s">
        <v>32</v>
      </c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55">
        <f>AX332+AX333</f>
        <v>0</v>
      </c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</row>
    <row r="137" spans="1:74" s="6" customFormat="1" ht="15.75" hidden="1" customHeight="1" outlineLevel="1">
      <c r="A137" s="38" t="s">
        <v>44</v>
      </c>
      <c r="B137" s="38" t="s">
        <v>42</v>
      </c>
      <c r="C137" s="38">
        <v>4</v>
      </c>
      <c r="D137" s="54" t="s">
        <v>36</v>
      </c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>
        <f>SUM(AX135:AX136)</f>
        <v>-2051136.5123084271</v>
      </c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</row>
    <row r="138" spans="1:74" s="6" customFormat="1" ht="15.75" hidden="1" customHeight="1" outlineLevel="1">
      <c r="A138" s="38"/>
      <c r="B138" s="38"/>
      <c r="C138" s="54"/>
      <c r="D138" s="54"/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</row>
    <row r="139" spans="1:74" s="6" customFormat="1" ht="15.75" hidden="1" customHeight="1" outlineLevel="1">
      <c r="A139" s="38" t="s">
        <v>44</v>
      </c>
      <c r="B139" s="38" t="s">
        <v>42</v>
      </c>
      <c r="C139" s="38">
        <v>5</v>
      </c>
      <c r="D139" s="52" t="s">
        <v>29</v>
      </c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 t="e">
        <f>Deferral!AQ40</f>
        <v>#VALUE!</v>
      </c>
      <c r="AR139" s="7" t="e">
        <f>Deferral!AR40</f>
        <v>#VALUE!</v>
      </c>
      <c r="AS139" s="7" t="e">
        <f>Deferral!AS40</f>
        <v>#VALUE!</v>
      </c>
      <c r="AT139" s="7" t="e">
        <f>Deferral!AT40</f>
        <v>#VALUE!</v>
      </c>
      <c r="AU139" s="7" t="e">
        <f>Deferral!AU40</f>
        <v>#VALUE!</v>
      </c>
      <c r="AV139" s="7" t="e">
        <f>Deferral!AV40</f>
        <v>#VALUE!</v>
      </c>
      <c r="AW139" s="7" t="e">
        <f>Deferral!AW40</f>
        <v>#VALUE!</v>
      </c>
      <c r="AX139" s="7" t="e">
        <f>Deferral!AX40</f>
        <v>#VALUE!</v>
      </c>
      <c r="AY139" s="7" t="e">
        <f>Deferral!AY40</f>
        <v>#VALUE!</v>
      </c>
      <c r="AZ139" s="7" t="e">
        <f>Deferral!AZ40</f>
        <v>#VALUE!</v>
      </c>
      <c r="BA139" s="7" t="e">
        <f>Deferral!BA40</f>
        <v>#VALUE!</v>
      </c>
      <c r="BB139" s="7" t="e">
        <f>Deferral!BB40</f>
        <v>#VALUE!</v>
      </c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</row>
    <row r="140" spans="1:74" s="6" customFormat="1" ht="15.75" hidden="1" customHeight="1" outlineLevel="1">
      <c r="A140" s="38" t="s">
        <v>44</v>
      </c>
      <c r="B140" s="38" t="s">
        <v>42</v>
      </c>
      <c r="C140" s="38">
        <v>5</v>
      </c>
      <c r="D140" s="54" t="s">
        <v>30</v>
      </c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 t="e">
        <f>AQ139/2*AQ$302</f>
        <v>#VALUE!</v>
      </c>
      <c r="AR140" s="7" t="e">
        <f t="shared" ref="AR140:BB140" si="80">(AQ141+AR139/2)*AR$302</f>
        <v>#VALUE!</v>
      </c>
      <c r="AS140" s="7" t="e">
        <f t="shared" si="80"/>
        <v>#VALUE!</v>
      </c>
      <c r="AT140" s="7" t="e">
        <f t="shared" si="80"/>
        <v>#VALUE!</v>
      </c>
      <c r="AU140" s="7" t="e">
        <f t="shared" si="80"/>
        <v>#VALUE!</v>
      </c>
      <c r="AV140" s="7" t="e">
        <f t="shared" si="80"/>
        <v>#VALUE!</v>
      </c>
      <c r="AW140" s="7" t="e">
        <f t="shared" si="80"/>
        <v>#VALUE!</v>
      </c>
      <c r="AX140" s="7" t="e">
        <f t="shared" si="80"/>
        <v>#VALUE!</v>
      </c>
      <c r="AY140" s="7" t="e">
        <f t="shared" si="80"/>
        <v>#VALUE!</v>
      </c>
      <c r="AZ140" s="7" t="e">
        <f t="shared" si="80"/>
        <v>#VALUE!</v>
      </c>
      <c r="BA140" s="7" t="e">
        <f t="shared" si="80"/>
        <v>#VALUE!</v>
      </c>
      <c r="BB140" s="7" t="e">
        <f t="shared" si="80"/>
        <v>#VALUE!</v>
      </c>
      <c r="BC140" s="7" t="e">
        <f t="shared" ref="BC140:BI140" si="81">BB141*BC$302</f>
        <v>#VALUE!</v>
      </c>
      <c r="BD140" s="7" t="e">
        <f t="shared" si="81"/>
        <v>#VALUE!</v>
      </c>
      <c r="BE140" s="7" t="e">
        <f t="shared" si="81"/>
        <v>#VALUE!</v>
      </c>
      <c r="BF140" s="7" t="e">
        <f t="shared" si="81"/>
        <v>#VALUE!</v>
      </c>
      <c r="BG140" s="7" t="e">
        <f t="shared" si="81"/>
        <v>#VALUE!</v>
      </c>
      <c r="BH140" s="7" t="e">
        <f t="shared" si="81"/>
        <v>#VALUE!</v>
      </c>
      <c r="BI140" s="7" t="e">
        <f t="shared" si="81"/>
        <v>#VALUE!</v>
      </c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</row>
    <row r="141" spans="1:74" s="6" customFormat="1" ht="15.75" hidden="1" customHeight="1" outlineLevel="1">
      <c r="A141" s="38" t="s">
        <v>44</v>
      </c>
      <c r="B141" s="38" t="s">
        <v>42</v>
      </c>
      <c r="C141" s="38">
        <v>5</v>
      </c>
      <c r="D141" s="52" t="s">
        <v>31</v>
      </c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 t="e">
        <f>SUM(AQ139:AQ140)</f>
        <v>#VALUE!</v>
      </c>
      <c r="AR141" s="7" t="e">
        <f>AQ141+SUM(AR139:AR140)</f>
        <v>#VALUE!</v>
      </c>
      <c r="AS141" s="7" t="e">
        <f t="shared" ref="AS141" si="82">AR141+SUM(AS139:AS140)</f>
        <v>#VALUE!</v>
      </c>
      <c r="AT141" s="7" t="e">
        <f t="shared" ref="AT141:BB141" si="83">AS141+SUM(AT139:AT140)</f>
        <v>#VALUE!</v>
      </c>
      <c r="AU141" s="7" t="e">
        <f t="shared" si="83"/>
        <v>#VALUE!</v>
      </c>
      <c r="AV141" s="7" t="e">
        <f t="shared" si="83"/>
        <v>#VALUE!</v>
      </c>
      <c r="AW141" s="7" t="e">
        <f t="shared" si="83"/>
        <v>#VALUE!</v>
      </c>
      <c r="AX141" s="7" t="e">
        <f t="shared" si="83"/>
        <v>#VALUE!</v>
      </c>
      <c r="AY141" s="7" t="e">
        <f t="shared" si="83"/>
        <v>#VALUE!</v>
      </c>
      <c r="AZ141" s="7" t="e">
        <f t="shared" si="83"/>
        <v>#VALUE!</v>
      </c>
      <c r="BA141" s="7" t="e">
        <f t="shared" si="83"/>
        <v>#VALUE!</v>
      </c>
      <c r="BB141" s="7" t="e">
        <f t="shared" si="83"/>
        <v>#VALUE!</v>
      </c>
      <c r="BC141" s="7" t="e">
        <f>BB141+BC140</f>
        <v>#VALUE!</v>
      </c>
      <c r="BD141" s="7" t="e">
        <f t="shared" ref="BD141:BG141" si="84">BC141+BD140</f>
        <v>#VALUE!</v>
      </c>
      <c r="BE141" s="7" t="e">
        <f t="shared" si="84"/>
        <v>#VALUE!</v>
      </c>
      <c r="BF141" s="7" t="e">
        <f t="shared" si="84"/>
        <v>#VALUE!</v>
      </c>
      <c r="BG141" s="7" t="e">
        <f t="shared" si="84"/>
        <v>#VALUE!</v>
      </c>
      <c r="BH141" s="7" t="e">
        <f>BG141+BH140</f>
        <v>#VALUE!</v>
      </c>
      <c r="BI141" s="7" t="e">
        <f>BH141+BI140</f>
        <v>#VALUE!</v>
      </c>
      <c r="BJ141" s="7" t="e">
        <f>BI141</f>
        <v>#VALUE!</v>
      </c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</row>
    <row r="142" spans="1:74" s="6" customFormat="1" ht="15.75" hidden="1" customHeight="1" outlineLevel="1">
      <c r="A142" s="38" t="s">
        <v>44</v>
      </c>
      <c r="B142" s="38" t="s">
        <v>42</v>
      </c>
      <c r="C142" s="38">
        <v>5</v>
      </c>
      <c r="D142" s="54" t="s">
        <v>32</v>
      </c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55">
        <f>BJ340+BJ341</f>
        <v>0</v>
      </c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</row>
    <row r="143" spans="1:74" s="6" customFormat="1" ht="15.75" hidden="1" customHeight="1" outlineLevel="1">
      <c r="A143" s="38" t="s">
        <v>44</v>
      </c>
      <c r="B143" s="38" t="s">
        <v>42</v>
      </c>
      <c r="C143" s="38">
        <v>5</v>
      </c>
      <c r="D143" s="54" t="s">
        <v>37</v>
      </c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 t="e">
        <f>SUM(BJ141:BJ142)</f>
        <v>#VALUE!</v>
      </c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</row>
    <row r="144" spans="1:74" s="6" customFormat="1" ht="15.75" hidden="1" customHeight="1" outlineLevel="1">
      <c r="A144" s="38"/>
      <c r="B144" s="38"/>
      <c r="C144" s="54"/>
      <c r="D144" s="54"/>
      <c r="E144" s="53"/>
      <c r="F144" s="53"/>
      <c r="G144" s="53"/>
      <c r="H144" s="53"/>
      <c r="I144" s="53"/>
      <c r="J144" s="53"/>
      <c r="K144" s="53"/>
      <c r="L144" s="53"/>
      <c r="M144" s="53"/>
      <c r="N144" s="53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</row>
    <row r="145" spans="1:74" s="6" customFormat="1" ht="15.75" hidden="1" customHeight="1" outlineLevel="1">
      <c r="A145" s="38"/>
      <c r="B145" s="38"/>
      <c r="C145" s="54"/>
      <c r="D145" s="54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</row>
    <row r="146" spans="1:74" s="6" customFormat="1" ht="15.75" hidden="1" customHeight="1" outlineLevel="1">
      <c r="A146" s="38" t="s">
        <v>44</v>
      </c>
      <c r="B146" s="38" t="s">
        <v>42</v>
      </c>
      <c r="C146" s="56"/>
      <c r="D146" s="54" t="s">
        <v>38</v>
      </c>
      <c r="E146" s="7">
        <f t="shared" ref="E146:BH146" si="85">E111+E76</f>
        <v>0</v>
      </c>
      <c r="F146" s="7">
        <f t="shared" si="85"/>
        <v>0</v>
      </c>
      <c r="G146" s="7">
        <f t="shared" si="85"/>
        <v>0</v>
      </c>
      <c r="H146" s="7">
        <f t="shared" si="85"/>
        <v>0</v>
      </c>
      <c r="I146" s="7">
        <f t="shared" si="85"/>
        <v>0</v>
      </c>
      <c r="J146" s="7">
        <f t="shared" si="85"/>
        <v>0</v>
      </c>
      <c r="K146" s="7">
        <f t="shared" si="85"/>
        <v>0</v>
      </c>
      <c r="L146" s="7">
        <f t="shared" si="85"/>
        <v>0</v>
      </c>
      <c r="M146" s="7">
        <f t="shared" si="85"/>
        <v>0</v>
      </c>
      <c r="N146" s="7">
        <f t="shared" si="85"/>
        <v>0</v>
      </c>
      <c r="O146" s="7">
        <f t="shared" si="85"/>
        <v>0</v>
      </c>
      <c r="P146" s="7">
        <f t="shared" si="85"/>
        <v>0</v>
      </c>
      <c r="Q146" s="7">
        <f t="shared" si="85"/>
        <v>0</v>
      </c>
      <c r="R146" s="7">
        <f t="shared" si="85"/>
        <v>0</v>
      </c>
      <c r="S146" s="7">
        <f t="shared" si="85"/>
        <v>0</v>
      </c>
      <c r="T146" s="7">
        <f t="shared" si="85"/>
        <v>0</v>
      </c>
      <c r="U146" s="7">
        <f t="shared" si="85"/>
        <v>0</v>
      </c>
      <c r="V146" s="7">
        <f t="shared" si="85"/>
        <v>0</v>
      </c>
      <c r="W146" s="7">
        <f t="shared" si="85"/>
        <v>0</v>
      </c>
      <c r="X146" s="7">
        <f t="shared" si="85"/>
        <v>0</v>
      </c>
      <c r="Y146" s="7">
        <f t="shared" si="85"/>
        <v>0</v>
      </c>
      <c r="Z146" s="7">
        <f t="shared" si="85"/>
        <v>0</v>
      </c>
      <c r="AA146" s="7">
        <f t="shared" si="85"/>
        <v>0</v>
      </c>
      <c r="AB146" s="7">
        <f t="shared" si="85"/>
        <v>0</v>
      </c>
      <c r="AC146" s="7">
        <f t="shared" si="85"/>
        <v>0</v>
      </c>
      <c r="AD146" s="7">
        <f t="shared" si="85"/>
        <v>0</v>
      </c>
      <c r="AE146" s="7">
        <f t="shared" si="85"/>
        <v>0</v>
      </c>
      <c r="AF146" s="7">
        <f t="shared" si="85"/>
        <v>0</v>
      </c>
      <c r="AG146" s="7">
        <f t="shared" si="85"/>
        <v>0</v>
      </c>
      <c r="AH146" s="7">
        <f t="shared" si="85"/>
        <v>-41487.688795017282</v>
      </c>
      <c r="AI146" s="7">
        <f t="shared" si="85"/>
        <v>-95417.541514687269</v>
      </c>
      <c r="AJ146" s="7">
        <f t="shared" si="85"/>
        <v>-76772.532129999992</v>
      </c>
      <c r="AK146" s="7">
        <f t="shared" si="85"/>
        <v>-73790.57710000001</v>
      </c>
      <c r="AL146" s="7">
        <f t="shared" si="85"/>
        <v>-81455.382270000002</v>
      </c>
      <c r="AM146" s="7">
        <f t="shared" si="85"/>
        <v>-88941.329310000001</v>
      </c>
      <c r="AN146" s="7">
        <v>-125071.10856750433</v>
      </c>
      <c r="AO146" s="7">
        <v>-117544.2439</v>
      </c>
      <c r="AP146" s="7">
        <v>-127426.50605</v>
      </c>
      <c r="AQ146" s="7">
        <f t="shared" si="85"/>
        <v>0</v>
      </c>
      <c r="AR146" s="7">
        <f t="shared" si="85"/>
        <v>0</v>
      </c>
      <c r="AS146" s="7">
        <f t="shared" si="85"/>
        <v>0</v>
      </c>
      <c r="AT146" s="7">
        <f t="shared" si="85"/>
        <v>0</v>
      </c>
      <c r="AU146" s="7">
        <f t="shared" si="85"/>
        <v>0</v>
      </c>
      <c r="AV146" s="7">
        <f t="shared" si="85"/>
        <v>0</v>
      </c>
      <c r="AW146" s="7">
        <f t="shared" si="85"/>
        <v>0</v>
      </c>
      <c r="AX146" s="7">
        <f t="shared" si="85"/>
        <v>0</v>
      </c>
      <c r="AY146" s="7">
        <f t="shared" si="85"/>
        <v>0</v>
      </c>
      <c r="AZ146" s="7">
        <f t="shared" si="85"/>
        <v>0</v>
      </c>
      <c r="BA146" s="7">
        <f t="shared" si="85"/>
        <v>0</v>
      </c>
      <c r="BB146" s="7">
        <f t="shared" si="85"/>
        <v>0</v>
      </c>
      <c r="BC146" s="7">
        <f t="shared" si="85"/>
        <v>0</v>
      </c>
      <c r="BD146" s="7">
        <f t="shared" si="85"/>
        <v>0</v>
      </c>
      <c r="BE146" s="7">
        <f t="shared" si="85"/>
        <v>0</v>
      </c>
      <c r="BF146" s="7">
        <f t="shared" si="85"/>
        <v>0</v>
      </c>
      <c r="BG146" s="7">
        <f t="shared" si="85"/>
        <v>0</v>
      </c>
      <c r="BH146" s="7">
        <f t="shared" si="85"/>
        <v>0</v>
      </c>
      <c r="BI146" s="7">
        <f t="shared" ref="BI146:BT146" si="86">BI111+BI76</f>
        <v>0</v>
      </c>
      <c r="BJ146" s="7">
        <f t="shared" si="86"/>
        <v>0</v>
      </c>
      <c r="BK146" s="7">
        <f t="shared" si="86"/>
        <v>0</v>
      </c>
      <c r="BL146" s="7">
        <f t="shared" si="86"/>
        <v>0</v>
      </c>
      <c r="BM146" s="7">
        <f t="shared" si="86"/>
        <v>0</v>
      </c>
      <c r="BN146" s="7">
        <f t="shared" si="86"/>
        <v>0</v>
      </c>
      <c r="BO146" s="7">
        <f t="shared" si="86"/>
        <v>0</v>
      </c>
      <c r="BP146" s="7">
        <f t="shared" si="86"/>
        <v>0</v>
      </c>
      <c r="BQ146" s="7">
        <f t="shared" si="86"/>
        <v>0</v>
      </c>
      <c r="BR146" s="7">
        <f t="shared" si="86"/>
        <v>0</v>
      </c>
      <c r="BS146" s="7">
        <f t="shared" si="86"/>
        <v>0</v>
      </c>
      <c r="BT146" s="7">
        <f t="shared" si="86"/>
        <v>0</v>
      </c>
      <c r="BU146" s="7"/>
      <c r="BV146" s="7"/>
    </row>
    <row r="147" spans="1:74" s="6" customFormat="1" ht="15.75" hidden="1" customHeight="1" outlineLevel="1">
      <c r="A147" s="38" t="s">
        <v>44</v>
      </c>
      <c r="B147" s="38" t="s">
        <v>42</v>
      </c>
      <c r="C147" s="56"/>
      <c r="D147" s="54" t="s">
        <v>39</v>
      </c>
      <c r="E147" s="7">
        <v>0</v>
      </c>
      <c r="F147" s="7">
        <f>(E148+F119+F125+F131+F137+F143+F146/2)*F$302</f>
        <v>0</v>
      </c>
      <c r="G147" s="7">
        <f t="shared" ref="G147:N147" si="87">(F148+G119+G125+G131+G137+G143+G146/2)*G$302</f>
        <v>0</v>
      </c>
      <c r="H147" s="7">
        <f t="shared" si="87"/>
        <v>0</v>
      </c>
      <c r="I147" s="7">
        <f t="shared" si="87"/>
        <v>0</v>
      </c>
      <c r="J147" s="7">
        <f t="shared" si="87"/>
        <v>0</v>
      </c>
      <c r="K147" s="7">
        <f t="shared" si="87"/>
        <v>0</v>
      </c>
      <c r="L147" s="7">
        <f t="shared" si="87"/>
        <v>0</v>
      </c>
      <c r="M147" s="7">
        <f t="shared" si="87"/>
        <v>0</v>
      </c>
      <c r="N147" s="7">
        <f t="shared" si="87"/>
        <v>0</v>
      </c>
      <c r="O147" s="7" t="e">
        <f>(N148+O119+O125+O131+O137+O143+O146/2)*O$302</f>
        <v>#VALUE!</v>
      </c>
      <c r="P147" s="7" t="e">
        <f>(O148+P119+P125+P131+P137+P143+P146/2)*P$302</f>
        <v>#VALUE!</v>
      </c>
      <c r="Q147" s="7" t="e">
        <f t="shared" ref="Q147:BT147" si="88">(P148+Q119+Q125+Q131+Q137+Q143+Q146/2)*Q$302</f>
        <v>#VALUE!</v>
      </c>
      <c r="R147" s="7" t="e">
        <f t="shared" si="88"/>
        <v>#VALUE!</v>
      </c>
      <c r="S147" s="7" t="e">
        <f t="shared" si="88"/>
        <v>#VALUE!</v>
      </c>
      <c r="T147" s="7" t="e">
        <f t="shared" si="88"/>
        <v>#VALUE!</v>
      </c>
      <c r="U147" s="7" t="e">
        <f t="shared" si="88"/>
        <v>#VALUE!</v>
      </c>
      <c r="V147" s="7" t="e">
        <f t="shared" si="88"/>
        <v>#VALUE!</v>
      </c>
      <c r="W147" s="7" t="e">
        <f t="shared" si="88"/>
        <v>#VALUE!</v>
      </c>
      <c r="X147" s="7" t="e">
        <f t="shared" si="88"/>
        <v>#VALUE!</v>
      </c>
      <c r="Y147" s="7" t="e">
        <f t="shared" si="88"/>
        <v>#VALUE!</v>
      </c>
      <c r="Z147" s="7" t="e">
        <f t="shared" si="88"/>
        <v>#VALUE!</v>
      </c>
      <c r="AA147" s="7" t="e">
        <f t="shared" si="88"/>
        <v>#VALUE!</v>
      </c>
      <c r="AB147" s="7" t="e">
        <f t="shared" si="88"/>
        <v>#VALUE!</v>
      </c>
      <c r="AC147" s="7" t="e">
        <f t="shared" si="88"/>
        <v>#VALUE!</v>
      </c>
      <c r="AD147" s="7" t="e">
        <f t="shared" si="88"/>
        <v>#VALUE!</v>
      </c>
      <c r="AE147" s="7" t="e">
        <f t="shared" si="88"/>
        <v>#VALUE!</v>
      </c>
      <c r="AF147" s="7" t="e">
        <f t="shared" si="88"/>
        <v>#VALUE!</v>
      </c>
      <c r="AG147" s="7" t="e">
        <f t="shared" si="88"/>
        <v>#VALUE!</v>
      </c>
      <c r="AH147" s="7" t="e">
        <f t="shared" si="88"/>
        <v>#VALUE!</v>
      </c>
      <c r="AI147" s="7" t="e">
        <f t="shared" si="88"/>
        <v>#VALUE!</v>
      </c>
      <c r="AJ147" s="7" t="e">
        <f t="shared" si="88"/>
        <v>#VALUE!</v>
      </c>
      <c r="AK147" s="7" t="e">
        <f t="shared" si="88"/>
        <v>#VALUE!</v>
      </c>
      <c r="AL147" s="7" t="e">
        <f t="shared" si="88"/>
        <v>#VALUE!</v>
      </c>
      <c r="AM147" s="7" t="e">
        <f t="shared" si="88"/>
        <v>#VALUE!</v>
      </c>
      <c r="AN147" s="7">
        <v>5769.1948856227009</v>
      </c>
      <c r="AO147" s="7">
        <v>5454.9690342205095</v>
      </c>
      <c r="AP147" s="7">
        <v>4862.1762251959562</v>
      </c>
      <c r="AQ147" s="7">
        <f t="shared" si="88"/>
        <v>0</v>
      </c>
      <c r="AR147" s="7">
        <f t="shared" si="88"/>
        <v>0</v>
      </c>
      <c r="AS147" s="7">
        <f t="shared" si="88"/>
        <v>0</v>
      </c>
      <c r="AT147" s="7">
        <f t="shared" si="88"/>
        <v>0</v>
      </c>
      <c r="AU147" s="7">
        <f t="shared" si="88"/>
        <v>0</v>
      </c>
      <c r="AV147" s="7">
        <f t="shared" si="88"/>
        <v>0</v>
      </c>
      <c r="AW147" s="7">
        <f t="shared" si="88"/>
        <v>0</v>
      </c>
      <c r="AX147" s="7">
        <f t="shared" si="88"/>
        <v>0</v>
      </c>
      <c r="AY147" s="7">
        <f t="shared" si="88"/>
        <v>0</v>
      </c>
      <c r="AZ147" s="7">
        <f t="shared" si="88"/>
        <v>0</v>
      </c>
      <c r="BA147" s="7">
        <f t="shared" si="88"/>
        <v>0</v>
      </c>
      <c r="BB147" s="7">
        <f t="shared" si="88"/>
        <v>0</v>
      </c>
      <c r="BC147" s="7">
        <f t="shared" si="88"/>
        <v>0</v>
      </c>
      <c r="BD147" s="7">
        <f t="shared" si="88"/>
        <v>0</v>
      </c>
      <c r="BE147" s="7">
        <f t="shared" si="88"/>
        <v>0</v>
      </c>
      <c r="BF147" s="7">
        <f t="shared" si="88"/>
        <v>0</v>
      </c>
      <c r="BG147" s="7">
        <f t="shared" si="88"/>
        <v>0</v>
      </c>
      <c r="BH147" s="7">
        <f t="shared" si="88"/>
        <v>0</v>
      </c>
      <c r="BI147" s="7">
        <f t="shared" si="88"/>
        <v>0</v>
      </c>
      <c r="BJ147" s="7" t="e">
        <f t="shared" si="88"/>
        <v>#VALUE!</v>
      </c>
      <c r="BK147" s="7" t="e">
        <f t="shared" si="88"/>
        <v>#VALUE!</v>
      </c>
      <c r="BL147" s="7" t="e">
        <f t="shared" si="88"/>
        <v>#VALUE!</v>
      </c>
      <c r="BM147" s="7" t="e">
        <f t="shared" si="88"/>
        <v>#VALUE!</v>
      </c>
      <c r="BN147" s="7" t="e">
        <f t="shared" si="88"/>
        <v>#VALUE!</v>
      </c>
      <c r="BO147" s="7" t="e">
        <f t="shared" si="88"/>
        <v>#VALUE!</v>
      </c>
      <c r="BP147" s="7" t="e">
        <f t="shared" si="88"/>
        <v>#VALUE!</v>
      </c>
      <c r="BQ147" s="7" t="e">
        <f t="shared" si="88"/>
        <v>#VALUE!</v>
      </c>
      <c r="BR147" s="7" t="e">
        <f t="shared" si="88"/>
        <v>#VALUE!</v>
      </c>
      <c r="BS147" s="7" t="e">
        <f t="shared" si="88"/>
        <v>#VALUE!</v>
      </c>
      <c r="BT147" s="7" t="e">
        <f t="shared" si="88"/>
        <v>#VALUE!</v>
      </c>
      <c r="BU147" s="7"/>
      <c r="BV147" s="7"/>
    </row>
    <row r="148" spans="1:74" s="6" customFormat="1" ht="15.75" hidden="1" customHeight="1" outlineLevel="1">
      <c r="A148" s="58" t="s">
        <v>44</v>
      </c>
      <c r="B148" s="58" t="s">
        <v>42</v>
      </c>
      <c r="C148" s="59"/>
      <c r="D148" s="60" t="s">
        <v>40</v>
      </c>
      <c r="E148" s="55">
        <v>0</v>
      </c>
      <c r="F148" s="55">
        <f>E148+F119+F125+F131+F137+F143+F146+F147</f>
        <v>0</v>
      </c>
      <c r="G148" s="55">
        <f t="shared" ref="G148:N148" si="89">F148+G119+G125+G131+G137+G143+G146+G147</f>
        <v>0</v>
      </c>
      <c r="H148" s="55">
        <f t="shared" si="89"/>
        <v>0</v>
      </c>
      <c r="I148" s="55">
        <f t="shared" si="89"/>
        <v>0</v>
      </c>
      <c r="J148" s="55">
        <f t="shared" si="89"/>
        <v>0</v>
      </c>
      <c r="K148" s="55">
        <f t="shared" si="89"/>
        <v>0</v>
      </c>
      <c r="L148" s="55">
        <f t="shared" si="89"/>
        <v>0</v>
      </c>
      <c r="M148" s="55">
        <f t="shared" si="89"/>
        <v>0</v>
      </c>
      <c r="N148" s="55">
        <f t="shared" si="89"/>
        <v>0</v>
      </c>
      <c r="O148" s="55" t="e">
        <f>N148+O119+O125+O131+O137+O143+O146+O147</f>
        <v>#VALUE!</v>
      </c>
      <c r="P148" s="55" t="e">
        <f>O148+P119+P125+P131+P137+P143+P146+P147</f>
        <v>#VALUE!</v>
      </c>
      <c r="Q148" s="55" t="e">
        <f t="shared" ref="Q148:BT148" si="90">P148+Q119+Q125+Q131+Q137+Q143+Q146+Q147</f>
        <v>#VALUE!</v>
      </c>
      <c r="R148" s="55" t="e">
        <f t="shared" si="90"/>
        <v>#VALUE!</v>
      </c>
      <c r="S148" s="55" t="e">
        <f t="shared" si="90"/>
        <v>#VALUE!</v>
      </c>
      <c r="T148" s="55" t="e">
        <f t="shared" si="90"/>
        <v>#VALUE!</v>
      </c>
      <c r="U148" s="55" t="e">
        <f t="shared" si="90"/>
        <v>#VALUE!</v>
      </c>
      <c r="V148" s="55" t="e">
        <f t="shared" si="90"/>
        <v>#VALUE!</v>
      </c>
      <c r="W148" s="55" t="e">
        <f t="shared" si="90"/>
        <v>#VALUE!</v>
      </c>
      <c r="X148" s="55" t="e">
        <f t="shared" si="90"/>
        <v>#VALUE!</v>
      </c>
      <c r="Y148" s="55" t="e">
        <f t="shared" si="90"/>
        <v>#VALUE!</v>
      </c>
      <c r="Z148" s="55" t="e">
        <f t="shared" si="90"/>
        <v>#VALUE!</v>
      </c>
      <c r="AA148" s="55" t="e">
        <f t="shared" si="90"/>
        <v>#VALUE!</v>
      </c>
      <c r="AB148" s="55" t="e">
        <f t="shared" si="90"/>
        <v>#VALUE!</v>
      </c>
      <c r="AC148" s="55" t="e">
        <f t="shared" si="90"/>
        <v>#VALUE!</v>
      </c>
      <c r="AD148" s="55" t="e">
        <f t="shared" si="90"/>
        <v>#VALUE!</v>
      </c>
      <c r="AE148" s="55" t="e">
        <f t="shared" si="90"/>
        <v>#VALUE!</v>
      </c>
      <c r="AF148" s="55" t="e">
        <f t="shared" si="90"/>
        <v>#VALUE!</v>
      </c>
      <c r="AG148" s="55" t="e">
        <f t="shared" si="90"/>
        <v>#VALUE!</v>
      </c>
      <c r="AH148" s="55" t="e">
        <f t="shared" si="90"/>
        <v>#VALUE!</v>
      </c>
      <c r="AI148" s="55" t="e">
        <f t="shared" si="90"/>
        <v>#VALUE!</v>
      </c>
      <c r="AJ148" s="55" t="e">
        <f t="shared" si="90"/>
        <v>#VALUE!</v>
      </c>
      <c r="AK148" s="55" t="e">
        <f t="shared" si="90"/>
        <v>#VALUE!</v>
      </c>
      <c r="AL148" s="55" t="e">
        <f t="shared" si="90"/>
        <v>#VALUE!</v>
      </c>
      <c r="AM148" s="55" t="e">
        <f t="shared" si="90"/>
        <v>#VALUE!</v>
      </c>
      <c r="AN148" s="55">
        <v>1422514.3805051274</v>
      </c>
      <c r="AO148" s="55">
        <v>1310425.1056393478</v>
      </c>
      <c r="AP148" s="55">
        <v>1187860.7758145437</v>
      </c>
      <c r="AQ148" s="55">
        <f t="shared" si="90"/>
        <v>1187860.7758145437</v>
      </c>
      <c r="AR148" s="55">
        <f t="shared" si="90"/>
        <v>1187860.7758145437</v>
      </c>
      <c r="AS148" s="55">
        <f t="shared" si="90"/>
        <v>1187860.7758145437</v>
      </c>
      <c r="AT148" s="55">
        <f t="shared" si="90"/>
        <v>1187860.7758145437</v>
      </c>
      <c r="AU148" s="55">
        <f t="shared" si="90"/>
        <v>1187860.7758145437</v>
      </c>
      <c r="AV148" s="55">
        <f t="shared" si="90"/>
        <v>1187860.7758145437</v>
      </c>
      <c r="AW148" s="55">
        <f t="shared" si="90"/>
        <v>1187860.7758145437</v>
      </c>
      <c r="AX148" s="55">
        <f t="shared" si="90"/>
        <v>-863275.73649388342</v>
      </c>
      <c r="AY148" s="55">
        <f t="shared" si="90"/>
        <v>-863275.73649388342</v>
      </c>
      <c r="AZ148" s="55">
        <f t="shared" si="90"/>
        <v>-863275.73649388342</v>
      </c>
      <c r="BA148" s="55">
        <f t="shared" si="90"/>
        <v>-863275.73649388342</v>
      </c>
      <c r="BB148" s="55">
        <f t="shared" si="90"/>
        <v>-863275.73649388342</v>
      </c>
      <c r="BC148" s="55">
        <f t="shared" si="90"/>
        <v>-863275.73649388342</v>
      </c>
      <c r="BD148" s="55">
        <f t="shared" si="90"/>
        <v>-863275.73649388342</v>
      </c>
      <c r="BE148" s="55">
        <f t="shared" si="90"/>
        <v>-863275.73649388342</v>
      </c>
      <c r="BF148" s="55">
        <f t="shared" si="90"/>
        <v>-863275.73649388342</v>
      </c>
      <c r="BG148" s="55">
        <f t="shared" si="90"/>
        <v>-863275.73649388342</v>
      </c>
      <c r="BH148" s="55">
        <f t="shared" si="90"/>
        <v>-863275.73649388342</v>
      </c>
      <c r="BI148" s="55">
        <f t="shared" si="90"/>
        <v>-863275.73649388342</v>
      </c>
      <c r="BJ148" s="55" t="e">
        <f t="shared" si="90"/>
        <v>#VALUE!</v>
      </c>
      <c r="BK148" s="55" t="e">
        <f t="shared" si="90"/>
        <v>#VALUE!</v>
      </c>
      <c r="BL148" s="55" t="e">
        <f t="shared" si="90"/>
        <v>#VALUE!</v>
      </c>
      <c r="BM148" s="55" t="e">
        <f t="shared" si="90"/>
        <v>#VALUE!</v>
      </c>
      <c r="BN148" s="55" t="e">
        <f t="shared" si="90"/>
        <v>#VALUE!</v>
      </c>
      <c r="BO148" s="55" t="e">
        <f t="shared" si="90"/>
        <v>#VALUE!</v>
      </c>
      <c r="BP148" s="55" t="e">
        <f t="shared" si="90"/>
        <v>#VALUE!</v>
      </c>
      <c r="BQ148" s="55" t="e">
        <f t="shared" si="90"/>
        <v>#VALUE!</v>
      </c>
      <c r="BR148" s="55" t="e">
        <f t="shared" si="90"/>
        <v>#VALUE!</v>
      </c>
      <c r="BS148" s="55" t="e">
        <f t="shared" si="90"/>
        <v>#VALUE!</v>
      </c>
      <c r="BT148" s="55" t="e">
        <f t="shared" si="90"/>
        <v>#VALUE!</v>
      </c>
      <c r="BU148" s="7"/>
      <c r="BV148" s="7"/>
    </row>
    <row r="149" spans="1:74" s="6" customFormat="1" ht="15.75" hidden="1" customHeight="1" outlineLevel="1">
      <c r="A149" s="38"/>
      <c r="B149" s="38"/>
      <c r="C149" s="56"/>
      <c r="D149" s="54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</row>
    <row r="150" spans="1:74" s="6" customFormat="1" ht="15.75" hidden="1" customHeight="1" outlineLevel="1">
      <c r="A150" s="29" t="s">
        <v>41</v>
      </c>
      <c r="B150" s="38" t="s">
        <v>45</v>
      </c>
      <c r="C150" s="38">
        <v>1</v>
      </c>
      <c r="D150" s="52" t="s">
        <v>29</v>
      </c>
      <c r="E150" s="7" t="e">
        <f>Deferral!D48</f>
        <v>#VALUE!</v>
      </c>
      <c r="F150" s="7" t="e">
        <f>Deferral!E48</f>
        <v>#VALUE!</v>
      </c>
      <c r="G150" s="7" t="e">
        <f>Deferral!F48</f>
        <v>#VALUE!</v>
      </c>
      <c r="H150" s="7" t="e">
        <f>Deferral!G48</f>
        <v>#VALUE!</v>
      </c>
      <c r="I150" s="7" t="e">
        <f>Deferral!H48</f>
        <v>#VALUE!</v>
      </c>
      <c r="J150" s="7" t="e">
        <f>Deferral!I48</f>
        <v>#VALUE!</v>
      </c>
      <c r="K150" s="7" t="e">
        <f>Deferral!J48</f>
        <v>#VALUE!</v>
      </c>
      <c r="L150" s="7" t="e">
        <f>Deferral!K48</f>
        <v>#VALUE!</v>
      </c>
      <c r="M150" s="7" t="e">
        <f>Deferral!L48</f>
        <v>#VALUE!</v>
      </c>
      <c r="N150" s="7" t="e">
        <f>Deferral!M48</f>
        <v>#VALUE!</v>
      </c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</row>
    <row r="151" spans="1:74" s="6" customFormat="1" ht="15.75" hidden="1" customHeight="1" outlineLevel="1">
      <c r="A151" s="29" t="s">
        <v>41</v>
      </c>
      <c r="B151" s="38" t="s">
        <v>45</v>
      </c>
      <c r="C151" s="38">
        <v>1</v>
      </c>
      <c r="D151" s="54" t="s">
        <v>30</v>
      </c>
      <c r="E151" s="53" t="e">
        <f>E150/2*E$302</f>
        <v>#VALUE!</v>
      </c>
      <c r="F151" s="53" t="e">
        <f>(E152+F150/2)*F$302</f>
        <v>#VALUE!</v>
      </c>
      <c r="G151" s="53" t="e">
        <f t="shared" ref="G151:N151" si="91">(F152+G150/2)*G$302</f>
        <v>#VALUE!</v>
      </c>
      <c r="H151" s="53" t="e">
        <f t="shared" si="91"/>
        <v>#VALUE!</v>
      </c>
      <c r="I151" s="53" t="e">
        <f t="shared" si="91"/>
        <v>#VALUE!</v>
      </c>
      <c r="J151" s="53" t="e">
        <f t="shared" si="91"/>
        <v>#VALUE!</v>
      </c>
      <c r="K151" s="53" t="e">
        <f t="shared" si="91"/>
        <v>#VALUE!</v>
      </c>
      <c r="L151" s="53" t="e">
        <f t="shared" si="91"/>
        <v>#VALUE!</v>
      </c>
      <c r="M151" s="53" t="e">
        <f t="shared" si="91"/>
        <v>#VALUE!</v>
      </c>
      <c r="N151" s="53" t="e">
        <f t="shared" si="91"/>
        <v>#VALUE!</v>
      </c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</row>
    <row r="152" spans="1:74" s="6" customFormat="1" ht="15.75" hidden="1" customHeight="1" outlineLevel="1">
      <c r="A152" s="29" t="s">
        <v>41</v>
      </c>
      <c r="B152" s="38" t="s">
        <v>45</v>
      </c>
      <c r="C152" s="38">
        <v>1</v>
      </c>
      <c r="D152" s="52" t="s">
        <v>31</v>
      </c>
      <c r="E152" s="53" t="e">
        <f>E150+E151</f>
        <v>#VALUE!</v>
      </c>
      <c r="F152" s="53" t="e">
        <f>E152+SUM(F150:F151)</f>
        <v>#VALUE!</v>
      </c>
      <c r="G152" s="53" t="e">
        <f t="shared" ref="G152" si="92">F152+SUM(G150:G151)</f>
        <v>#VALUE!</v>
      </c>
      <c r="H152" s="53" t="e">
        <f t="shared" ref="H152:N152" si="93">G152+SUM(H150:H151)</f>
        <v>#VALUE!</v>
      </c>
      <c r="I152" s="53" t="e">
        <f t="shared" si="93"/>
        <v>#VALUE!</v>
      </c>
      <c r="J152" s="53" t="e">
        <f t="shared" si="93"/>
        <v>#VALUE!</v>
      </c>
      <c r="K152" s="53" t="e">
        <f t="shared" si="93"/>
        <v>#VALUE!</v>
      </c>
      <c r="L152" s="53" t="e">
        <f t="shared" si="93"/>
        <v>#VALUE!</v>
      </c>
      <c r="M152" s="53" t="e">
        <f t="shared" si="93"/>
        <v>#VALUE!</v>
      </c>
      <c r="N152" s="53" t="e">
        <f t="shared" si="93"/>
        <v>#VALUE!</v>
      </c>
      <c r="O152" s="7" t="e">
        <f>N152</f>
        <v>#VALUE!</v>
      </c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</row>
    <row r="153" spans="1:74" s="6" customFormat="1" ht="15.75" hidden="1" customHeight="1" outlineLevel="1">
      <c r="A153" s="29" t="s">
        <v>41</v>
      </c>
      <c r="B153" s="38" t="s">
        <v>45</v>
      </c>
      <c r="C153" s="38">
        <v>1</v>
      </c>
      <c r="D153" s="54" t="s">
        <v>32</v>
      </c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5">
        <f>O310</f>
        <v>0</v>
      </c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</row>
    <row r="154" spans="1:74" s="6" customFormat="1" ht="15.75" hidden="1" customHeight="1" outlineLevel="1">
      <c r="A154" s="29" t="s">
        <v>41</v>
      </c>
      <c r="B154" s="38" t="s">
        <v>45</v>
      </c>
      <c r="C154" s="38">
        <v>1</v>
      </c>
      <c r="D154" s="54" t="s">
        <v>33</v>
      </c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7" t="e">
        <f>SUM(O152:O153)</f>
        <v>#VALUE!</v>
      </c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</row>
    <row r="155" spans="1:74" s="6" customFormat="1" ht="15.75" hidden="1" customHeight="1" outlineLevel="1">
      <c r="B155" s="38"/>
      <c r="C155" s="38"/>
      <c r="D155" s="54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</row>
    <row r="156" spans="1:74" s="6" customFormat="1" ht="15.75" hidden="1" customHeight="1" outlineLevel="1">
      <c r="A156" s="29" t="s">
        <v>41</v>
      </c>
      <c r="B156" s="38" t="s">
        <v>45</v>
      </c>
      <c r="C156" s="38">
        <v>2</v>
      </c>
      <c r="D156" s="52" t="s">
        <v>29</v>
      </c>
      <c r="E156" s="53"/>
      <c r="F156" s="53"/>
      <c r="G156" s="53"/>
      <c r="H156" s="53"/>
      <c r="I156" s="53"/>
      <c r="J156" s="53"/>
      <c r="K156" s="53"/>
      <c r="L156" s="53"/>
      <c r="M156" s="53"/>
      <c r="O156" s="7" t="e">
        <f>Deferral!N48</f>
        <v>#VALUE!</v>
      </c>
      <c r="P156" s="7" t="e">
        <f>Deferral!O48</f>
        <v>#VALUE!</v>
      </c>
      <c r="Q156" s="7">
        <f>Deferral!P48+Deferral!Q48</f>
        <v>-45831.204676703899</v>
      </c>
      <c r="R156" s="7">
        <f>Deferral!R48+Deferral!S48</f>
        <v>-389438.51826833386</v>
      </c>
      <c r="S156" s="7" t="e">
        <f>Deferral!T48</f>
        <v>#VALUE!</v>
      </c>
      <c r="T156" s="7" t="e">
        <f>Deferral!U48</f>
        <v>#VALUE!</v>
      </c>
      <c r="U156" s="7" t="e">
        <f>Deferral!V48</f>
        <v>#VALUE!</v>
      </c>
      <c r="V156" s="7" t="e">
        <f>Deferral!W48</f>
        <v>#VALUE!</v>
      </c>
      <c r="W156" s="7" t="e">
        <f>Deferral!X48</f>
        <v>#VALUE!</v>
      </c>
      <c r="X156" s="7" t="e">
        <f>Deferral!Y48</f>
        <v>#VALUE!</v>
      </c>
      <c r="Y156" s="7" t="e">
        <f>Deferral!Z48</f>
        <v>#VALUE!</v>
      </c>
      <c r="Z156" s="7" t="e">
        <f>Deferral!AA48</f>
        <v>#VALUE!</v>
      </c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</row>
    <row r="157" spans="1:74" s="6" customFormat="1" ht="15.75" hidden="1" customHeight="1" outlineLevel="1">
      <c r="A157" s="29" t="s">
        <v>41</v>
      </c>
      <c r="B157" s="38" t="s">
        <v>45</v>
      </c>
      <c r="C157" s="38">
        <v>2</v>
      </c>
      <c r="D157" s="54" t="s">
        <v>30</v>
      </c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7" t="e">
        <f>O156/2*O$302</f>
        <v>#VALUE!</v>
      </c>
      <c r="P157" s="7" t="e">
        <f t="shared" ref="P157:Z157" si="94">(O158+P156/2)*P$302</f>
        <v>#VALUE!</v>
      </c>
      <c r="Q157" s="7" t="e">
        <f t="shared" si="94"/>
        <v>#VALUE!</v>
      </c>
      <c r="R157" s="7" t="e">
        <f t="shared" si="94"/>
        <v>#VALUE!</v>
      </c>
      <c r="S157" s="7" t="e">
        <f t="shared" si="94"/>
        <v>#VALUE!</v>
      </c>
      <c r="T157" s="7" t="e">
        <f t="shared" si="94"/>
        <v>#VALUE!</v>
      </c>
      <c r="U157" s="7" t="e">
        <f t="shared" si="94"/>
        <v>#VALUE!</v>
      </c>
      <c r="V157" s="7" t="e">
        <f t="shared" si="94"/>
        <v>#VALUE!</v>
      </c>
      <c r="W157" s="7" t="e">
        <f t="shared" si="94"/>
        <v>#VALUE!</v>
      </c>
      <c r="X157" s="7" t="e">
        <f t="shared" si="94"/>
        <v>#VALUE!</v>
      </c>
      <c r="Y157" s="7" t="e">
        <f t="shared" si="94"/>
        <v>#VALUE!</v>
      </c>
      <c r="Z157" s="7" t="e">
        <f t="shared" si="94"/>
        <v>#VALUE!</v>
      </c>
      <c r="AA157" s="7" t="e">
        <f t="shared" ref="AA157:AG157" si="95">Z158*AA$302</f>
        <v>#VALUE!</v>
      </c>
      <c r="AB157" s="7" t="e">
        <f t="shared" si="95"/>
        <v>#VALUE!</v>
      </c>
      <c r="AC157" s="7" t="e">
        <f t="shared" si="95"/>
        <v>#VALUE!</v>
      </c>
      <c r="AD157" s="7" t="e">
        <f t="shared" si="95"/>
        <v>#VALUE!</v>
      </c>
      <c r="AE157" s="7" t="e">
        <f t="shared" si="95"/>
        <v>#VALUE!</v>
      </c>
      <c r="AF157" s="7" t="e">
        <f t="shared" si="95"/>
        <v>#VALUE!</v>
      </c>
      <c r="AG157" s="7" t="e">
        <f t="shared" si="95"/>
        <v>#VALUE!</v>
      </c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</row>
    <row r="158" spans="1:74" s="6" customFormat="1" ht="15.75" hidden="1" customHeight="1" outlineLevel="1">
      <c r="A158" s="29" t="s">
        <v>41</v>
      </c>
      <c r="B158" s="38" t="s">
        <v>45</v>
      </c>
      <c r="C158" s="38">
        <v>2</v>
      </c>
      <c r="D158" s="52" t="s">
        <v>31</v>
      </c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7" t="e">
        <f>SUM(O156:O157)</f>
        <v>#VALUE!</v>
      </c>
      <c r="P158" s="7" t="e">
        <f>O158+SUM(P156:P157)</f>
        <v>#VALUE!</v>
      </c>
      <c r="Q158" s="7" t="e">
        <f t="shared" ref="Q158" si="96">P158+SUM(Q156:Q157)</f>
        <v>#VALUE!</v>
      </c>
      <c r="R158" s="7" t="e">
        <f t="shared" ref="R158:Z158" si="97">Q158+SUM(R156:R157)</f>
        <v>#VALUE!</v>
      </c>
      <c r="S158" s="7" t="e">
        <f t="shared" si="97"/>
        <v>#VALUE!</v>
      </c>
      <c r="T158" s="7" t="e">
        <f t="shared" si="97"/>
        <v>#VALUE!</v>
      </c>
      <c r="U158" s="7" t="e">
        <f t="shared" si="97"/>
        <v>#VALUE!</v>
      </c>
      <c r="V158" s="7" t="e">
        <f t="shared" si="97"/>
        <v>#VALUE!</v>
      </c>
      <c r="W158" s="7" t="e">
        <f t="shared" si="97"/>
        <v>#VALUE!</v>
      </c>
      <c r="X158" s="7" t="e">
        <f t="shared" si="97"/>
        <v>#VALUE!</v>
      </c>
      <c r="Y158" s="7" t="e">
        <f t="shared" si="97"/>
        <v>#VALUE!</v>
      </c>
      <c r="Z158" s="7" t="e">
        <f t="shared" si="97"/>
        <v>#VALUE!</v>
      </c>
      <c r="AA158" s="7" t="e">
        <f>Z158+AA157</f>
        <v>#VALUE!</v>
      </c>
      <c r="AB158" s="7" t="e">
        <f t="shared" ref="AB158:AE158" si="98">AA158+AB157</f>
        <v>#VALUE!</v>
      </c>
      <c r="AC158" s="7" t="e">
        <f t="shared" si="98"/>
        <v>#VALUE!</v>
      </c>
      <c r="AD158" s="7" t="e">
        <f t="shared" si="98"/>
        <v>#VALUE!</v>
      </c>
      <c r="AE158" s="7" t="e">
        <f t="shared" si="98"/>
        <v>#VALUE!</v>
      </c>
      <c r="AF158" s="7" t="e">
        <f>AE158+AF157</f>
        <v>#VALUE!</v>
      </c>
      <c r="AG158" s="7" t="e">
        <f>AF158+AG157</f>
        <v>#VALUE!</v>
      </c>
      <c r="AH158" s="7" t="e">
        <f>AG158</f>
        <v>#VALUE!</v>
      </c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</row>
    <row r="159" spans="1:74" s="6" customFormat="1" ht="15.75" hidden="1" customHeight="1" outlineLevel="1">
      <c r="A159" s="29" t="s">
        <v>41</v>
      </c>
      <c r="B159" s="38" t="s">
        <v>45</v>
      </c>
      <c r="C159" s="38">
        <v>2</v>
      </c>
      <c r="D159" s="54" t="s">
        <v>32</v>
      </c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55">
        <f>AH318</f>
        <v>0</v>
      </c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</row>
    <row r="160" spans="1:74" s="6" customFormat="1" ht="15.75" hidden="1" customHeight="1" outlineLevel="1">
      <c r="A160" s="29" t="s">
        <v>41</v>
      </c>
      <c r="B160" s="38" t="s">
        <v>45</v>
      </c>
      <c r="C160" s="38">
        <v>2</v>
      </c>
      <c r="D160" s="54" t="s">
        <v>34</v>
      </c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 t="e">
        <f>SUM(AH158:AH159)</f>
        <v>#VALUE!</v>
      </c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</row>
    <row r="161" spans="1:74" s="6" customFormat="1" ht="15.75" hidden="1" customHeight="1" outlineLevel="1">
      <c r="B161" s="38"/>
      <c r="C161" s="54"/>
      <c r="D161" s="54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7"/>
    </row>
    <row r="162" spans="1:74" s="6" customFormat="1" ht="15.75" hidden="1" customHeight="1" outlineLevel="1">
      <c r="A162" s="29" t="s">
        <v>41</v>
      </c>
      <c r="B162" s="38" t="s">
        <v>45</v>
      </c>
      <c r="C162" s="38">
        <v>3</v>
      </c>
      <c r="D162" s="52" t="s">
        <v>29</v>
      </c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 t="e">
        <f>Deferral!AB48</f>
        <v>#VALUE!</v>
      </c>
      <c r="AB162" s="7" t="e">
        <f>Deferral!AC48</f>
        <v>#VALUE!</v>
      </c>
      <c r="AC162" s="7" t="e">
        <f>Deferral!AD48</f>
        <v>#VALUE!</v>
      </c>
      <c r="AD162" s="7" t="e">
        <f>Deferral!AE48</f>
        <v>#VALUE!</v>
      </c>
      <c r="AE162" s="7" t="e">
        <f>Deferral!AF48</f>
        <v>#VALUE!</v>
      </c>
      <c r="AF162" s="7" t="e">
        <f>Deferral!AG48</f>
        <v>#VALUE!</v>
      </c>
      <c r="AG162" s="7" t="e">
        <f>Deferral!AH48</f>
        <v>#VALUE!</v>
      </c>
      <c r="AH162" s="7" t="e">
        <f>Deferral!AI48</f>
        <v>#VALUE!</v>
      </c>
      <c r="AI162" s="7" t="e">
        <f>Deferral!AJ48</f>
        <v>#VALUE!</v>
      </c>
      <c r="AJ162" s="7" t="e">
        <f>Deferral!AK48</f>
        <v>#VALUE!</v>
      </c>
      <c r="AK162" s="7" t="e">
        <f>Deferral!AL48</f>
        <v>#VALUE!</v>
      </c>
      <c r="AL162" s="7" t="e">
        <f>Deferral!AM48</f>
        <v>#VALUE!</v>
      </c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  <c r="BV162" s="7"/>
    </row>
    <row r="163" spans="1:74" s="6" customFormat="1" ht="15.75" hidden="1" customHeight="1" outlineLevel="1">
      <c r="A163" s="29" t="s">
        <v>41</v>
      </c>
      <c r="B163" s="38" t="s">
        <v>45</v>
      </c>
      <c r="C163" s="38">
        <v>3</v>
      </c>
      <c r="D163" s="54" t="s">
        <v>30</v>
      </c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 t="e">
        <f>AA162/2*AA$302</f>
        <v>#VALUE!</v>
      </c>
      <c r="AB163" s="7" t="e">
        <f t="shared" ref="AB163:AL163" si="99">(AA164+AB162/2)*AB$302</f>
        <v>#VALUE!</v>
      </c>
      <c r="AC163" s="7" t="e">
        <f t="shared" si="99"/>
        <v>#VALUE!</v>
      </c>
      <c r="AD163" s="7" t="e">
        <f t="shared" si="99"/>
        <v>#VALUE!</v>
      </c>
      <c r="AE163" s="7" t="e">
        <f t="shared" si="99"/>
        <v>#VALUE!</v>
      </c>
      <c r="AF163" s="7" t="e">
        <f t="shared" si="99"/>
        <v>#VALUE!</v>
      </c>
      <c r="AG163" s="7" t="e">
        <f t="shared" si="99"/>
        <v>#VALUE!</v>
      </c>
      <c r="AH163" s="7" t="e">
        <f t="shared" si="99"/>
        <v>#VALUE!</v>
      </c>
      <c r="AI163" s="7" t="e">
        <f t="shared" si="99"/>
        <v>#VALUE!</v>
      </c>
      <c r="AJ163" s="7" t="e">
        <f t="shared" si="99"/>
        <v>#VALUE!</v>
      </c>
      <c r="AK163" s="7" t="e">
        <f t="shared" si="99"/>
        <v>#VALUE!</v>
      </c>
      <c r="AL163" s="7" t="e">
        <f t="shared" si="99"/>
        <v>#VALUE!</v>
      </c>
      <c r="AM163" s="7" t="e">
        <f t="shared" ref="AM163" si="100">AL164*AM$302</f>
        <v>#VALUE!</v>
      </c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  <c r="BT163" s="7"/>
      <c r="BU163" s="7"/>
      <c r="BV163" s="7"/>
    </row>
    <row r="164" spans="1:74" s="6" customFormat="1" ht="15.75" hidden="1" customHeight="1" outlineLevel="1">
      <c r="A164" s="29" t="s">
        <v>41</v>
      </c>
      <c r="B164" s="38" t="s">
        <v>45</v>
      </c>
      <c r="C164" s="38">
        <v>3</v>
      </c>
      <c r="D164" s="52" t="s">
        <v>31</v>
      </c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 t="e">
        <f>SUM(AA162:AA163)</f>
        <v>#VALUE!</v>
      </c>
      <c r="AB164" s="7" t="e">
        <f>AA164+SUM(AB162:AB163)</f>
        <v>#VALUE!</v>
      </c>
      <c r="AC164" s="7" t="e">
        <f t="shared" ref="AC164" si="101">AB164+SUM(AC162:AC163)</f>
        <v>#VALUE!</v>
      </c>
      <c r="AD164" s="7" t="e">
        <f t="shared" ref="AD164:AL164" si="102">AC164+SUM(AD162:AD163)</f>
        <v>#VALUE!</v>
      </c>
      <c r="AE164" s="7" t="e">
        <f t="shared" si="102"/>
        <v>#VALUE!</v>
      </c>
      <c r="AF164" s="7" t="e">
        <f t="shared" si="102"/>
        <v>#VALUE!</v>
      </c>
      <c r="AG164" s="7" t="e">
        <f t="shared" si="102"/>
        <v>#VALUE!</v>
      </c>
      <c r="AH164" s="7" t="e">
        <f t="shared" si="102"/>
        <v>#VALUE!</v>
      </c>
      <c r="AI164" s="7" t="e">
        <f t="shared" si="102"/>
        <v>#VALUE!</v>
      </c>
      <c r="AJ164" s="7" t="e">
        <f t="shared" si="102"/>
        <v>#VALUE!</v>
      </c>
      <c r="AK164" s="7" t="e">
        <f t="shared" si="102"/>
        <v>#VALUE!</v>
      </c>
      <c r="AL164" s="7" t="e">
        <f t="shared" si="102"/>
        <v>#VALUE!</v>
      </c>
      <c r="AM164" s="7" t="e">
        <f>AL164+AM163</f>
        <v>#VALUE!</v>
      </c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  <c r="BT164" s="7"/>
      <c r="BU164" s="7"/>
      <c r="BV164" s="7"/>
    </row>
    <row r="165" spans="1:74" s="6" customFormat="1" ht="15.75" hidden="1" customHeight="1" outlineLevel="1">
      <c r="A165" s="29" t="s">
        <v>41</v>
      </c>
      <c r="B165" s="38" t="s">
        <v>45</v>
      </c>
      <c r="C165" s="38">
        <v>3</v>
      </c>
      <c r="D165" s="54" t="s">
        <v>32</v>
      </c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</row>
    <row r="166" spans="1:74" s="6" customFormat="1" ht="15.75" hidden="1" customHeight="1" outlineLevel="1">
      <c r="A166" s="29" t="s">
        <v>41</v>
      </c>
      <c r="B166" s="38" t="s">
        <v>45</v>
      </c>
      <c r="C166" s="38">
        <v>3</v>
      </c>
      <c r="D166" s="54" t="s">
        <v>35</v>
      </c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7"/>
      <c r="BU166" s="7"/>
      <c r="BV166" s="7"/>
    </row>
    <row r="167" spans="1:74" s="6" customFormat="1" ht="15.75" hidden="1" customHeight="1" outlineLevel="1">
      <c r="B167" s="38"/>
      <c r="C167" s="54"/>
      <c r="D167" s="54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7"/>
      <c r="BU167" s="7"/>
      <c r="BV167" s="7"/>
    </row>
    <row r="168" spans="1:74" s="6" customFormat="1" ht="15.75" customHeight="1" collapsed="1">
      <c r="A168" s="29" t="s">
        <v>41</v>
      </c>
      <c r="B168" s="38" t="s">
        <v>45</v>
      </c>
      <c r="C168" s="38">
        <v>4</v>
      </c>
      <c r="D168" s="52" t="s">
        <v>29</v>
      </c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 t="e">
        <f>Deferral!#REF!</f>
        <v>#REF!</v>
      </c>
      <c r="AN168" s="7">
        <v>-116828.77425745968</v>
      </c>
      <c r="AO168" s="7">
        <v>-213062.76453521196</v>
      </c>
      <c r="AP168" s="7">
        <v>-117537.16235663416</v>
      </c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 s="7"/>
      <c r="BR168" s="7"/>
      <c r="BS168" s="7"/>
      <c r="BT168" s="7"/>
      <c r="BU168" s="7"/>
      <c r="BV168" s="7"/>
    </row>
    <row r="169" spans="1:74" s="6" customFormat="1" ht="15.75" customHeight="1">
      <c r="A169" s="29" t="s">
        <v>41</v>
      </c>
      <c r="B169" s="38" t="s">
        <v>45</v>
      </c>
      <c r="C169" s="38">
        <v>4</v>
      </c>
      <c r="D169" s="54" t="s">
        <v>30</v>
      </c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 t="e">
        <f>AM168/2*AM$302</f>
        <v>#REF!</v>
      </c>
      <c r="AN169" s="7">
        <v>1489.2845067616099</v>
      </c>
      <c r="AO169" s="7">
        <v>873.64534942796968</v>
      </c>
      <c r="AP169" s="7">
        <v>210.54157511593957</v>
      </c>
      <c r="AQ169" s="7">
        <f t="shared" ref="AQ169:AW169" si="103">AP170*AQ$302</f>
        <v>0</v>
      </c>
      <c r="AR169" s="7">
        <f t="shared" si="103"/>
        <v>0</v>
      </c>
      <c r="AS169" s="7">
        <f t="shared" si="103"/>
        <v>0</v>
      </c>
      <c r="AT169" s="7">
        <f t="shared" si="103"/>
        <v>0</v>
      </c>
      <c r="AU169" s="7">
        <f t="shared" si="103"/>
        <v>0</v>
      </c>
      <c r="AV169" s="7">
        <f t="shared" si="103"/>
        <v>0</v>
      </c>
      <c r="AW169" s="7">
        <f t="shared" si="103"/>
        <v>0</v>
      </c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7"/>
    </row>
    <row r="170" spans="1:74" s="6" customFormat="1" ht="15.75" customHeight="1">
      <c r="A170" s="29" t="s">
        <v>41</v>
      </c>
      <c r="B170" s="38" t="s">
        <v>45</v>
      </c>
      <c r="C170" s="38">
        <v>4</v>
      </c>
      <c r="D170" s="52" t="s">
        <v>31</v>
      </c>
      <c r="E170" s="53"/>
      <c r="F170" s="53"/>
      <c r="G170" s="53"/>
      <c r="H170" s="53"/>
      <c r="I170" s="53"/>
      <c r="J170" s="53"/>
      <c r="K170" s="53"/>
      <c r="L170" s="53"/>
      <c r="M170" s="53"/>
      <c r="N170" s="53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 t="e">
        <f>SUM(AM168:AM169)</f>
        <v>#REF!</v>
      </c>
      <c r="AN170" s="7">
        <v>324942.71962459839</v>
      </c>
      <c r="AO170" s="7">
        <v>112753.60043881441</v>
      </c>
      <c r="AP170" s="7">
        <v>-4573.0203427038068</v>
      </c>
      <c r="AQ170" s="7">
        <f>AP170+AQ169</f>
        <v>-4573.0203427038068</v>
      </c>
      <c r="AR170" s="7">
        <f t="shared" ref="AR170:AU170" si="104">AQ170+AR169</f>
        <v>-4573.0203427038068</v>
      </c>
      <c r="AS170" s="7">
        <f t="shared" si="104"/>
        <v>-4573.0203427038068</v>
      </c>
      <c r="AT170" s="7">
        <f t="shared" si="104"/>
        <v>-4573.0203427038068</v>
      </c>
      <c r="AU170" s="7">
        <f t="shared" si="104"/>
        <v>-4573.0203427038068</v>
      </c>
      <c r="AV170" s="7">
        <f>AU170+AV169</f>
        <v>-4573.0203427038068</v>
      </c>
      <c r="AW170" s="7">
        <f>AV170+AW169</f>
        <v>-4573.0203427038068</v>
      </c>
      <c r="AX170" s="7">
        <f>AW170</f>
        <v>-4573.0203427038068</v>
      </c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  <c r="BV170" s="7"/>
    </row>
    <row r="171" spans="1:74" s="6" customFormat="1" ht="15.75" hidden="1" customHeight="1" outlineLevel="1">
      <c r="A171" s="29" t="s">
        <v>41</v>
      </c>
      <c r="B171" s="38" t="s">
        <v>45</v>
      </c>
      <c r="C171" s="38">
        <v>4</v>
      </c>
      <c r="D171" s="54" t="s">
        <v>32</v>
      </c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55">
        <f>AX334</f>
        <v>0</v>
      </c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7"/>
    </row>
    <row r="172" spans="1:74" s="6" customFormat="1" ht="15.75" hidden="1" customHeight="1" outlineLevel="1">
      <c r="A172" s="29" t="s">
        <v>41</v>
      </c>
      <c r="B172" s="38" t="s">
        <v>45</v>
      </c>
      <c r="C172" s="38">
        <v>4</v>
      </c>
      <c r="D172" s="54" t="s">
        <v>36</v>
      </c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>
        <f>SUM(AX170:AX171)</f>
        <v>-4573.0203427038068</v>
      </c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7"/>
      <c r="BR172" s="7"/>
      <c r="BS172" s="7"/>
      <c r="BT172" s="7"/>
      <c r="BU172" s="7"/>
      <c r="BV172" s="7"/>
    </row>
    <row r="173" spans="1:74" s="6" customFormat="1" ht="15.75" hidden="1" customHeight="1" outlineLevel="1">
      <c r="B173" s="38"/>
      <c r="C173" s="54"/>
      <c r="D173" s="54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7"/>
      <c r="BQ173" s="7"/>
      <c r="BR173" s="7"/>
      <c r="BS173" s="7"/>
      <c r="BT173" s="7"/>
      <c r="BU173" s="7"/>
      <c r="BV173" s="7"/>
    </row>
    <row r="174" spans="1:74" s="6" customFormat="1" ht="15.75" hidden="1" customHeight="1" outlineLevel="1">
      <c r="A174" s="29" t="s">
        <v>41</v>
      </c>
      <c r="B174" s="38" t="s">
        <v>45</v>
      </c>
      <c r="C174" s="38">
        <v>5</v>
      </c>
      <c r="D174" s="52" t="s">
        <v>29</v>
      </c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 t="e">
        <f>Deferral!AQ48</f>
        <v>#VALUE!</v>
      </c>
      <c r="AR174" s="7" t="e">
        <f>Deferral!AR48</f>
        <v>#VALUE!</v>
      </c>
      <c r="AS174" s="7" t="e">
        <f>Deferral!AS48</f>
        <v>#VALUE!</v>
      </c>
      <c r="AT174" s="7" t="e">
        <f>Deferral!AT48</f>
        <v>#VALUE!</v>
      </c>
      <c r="AU174" s="7" t="e">
        <f>Deferral!AU48</f>
        <v>#VALUE!</v>
      </c>
      <c r="AV174" s="7" t="e">
        <f>Deferral!AV48</f>
        <v>#VALUE!</v>
      </c>
      <c r="AW174" s="7" t="e">
        <f>Deferral!AW48</f>
        <v>#VALUE!</v>
      </c>
      <c r="AX174" s="7" t="e">
        <f>Deferral!AX48</f>
        <v>#VALUE!</v>
      </c>
      <c r="AY174" s="7" t="e">
        <f>Deferral!AY48</f>
        <v>#VALUE!</v>
      </c>
      <c r="AZ174" s="7" t="e">
        <f>Deferral!AZ48</f>
        <v>#VALUE!</v>
      </c>
      <c r="BA174" s="7" t="e">
        <f>Deferral!BA48</f>
        <v>#VALUE!</v>
      </c>
      <c r="BB174" s="7" t="e">
        <f>Deferral!BB48</f>
        <v>#VALUE!</v>
      </c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  <c r="BT174" s="7"/>
      <c r="BU174" s="7"/>
      <c r="BV174" s="7"/>
    </row>
    <row r="175" spans="1:74" s="6" customFormat="1" ht="15.75" hidden="1" customHeight="1" outlineLevel="1">
      <c r="A175" s="29" t="s">
        <v>41</v>
      </c>
      <c r="B175" s="38" t="s">
        <v>45</v>
      </c>
      <c r="C175" s="38">
        <v>5</v>
      </c>
      <c r="D175" s="54" t="s">
        <v>30</v>
      </c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 t="e">
        <f>AQ174/2*AQ$302</f>
        <v>#VALUE!</v>
      </c>
      <c r="AR175" s="7" t="e">
        <f t="shared" ref="AR175:BB175" si="105">(AQ176+AR174/2)*AR$302</f>
        <v>#VALUE!</v>
      </c>
      <c r="AS175" s="7" t="e">
        <f t="shared" si="105"/>
        <v>#VALUE!</v>
      </c>
      <c r="AT175" s="7" t="e">
        <f t="shared" si="105"/>
        <v>#VALUE!</v>
      </c>
      <c r="AU175" s="7" t="e">
        <f t="shared" si="105"/>
        <v>#VALUE!</v>
      </c>
      <c r="AV175" s="7" t="e">
        <f t="shared" si="105"/>
        <v>#VALUE!</v>
      </c>
      <c r="AW175" s="7" t="e">
        <f t="shared" si="105"/>
        <v>#VALUE!</v>
      </c>
      <c r="AX175" s="7" t="e">
        <f t="shared" si="105"/>
        <v>#VALUE!</v>
      </c>
      <c r="AY175" s="7" t="e">
        <f t="shared" si="105"/>
        <v>#VALUE!</v>
      </c>
      <c r="AZ175" s="7" t="e">
        <f t="shared" si="105"/>
        <v>#VALUE!</v>
      </c>
      <c r="BA175" s="7" t="e">
        <f t="shared" si="105"/>
        <v>#VALUE!</v>
      </c>
      <c r="BB175" s="7" t="e">
        <f t="shared" si="105"/>
        <v>#VALUE!</v>
      </c>
      <c r="BC175" s="7" t="e">
        <f t="shared" ref="BC175:BI175" si="106">BB176*BC$302</f>
        <v>#VALUE!</v>
      </c>
      <c r="BD175" s="7" t="e">
        <f t="shared" si="106"/>
        <v>#VALUE!</v>
      </c>
      <c r="BE175" s="7" t="e">
        <f t="shared" si="106"/>
        <v>#VALUE!</v>
      </c>
      <c r="BF175" s="7" t="e">
        <f t="shared" si="106"/>
        <v>#VALUE!</v>
      </c>
      <c r="BG175" s="7" t="e">
        <f t="shared" si="106"/>
        <v>#VALUE!</v>
      </c>
      <c r="BH175" s="7" t="e">
        <f t="shared" si="106"/>
        <v>#VALUE!</v>
      </c>
      <c r="BI175" s="7" t="e">
        <f t="shared" si="106"/>
        <v>#VALUE!</v>
      </c>
      <c r="BJ175" s="7"/>
      <c r="BK175" s="7"/>
      <c r="BL175" s="7"/>
      <c r="BM175" s="7"/>
      <c r="BN175" s="7"/>
      <c r="BO175" s="7"/>
      <c r="BP175" s="7"/>
      <c r="BQ175" s="7"/>
      <c r="BR175" s="7"/>
      <c r="BS175" s="7"/>
      <c r="BT175" s="7"/>
      <c r="BU175" s="7"/>
      <c r="BV175" s="7"/>
    </row>
    <row r="176" spans="1:74" s="6" customFormat="1" ht="15.75" hidden="1" customHeight="1" outlineLevel="1">
      <c r="A176" s="29" t="s">
        <v>41</v>
      </c>
      <c r="B176" s="38" t="s">
        <v>45</v>
      </c>
      <c r="C176" s="38">
        <v>5</v>
      </c>
      <c r="D176" s="52" t="s">
        <v>31</v>
      </c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 t="e">
        <f>SUM(AQ174:AQ175)</f>
        <v>#VALUE!</v>
      </c>
      <c r="AR176" s="7" t="e">
        <f>AQ176+SUM(AR174:AR175)</f>
        <v>#VALUE!</v>
      </c>
      <c r="AS176" s="7" t="e">
        <f t="shared" ref="AS176" si="107">AR176+SUM(AS174:AS175)</f>
        <v>#VALUE!</v>
      </c>
      <c r="AT176" s="7" t="e">
        <f t="shared" ref="AT176:BB176" si="108">AS176+SUM(AT174:AT175)</f>
        <v>#VALUE!</v>
      </c>
      <c r="AU176" s="7" t="e">
        <f t="shared" si="108"/>
        <v>#VALUE!</v>
      </c>
      <c r="AV176" s="7" t="e">
        <f t="shared" si="108"/>
        <v>#VALUE!</v>
      </c>
      <c r="AW176" s="7" t="e">
        <f t="shared" si="108"/>
        <v>#VALUE!</v>
      </c>
      <c r="AX176" s="7" t="e">
        <f t="shared" si="108"/>
        <v>#VALUE!</v>
      </c>
      <c r="AY176" s="7" t="e">
        <f t="shared" si="108"/>
        <v>#VALUE!</v>
      </c>
      <c r="AZ176" s="7" t="e">
        <f t="shared" si="108"/>
        <v>#VALUE!</v>
      </c>
      <c r="BA176" s="7" t="e">
        <f t="shared" si="108"/>
        <v>#VALUE!</v>
      </c>
      <c r="BB176" s="7" t="e">
        <f t="shared" si="108"/>
        <v>#VALUE!</v>
      </c>
      <c r="BC176" s="7" t="e">
        <f>BB176+BC175</f>
        <v>#VALUE!</v>
      </c>
      <c r="BD176" s="7" t="e">
        <f t="shared" ref="BD176:BG176" si="109">BC176+BD175</f>
        <v>#VALUE!</v>
      </c>
      <c r="BE176" s="7" t="e">
        <f t="shared" si="109"/>
        <v>#VALUE!</v>
      </c>
      <c r="BF176" s="7" t="e">
        <f t="shared" si="109"/>
        <v>#VALUE!</v>
      </c>
      <c r="BG176" s="7" t="e">
        <f t="shared" si="109"/>
        <v>#VALUE!</v>
      </c>
      <c r="BH176" s="7" t="e">
        <f>BG176+BH175</f>
        <v>#VALUE!</v>
      </c>
      <c r="BI176" s="7" t="e">
        <f>BH176+BI175</f>
        <v>#VALUE!</v>
      </c>
      <c r="BJ176" s="7" t="e">
        <f>BI176</f>
        <v>#VALUE!</v>
      </c>
      <c r="BK176" s="7"/>
      <c r="BL176" s="7"/>
      <c r="BM176" s="7"/>
      <c r="BN176" s="7"/>
      <c r="BO176" s="7"/>
      <c r="BP176" s="7"/>
      <c r="BQ176" s="7"/>
      <c r="BR176" s="7"/>
      <c r="BS176" s="7"/>
      <c r="BT176" s="7"/>
      <c r="BU176" s="7"/>
      <c r="BV176" s="7"/>
    </row>
    <row r="177" spans="1:74" s="6" customFormat="1" ht="15.75" hidden="1" customHeight="1" outlineLevel="1">
      <c r="A177" s="29" t="s">
        <v>41</v>
      </c>
      <c r="B177" s="38" t="s">
        <v>45</v>
      </c>
      <c r="C177" s="38">
        <v>5</v>
      </c>
      <c r="D177" s="54" t="s">
        <v>32</v>
      </c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55">
        <f>BJ342</f>
        <v>0</v>
      </c>
      <c r="BK177" s="7"/>
      <c r="BL177" s="7"/>
      <c r="BM177" s="7"/>
      <c r="BN177" s="7"/>
      <c r="BO177" s="7"/>
      <c r="BP177" s="7"/>
      <c r="BQ177" s="7"/>
      <c r="BR177" s="7"/>
      <c r="BS177" s="7"/>
      <c r="BT177" s="7"/>
      <c r="BU177" s="7"/>
      <c r="BV177" s="7"/>
    </row>
    <row r="178" spans="1:74" s="6" customFormat="1" ht="15.75" hidden="1" customHeight="1" outlineLevel="1">
      <c r="A178" s="29" t="s">
        <v>41</v>
      </c>
      <c r="B178" s="38" t="s">
        <v>45</v>
      </c>
      <c r="C178" s="38">
        <v>5</v>
      </c>
      <c r="D178" s="54" t="s">
        <v>37</v>
      </c>
      <c r="E178" s="53"/>
      <c r="F178" s="53"/>
      <c r="G178" s="53"/>
      <c r="H178" s="53"/>
      <c r="I178" s="53"/>
      <c r="J178" s="53"/>
      <c r="K178" s="53"/>
      <c r="L178" s="53"/>
      <c r="M178" s="53"/>
      <c r="N178" s="53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 t="e">
        <f>SUM(BJ176:BJ177)</f>
        <v>#VALUE!</v>
      </c>
      <c r="BK178" s="7"/>
      <c r="BL178" s="7"/>
      <c r="BM178" s="7"/>
      <c r="BN178" s="7"/>
      <c r="BO178" s="7"/>
      <c r="BP178" s="7"/>
      <c r="BQ178" s="7"/>
      <c r="BR178" s="7"/>
      <c r="BS178" s="7"/>
      <c r="BT178" s="7"/>
      <c r="BU178" s="7"/>
      <c r="BV178" s="7"/>
    </row>
    <row r="179" spans="1:74" s="6" customFormat="1" ht="15.75" hidden="1" customHeight="1" outlineLevel="1">
      <c r="B179" s="38"/>
      <c r="C179" s="54"/>
      <c r="D179" s="54"/>
      <c r="E179" s="53"/>
      <c r="F179" s="53"/>
      <c r="G179" s="53"/>
      <c r="H179" s="53"/>
      <c r="I179" s="53"/>
      <c r="J179" s="53"/>
      <c r="K179" s="53"/>
      <c r="L179" s="53"/>
      <c r="M179" s="53"/>
      <c r="N179" s="53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  <c r="BP179" s="7"/>
      <c r="BQ179" s="7"/>
      <c r="BR179" s="7"/>
      <c r="BS179" s="7"/>
      <c r="BT179" s="7"/>
      <c r="BU179" s="7"/>
      <c r="BV179" s="7"/>
    </row>
    <row r="180" spans="1:74" s="6" customFormat="1" ht="15.75" customHeight="1" collapsed="1">
      <c r="B180" s="38"/>
      <c r="C180" s="54"/>
      <c r="D180" s="54"/>
      <c r="E180" s="53"/>
      <c r="F180" s="53"/>
      <c r="G180" s="53"/>
      <c r="H180" s="53"/>
      <c r="I180" s="53"/>
      <c r="J180" s="53"/>
      <c r="K180" s="53"/>
      <c r="L180" s="53"/>
      <c r="M180" s="53"/>
      <c r="N180" s="53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7"/>
      <c r="BQ180" s="7"/>
      <c r="BR180" s="7"/>
      <c r="BS180" s="7"/>
      <c r="BT180" s="7"/>
      <c r="BU180" s="7"/>
      <c r="BV180" s="7"/>
    </row>
    <row r="181" spans="1:74" s="6" customFormat="1" ht="15.75" customHeight="1">
      <c r="A181" s="29" t="s">
        <v>41</v>
      </c>
      <c r="B181" s="38" t="s">
        <v>45</v>
      </c>
      <c r="C181" s="56"/>
      <c r="D181" s="54" t="s">
        <v>38</v>
      </c>
      <c r="E181" s="7">
        <v>0</v>
      </c>
      <c r="F181" s="7">
        <v>0</v>
      </c>
      <c r="G181" s="7">
        <v>0</v>
      </c>
      <c r="H181" s="7">
        <v>0</v>
      </c>
      <c r="I181" s="7">
        <v>0</v>
      </c>
      <c r="J181" s="7">
        <v>0</v>
      </c>
      <c r="K181" s="7">
        <v>0</v>
      </c>
      <c r="L181" s="7">
        <v>0</v>
      </c>
      <c r="M181" s="7">
        <v>0</v>
      </c>
      <c r="N181" s="7">
        <v>0</v>
      </c>
      <c r="O181" s="7">
        <v>0</v>
      </c>
      <c r="P181" s="7">
        <v>0</v>
      </c>
      <c r="Q181" s="7">
        <v>0</v>
      </c>
      <c r="R181" s="7">
        <v>0</v>
      </c>
      <c r="S181" s="7">
        <v>0</v>
      </c>
      <c r="T181" s="7">
        <v>0</v>
      </c>
      <c r="U181" s="7">
        <v>0</v>
      </c>
      <c r="V181" s="7">
        <v>0</v>
      </c>
      <c r="W181" s="7">
        <v>0</v>
      </c>
      <c r="X181" s="7">
        <v>0</v>
      </c>
      <c r="Y181" s="7">
        <v>0</v>
      </c>
      <c r="Z181" s="7">
        <v>0</v>
      </c>
      <c r="AA181" s="7">
        <v>0</v>
      </c>
      <c r="AB181" s="7">
        <v>0</v>
      </c>
      <c r="AC181" s="7">
        <v>0</v>
      </c>
      <c r="AD181" s="7">
        <v>0</v>
      </c>
      <c r="AE181" s="7">
        <v>0</v>
      </c>
      <c r="AF181" s="7">
        <v>0</v>
      </c>
      <c r="AG181" s="7">
        <v>0</v>
      </c>
      <c r="AH181" s="7">
        <v>-56132.935460000001</v>
      </c>
      <c r="AI181" s="7">
        <v>-114245.44274</v>
      </c>
      <c r="AJ181" s="7">
        <v>-111904.14644</v>
      </c>
      <c r="AK181" s="7">
        <v>-107935.02946000001</v>
      </c>
      <c r="AL181" s="7">
        <v>-112965.64053999999</v>
      </c>
      <c r="AM181" s="7">
        <v>-126441.71793999999</v>
      </c>
      <c r="AN181" s="7">
        <v>-281243.14467166597</v>
      </c>
      <c r="AO181" s="7">
        <v>-263330.46863999998</v>
      </c>
      <c r="AP181" s="7">
        <v>-291605.53067999997</v>
      </c>
      <c r="AQ181" s="7">
        <v>0</v>
      </c>
      <c r="AR181" s="7">
        <v>0</v>
      </c>
      <c r="AS181" s="7">
        <v>0</v>
      </c>
      <c r="AT181" s="7">
        <v>0</v>
      </c>
      <c r="AU181" s="7">
        <v>0</v>
      </c>
      <c r="AV181" s="7">
        <v>0</v>
      </c>
      <c r="AW181" s="7">
        <v>0</v>
      </c>
      <c r="AX181" s="7">
        <v>0</v>
      </c>
      <c r="AY181" s="7">
        <v>0</v>
      </c>
      <c r="AZ181" s="7">
        <v>0</v>
      </c>
      <c r="BA181" s="7">
        <v>0</v>
      </c>
      <c r="BB181" s="7">
        <v>0</v>
      </c>
      <c r="BC181" s="7">
        <v>0</v>
      </c>
      <c r="BD181" s="7">
        <v>0</v>
      </c>
      <c r="BE181" s="7">
        <v>0</v>
      </c>
      <c r="BF181" s="7">
        <v>0</v>
      </c>
      <c r="BG181" s="7">
        <v>0</v>
      </c>
      <c r="BH181" s="7">
        <v>0</v>
      </c>
      <c r="BI181" s="7">
        <v>0</v>
      </c>
      <c r="BJ181" s="7">
        <v>0</v>
      </c>
      <c r="BK181" s="7">
        <v>0</v>
      </c>
      <c r="BL181" s="7">
        <v>0</v>
      </c>
      <c r="BM181" s="7">
        <v>0</v>
      </c>
      <c r="BN181" s="7">
        <v>0</v>
      </c>
      <c r="BO181" s="7">
        <v>0</v>
      </c>
      <c r="BP181" s="7">
        <v>0</v>
      </c>
      <c r="BQ181" s="7">
        <v>0</v>
      </c>
      <c r="BR181" s="7">
        <v>0</v>
      </c>
      <c r="BS181" s="7">
        <v>0</v>
      </c>
      <c r="BT181" s="7">
        <v>0</v>
      </c>
      <c r="BU181" s="7"/>
      <c r="BV181" s="7"/>
    </row>
    <row r="182" spans="1:74" s="6" customFormat="1" ht="15.75" customHeight="1">
      <c r="A182" s="29" t="s">
        <v>41</v>
      </c>
      <c r="B182" s="38" t="s">
        <v>45</v>
      </c>
      <c r="C182" s="56"/>
      <c r="D182" s="54" t="s">
        <v>39</v>
      </c>
      <c r="E182" s="7">
        <v>0</v>
      </c>
      <c r="F182" s="7">
        <f>(E183+F154+F160+F166+F172+F178+F181/2)*F$302</f>
        <v>0</v>
      </c>
      <c r="G182" s="7">
        <f t="shared" ref="G182:N182" si="110">(F183+G154+G160+G166+G172+G178+G181/2)*G$302</f>
        <v>0</v>
      </c>
      <c r="H182" s="7">
        <f t="shared" si="110"/>
        <v>0</v>
      </c>
      <c r="I182" s="7">
        <f t="shared" si="110"/>
        <v>0</v>
      </c>
      <c r="J182" s="7">
        <f t="shared" si="110"/>
        <v>0</v>
      </c>
      <c r="K182" s="7">
        <f t="shared" si="110"/>
        <v>0</v>
      </c>
      <c r="L182" s="7">
        <f t="shared" si="110"/>
        <v>0</v>
      </c>
      <c r="M182" s="7">
        <f t="shared" si="110"/>
        <v>0</v>
      </c>
      <c r="N182" s="7">
        <f t="shared" si="110"/>
        <v>0</v>
      </c>
      <c r="O182" s="7" t="e">
        <f>(N183+O154+O160+O166+O172+O178+O181/2)*O$302</f>
        <v>#VALUE!</v>
      </c>
      <c r="P182" s="7" t="e">
        <f>(O183+P154+P160+P166+P172+P178+P181/2)*P$302</f>
        <v>#VALUE!</v>
      </c>
      <c r="Q182" s="7" t="e">
        <f t="shared" ref="Q182:BT182" si="111">(P183+Q154+Q160+Q166+Q172+Q178+Q181/2)*Q$302</f>
        <v>#VALUE!</v>
      </c>
      <c r="R182" s="7" t="e">
        <f t="shared" si="111"/>
        <v>#VALUE!</v>
      </c>
      <c r="S182" s="7" t="e">
        <f t="shared" si="111"/>
        <v>#VALUE!</v>
      </c>
      <c r="T182" s="7" t="e">
        <f t="shared" si="111"/>
        <v>#VALUE!</v>
      </c>
      <c r="U182" s="7" t="e">
        <f t="shared" si="111"/>
        <v>#VALUE!</v>
      </c>
      <c r="V182" s="7" t="e">
        <f t="shared" si="111"/>
        <v>#VALUE!</v>
      </c>
      <c r="W182" s="7" t="e">
        <f t="shared" si="111"/>
        <v>#VALUE!</v>
      </c>
      <c r="X182" s="7" t="e">
        <f t="shared" si="111"/>
        <v>#VALUE!</v>
      </c>
      <c r="Y182" s="7" t="e">
        <f t="shared" si="111"/>
        <v>#VALUE!</v>
      </c>
      <c r="Z182" s="7" t="e">
        <f t="shared" si="111"/>
        <v>#VALUE!</v>
      </c>
      <c r="AA182" s="7" t="e">
        <f t="shared" si="111"/>
        <v>#VALUE!</v>
      </c>
      <c r="AB182" s="7" t="e">
        <f t="shared" si="111"/>
        <v>#VALUE!</v>
      </c>
      <c r="AC182" s="7" t="e">
        <f t="shared" si="111"/>
        <v>#VALUE!</v>
      </c>
      <c r="AD182" s="7" t="e">
        <f t="shared" si="111"/>
        <v>#VALUE!</v>
      </c>
      <c r="AE182" s="7" t="e">
        <f t="shared" si="111"/>
        <v>#VALUE!</v>
      </c>
      <c r="AF182" s="7" t="e">
        <f t="shared" si="111"/>
        <v>#VALUE!</v>
      </c>
      <c r="AG182" s="7" t="e">
        <f t="shared" si="111"/>
        <v>#VALUE!</v>
      </c>
      <c r="AH182" s="7" t="e">
        <f t="shared" si="111"/>
        <v>#VALUE!</v>
      </c>
      <c r="AI182" s="7" t="e">
        <f t="shared" si="111"/>
        <v>#VALUE!</v>
      </c>
      <c r="AJ182" s="7" t="e">
        <f t="shared" si="111"/>
        <v>#VALUE!</v>
      </c>
      <c r="AK182" s="7" t="e">
        <f t="shared" si="111"/>
        <v>#VALUE!</v>
      </c>
      <c r="AL182" s="7" t="e">
        <f t="shared" si="111"/>
        <v>#VALUE!</v>
      </c>
      <c r="AM182" s="7" t="e">
        <f t="shared" si="111"/>
        <v>#VALUE!</v>
      </c>
      <c r="AN182" s="7">
        <v>13322.689248692192</v>
      </c>
      <c r="AO182" s="7">
        <v>12628.440195696761</v>
      </c>
      <c r="AP182" s="7">
        <v>11279.85490889356</v>
      </c>
      <c r="AQ182" s="7">
        <f t="shared" si="111"/>
        <v>0</v>
      </c>
      <c r="AR182" s="7">
        <f t="shared" si="111"/>
        <v>0</v>
      </c>
      <c r="AS182" s="7">
        <f t="shared" si="111"/>
        <v>0</v>
      </c>
      <c r="AT182" s="7">
        <f t="shared" si="111"/>
        <v>0</v>
      </c>
      <c r="AU182" s="7">
        <f t="shared" si="111"/>
        <v>0</v>
      </c>
      <c r="AV182" s="7">
        <f t="shared" si="111"/>
        <v>0</v>
      </c>
      <c r="AW182" s="7">
        <f t="shared" si="111"/>
        <v>0</v>
      </c>
      <c r="AX182" s="7">
        <f t="shared" si="111"/>
        <v>0</v>
      </c>
      <c r="AY182" s="7">
        <f t="shared" si="111"/>
        <v>0</v>
      </c>
      <c r="AZ182" s="7">
        <f t="shared" si="111"/>
        <v>0</v>
      </c>
      <c r="BA182" s="7">
        <f t="shared" si="111"/>
        <v>0</v>
      </c>
      <c r="BB182" s="7">
        <f t="shared" si="111"/>
        <v>0</v>
      </c>
      <c r="BC182" s="7">
        <f t="shared" si="111"/>
        <v>0</v>
      </c>
      <c r="BD182" s="7">
        <f t="shared" si="111"/>
        <v>0</v>
      </c>
      <c r="BE182" s="7">
        <f t="shared" si="111"/>
        <v>0</v>
      </c>
      <c r="BF182" s="7">
        <f t="shared" si="111"/>
        <v>0</v>
      </c>
      <c r="BG182" s="7">
        <f t="shared" si="111"/>
        <v>0</v>
      </c>
      <c r="BH182" s="7">
        <f t="shared" si="111"/>
        <v>0</v>
      </c>
      <c r="BI182" s="7">
        <f t="shared" si="111"/>
        <v>0</v>
      </c>
      <c r="BJ182" s="7" t="e">
        <f t="shared" si="111"/>
        <v>#VALUE!</v>
      </c>
      <c r="BK182" s="7" t="e">
        <f t="shared" si="111"/>
        <v>#VALUE!</v>
      </c>
      <c r="BL182" s="7" t="e">
        <f t="shared" si="111"/>
        <v>#VALUE!</v>
      </c>
      <c r="BM182" s="7" t="e">
        <f t="shared" si="111"/>
        <v>#VALUE!</v>
      </c>
      <c r="BN182" s="7" t="e">
        <f t="shared" si="111"/>
        <v>#VALUE!</v>
      </c>
      <c r="BO182" s="7" t="e">
        <f t="shared" si="111"/>
        <v>#VALUE!</v>
      </c>
      <c r="BP182" s="7" t="e">
        <f t="shared" si="111"/>
        <v>#VALUE!</v>
      </c>
      <c r="BQ182" s="7" t="e">
        <f t="shared" si="111"/>
        <v>#VALUE!</v>
      </c>
      <c r="BR182" s="7" t="e">
        <f t="shared" si="111"/>
        <v>#VALUE!</v>
      </c>
      <c r="BS182" s="7" t="e">
        <f t="shared" si="111"/>
        <v>#VALUE!</v>
      </c>
      <c r="BT182" s="7" t="e">
        <f t="shared" si="111"/>
        <v>#VALUE!</v>
      </c>
      <c r="BU182" s="7"/>
      <c r="BV182" s="7"/>
    </row>
    <row r="183" spans="1:74" s="6" customFormat="1" ht="15.75" customHeight="1">
      <c r="A183" s="57" t="s">
        <v>41</v>
      </c>
      <c r="B183" s="58" t="s">
        <v>45</v>
      </c>
      <c r="C183" s="59"/>
      <c r="D183" s="60" t="s">
        <v>40</v>
      </c>
      <c r="E183" s="55">
        <v>0</v>
      </c>
      <c r="F183" s="55">
        <f>E183+F154+F160+F166+F172+F178+F181+F182</f>
        <v>0</v>
      </c>
      <c r="G183" s="55">
        <f t="shared" ref="G183:N183" si="112">F183+G154+G160+G166+G172+G178+G181+G182</f>
        <v>0</v>
      </c>
      <c r="H183" s="55">
        <f t="shared" si="112"/>
        <v>0</v>
      </c>
      <c r="I183" s="55">
        <f t="shared" si="112"/>
        <v>0</v>
      </c>
      <c r="J183" s="55">
        <f t="shared" si="112"/>
        <v>0</v>
      </c>
      <c r="K183" s="55">
        <f t="shared" si="112"/>
        <v>0</v>
      </c>
      <c r="L183" s="55">
        <f t="shared" si="112"/>
        <v>0</v>
      </c>
      <c r="M183" s="55">
        <f t="shared" si="112"/>
        <v>0</v>
      </c>
      <c r="N183" s="55">
        <f t="shared" si="112"/>
        <v>0</v>
      </c>
      <c r="O183" s="55" t="e">
        <f>N183+O154+O160+O166+O172+O178+O181+O182</f>
        <v>#VALUE!</v>
      </c>
      <c r="P183" s="55" t="e">
        <f>O183+P154+P160+P166+P172+P178+P181+P182</f>
        <v>#VALUE!</v>
      </c>
      <c r="Q183" s="55" t="e">
        <f t="shared" ref="Q183:BT183" si="113">P183+Q154+Q160+Q166+Q172+Q178+Q181+Q182</f>
        <v>#VALUE!</v>
      </c>
      <c r="R183" s="55" t="e">
        <f t="shared" si="113"/>
        <v>#VALUE!</v>
      </c>
      <c r="S183" s="55" t="e">
        <f t="shared" si="113"/>
        <v>#VALUE!</v>
      </c>
      <c r="T183" s="55" t="e">
        <f t="shared" si="113"/>
        <v>#VALUE!</v>
      </c>
      <c r="U183" s="55" t="e">
        <f t="shared" si="113"/>
        <v>#VALUE!</v>
      </c>
      <c r="V183" s="55" t="e">
        <f t="shared" si="113"/>
        <v>#VALUE!</v>
      </c>
      <c r="W183" s="55" t="e">
        <f t="shared" si="113"/>
        <v>#VALUE!</v>
      </c>
      <c r="X183" s="55" t="e">
        <f t="shared" si="113"/>
        <v>#VALUE!</v>
      </c>
      <c r="Y183" s="55" t="e">
        <f t="shared" si="113"/>
        <v>#VALUE!</v>
      </c>
      <c r="Z183" s="55" t="e">
        <f t="shared" si="113"/>
        <v>#VALUE!</v>
      </c>
      <c r="AA183" s="55" t="e">
        <f t="shared" si="113"/>
        <v>#VALUE!</v>
      </c>
      <c r="AB183" s="55" t="e">
        <f t="shared" si="113"/>
        <v>#VALUE!</v>
      </c>
      <c r="AC183" s="55" t="e">
        <f t="shared" si="113"/>
        <v>#VALUE!</v>
      </c>
      <c r="AD183" s="55" t="e">
        <f t="shared" si="113"/>
        <v>#VALUE!</v>
      </c>
      <c r="AE183" s="55" t="e">
        <f t="shared" si="113"/>
        <v>#VALUE!</v>
      </c>
      <c r="AF183" s="55" t="e">
        <f t="shared" si="113"/>
        <v>#VALUE!</v>
      </c>
      <c r="AG183" s="55" t="e">
        <f t="shared" si="113"/>
        <v>#VALUE!</v>
      </c>
      <c r="AH183" s="55" t="e">
        <f t="shared" si="113"/>
        <v>#VALUE!</v>
      </c>
      <c r="AI183" s="55" t="e">
        <f t="shared" si="113"/>
        <v>#VALUE!</v>
      </c>
      <c r="AJ183" s="55" t="e">
        <f t="shared" si="113"/>
        <v>#VALUE!</v>
      </c>
      <c r="AK183" s="55" t="e">
        <f t="shared" si="113"/>
        <v>#VALUE!</v>
      </c>
      <c r="AL183" s="55" t="e">
        <f t="shared" si="113"/>
        <v>#VALUE!</v>
      </c>
      <c r="AM183" s="55" t="e">
        <f t="shared" si="113"/>
        <v>#VALUE!</v>
      </c>
      <c r="AN183" s="55">
        <v>3288775.2832441903</v>
      </c>
      <c r="AO183" s="55">
        <v>3038073.2547998871</v>
      </c>
      <c r="AP183" s="55">
        <v>2757747.5790287806</v>
      </c>
      <c r="AQ183" s="55">
        <f t="shared" si="113"/>
        <v>2757747.5790287806</v>
      </c>
      <c r="AR183" s="55">
        <f t="shared" si="113"/>
        <v>2757747.5790287806</v>
      </c>
      <c r="AS183" s="55">
        <f t="shared" si="113"/>
        <v>2757747.5790287806</v>
      </c>
      <c r="AT183" s="55">
        <f t="shared" si="113"/>
        <v>2757747.5790287806</v>
      </c>
      <c r="AU183" s="55">
        <f t="shared" si="113"/>
        <v>2757747.5790287806</v>
      </c>
      <c r="AV183" s="55">
        <f t="shared" si="113"/>
        <v>2757747.5790287806</v>
      </c>
      <c r="AW183" s="55">
        <f t="shared" si="113"/>
        <v>2757747.5790287806</v>
      </c>
      <c r="AX183" s="55">
        <f t="shared" si="113"/>
        <v>2753174.5586860767</v>
      </c>
      <c r="AY183" s="55">
        <f t="shared" si="113"/>
        <v>2753174.5586860767</v>
      </c>
      <c r="AZ183" s="55">
        <f t="shared" si="113"/>
        <v>2753174.5586860767</v>
      </c>
      <c r="BA183" s="55">
        <f t="shared" si="113"/>
        <v>2753174.5586860767</v>
      </c>
      <c r="BB183" s="55">
        <f t="shared" si="113"/>
        <v>2753174.5586860767</v>
      </c>
      <c r="BC183" s="55">
        <f t="shared" si="113"/>
        <v>2753174.5586860767</v>
      </c>
      <c r="BD183" s="55">
        <f t="shared" si="113"/>
        <v>2753174.5586860767</v>
      </c>
      <c r="BE183" s="55">
        <f t="shared" si="113"/>
        <v>2753174.5586860767</v>
      </c>
      <c r="BF183" s="55">
        <f t="shared" si="113"/>
        <v>2753174.5586860767</v>
      </c>
      <c r="BG183" s="55">
        <f t="shared" si="113"/>
        <v>2753174.5586860767</v>
      </c>
      <c r="BH183" s="55">
        <f t="shared" si="113"/>
        <v>2753174.5586860767</v>
      </c>
      <c r="BI183" s="55">
        <f t="shared" si="113"/>
        <v>2753174.5586860767</v>
      </c>
      <c r="BJ183" s="55" t="e">
        <f t="shared" si="113"/>
        <v>#VALUE!</v>
      </c>
      <c r="BK183" s="55" t="e">
        <f t="shared" si="113"/>
        <v>#VALUE!</v>
      </c>
      <c r="BL183" s="55" t="e">
        <f t="shared" si="113"/>
        <v>#VALUE!</v>
      </c>
      <c r="BM183" s="55" t="e">
        <f t="shared" si="113"/>
        <v>#VALUE!</v>
      </c>
      <c r="BN183" s="55" t="e">
        <f t="shared" si="113"/>
        <v>#VALUE!</v>
      </c>
      <c r="BO183" s="55" t="e">
        <f t="shared" si="113"/>
        <v>#VALUE!</v>
      </c>
      <c r="BP183" s="55" t="e">
        <f t="shared" si="113"/>
        <v>#VALUE!</v>
      </c>
      <c r="BQ183" s="55" t="e">
        <f t="shared" si="113"/>
        <v>#VALUE!</v>
      </c>
      <c r="BR183" s="55" t="e">
        <f t="shared" si="113"/>
        <v>#VALUE!</v>
      </c>
      <c r="BS183" s="55" t="e">
        <f t="shared" si="113"/>
        <v>#VALUE!</v>
      </c>
      <c r="BT183" s="55" t="e">
        <f t="shared" si="113"/>
        <v>#VALUE!</v>
      </c>
      <c r="BU183" s="7"/>
      <c r="BV183" s="7"/>
    </row>
    <row r="184" spans="1:74" s="6" customFormat="1" ht="15.75" hidden="1" customHeight="1" outlineLevel="1">
      <c r="A184" s="38"/>
      <c r="B184" s="38"/>
      <c r="C184" s="56"/>
      <c r="D184" s="54"/>
      <c r="E184" s="53"/>
      <c r="F184" s="53"/>
      <c r="G184" s="53"/>
      <c r="H184" s="53"/>
      <c r="I184" s="53"/>
      <c r="J184" s="53"/>
      <c r="K184" s="53"/>
      <c r="L184" s="53"/>
      <c r="M184" s="53"/>
      <c r="N184" s="53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  <c r="BT184" s="7"/>
      <c r="BU184" s="7"/>
      <c r="BV184" s="7"/>
    </row>
    <row r="185" spans="1:74" s="6" customFormat="1" ht="15.75" hidden="1" customHeight="1" outlineLevel="1">
      <c r="A185" s="29" t="s">
        <v>43</v>
      </c>
      <c r="B185" s="38" t="s">
        <v>45</v>
      </c>
      <c r="C185" s="38">
        <v>1</v>
      </c>
      <c r="D185" s="52" t="s">
        <v>29</v>
      </c>
      <c r="E185" s="7" t="e">
        <f>Deferral!D56</f>
        <v>#VALUE!</v>
      </c>
      <c r="F185" s="7" t="e">
        <f>Deferral!E56</f>
        <v>#VALUE!</v>
      </c>
      <c r="G185" s="7" t="e">
        <f>Deferral!F56</f>
        <v>#VALUE!</v>
      </c>
      <c r="H185" s="7" t="e">
        <f>Deferral!G56</f>
        <v>#VALUE!</v>
      </c>
      <c r="I185" s="7" t="e">
        <f>Deferral!H56</f>
        <v>#VALUE!</v>
      </c>
      <c r="J185" s="7" t="e">
        <f>Deferral!I56</f>
        <v>#VALUE!</v>
      </c>
      <c r="K185" s="7" t="e">
        <f>Deferral!J56</f>
        <v>#VALUE!</v>
      </c>
      <c r="L185" s="7" t="e">
        <f>Deferral!K56</f>
        <v>#VALUE!</v>
      </c>
      <c r="M185" s="7" t="e">
        <f>Deferral!L56</f>
        <v>#VALUE!</v>
      </c>
      <c r="N185" s="7" t="e">
        <f>Deferral!M56</f>
        <v>#VALUE!</v>
      </c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7"/>
      <c r="BQ185" s="7"/>
      <c r="BR185" s="7"/>
      <c r="BS185" s="7"/>
      <c r="BT185" s="7"/>
      <c r="BU185" s="7"/>
      <c r="BV185" s="7"/>
    </row>
    <row r="186" spans="1:74" s="6" customFormat="1" ht="15.75" hidden="1" customHeight="1" outlineLevel="1">
      <c r="A186" s="29" t="s">
        <v>43</v>
      </c>
      <c r="B186" s="38" t="s">
        <v>45</v>
      </c>
      <c r="C186" s="38">
        <v>1</v>
      </c>
      <c r="D186" s="54" t="s">
        <v>30</v>
      </c>
      <c r="E186" s="53" t="e">
        <f>E185/2*E$302</f>
        <v>#VALUE!</v>
      </c>
      <c r="F186" s="53" t="e">
        <f>(E187+F185/2)*F$302</f>
        <v>#VALUE!</v>
      </c>
      <c r="G186" s="53" t="e">
        <f t="shared" ref="G186:N186" si="114">(F187+G185/2)*G$302</f>
        <v>#VALUE!</v>
      </c>
      <c r="H186" s="53" t="e">
        <f t="shared" si="114"/>
        <v>#VALUE!</v>
      </c>
      <c r="I186" s="53" t="e">
        <f t="shared" si="114"/>
        <v>#VALUE!</v>
      </c>
      <c r="J186" s="53" t="e">
        <f t="shared" si="114"/>
        <v>#VALUE!</v>
      </c>
      <c r="K186" s="53" t="e">
        <f t="shared" si="114"/>
        <v>#VALUE!</v>
      </c>
      <c r="L186" s="53" t="e">
        <f t="shared" si="114"/>
        <v>#VALUE!</v>
      </c>
      <c r="M186" s="53" t="e">
        <f t="shared" si="114"/>
        <v>#VALUE!</v>
      </c>
      <c r="N186" s="53" t="e">
        <f t="shared" si="114"/>
        <v>#VALUE!</v>
      </c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7"/>
      <c r="BR186" s="7"/>
      <c r="BS186" s="7"/>
      <c r="BT186" s="7"/>
      <c r="BU186" s="7"/>
      <c r="BV186" s="7"/>
    </row>
    <row r="187" spans="1:74" s="6" customFormat="1" ht="15.75" hidden="1" customHeight="1" outlineLevel="1">
      <c r="A187" s="29" t="s">
        <v>43</v>
      </c>
      <c r="B187" s="38" t="s">
        <v>45</v>
      </c>
      <c r="C187" s="38">
        <v>1</v>
      </c>
      <c r="D187" s="52" t="s">
        <v>31</v>
      </c>
      <c r="E187" s="53" t="e">
        <f>E185+E186</f>
        <v>#VALUE!</v>
      </c>
      <c r="F187" s="53" t="e">
        <f>E187+SUM(F185:F186)</f>
        <v>#VALUE!</v>
      </c>
      <c r="G187" s="53" t="e">
        <f t="shared" ref="G187" si="115">F187+SUM(G185:G186)</f>
        <v>#VALUE!</v>
      </c>
      <c r="H187" s="53" t="e">
        <f t="shared" ref="H187:N187" si="116">G187+SUM(H185:H186)</f>
        <v>#VALUE!</v>
      </c>
      <c r="I187" s="53" t="e">
        <f t="shared" si="116"/>
        <v>#VALUE!</v>
      </c>
      <c r="J187" s="53" t="e">
        <f t="shared" si="116"/>
        <v>#VALUE!</v>
      </c>
      <c r="K187" s="53" t="e">
        <f t="shared" si="116"/>
        <v>#VALUE!</v>
      </c>
      <c r="L187" s="53" t="e">
        <f t="shared" si="116"/>
        <v>#VALUE!</v>
      </c>
      <c r="M187" s="53" t="e">
        <f t="shared" si="116"/>
        <v>#VALUE!</v>
      </c>
      <c r="N187" s="53" t="e">
        <f t="shared" si="116"/>
        <v>#VALUE!</v>
      </c>
      <c r="O187" s="7" t="e">
        <f>N187</f>
        <v>#VALUE!</v>
      </c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7"/>
      <c r="BT187" s="7"/>
      <c r="BU187" s="7"/>
      <c r="BV187" s="7"/>
    </row>
    <row r="188" spans="1:74" s="6" customFormat="1" ht="15.75" hidden="1" customHeight="1" outlineLevel="1">
      <c r="A188" s="29" t="s">
        <v>43</v>
      </c>
      <c r="B188" s="38" t="s">
        <v>45</v>
      </c>
      <c r="C188" s="38">
        <v>1</v>
      </c>
      <c r="D188" s="54" t="s">
        <v>32</v>
      </c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5">
        <f>O311</f>
        <v>0</v>
      </c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  <c r="BP188" s="7"/>
      <c r="BQ188" s="7"/>
      <c r="BR188" s="7"/>
      <c r="BS188" s="7"/>
      <c r="BT188" s="7"/>
      <c r="BU188" s="7"/>
      <c r="BV188" s="7"/>
    </row>
    <row r="189" spans="1:74" s="6" customFormat="1" ht="15.75" hidden="1" customHeight="1" outlineLevel="1">
      <c r="A189" s="29" t="s">
        <v>43</v>
      </c>
      <c r="B189" s="38" t="s">
        <v>45</v>
      </c>
      <c r="C189" s="38">
        <v>1</v>
      </c>
      <c r="D189" s="54" t="s">
        <v>33</v>
      </c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7" t="e">
        <f>SUM(O187:O188)</f>
        <v>#VALUE!</v>
      </c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O189" s="7"/>
      <c r="BP189" s="7"/>
      <c r="BQ189" s="7"/>
      <c r="BR189" s="7"/>
      <c r="BS189" s="7"/>
      <c r="BT189" s="7"/>
      <c r="BU189" s="7"/>
      <c r="BV189" s="7"/>
    </row>
    <row r="190" spans="1:74" s="6" customFormat="1" ht="15.75" hidden="1" customHeight="1" outlineLevel="1">
      <c r="B190" s="38"/>
      <c r="C190" s="38"/>
      <c r="D190" s="54"/>
      <c r="E190" s="53"/>
      <c r="F190" s="53"/>
      <c r="G190" s="53"/>
      <c r="H190" s="53"/>
      <c r="I190" s="53"/>
      <c r="J190" s="53"/>
      <c r="K190" s="53"/>
      <c r="L190" s="53"/>
      <c r="M190" s="53"/>
      <c r="N190" s="53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7"/>
      <c r="BT190" s="7"/>
      <c r="BU190" s="7"/>
      <c r="BV190" s="7"/>
    </row>
    <row r="191" spans="1:74" s="6" customFormat="1" ht="15.75" hidden="1" customHeight="1" outlineLevel="1">
      <c r="A191" s="29" t="s">
        <v>43</v>
      </c>
      <c r="B191" s="38" t="s">
        <v>45</v>
      </c>
      <c r="C191" s="38">
        <v>2</v>
      </c>
      <c r="D191" s="52" t="s">
        <v>29</v>
      </c>
      <c r="E191" s="53"/>
      <c r="F191" s="53"/>
      <c r="G191" s="53"/>
      <c r="H191" s="53"/>
      <c r="I191" s="53"/>
      <c r="J191" s="53"/>
      <c r="K191" s="53"/>
      <c r="L191" s="53"/>
      <c r="M191" s="53"/>
      <c r="O191" s="7" t="e">
        <f>Deferral!N56</f>
        <v>#VALUE!</v>
      </c>
      <c r="P191" s="7" t="e">
        <f>Deferral!O56</f>
        <v>#VALUE!</v>
      </c>
      <c r="Q191" s="7">
        <f>Deferral!P56+Deferral!Q56</f>
        <v>65180.822818919623</v>
      </c>
      <c r="R191" s="7">
        <f>Deferral!R56+Deferral!S56</f>
        <v>23070.631972230214</v>
      </c>
      <c r="S191" s="7" t="e">
        <f>Deferral!T56</f>
        <v>#VALUE!</v>
      </c>
      <c r="T191" s="7" t="e">
        <f>Deferral!U56</f>
        <v>#VALUE!</v>
      </c>
      <c r="U191" s="7" t="e">
        <f>Deferral!V56</f>
        <v>#VALUE!</v>
      </c>
      <c r="V191" s="7" t="e">
        <f>Deferral!W56</f>
        <v>#VALUE!</v>
      </c>
      <c r="W191" s="7" t="e">
        <f>Deferral!X56</f>
        <v>#VALUE!</v>
      </c>
      <c r="X191" s="7" t="e">
        <f>Deferral!Y56</f>
        <v>#VALUE!</v>
      </c>
      <c r="Y191" s="7" t="e">
        <f>Deferral!Z56</f>
        <v>#VALUE!</v>
      </c>
      <c r="Z191" s="7" t="e">
        <f>Deferral!AA56</f>
        <v>#VALUE!</v>
      </c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/>
      <c r="BS191" s="7"/>
      <c r="BT191" s="7"/>
      <c r="BU191" s="7"/>
      <c r="BV191" s="7"/>
    </row>
    <row r="192" spans="1:74" s="6" customFormat="1" ht="15.75" hidden="1" customHeight="1" outlineLevel="1">
      <c r="A192" s="29" t="s">
        <v>43</v>
      </c>
      <c r="B192" s="38" t="s">
        <v>45</v>
      </c>
      <c r="C192" s="38">
        <v>2</v>
      </c>
      <c r="D192" s="54" t="s">
        <v>30</v>
      </c>
      <c r="E192" s="53"/>
      <c r="F192" s="53"/>
      <c r="G192" s="53"/>
      <c r="H192" s="53"/>
      <c r="I192" s="53"/>
      <c r="J192" s="53"/>
      <c r="K192" s="53"/>
      <c r="L192" s="53"/>
      <c r="M192" s="53"/>
      <c r="N192" s="53"/>
      <c r="O192" s="7" t="e">
        <f>O191/2*O$302</f>
        <v>#VALUE!</v>
      </c>
      <c r="P192" s="7" t="e">
        <f t="shared" ref="P192:Z192" si="117">(O193+P191/2)*P$302</f>
        <v>#VALUE!</v>
      </c>
      <c r="Q192" s="7" t="e">
        <f t="shared" si="117"/>
        <v>#VALUE!</v>
      </c>
      <c r="R192" s="7" t="e">
        <f t="shared" si="117"/>
        <v>#VALUE!</v>
      </c>
      <c r="S192" s="7" t="e">
        <f t="shared" si="117"/>
        <v>#VALUE!</v>
      </c>
      <c r="T192" s="7" t="e">
        <f t="shared" si="117"/>
        <v>#VALUE!</v>
      </c>
      <c r="U192" s="7" t="e">
        <f t="shared" si="117"/>
        <v>#VALUE!</v>
      </c>
      <c r="V192" s="7" t="e">
        <f t="shared" si="117"/>
        <v>#VALUE!</v>
      </c>
      <c r="W192" s="7" t="e">
        <f t="shared" si="117"/>
        <v>#VALUE!</v>
      </c>
      <c r="X192" s="7" t="e">
        <f t="shared" si="117"/>
        <v>#VALUE!</v>
      </c>
      <c r="Y192" s="7" t="e">
        <f t="shared" si="117"/>
        <v>#VALUE!</v>
      </c>
      <c r="Z192" s="7" t="e">
        <f t="shared" si="117"/>
        <v>#VALUE!</v>
      </c>
      <c r="AA192" s="7" t="e">
        <f t="shared" ref="AA192:AG192" si="118">Z193*AA$302</f>
        <v>#VALUE!</v>
      </c>
      <c r="AB192" s="7" t="e">
        <f t="shared" si="118"/>
        <v>#VALUE!</v>
      </c>
      <c r="AC192" s="7" t="e">
        <f t="shared" si="118"/>
        <v>#VALUE!</v>
      </c>
      <c r="AD192" s="7" t="e">
        <f t="shared" si="118"/>
        <v>#VALUE!</v>
      </c>
      <c r="AE192" s="7" t="e">
        <f t="shared" si="118"/>
        <v>#VALUE!</v>
      </c>
      <c r="AF192" s="7" t="e">
        <f t="shared" si="118"/>
        <v>#VALUE!</v>
      </c>
      <c r="AG192" s="7" t="e">
        <f t="shared" si="118"/>
        <v>#VALUE!</v>
      </c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  <c r="BT192" s="7"/>
      <c r="BU192" s="7"/>
      <c r="BV192" s="7"/>
    </row>
    <row r="193" spans="1:74" s="6" customFormat="1" ht="15.75" hidden="1" customHeight="1" outlineLevel="1">
      <c r="A193" s="29" t="s">
        <v>43</v>
      </c>
      <c r="B193" s="38" t="s">
        <v>45</v>
      </c>
      <c r="C193" s="38">
        <v>2</v>
      </c>
      <c r="D193" s="52" t="s">
        <v>31</v>
      </c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7" t="e">
        <f>SUM(O191:O192)</f>
        <v>#VALUE!</v>
      </c>
      <c r="P193" s="7" t="e">
        <f>O193+SUM(P191:P192)</f>
        <v>#VALUE!</v>
      </c>
      <c r="Q193" s="7" t="e">
        <f t="shared" ref="Q193" si="119">P193+SUM(Q191:Q192)</f>
        <v>#VALUE!</v>
      </c>
      <c r="R193" s="7" t="e">
        <f t="shared" ref="R193:Z193" si="120">Q193+SUM(R191:R192)</f>
        <v>#VALUE!</v>
      </c>
      <c r="S193" s="7" t="e">
        <f t="shared" si="120"/>
        <v>#VALUE!</v>
      </c>
      <c r="T193" s="7" t="e">
        <f t="shared" si="120"/>
        <v>#VALUE!</v>
      </c>
      <c r="U193" s="7" t="e">
        <f t="shared" si="120"/>
        <v>#VALUE!</v>
      </c>
      <c r="V193" s="7" t="e">
        <f t="shared" si="120"/>
        <v>#VALUE!</v>
      </c>
      <c r="W193" s="7" t="e">
        <f t="shared" si="120"/>
        <v>#VALUE!</v>
      </c>
      <c r="X193" s="7" t="e">
        <f t="shared" si="120"/>
        <v>#VALUE!</v>
      </c>
      <c r="Y193" s="7" t="e">
        <f t="shared" si="120"/>
        <v>#VALUE!</v>
      </c>
      <c r="Z193" s="7" t="e">
        <f t="shared" si="120"/>
        <v>#VALUE!</v>
      </c>
      <c r="AA193" s="7" t="e">
        <f>Z193+AA192</f>
        <v>#VALUE!</v>
      </c>
      <c r="AB193" s="7" t="e">
        <f t="shared" ref="AB193:AE193" si="121">AA193+AB192</f>
        <v>#VALUE!</v>
      </c>
      <c r="AC193" s="7" t="e">
        <f t="shared" si="121"/>
        <v>#VALUE!</v>
      </c>
      <c r="AD193" s="7" t="e">
        <f t="shared" si="121"/>
        <v>#VALUE!</v>
      </c>
      <c r="AE193" s="7" t="e">
        <f t="shared" si="121"/>
        <v>#VALUE!</v>
      </c>
      <c r="AF193" s="7" t="e">
        <f>AE193+AF192</f>
        <v>#VALUE!</v>
      </c>
      <c r="AG193" s="7" t="e">
        <f>AF193+AG192</f>
        <v>#VALUE!</v>
      </c>
      <c r="AH193" s="7" t="e">
        <f>AG193</f>
        <v>#VALUE!</v>
      </c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  <c r="BT193" s="7"/>
      <c r="BU193" s="7"/>
      <c r="BV193" s="7"/>
    </row>
    <row r="194" spans="1:74" s="6" customFormat="1" ht="15.75" hidden="1" customHeight="1" outlineLevel="1">
      <c r="A194" s="29" t="s">
        <v>43</v>
      </c>
      <c r="B194" s="38" t="s">
        <v>45</v>
      </c>
      <c r="C194" s="38">
        <v>2</v>
      </c>
      <c r="D194" s="54" t="s">
        <v>32</v>
      </c>
      <c r="E194" s="53"/>
      <c r="F194" s="53"/>
      <c r="G194" s="53"/>
      <c r="H194" s="53"/>
      <c r="I194" s="53"/>
      <c r="J194" s="53"/>
      <c r="K194" s="53"/>
      <c r="L194" s="53"/>
      <c r="M194" s="53"/>
      <c r="N194" s="53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55">
        <f>AH319</f>
        <v>0</v>
      </c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7"/>
      <c r="BN194" s="7"/>
      <c r="BO194" s="7"/>
      <c r="BP194" s="7"/>
      <c r="BQ194" s="7"/>
      <c r="BR194" s="7"/>
      <c r="BS194" s="7"/>
      <c r="BT194" s="7"/>
      <c r="BU194" s="7"/>
      <c r="BV194" s="7"/>
    </row>
    <row r="195" spans="1:74" s="6" customFormat="1" ht="15.75" hidden="1" customHeight="1" outlineLevel="1">
      <c r="A195" s="29" t="s">
        <v>43</v>
      </c>
      <c r="B195" s="38" t="s">
        <v>45</v>
      </c>
      <c r="C195" s="38">
        <v>2</v>
      </c>
      <c r="D195" s="54" t="s">
        <v>34</v>
      </c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 t="e">
        <f>SUM(AH193:AH194)</f>
        <v>#VALUE!</v>
      </c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7"/>
      <c r="BQ195" s="7"/>
      <c r="BR195" s="7"/>
      <c r="BS195" s="7"/>
      <c r="BT195" s="7"/>
      <c r="BU195" s="7"/>
      <c r="BV195" s="7"/>
    </row>
    <row r="196" spans="1:74" s="6" customFormat="1" ht="15.75" hidden="1" customHeight="1" outlineLevel="1">
      <c r="B196" s="38"/>
      <c r="C196" s="54"/>
      <c r="D196" s="54"/>
      <c r="E196" s="53"/>
      <c r="F196" s="53"/>
      <c r="G196" s="53"/>
      <c r="H196" s="53"/>
      <c r="I196" s="53"/>
      <c r="J196" s="53"/>
      <c r="K196" s="53"/>
      <c r="L196" s="53"/>
      <c r="M196" s="53"/>
      <c r="N196" s="53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/>
      <c r="BS196" s="7"/>
      <c r="BT196" s="7"/>
      <c r="BU196" s="7"/>
      <c r="BV196" s="7"/>
    </row>
    <row r="197" spans="1:74" s="6" customFormat="1" ht="15.75" hidden="1" customHeight="1" outlineLevel="1">
      <c r="A197" s="29" t="s">
        <v>43</v>
      </c>
      <c r="B197" s="38" t="s">
        <v>45</v>
      </c>
      <c r="C197" s="38">
        <v>3</v>
      </c>
      <c r="D197" s="52" t="s">
        <v>29</v>
      </c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 t="e">
        <f>Deferral!AB56</f>
        <v>#VALUE!</v>
      </c>
      <c r="AB197" s="7" t="e">
        <f>Deferral!AC56</f>
        <v>#VALUE!</v>
      </c>
      <c r="AC197" s="7" t="e">
        <f>Deferral!AD56</f>
        <v>#VALUE!</v>
      </c>
      <c r="AD197" s="7" t="e">
        <f>Deferral!AE56</f>
        <v>#VALUE!</v>
      </c>
      <c r="AE197" s="7" t="e">
        <f>Deferral!AF56</f>
        <v>#VALUE!</v>
      </c>
      <c r="AF197" s="7" t="e">
        <f>Deferral!AG56</f>
        <v>#VALUE!</v>
      </c>
      <c r="AG197" s="7" t="e">
        <f>Deferral!AH56</f>
        <v>#VALUE!</v>
      </c>
      <c r="AH197" s="7" t="e">
        <f>Deferral!AI56</f>
        <v>#VALUE!</v>
      </c>
      <c r="AI197" s="7" t="e">
        <f>Deferral!AJ56</f>
        <v>#VALUE!</v>
      </c>
      <c r="AJ197" s="7" t="e">
        <f>Deferral!AK56</f>
        <v>#VALUE!</v>
      </c>
      <c r="AK197" s="7" t="e">
        <f>Deferral!AL56</f>
        <v>#VALUE!</v>
      </c>
      <c r="AL197" s="7" t="e">
        <f>Deferral!AM56</f>
        <v>#VALUE!</v>
      </c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  <c r="BT197" s="7"/>
      <c r="BU197" s="7"/>
      <c r="BV197" s="7"/>
    </row>
    <row r="198" spans="1:74" s="6" customFormat="1" ht="15.75" hidden="1" customHeight="1" outlineLevel="1">
      <c r="A198" s="29" t="s">
        <v>43</v>
      </c>
      <c r="B198" s="38" t="s">
        <v>45</v>
      </c>
      <c r="C198" s="38">
        <v>3</v>
      </c>
      <c r="D198" s="54" t="s">
        <v>30</v>
      </c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 t="e">
        <f>AA197/2*AA$302</f>
        <v>#VALUE!</v>
      </c>
      <c r="AB198" s="7" t="e">
        <f t="shared" ref="AB198:AL198" si="122">(AA199+AB197/2)*AB$302</f>
        <v>#VALUE!</v>
      </c>
      <c r="AC198" s="7" t="e">
        <f t="shared" si="122"/>
        <v>#VALUE!</v>
      </c>
      <c r="AD198" s="7" t="e">
        <f t="shared" si="122"/>
        <v>#VALUE!</v>
      </c>
      <c r="AE198" s="7" t="e">
        <f t="shared" si="122"/>
        <v>#VALUE!</v>
      </c>
      <c r="AF198" s="7" t="e">
        <f t="shared" si="122"/>
        <v>#VALUE!</v>
      </c>
      <c r="AG198" s="7" t="e">
        <f t="shared" si="122"/>
        <v>#VALUE!</v>
      </c>
      <c r="AH198" s="7" t="e">
        <f t="shared" si="122"/>
        <v>#VALUE!</v>
      </c>
      <c r="AI198" s="7" t="e">
        <f t="shared" si="122"/>
        <v>#VALUE!</v>
      </c>
      <c r="AJ198" s="7" t="e">
        <f t="shared" si="122"/>
        <v>#VALUE!</v>
      </c>
      <c r="AK198" s="7" t="e">
        <f t="shared" si="122"/>
        <v>#VALUE!</v>
      </c>
      <c r="AL198" s="7" t="e">
        <f t="shared" si="122"/>
        <v>#VALUE!</v>
      </c>
      <c r="AM198" s="7" t="e">
        <f t="shared" ref="AM198" si="123">AL199*AM$302</f>
        <v>#VALUE!</v>
      </c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7"/>
    </row>
    <row r="199" spans="1:74" s="6" customFormat="1" ht="15.75" hidden="1" customHeight="1" outlineLevel="1">
      <c r="A199" s="29" t="s">
        <v>43</v>
      </c>
      <c r="B199" s="38" t="s">
        <v>45</v>
      </c>
      <c r="C199" s="38">
        <v>3</v>
      </c>
      <c r="D199" s="52" t="s">
        <v>31</v>
      </c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 t="e">
        <f>SUM(AA197:AA198)</f>
        <v>#VALUE!</v>
      </c>
      <c r="AB199" s="7" t="e">
        <f>AA199+SUM(AB197:AB198)</f>
        <v>#VALUE!</v>
      </c>
      <c r="AC199" s="7" t="e">
        <f t="shared" ref="AC199" si="124">AB199+SUM(AC197:AC198)</f>
        <v>#VALUE!</v>
      </c>
      <c r="AD199" s="7" t="e">
        <f t="shared" ref="AD199:AL199" si="125">AC199+SUM(AD197:AD198)</f>
        <v>#VALUE!</v>
      </c>
      <c r="AE199" s="7" t="e">
        <f t="shared" si="125"/>
        <v>#VALUE!</v>
      </c>
      <c r="AF199" s="7" t="e">
        <f t="shared" si="125"/>
        <v>#VALUE!</v>
      </c>
      <c r="AG199" s="7" t="e">
        <f t="shared" si="125"/>
        <v>#VALUE!</v>
      </c>
      <c r="AH199" s="7" t="e">
        <f t="shared" si="125"/>
        <v>#VALUE!</v>
      </c>
      <c r="AI199" s="7" t="e">
        <f t="shared" si="125"/>
        <v>#VALUE!</v>
      </c>
      <c r="AJ199" s="7" t="e">
        <f t="shared" si="125"/>
        <v>#VALUE!</v>
      </c>
      <c r="AK199" s="7" t="e">
        <f t="shared" si="125"/>
        <v>#VALUE!</v>
      </c>
      <c r="AL199" s="7" t="e">
        <f t="shared" si="125"/>
        <v>#VALUE!</v>
      </c>
      <c r="AM199" s="7" t="e">
        <f>AL199+AM198</f>
        <v>#VALUE!</v>
      </c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  <c r="BT199" s="7"/>
      <c r="BU199" s="7"/>
      <c r="BV199" s="7"/>
    </row>
    <row r="200" spans="1:74" s="6" customFormat="1" ht="15.75" hidden="1" customHeight="1" outlineLevel="1">
      <c r="A200" s="29" t="s">
        <v>43</v>
      </c>
      <c r="B200" s="38" t="s">
        <v>45</v>
      </c>
      <c r="C200" s="38">
        <v>3</v>
      </c>
      <c r="D200" s="54" t="s">
        <v>32</v>
      </c>
      <c r="E200" s="53"/>
      <c r="F200" s="53"/>
      <c r="G200" s="53"/>
      <c r="H200" s="53"/>
      <c r="I200" s="53"/>
      <c r="J200" s="53"/>
      <c r="K200" s="53"/>
      <c r="L200" s="53"/>
      <c r="M200" s="53"/>
      <c r="N200" s="53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7"/>
      <c r="BU200" s="7"/>
      <c r="BV200" s="7"/>
    </row>
    <row r="201" spans="1:74" s="6" customFormat="1" ht="15.75" hidden="1" customHeight="1" outlineLevel="1">
      <c r="A201" s="29" t="s">
        <v>43</v>
      </c>
      <c r="B201" s="38" t="s">
        <v>45</v>
      </c>
      <c r="C201" s="38">
        <v>3</v>
      </c>
      <c r="D201" s="54" t="s">
        <v>35</v>
      </c>
      <c r="E201" s="53"/>
      <c r="F201" s="53"/>
      <c r="G201" s="53"/>
      <c r="H201" s="53"/>
      <c r="I201" s="53"/>
      <c r="J201" s="53"/>
      <c r="K201" s="53"/>
      <c r="L201" s="53"/>
      <c r="M201" s="53"/>
      <c r="N201" s="53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  <c r="BT201" s="7"/>
      <c r="BU201" s="7"/>
      <c r="BV201" s="7"/>
    </row>
    <row r="202" spans="1:74" s="6" customFormat="1" ht="15.75" hidden="1" customHeight="1" outlineLevel="1">
      <c r="B202" s="38"/>
      <c r="C202" s="54"/>
      <c r="D202" s="54"/>
      <c r="E202" s="53"/>
      <c r="F202" s="53"/>
      <c r="G202" s="53"/>
      <c r="H202" s="53"/>
      <c r="I202" s="53"/>
      <c r="J202" s="53"/>
      <c r="K202" s="53"/>
      <c r="L202" s="53"/>
      <c r="M202" s="53"/>
      <c r="N202" s="53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</row>
    <row r="203" spans="1:74" s="6" customFormat="1" ht="15.75" customHeight="1" collapsed="1">
      <c r="A203" s="29" t="s">
        <v>43</v>
      </c>
      <c r="B203" s="38" t="s">
        <v>45</v>
      </c>
      <c r="C203" s="38">
        <v>4</v>
      </c>
      <c r="D203" s="52" t="s">
        <v>29</v>
      </c>
      <c r="E203" s="53"/>
      <c r="F203" s="53"/>
      <c r="G203" s="53"/>
      <c r="H203" s="53"/>
      <c r="I203" s="53"/>
      <c r="J203" s="53"/>
      <c r="K203" s="53"/>
      <c r="L203" s="53"/>
      <c r="M203" s="53"/>
      <c r="N203" s="53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 t="e">
        <f>Deferral!#REF!</f>
        <v>#REF!</v>
      </c>
      <c r="AN203" s="7">
        <v>33582.510057891603</v>
      </c>
      <c r="AO203" s="7">
        <v>38325.559682280291</v>
      </c>
      <c r="AP203" s="7">
        <v>-5290.5687284180312</v>
      </c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T203" s="7"/>
      <c r="BU203" s="7"/>
      <c r="BV203" s="7"/>
    </row>
    <row r="204" spans="1:74" s="6" customFormat="1" ht="15.75" customHeight="1">
      <c r="A204" s="29" t="s">
        <v>43</v>
      </c>
      <c r="B204" s="38" t="s">
        <v>45</v>
      </c>
      <c r="C204" s="38">
        <v>4</v>
      </c>
      <c r="D204" s="54" t="s">
        <v>30</v>
      </c>
      <c r="E204" s="53"/>
      <c r="F204" s="53"/>
      <c r="G204" s="53"/>
      <c r="H204" s="53"/>
      <c r="I204" s="53"/>
      <c r="J204" s="53"/>
      <c r="K204" s="53"/>
      <c r="L204" s="53"/>
      <c r="M204" s="53"/>
      <c r="N204" s="53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 t="e">
        <f>AM203/2*AM$302</f>
        <v>#REF!</v>
      </c>
      <c r="AN204" s="7">
        <v>1382.5844283124948</v>
      </c>
      <c r="AO204" s="7">
        <v>1567.3817882833321</v>
      </c>
      <c r="AP204" s="7">
        <v>1598.7282649105853</v>
      </c>
      <c r="AQ204" s="7">
        <f t="shared" ref="AQ204:AW204" si="126">AP205*AQ$302</f>
        <v>0</v>
      </c>
      <c r="AR204" s="7">
        <f t="shared" si="126"/>
        <v>0</v>
      </c>
      <c r="AS204" s="7">
        <f t="shared" si="126"/>
        <v>0</v>
      </c>
      <c r="AT204" s="7">
        <f t="shared" si="126"/>
        <v>0</v>
      </c>
      <c r="AU204" s="7">
        <f t="shared" si="126"/>
        <v>0</v>
      </c>
      <c r="AV204" s="7">
        <f t="shared" si="126"/>
        <v>0</v>
      </c>
      <c r="AW204" s="7">
        <f t="shared" si="126"/>
        <v>0</v>
      </c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  <c r="BT204" s="7"/>
      <c r="BU204" s="7"/>
      <c r="BV204" s="7"/>
    </row>
    <row r="205" spans="1:74" s="6" customFormat="1" ht="15.75" customHeight="1">
      <c r="A205" s="29" t="s">
        <v>43</v>
      </c>
      <c r="B205" s="38" t="s">
        <v>45</v>
      </c>
      <c r="C205" s="38">
        <v>4</v>
      </c>
      <c r="D205" s="52" t="s">
        <v>31</v>
      </c>
      <c r="E205" s="53"/>
      <c r="F205" s="53"/>
      <c r="G205" s="53"/>
      <c r="H205" s="53"/>
      <c r="I205" s="53"/>
      <c r="J205" s="53"/>
      <c r="K205" s="53"/>
      <c r="L205" s="53"/>
      <c r="M205" s="53"/>
      <c r="N205" s="53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 t="e">
        <f>SUM(AM203:AM204)</f>
        <v>#REF!</v>
      </c>
      <c r="AN205" s="7">
        <v>372682.66722969286</v>
      </c>
      <c r="AO205" s="7">
        <v>412575.6087002565</v>
      </c>
      <c r="AP205" s="7">
        <v>408883.76823674905</v>
      </c>
      <c r="AQ205" s="7">
        <f>AP205+AQ204</f>
        <v>408883.76823674905</v>
      </c>
      <c r="AR205" s="7">
        <f t="shared" ref="AR205:AU205" si="127">AQ205+AR204</f>
        <v>408883.76823674905</v>
      </c>
      <c r="AS205" s="7">
        <f t="shared" si="127"/>
        <v>408883.76823674905</v>
      </c>
      <c r="AT205" s="7">
        <f t="shared" si="127"/>
        <v>408883.76823674905</v>
      </c>
      <c r="AU205" s="7">
        <f t="shared" si="127"/>
        <v>408883.76823674905</v>
      </c>
      <c r="AV205" s="7">
        <f>AU205+AV204</f>
        <v>408883.76823674905</v>
      </c>
      <c r="AW205" s="7">
        <f>AV205+AW204</f>
        <v>408883.76823674905</v>
      </c>
      <c r="AX205" s="7">
        <f>AW205</f>
        <v>408883.76823674905</v>
      </c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7"/>
      <c r="BN205" s="7"/>
      <c r="BO205" s="7"/>
      <c r="BP205" s="7"/>
      <c r="BQ205" s="7"/>
      <c r="BR205" s="7"/>
      <c r="BS205" s="7"/>
      <c r="BT205" s="7"/>
      <c r="BU205" s="7"/>
      <c r="BV205" s="7"/>
    </row>
    <row r="206" spans="1:74" s="6" customFormat="1" ht="15.75" hidden="1" customHeight="1" outlineLevel="1">
      <c r="A206" s="29" t="s">
        <v>43</v>
      </c>
      <c r="B206" s="38" t="s">
        <v>45</v>
      </c>
      <c r="C206" s="38">
        <v>4</v>
      </c>
      <c r="D206" s="54" t="s">
        <v>32</v>
      </c>
      <c r="E206" s="53"/>
      <c r="F206" s="53"/>
      <c r="G206" s="53"/>
      <c r="H206" s="53"/>
      <c r="I206" s="53"/>
      <c r="J206" s="53"/>
      <c r="K206" s="53"/>
      <c r="L206" s="53"/>
      <c r="M206" s="53"/>
      <c r="N206" s="53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55">
        <f>AX335</f>
        <v>0</v>
      </c>
      <c r="AY206" s="7"/>
      <c r="AZ206" s="7"/>
      <c r="BA206" s="7"/>
      <c r="BB206" s="7"/>
      <c r="BC206" s="7"/>
      <c r="BD206" s="7"/>
      <c r="BE206" s="7"/>
      <c r="BF206" s="7"/>
      <c r="BG206" s="7"/>
      <c r="BH206" s="7"/>
      <c r="BI206" s="7"/>
      <c r="BJ206" s="7"/>
      <c r="BK206" s="7"/>
      <c r="BL206" s="7"/>
      <c r="BM206" s="7"/>
      <c r="BN206" s="7"/>
      <c r="BO206" s="7"/>
      <c r="BP206" s="7"/>
      <c r="BQ206" s="7"/>
      <c r="BR206" s="7"/>
      <c r="BS206" s="7"/>
      <c r="BT206" s="7"/>
      <c r="BU206" s="7"/>
      <c r="BV206" s="7"/>
    </row>
    <row r="207" spans="1:74" s="6" customFormat="1" ht="15.75" hidden="1" customHeight="1" outlineLevel="1">
      <c r="A207" s="29" t="s">
        <v>43</v>
      </c>
      <c r="B207" s="38" t="s">
        <v>45</v>
      </c>
      <c r="C207" s="38">
        <v>4</v>
      </c>
      <c r="D207" s="54" t="s">
        <v>36</v>
      </c>
      <c r="E207" s="53"/>
      <c r="F207" s="53"/>
      <c r="G207" s="53"/>
      <c r="H207" s="53"/>
      <c r="I207" s="53"/>
      <c r="J207" s="53"/>
      <c r="K207" s="53"/>
      <c r="L207" s="53"/>
      <c r="M207" s="53"/>
      <c r="N207" s="53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>
        <f>SUM(AX205:AX206)</f>
        <v>408883.76823674905</v>
      </c>
      <c r="AY207" s="7"/>
      <c r="AZ207" s="7"/>
      <c r="BA207" s="7"/>
      <c r="BB207" s="7"/>
      <c r="BC207" s="7"/>
      <c r="BD207" s="7"/>
      <c r="BE207" s="7"/>
      <c r="BF207" s="7"/>
      <c r="BG207" s="7"/>
      <c r="BH207" s="7"/>
      <c r="BI207" s="7"/>
      <c r="BJ207" s="7"/>
      <c r="BK207" s="7"/>
      <c r="BL207" s="7"/>
      <c r="BM207" s="7"/>
      <c r="BN207" s="7"/>
      <c r="BO207" s="7"/>
      <c r="BP207" s="7"/>
      <c r="BQ207" s="7"/>
      <c r="BR207" s="7"/>
      <c r="BS207" s="7"/>
      <c r="BT207" s="7"/>
      <c r="BU207" s="7"/>
      <c r="BV207" s="7"/>
    </row>
    <row r="208" spans="1:74" s="6" customFormat="1" ht="15.75" hidden="1" customHeight="1" outlineLevel="1">
      <c r="B208" s="38"/>
      <c r="C208" s="54"/>
      <c r="D208" s="54"/>
      <c r="E208" s="53"/>
      <c r="F208" s="53"/>
      <c r="G208" s="53"/>
      <c r="H208" s="53"/>
      <c r="I208" s="53"/>
      <c r="J208" s="53"/>
      <c r="K208" s="53"/>
      <c r="L208" s="53"/>
      <c r="M208" s="53"/>
      <c r="N208" s="53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  <c r="BI208" s="7"/>
      <c r="BJ208" s="7"/>
      <c r="BK208" s="7"/>
      <c r="BL208" s="7"/>
      <c r="BM208" s="7"/>
      <c r="BN208" s="7"/>
      <c r="BO208" s="7"/>
      <c r="BP208" s="7"/>
      <c r="BQ208" s="7"/>
      <c r="BR208" s="7"/>
      <c r="BS208" s="7"/>
      <c r="BT208" s="7"/>
      <c r="BU208" s="7"/>
      <c r="BV208" s="7"/>
    </row>
    <row r="209" spans="1:74" s="6" customFormat="1" ht="15.75" hidden="1" customHeight="1" outlineLevel="1">
      <c r="A209" s="29" t="s">
        <v>43</v>
      </c>
      <c r="B209" s="38" t="s">
        <v>45</v>
      </c>
      <c r="C209" s="38">
        <v>5</v>
      </c>
      <c r="D209" s="52" t="s">
        <v>29</v>
      </c>
      <c r="E209" s="53"/>
      <c r="F209" s="53"/>
      <c r="G209" s="53"/>
      <c r="H209" s="53"/>
      <c r="I209" s="53"/>
      <c r="J209" s="53"/>
      <c r="K209" s="53"/>
      <c r="L209" s="53"/>
      <c r="M209" s="53"/>
      <c r="N209" s="53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 t="e">
        <f>Deferral!AQ56</f>
        <v>#VALUE!</v>
      </c>
      <c r="AR209" s="7" t="e">
        <f>Deferral!AR56</f>
        <v>#VALUE!</v>
      </c>
      <c r="AS209" s="7" t="e">
        <f>Deferral!AS56</f>
        <v>#VALUE!</v>
      </c>
      <c r="AT209" s="7" t="e">
        <f>Deferral!AT56</f>
        <v>#VALUE!</v>
      </c>
      <c r="AU209" s="7" t="e">
        <f>Deferral!AU56</f>
        <v>#VALUE!</v>
      </c>
      <c r="AV209" s="7" t="e">
        <f>Deferral!AV56</f>
        <v>#VALUE!</v>
      </c>
      <c r="AW209" s="7" t="e">
        <f>Deferral!AW56</f>
        <v>#VALUE!</v>
      </c>
      <c r="AX209" s="7" t="e">
        <f>Deferral!AX56</f>
        <v>#VALUE!</v>
      </c>
      <c r="AY209" s="7" t="e">
        <f>Deferral!AY56</f>
        <v>#VALUE!</v>
      </c>
      <c r="AZ209" s="7" t="e">
        <f>Deferral!AZ56</f>
        <v>#VALUE!</v>
      </c>
      <c r="BA209" s="7" t="e">
        <f>Deferral!BA56</f>
        <v>#VALUE!</v>
      </c>
      <c r="BB209" s="7" t="e">
        <f>Deferral!BB56</f>
        <v>#VALUE!</v>
      </c>
      <c r="BC209" s="7"/>
      <c r="BD209" s="7"/>
      <c r="BE209" s="7"/>
      <c r="BF209" s="7"/>
      <c r="BG209" s="7"/>
      <c r="BH209" s="7"/>
      <c r="BI209" s="7"/>
      <c r="BJ209" s="7"/>
      <c r="BK209" s="7"/>
      <c r="BL209" s="7"/>
      <c r="BM209" s="7"/>
      <c r="BN209" s="7"/>
      <c r="BO209" s="7"/>
      <c r="BP209" s="7"/>
      <c r="BQ209" s="7"/>
      <c r="BR209" s="7"/>
      <c r="BS209" s="7"/>
      <c r="BT209" s="7"/>
      <c r="BU209" s="7"/>
      <c r="BV209" s="7"/>
    </row>
    <row r="210" spans="1:74" s="6" customFormat="1" ht="15.75" hidden="1" customHeight="1" outlineLevel="1">
      <c r="A210" s="29" t="s">
        <v>43</v>
      </c>
      <c r="B210" s="38" t="s">
        <v>45</v>
      </c>
      <c r="C210" s="38">
        <v>5</v>
      </c>
      <c r="D210" s="54" t="s">
        <v>30</v>
      </c>
      <c r="E210" s="53"/>
      <c r="F210" s="53"/>
      <c r="G210" s="53"/>
      <c r="H210" s="53"/>
      <c r="I210" s="53"/>
      <c r="J210" s="53"/>
      <c r="K210" s="53"/>
      <c r="L210" s="53"/>
      <c r="M210" s="53"/>
      <c r="N210" s="53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 t="e">
        <f>AQ209/2*AQ$302</f>
        <v>#VALUE!</v>
      </c>
      <c r="AR210" s="7" t="e">
        <f t="shared" ref="AR210:BB210" si="128">(AQ211+AR209/2)*AR$302</f>
        <v>#VALUE!</v>
      </c>
      <c r="AS210" s="7" t="e">
        <f t="shared" si="128"/>
        <v>#VALUE!</v>
      </c>
      <c r="AT210" s="7" t="e">
        <f t="shared" si="128"/>
        <v>#VALUE!</v>
      </c>
      <c r="AU210" s="7" t="e">
        <f t="shared" si="128"/>
        <v>#VALUE!</v>
      </c>
      <c r="AV210" s="7" t="e">
        <f t="shared" si="128"/>
        <v>#VALUE!</v>
      </c>
      <c r="AW210" s="7" t="e">
        <f t="shared" si="128"/>
        <v>#VALUE!</v>
      </c>
      <c r="AX210" s="7" t="e">
        <f t="shared" si="128"/>
        <v>#VALUE!</v>
      </c>
      <c r="AY210" s="7" t="e">
        <f t="shared" si="128"/>
        <v>#VALUE!</v>
      </c>
      <c r="AZ210" s="7" t="e">
        <f t="shared" si="128"/>
        <v>#VALUE!</v>
      </c>
      <c r="BA210" s="7" t="e">
        <f t="shared" si="128"/>
        <v>#VALUE!</v>
      </c>
      <c r="BB210" s="7" t="e">
        <f t="shared" si="128"/>
        <v>#VALUE!</v>
      </c>
      <c r="BC210" s="7" t="e">
        <f t="shared" ref="BC210:BI210" si="129">BB211*BC$302</f>
        <v>#VALUE!</v>
      </c>
      <c r="BD210" s="7" t="e">
        <f t="shared" si="129"/>
        <v>#VALUE!</v>
      </c>
      <c r="BE210" s="7" t="e">
        <f t="shared" si="129"/>
        <v>#VALUE!</v>
      </c>
      <c r="BF210" s="7" t="e">
        <f t="shared" si="129"/>
        <v>#VALUE!</v>
      </c>
      <c r="BG210" s="7" t="e">
        <f t="shared" si="129"/>
        <v>#VALUE!</v>
      </c>
      <c r="BH210" s="7" t="e">
        <f t="shared" si="129"/>
        <v>#VALUE!</v>
      </c>
      <c r="BI210" s="7" t="e">
        <f t="shared" si="129"/>
        <v>#VALUE!</v>
      </c>
      <c r="BJ210" s="7"/>
      <c r="BK210" s="7"/>
      <c r="BL210" s="7"/>
      <c r="BM210" s="7"/>
      <c r="BN210" s="7"/>
      <c r="BO210" s="7"/>
      <c r="BP210" s="7"/>
      <c r="BQ210" s="7"/>
      <c r="BR210" s="7"/>
      <c r="BS210" s="7"/>
      <c r="BT210" s="7"/>
      <c r="BU210" s="7"/>
      <c r="BV210" s="7"/>
    </row>
    <row r="211" spans="1:74" s="6" customFormat="1" ht="15.75" hidden="1" customHeight="1" outlineLevel="1">
      <c r="A211" s="29" t="s">
        <v>43</v>
      </c>
      <c r="B211" s="38" t="s">
        <v>45</v>
      </c>
      <c r="C211" s="38">
        <v>5</v>
      </c>
      <c r="D211" s="52" t="s">
        <v>31</v>
      </c>
      <c r="E211" s="53"/>
      <c r="F211" s="53"/>
      <c r="G211" s="53"/>
      <c r="H211" s="53"/>
      <c r="I211" s="53"/>
      <c r="J211" s="53"/>
      <c r="K211" s="53"/>
      <c r="L211" s="53"/>
      <c r="M211" s="53"/>
      <c r="N211" s="53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 t="e">
        <f>SUM(AQ209:AQ210)</f>
        <v>#VALUE!</v>
      </c>
      <c r="AR211" s="7" t="e">
        <f>AQ211+SUM(AR209:AR210)</f>
        <v>#VALUE!</v>
      </c>
      <c r="AS211" s="7" t="e">
        <f t="shared" ref="AS211" si="130">AR211+SUM(AS209:AS210)</f>
        <v>#VALUE!</v>
      </c>
      <c r="AT211" s="7" t="e">
        <f t="shared" ref="AT211:BB211" si="131">AS211+SUM(AT209:AT210)</f>
        <v>#VALUE!</v>
      </c>
      <c r="AU211" s="7" t="e">
        <f t="shared" si="131"/>
        <v>#VALUE!</v>
      </c>
      <c r="AV211" s="7" t="e">
        <f t="shared" si="131"/>
        <v>#VALUE!</v>
      </c>
      <c r="AW211" s="7" t="e">
        <f t="shared" si="131"/>
        <v>#VALUE!</v>
      </c>
      <c r="AX211" s="7" t="e">
        <f t="shared" si="131"/>
        <v>#VALUE!</v>
      </c>
      <c r="AY211" s="7" t="e">
        <f t="shared" si="131"/>
        <v>#VALUE!</v>
      </c>
      <c r="AZ211" s="7" t="e">
        <f t="shared" si="131"/>
        <v>#VALUE!</v>
      </c>
      <c r="BA211" s="7" t="e">
        <f t="shared" si="131"/>
        <v>#VALUE!</v>
      </c>
      <c r="BB211" s="7" t="e">
        <f t="shared" si="131"/>
        <v>#VALUE!</v>
      </c>
      <c r="BC211" s="7" t="e">
        <f>BB211+BC210</f>
        <v>#VALUE!</v>
      </c>
      <c r="BD211" s="7" t="e">
        <f t="shared" ref="BD211:BG211" si="132">BC211+BD210</f>
        <v>#VALUE!</v>
      </c>
      <c r="BE211" s="7" t="e">
        <f t="shared" si="132"/>
        <v>#VALUE!</v>
      </c>
      <c r="BF211" s="7" t="e">
        <f t="shared" si="132"/>
        <v>#VALUE!</v>
      </c>
      <c r="BG211" s="7" t="e">
        <f t="shared" si="132"/>
        <v>#VALUE!</v>
      </c>
      <c r="BH211" s="7" t="e">
        <f>BG211+BH210</f>
        <v>#VALUE!</v>
      </c>
      <c r="BI211" s="7" t="e">
        <f>BH211+BI210</f>
        <v>#VALUE!</v>
      </c>
      <c r="BJ211" s="7" t="e">
        <f>BI211</f>
        <v>#VALUE!</v>
      </c>
      <c r="BK211" s="7"/>
      <c r="BL211" s="7"/>
      <c r="BM211" s="7"/>
      <c r="BN211" s="7"/>
      <c r="BO211" s="7"/>
      <c r="BP211" s="7"/>
      <c r="BQ211" s="7"/>
      <c r="BR211" s="7"/>
      <c r="BS211" s="7"/>
      <c r="BT211" s="7"/>
      <c r="BU211" s="7"/>
      <c r="BV211" s="7"/>
    </row>
    <row r="212" spans="1:74" s="6" customFormat="1" ht="15.75" hidden="1" customHeight="1" outlineLevel="1">
      <c r="A212" s="29" t="s">
        <v>43</v>
      </c>
      <c r="B212" s="38" t="s">
        <v>45</v>
      </c>
      <c r="C212" s="38">
        <v>5</v>
      </c>
      <c r="D212" s="54" t="s">
        <v>32</v>
      </c>
      <c r="E212" s="53"/>
      <c r="F212" s="53"/>
      <c r="G212" s="53"/>
      <c r="H212" s="53"/>
      <c r="I212" s="53"/>
      <c r="J212" s="53"/>
      <c r="K212" s="53"/>
      <c r="L212" s="53"/>
      <c r="M212" s="53"/>
      <c r="N212" s="53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  <c r="BI212" s="7"/>
      <c r="BJ212" s="55">
        <f>BJ343</f>
        <v>0</v>
      </c>
      <c r="BK212" s="7"/>
      <c r="BL212" s="7"/>
      <c r="BM212" s="7"/>
      <c r="BN212" s="7"/>
      <c r="BO212" s="7"/>
      <c r="BP212" s="7"/>
      <c r="BQ212" s="7"/>
      <c r="BR212" s="7"/>
      <c r="BS212" s="7"/>
      <c r="BT212" s="7"/>
      <c r="BU212" s="7"/>
      <c r="BV212" s="7"/>
    </row>
    <row r="213" spans="1:74" s="6" customFormat="1" ht="15.75" hidden="1" customHeight="1" outlineLevel="1">
      <c r="A213" s="29" t="s">
        <v>43</v>
      </c>
      <c r="B213" s="38" t="s">
        <v>45</v>
      </c>
      <c r="C213" s="38">
        <v>5</v>
      </c>
      <c r="D213" s="54" t="s">
        <v>37</v>
      </c>
      <c r="E213" s="53"/>
      <c r="F213" s="53"/>
      <c r="G213" s="53"/>
      <c r="H213" s="53"/>
      <c r="I213" s="53"/>
      <c r="J213" s="53"/>
      <c r="K213" s="53"/>
      <c r="L213" s="53"/>
      <c r="M213" s="53"/>
      <c r="N213" s="53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  <c r="BI213" s="7"/>
      <c r="BJ213" s="7" t="e">
        <f>SUM(BJ211:BJ212)</f>
        <v>#VALUE!</v>
      </c>
      <c r="BK213" s="7"/>
      <c r="BL213" s="7"/>
      <c r="BM213" s="7"/>
      <c r="BN213" s="7"/>
      <c r="BO213" s="7"/>
      <c r="BP213" s="7"/>
      <c r="BQ213" s="7"/>
      <c r="BR213" s="7"/>
      <c r="BS213" s="7"/>
      <c r="BT213" s="7"/>
      <c r="BU213" s="7"/>
      <c r="BV213" s="7"/>
    </row>
    <row r="214" spans="1:74" s="6" customFormat="1" ht="15.75" hidden="1" customHeight="1" outlineLevel="1">
      <c r="B214" s="38"/>
      <c r="C214" s="54"/>
      <c r="D214" s="54"/>
      <c r="E214" s="53"/>
      <c r="F214" s="53"/>
      <c r="G214" s="53"/>
      <c r="H214" s="53"/>
      <c r="I214" s="53"/>
      <c r="J214" s="53"/>
      <c r="K214" s="53"/>
      <c r="L214" s="53"/>
      <c r="M214" s="53"/>
      <c r="N214" s="53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  <c r="BI214" s="7"/>
      <c r="BJ214" s="7"/>
      <c r="BK214" s="7"/>
      <c r="BL214" s="7"/>
      <c r="BM214" s="7"/>
      <c r="BN214" s="7"/>
      <c r="BO214" s="7"/>
      <c r="BP214" s="7"/>
      <c r="BQ214" s="7"/>
      <c r="BR214" s="7"/>
      <c r="BS214" s="7"/>
      <c r="BT214" s="7"/>
      <c r="BU214" s="7"/>
      <c r="BV214" s="7"/>
    </row>
    <row r="215" spans="1:74" s="6" customFormat="1" ht="15.75" customHeight="1" collapsed="1">
      <c r="B215" s="38"/>
      <c r="C215" s="54"/>
      <c r="D215" s="54"/>
      <c r="E215" s="53"/>
      <c r="F215" s="53"/>
      <c r="G215" s="53"/>
      <c r="H215" s="53"/>
      <c r="I215" s="53"/>
      <c r="J215" s="53"/>
      <c r="K215" s="53"/>
      <c r="L215" s="53"/>
      <c r="M215" s="53"/>
      <c r="N215" s="53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  <c r="BI215" s="7"/>
      <c r="BJ215" s="7"/>
      <c r="BK215" s="7"/>
      <c r="BL215" s="7"/>
      <c r="BM215" s="7"/>
      <c r="BN215" s="7"/>
      <c r="BO215" s="7"/>
      <c r="BP215" s="7"/>
      <c r="BQ215" s="7"/>
      <c r="BR215" s="7"/>
      <c r="BS215" s="7"/>
      <c r="BT215" s="7"/>
      <c r="BU215" s="7"/>
      <c r="BV215" s="7"/>
    </row>
    <row r="216" spans="1:74" s="6" customFormat="1" ht="15.75" customHeight="1">
      <c r="A216" s="29" t="s">
        <v>43</v>
      </c>
      <c r="B216" s="38" t="s">
        <v>45</v>
      </c>
      <c r="C216" s="56"/>
      <c r="D216" s="54" t="s">
        <v>38</v>
      </c>
      <c r="E216" s="7">
        <v>0</v>
      </c>
      <c r="F216" s="7">
        <v>0</v>
      </c>
      <c r="G216" s="7">
        <v>0</v>
      </c>
      <c r="H216" s="7">
        <v>0</v>
      </c>
      <c r="I216" s="7">
        <v>0</v>
      </c>
      <c r="J216" s="7">
        <v>0</v>
      </c>
      <c r="K216" s="7">
        <v>0</v>
      </c>
      <c r="L216" s="7">
        <v>0</v>
      </c>
      <c r="M216" s="7">
        <v>0</v>
      </c>
      <c r="N216" s="7">
        <v>0</v>
      </c>
      <c r="O216" s="7">
        <v>0</v>
      </c>
      <c r="P216" s="7">
        <v>0</v>
      </c>
      <c r="Q216" s="7">
        <v>0</v>
      </c>
      <c r="R216" s="7">
        <v>0</v>
      </c>
      <c r="S216" s="7">
        <v>0</v>
      </c>
      <c r="T216" s="7">
        <v>0</v>
      </c>
      <c r="U216" s="7">
        <v>0</v>
      </c>
      <c r="V216" s="7">
        <v>0</v>
      </c>
      <c r="W216" s="7">
        <v>0</v>
      </c>
      <c r="X216" s="7">
        <v>0</v>
      </c>
      <c r="Y216" s="7">
        <v>0</v>
      </c>
      <c r="Z216" s="7">
        <v>0</v>
      </c>
      <c r="AA216" s="7">
        <v>0</v>
      </c>
      <c r="AB216" s="7">
        <v>0</v>
      </c>
      <c r="AC216" s="7">
        <v>0</v>
      </c>
      <c r="AD216" s="7">
        <v>0</v>
      </c>
      <c r="AE216" s="7">
        <v>0</v>
      </c>
      <c r="AF216" s="7">
        <v>0</v>
      </c>
      <c r="AG216" s="7">
        <v>0</v>
      </c>
      <c r="AH216" s="7">
        <v>-8123.9787399999996</v>
      </c>
      <c r="AI216" s="7">
        <v>-12559.679999999998</v>
      </c>
      <c r="AJ216" s="7">
        <v>-14699.971579999999</v>
      </c>
      <c r="AK216" s="7">
        <v>-14039.821199999998</v>
      </c>
      <c r="AL216" s="7">
        <v>-13312.797999999999</v>
      </c>
      <c r="AM216" s="7">
        <v>-15500.916399999998</v>
      </c>
      <c r="AN216" s="7">
        <v>-35512.927358189409</v>
      </c>
      <c r="AO216" s="7">
        <v>-33205.561199999996</v>
      </c>
      <c r="AP216" s="7">
        <v>-30717.629999999997</v>
      </c>
      <c r="AQ216" s="7">
        <v>0</v>
      </c>
      <c r="AR216" s="7">
        <v>0</v>
      </c>
      <c r="AS216" s="7">
        <v>0</v>
      </c>
      <c r="AT216" s="7">
        <v>0</v>
      </c>
      <c r="AU216" s="7">
        <v>0</v>
      </c>
      <c r="AV216" s="7">
        <v>0</v>
      </c>
      <c r="AW216" s="7">
        <v>0</v>
      </c>
      <c r="AX216" s="7">
        <v>0</v>
      </c>
      <c r="AY216" s="7">
        <v>0</v>
      </c>
      <c r="AZ216" s="7">
        <v>0</v>
      </c>
      <c r="BA216" s="7">
        <v>0</v>
      </c>
      <c r="BB216" s="7">
        <v>0</v>
      </c>
      <c r="BC216" s="7">
        <v>0</v>
      </c>
      <c r="BD216" s="7">
        <v>0</v>
      </c>
      <c r="BE216" s="7">
        <v>0</v>
      </c>
      <c r="BF216" s="7">
        <v>0</v>
      </c>
      <c r="BG216" s="7">
        <v>0</v>
      </c>
      <c r="BH216" s="7">
        <v>0</v>
      </c>
      <c r="BI216" s="7">
        <v>0</v>
      </c>
      <c r="BJ216" s="7">
        <v>0</v>
      </c>
      <c r="BK216" s="7">
        <v>0</v>
      </c>
      <c r="BL216" s="7">
        <v>0</v>
      </c>
      <c r="BM216" s="7">
        <v>0</v>
      </c>
      <c r="BN216" s="7">
        <v>0</v>
      </c>
      <c r="BO216" s="7">
        <v>0</v>
      </c>
      <c r="BP216" s="7">
        <v>0</v>
      </c>
      <c r="BQ216" s="7">
        <v>0</v>
      </c>
      <c r="BR216" s="7">
        <v>0</v>
      </c>
      <c r="BS216" s="7">
        <v>0</v>
      </c>
      <c r="BT216" s="7">
        <v>0</v>
      </c>
      <c r="BU216" s="7"/>
      <c r="BV216" s="7"/>
    </row>
    <row r="217" spans="1:74" s="6" customFormat="1" ht="15.75" customHeight="1">
      <c r="A217" s="29" t="s">
        <v>43</v>
      </c>
      <c r="B217" s="38" t="s">
        <v>45</v>
      </c>
      <c r="C217" s="56"/>
      <c r="D217" s="54" t="s">
        <v>39</v>
      </c>
      <c r="E217" s="7">
        <v>0</v>
      </c>
      <c r="F217" s="7">
        <f>(E218+F189+F195+F201+F207+F213+F216/2)*F$302</f>
        <v>0</v>
      </c>
      <c r="G217" s="7">
        <f t="shared" ref="G217:N217" si="133">(F218+G189+G195+G201+G207+G213+G216/2)*G$302</f>
        <v>0</v>
      </c>
      <c r="H217" s="7">
        <f t="shared" si="133"/>
        <v>0</v>
      </c>
      <c r="I217" s="7">
        <f t="shared" si="133"/>
        <v>0</v>
      </c>
      <c r="J217" s="7">
        <f t="shared" si="133"/>
        <v>0</v>
      </c>
      <c r="K217" s="7">
        <f t="shared" si="133"/>
        <v>0</v>
      </c>
      <c r="L217" s="7">
        <f t="shared" si="133"/>
        <v>0</v>
      </c>
      <c r="M217" s="7">
        <f t="shared" si="133"/>
        <v>0</v>
      </c>
      <c r="N217" s="7">
        <f t="shared" si="133"/>
        <v>0</v>
      </c>
      <c r="O217" s="7" t="e">
        <f>(N218+O189+O195+O201+O207+O213+O216/2)*O$302</f>
        <v>#VALUE!</v>
      </c>
      <c r="P217" s="7" t="e">
        <f>(O218+P189+P195+P201+P207+P213+P216/2)*P$302</f>
        <v>#VALUE!</v>
      </c>
      <c r="Q217" s="7" t="e">
        <f t="shared" ref="Q217:BT217" si="134">(P218+Q189+Q195+Q201+Q207+Q213+Q216/2)*Q$302</f>
        <v>#VALUE!</v>
      </c>
      <c r="R217" s="7" t="e">
        <f t="shared" si="134"/>
        <v>#VALUE!</v>
      </c>
      <c r="S217" s="7" t="e">
        <f t="shared" si="134"/>
        <v>#VALUE!</v>
      </c>
      <c r="T217" s="7" t="e">
        <f t="shared" si="134"/>
        <v>#VALUE!</v>
      </c>
      <c r="U217" s="7" t="e">
        <f t="shared" si="134"/>
        <v>#VALUE!</v>
      </c>
      <c r="V217" s="7" t="e">
        <f t="shared" si="134"/>
        <v>#VALUE!</v>
      </c>
      <c r="W217" s="7" t="e">
        <f t="shared" si="134"/>
        <v>#VALUE!</v>
      </c>
      <c r="X217" s="7" t="e">
        <f t="shared" si="134"/>
        <v>#VALUE!</v>
      </c>
      <c r="Y217" s="7" t="e">
        <f t="shared" si="134"/>
        <v>#VALUE!</v>
      </c>
      <c r="Z217" s="7" t="e">
        <f t="shared" si="134"/>
        <v>#VALUE!</v>
      </c>
      <c r="AA217" s="7" t="e">
        <f t="shared" si="134"/>
        <v>#VALUE!</v>
      </c>
      <c r="AB217" s="7" t="e">
        <f t="shared" si="134"/>
        <v>#VALUE!</v>
      </c>
      <c r="AC217" s="7" t="e">
        <f t="shared" si="134"/>
        <v>#VALUE!</v>
      </c>
      <c r="AD217" s="7" t="e">
        <f t="shared" si="134"/>
        <v>#VALUE!</v>
      </c>
      <c r="AE217" s="7" t="e">
        <f t="shared" si="134"/>
        <v>#VALUE!</v>
      </c>
      <c r="AF217" s="7" t="e">
        <f t="shared" si="134"/>
        <v>#VALUE!</v>
      </c>
      <c r="AG217" s="7" t="e">
        <f t="shared" si="134"/>
        <v>#VALUE!</v>
      </c>
      <c r="AH217" s="7" t="e">
        <f t="shared" si="134"/>
        <v>#VALUE!</v>
      </c>
      <c r="AI217" s="7" t="e">
        <f t="shared" si="134"/>
        <v>#VALUE!</v>
      </c>
      <c r="AJ217" s="7" t="e">
        <f t="shared" si="134"/>
        <v>#VALUE!</v>
      </c>
      <c r="AK217" s="7" t="e">
        <f t="shared" si="134"/>
        <v>#VALUE!</v>
      </c>
      <c r="AL217" s="7" t="e">
        <f t="shared" si="134"/>
        <v>#VALUE!</v>
      </c>
      <c r="AM217" s="7" t="e">
        <f t="shared" si="134"/>
        <v>#VALUE!</v>
      </c>
      <c r="AN217" s="7">
        <v>1470.7954878725454</v>
      </c>
      <c r="AO217" s="7">
        <v>1376.9543975249014</v>
      </c>
      <c r="AP217" s="7">
        <v>1223.2504368971258</v>
      </c>
      <c r="AQ217" s="7">
        <f t="shared" si="134"/>
        <v>0</v>
      </c>
      <c r="AR217" s="7">
        <f t="shared" si="134"/>
        <v>0</v>
      </c>
      <c r="AS217" s="7">
        <f t="shared" si="134"/>
        <v>0</v>
      </c>
      <c r="AT217" s="7">
        <f t="shared" si="134"/>
        <v>0</v>
      </c>
      <c r="AU217" s="7">
        <f t="shared" si="134"/>
        <v>0</v>
      </c>
      <c r="AV217" s="7">
        <f t="shared" si="134"/>
        <v>0</v>
      </c>
      <c r="AW217" s="7">
        <f t="shared" si="134"/>
        <v>0</v>
      </c>
      <c r="AX217" s="7">
        <f t="shared" si="134"/>
        <v>0</v>
      </c>
      <c r="AY217" s="7">
        <f t="shared" si="134"/>
        <v>0</v>
      </c>
      <c r="AZ217" s="7">
        <f t="shared" si="134"/>
        <v>0</v>
      </c>
      <c r="BA217" s="7">
        <f t="shared" si="134"/>
        <v>0</v>
      </c>
      <c r="BB217" s="7">
        <f t="shared" si="134"/>
        <v>0</v>
      </c>
      <c r="BC217" s="7">
        <f t="shared" si="134"/>
        <v>0</v>
      </c>
      <c r="BD217" s="7">
        <f t="shared" si="134"/>
        <v>0</v>
      </c>
      <c r="BE217" s="7">
        <f t="shared" si="134"/>
        <v>0</v>
      </c>
      <c r="BF217" s="7">
        <f t="shared" si="134"/>
        <v>0</v>
      </c>
      <c r="BG217" s="7">
        <f t="shared" si="134"/>
        <v>0</v>
      </c>
      <c r="BH217" s="7">
        <f t="shared" si="134"/>
        <v>0</v>
      </c>
      <c r="BI217" s="7">
        <f t="shared" si="134"/>
        <v>0</v>
      </c>
      <c r="BJ217" s="7" t="e">
        <f t="shared" si="134"/>
        <v>#VALUE!</v>
      </c>
      <c r="BK217" s="7" t="e">
        <f t="shared" si="134"/>
        <v>#VALUE!</v>
      </c>
      <c r="BL217" s="7" t="e">
        <f t="shared" si="134"/>
        <v>#VALUE!</v>
      </c>
      <c r="BM217" s="7" t="e">
        <f t="shared" si="134"/>
        <v>#VALUE!</v>
      </c>
      <c r="BN217" s="7" t="e">
        <f t="shared" si="134"/>
        <v>#VALUE!</v>
      </c>
      <c r="BO217" s="7" t="e">
        <f t="shared" si="134"/>
        <v>#VALUE!</v>
      </c>
      <c r="BP217" s="7" t="e">
        <f t="shared" si="134"/>
        <v>#VALUE!</v>
      </c>
      <c r="BQ217" s="7" t="e">
        <f t="shared" si="134"/>
        <v>#VALUE!</v>
      </c>
      <c r="BR217" s="7" t="e">
        <f t="shared" si="134"/>
        <v>#VALUE!</v>
      </c>
      <c r="BS217" s="7" t="e">
        <f t="shared" si="134"/>
        <v>#VALUE!</v>
      </c>
      <c r="BT217" s="7" t="e">
        <f t="shared" si="134"/>
        <v>#VALUE!</v>
      </c>
      <c r="BU217" s="7"/>
      <c r="BV217" s="7"/>
    </row>
    <row r="218" spans="1:74" s="6" customFormat="1" ht="15.75" customHeight="1">
      <c r="A218" s="57" t="s">
        <v>43</v>
      </c>
      <c r="B218" s="58" t="s">
        <v>45</v>
      </c>
      <c r="C218" s="59"/>
      <c r="D218" s="60" t="s">
        <v>40</v>
      </c>
      <c r="E218" s="55">
        <v>0</v>
      </c>
      <c r="F218" s="55">
        <f>E218+F189+F195+F201+F207+F213+F216+F217</f>
        <v>0</v>
      </c>
      <c r="G218" s="55">
        <f t="shared" ref="G218:N218" si="135">F218+G189+G195+G201+G207+G213+G216+G217</f>
        <v>0</v>
      </c>
      <c r="H218" s="55">
        <f t="shared" si="135"/>
        <v>0</v>
      </c>
      <c r="I218" s="55">
        <f t="shared" si="135"/>
        <v>0</v>
      </c>
      <c r="J218" s="55">
        <f t="shared" si="135"/>
        <v>0</v>
      </c>
      <c r="K218" s="55">
        <f t="shared" si="135"/>
        <v>0</v>
      </c>
      <c r="L218" s="55">
        <f t="shared" si="135"/>
        <v>0</v>
      </c>
      <c r="M218" s="55">
        <f t="shared" si="135"/>
        <v>0</v>
      </c>
      <c r="N218" s="55">
        <f t="shared" si="135"/>
        <v>0</v>
      </c>
      <c r="O218" s="55" t="e">
        <f>N218+O189+O195+O201+O207+O213+O216+O217</f>
        <v>#VALUE!</v>
      </c>
      <c r="P218" s="55" t="e">
        <f>O218+P189+P195+P201+P207+P213+P216+P217</f>
        <v>#VALUE!</v>
      </c>
      <c r="Q218" s="55" t="e">
        <f t="shared" ref="Q218:BT218" si="136">P218+Q189+Q195+Q201+Q207+Q213+Q216+Q217</f>
        <v>#VALUE!</v>
      </c>
      <c r="R218" s="55" t="e">
        <f t="shared" si="136"/>
        <v>#VALUE!</v>
      </c>
      <c r="S218" s="55" t="e">
        <f t="shared" si="136"/>
        <v>#VALUE!</v>
      </c>
      <c r="T218" s="55" t="e">
        <f t="shared" si="136"/>
        <v>#VALUE!</v>
      </c>
      <c r="U218" s="55" t="e">
        <f t="shared" si="136"/>
        <v>#VALUE!</v>
      </c>
      <c r="V218" s="55" t="e">
        <f t="shared" si="136"/>
        <v>#VALUE!</v>
      </c>
      <c r="W218" s="55" t="e">
        <f t="shared" si="136"/>
        <v>#VALUE!</v>
      </c>
      <c r="X218" s="55" t="e">
        <f t="shared" si="136"/>
        <v>#VALUE!</v>
      </c>
      <c r="Y218" s="55" t="e">
        <f t="shared" si="136"/>
        <v>#VALUE!</v>
      </c>
      <c r="Z218" s="55" t="e">
        <f t="shared" si="136"/>
        <v>#VALUE!</v>
      </c>
      <c r="AA218" s="55" t="e">
        <f t="shared" si="136"/>
        <v>#VALUE!</v>
      </c>
      <c r="AB218" s="55" t="e">
        <f t="shared" si="136"/>
        <v>#VALUE!</v>
      </c>
      <c r="AC218" s="55" t="e">
        <f t="shared" si="136"/>
        <v>#VALUE!</v>
      </c>
      <c r="AD218" s="55" t="e">
        <f t="shared" si="136"/>
        <v>#VALUE!</v>
      </c>
      <c r="AE218" s="55" t="e">
        <f t="shared" si="136"/>
        <v>#VALUE!</v>
      </c>
      <c r="AF218" s="55" t="e">
        <f t="shared" si="136"/>
        <v>#VALUE!</v>
      </c>
      <c r="AG218" s="55" t="e">
        <f t="shared" si="136"/>
        <v>#VALUE!</v>
      </c>
      <c r="AH218" s="55" t="e">
        <f t="shared" si="136"/>
        <v>#VALUE!</v>
      </c>
      <c r="AI218" s="55" t="e">
        <f t="shared" si="136"/>
        <v>#VALUE!</v>
      </c>
      <c r="AJ218" s="55" t="e">
        <f t="shared" si="136"/>
        <v>#VALUE!</v>
      </c>
      <c r="AK218" s="55" t="e">
        <f t="shared" si="136"/>
        <v>#VALUE!</v>
      </c>
      <c r="AL218" s="55" t="e">
        <f t="shared" si="136"/>
        <v>#VALUE!</v>
      </c>
      <c r="AM218" s="55" t="e">
        <f t="shared" si="136"/>
        <v>#VALUE!</v>
      </c>
      <c r="AN218" s="55">
        <v>360841.37998122536</v>
      </c>
      <c r="AO218" s="55">
        <v>329012.77317875024</v>
      </c>
      <c r="AP218" s="55">
        <v>299518.39361564734</v>
      </c>
      <c r="AQ218" s="55">
        <f t="shared" si="136"/>
        <v>299518.39361564734</v>
      </c>
      <c r="AR218" s="55">
        <f t="shared" si="136"/>
        <v>299518.39361564734</v>
      </c>
      <c r="AS218" s="55">
        <f t="shared" si="136"/>
        <v>299518.39361564734</v>
      </c>
      <c r="AT218" s="55">
        <f t="shared" si="136"/>
        <v>299518.39361564734</v>
      </c>
      <c r="AU218" s="55">
        <f t="shared" si="136"/>
        <v>299518.39361564734</v>
      </c>
      <c r="AV218" s="55">
        <f t="shared" si="136"/>
        <v>299518.39361564734</v>
      </c>
      <c r="AW218" s="55">
        <f t="shared" si="136"/>
        <v>299518.39361564734</v>
      </c>
      <c r="AX218" s="55">
        <f t="shared" si="136"/>
        <v>708402.16185239633</v>
      </c>
      <c r="AY218" s="55">
        <f t="shared" si="136"/>
        <v>708402.16185239633</v>
      </c>
      <c r="AZ218" s="55">
        <f t="shared" si="136"/>
        <v>708402.16185239633</v>
      </c>
      <c r="BA218" s="55">
        <f t="shared" si="136"/>
        <v>708402.16185239633</v>
      </c>
      <c r="BB218" s="55">
        <f t="shared" si="136"/>
        <v>708402.16185239633</v>
      </c>
      <c r="BC218" s="55">
        <f t="shared" si="136"/>
        <v>708402.16185239633</v>
      </c>
      <c r="BD218" s="55">
        <f t="shared" si="136"/>
        <v>708402.16185239633</v>
      </c>
      <c r="BE218" s="55">
        <f t="shared" si="136"/>
        <v>708402.16185239633</v>
      </c>
      <c r="BF218" s="55">
        <f t="shared" si="136"/>
        <v>708402.16185239633</v>
      </c>
      <c r="BG218" s="55">
        <f t="shared" si="136"/>
        <v>708402.16185239633</v>
      </c>
      <c r="BH218" s="55">
        <f t="shared" si="136"/>
        <v>708402.16185239633</v>
      </c>
      <c r="BI218" s="55">
        <f t="shared" si="136"/>
        <v>708402.16185239633</v>
      </c>
      <c r="BJ218" s="55" t="e">
        <f t="shared" si="136"/>
        <v>#VALUE!</v>
      </c>
      <c r="BK218" s="55" t="e">
        <f t="shared" si="136"/>
        <v>#VALUE!</v>
      </c>
      <c r="BL218" s="55" t="e">
        <f t="shared" si="136"/>
        <v>#VALUE!</v>
      </c>
      <c r="BM218" s="55" t="e">
        <f t="shared" si="136"/>
        <v>#VALUE!</v>
      </c>
      <c r="BN218" s="55" t="e">
        <f t="shared" si="136"/>
        <v>#VALUE!</v>
      </c>
      <c r="BO218" s="55" t="e">
        <f t="shared" si="136"/>
        <v>#VALUE!</v>
      </c>
      <c r="BP218" s="55" t="e">
        <f t="shared" si="136"/>
        <v>#VALUE!</v>
      </c>
      <c r="BQ218" s="55" t="e">
        <f t="shared" si="136"/>
        <v>#VALUE!</v>
      </c>
      <c r="BR218" s="55" t="e">
        <f t="shared" si="136"/>
        <v>#VALUE!</v>
      </c>
      <c r="BS218" s="55" t="e">
        <f t="shared" si="136"/>
        <v>#VALUE!</v>
      </c>
      <c r="BT218" s="55" t="e">
        <f t="shared" si="136"/>
        <v>#VALUE!</v>
      </c>
      <c r="BU218" s="7"/>
      <c r="BV218" s="7"/>
    </row>
    <row r="219" spans="1:74" s="6" customFormat="1" ht="15.75" hidden="1" customHeight="1" outlineLevel="1">
      <c r="A219" s="38"/>
      <c r="B219" s="38"/>
      <c r="C219" s="56"/>
      <c r="D219" s="54"/>
      <c r="E219" s="53"/>
      <c r="F219" s="53"/>
      <c r="G219" s="53"/>
      <c r="H219" s="53"/>
      <c r="I219" s="53"/>
      <c r="J219" s="53"/>
      <c r="K219" s="53"/>
      <c r="L219" s="53"/>
      <c r="M219" s="53"/>
      <c r="N219" s="53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  <c r="BI219" s="7"/>
      <c r="BJ219" s="7"/>
      <c r="BK219" s="7"/>
      <c r="BL219" s="7"/>
      <c r="BM219" s="7"/>
      <c r="BN219" s="7"/>
      <c r="BO219" s="7"/>
      <c r="BP219" s="7"/>
      <c r="BQ219" s="7"/>
      <c r="BR219" s="7"/>
      <c r="BS219" s="7"/>
      <c r="BT219" s="7"/>
      <c r="BU219" s="7"/>
      <c r="BV219" s="7"/>
    </row>
    <row r="220" spans="1:74" s="6" customFormat="1" ht="15.75" hidden="1" customHeight="1" outlineLevel="1">
      <c r="A220" s="29" t="s">
        <v>44</v>
      </c>
      <c r="B220" s="38" t="s">
        <v>45</v>
      </c>
      <c r="C220" s="38">
        <v>1</v>
      </c>
      <c r="D220" s="52" t="s">
        <v>29</v>
      </c>
      <c r="E220" s="7">
        <f>Deferral!D64</f>
        <v>58326.192149965325</v>
      </c>
      <c r="F220" s="7">
        <f>Deferral!E64</f>
        <v>-115967.74654849991</v>
      </c>
      <c r="G220" s="7" t="e">
        <f>Deferral!F64</f>
        <v>#VALUE!</v>
      </c>
      <c r="H220" s="7" t="e">
        <f>Deferral!G64</f>
        <v>#VALUE!</v>
      </c>
      <c r="I220" s="7" t="e">
        <f>Deferral!H64</f>
        <v>#VALUE!</v>
      </c>
      <c r="J220" s="7" t="e">
        <f>Deferral!I64</f>
        <v>#VALUE!</v>
      </c>
      <c r="K220" s="7" t="e">
        <f>Deferral!J64</f>
        <v>#VALUE!</v>
      </c>
      <c r="L220" s="7" t="e">
        <f>Deferral!K64</f>
        <v>#VALUE!</v>
      </c>
      <c r="M220" s="7" t="e">
        <f>Deferral!L64</f>
        <v>#VALUE!</v>
      </c>
      <c r="N220" s="7" t="e">
        <f>Deferral!M64</f>
        <v>#VALUE!</v>
      </c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  <c r="BI220" s="7"/>
      <c r="BJ220" s="7"/>
      <c r="BK220" s="7"/>
      <c r="BL220" s="7"/>
      <c r="BM220" s="7"/>
      <c r="BN220" s="7"/>
      <c r="BO220" s="7"/>
      <c r="BP220" s="7"/>
      <c r="BQ220" s="7"/>
      <c r="BR220" s="7"/>
      <c r="BS220" s="7"/>
      <c r="BT220" s="7"/>
      <c r="BU220" s="7"/>
      <c r="BV220" s="7"/>
    </row>
    <row r="221" spans="1:74" s="6" customFormat="1" ht="15.75" hidden="1" customHeight="1" outlineLevel="1">
      <c r="A221" s="29" t="s">
        <v>44</v>
      </c>
      <c r="B221" s="38" t="s">
        <v>45</v>
      </c>
      <c r="C221" s="38">
        <v>1</v>
      </c>
      <c r="D221" s="54" t="s">
        <v>30</v>
      </c>
      <c r="E221" s="53">
        <f>E220/2*E$302</f>
        <v>85.059030218699434</v>
      </c>
      <c r="F221" s="53">
        <f>(E222+F220/2)*F$302</f>
        <v>1.2465188923076949</v>
      </c>
      <c r="G221" s="53" t="e">
        <f t="shared" ref="G221:N221" si="137">(F222+G220/2)*G$302</f>
        <v>#VALUE!</v>
      </c>
      <c r="H221" s="53" t="e">
        <f t="shared" si="137"/>
        <v>#VALUE!</v>
      </c>
      <c r="I221" s="53" t="e">
        <f t="shared" si="137"/>
        <v>#VALUE!</v>
      </c>
      <c r="J221" s="53" t="e">
        <f t="shared" si="137"/>
        <v>#VALUE!</v>
      </c>
      <c r="K221" s="53" t="e">
        <f t="shared" si="137"/>
        <v>#VALUE!</v>
      </c>
      <c r="L221" s="53" t="e">
        <f t="shared" si="137"/>
        <v>#VALUE!</v>
      </c>
      <c r="M221" s="53" t="e">
        <f t="shared" si="137"/>
        <v>#VALUE!</v>
      </c>
      <c r="N221" s="53" t="e">
        <f t="shared" si="137"/>
        <v>#VALUE!</v>
      </c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  <c r="BI221" s="7"/>
      <c r="BJ221" s="7"/>
      <c r="BK221" s="7"/>
      <c r="BL221" s="7"/>
      <c r="BM221" s="7"/>
      <c r="BN221" s="7"/>
      <c r="BO221" s="7"/>
      <c r="BP221" s="7"/>
      <c r="BQ221" s="7"/>
      <c r="BR221" s="7"/>
      <c r="BS221" s="7"/>
      <c r="BT221" s="7"/>
      <c r="BU221" s="7"/>
      <c r="BV221" s="7"/>
    </row>
    <row r="222" spans="1:74" s="6" customFormat="1" ht="15.75" hidden="1" customHeight="1" outlineLevel="1">
      <c r="A222" s="29" t="s">
        <v>44</v>
      </c>
      <c r="B222" s="38" t="s">
        <v>45</v>
      </c>
      <c r="C222" s="38">
        <v>1</v>
      </c>
      <c r="D222" s="52" t="s">
        <v>31</v>
      </c>
      <c r="E222" s="53">
        <f>E220+E221</f>
        <v>58411.251180184023</v>
      </c>
      <c r="F222" s="53">
        <f>E222+SUM(F220:F221)</f>
        <v>-57555.24884942358</v>
      </c>
      <c r="G222" s="53" t="e">
        <f t="shared" ref="G222" si="138">F222+SUM(G220:G221)</f>
        <v>#VALUE!</v>
      </c>
      <c r="H222" s="53" t="e">
        <f t="shared" ref="H222:N222" si="139">G222+SUM(H220:H221)</f>
        <v>#VALUE!</v>
      </c>
      <c r="I222" s="53" t="e">
        <f t="shared" si="139"/>
        <v>#VALUE!</v>
      </c>
      <c r="J222" s="53" t="e">
        <f t="shared" si="139"/>
        <v>#VALUE!</v>
      </c>
      <c r="K222" s="53" t="e">
        <f t="shared" si="139"/>
        <v>#VALUE!</v>
      </c>
      <c r="L222" s="53" t="e">
        <f t="shared" si="139"/>
        <v>#VALUE!</v>
      </c>
      <c r="M222" s="53" t="e">
        <f t="shared" si="139"/>
        <v>#VALUE!</v>
      </c>
      <c r="N222" s="53" t="e">
        <f t="shared" si="139"/>
        <v>#VALUE!</v>
      </c>
      <c r="O222" s="7" t="e">
        <f>N222</f>
        <v>#VALUE!</v>
      </c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  <c r="BI222" s="7"/>
      <c r="BJ222" s="7"/>
      <c r="BK222" s="7"/>
      <c r="BL222" s="7"/>
      <c r="BM222" s="7"/>
      <c r="BN222" s="7"/>
      <c r="BO222" s="7"/>
      <c r="BP222" s="7"/>
      <c r="BQ222" s="7"/>
      <c r="BR222" s="7"/>
      <c r="BS222" s="7"/>
      <c r="BT222" s="7"/>
      <c r="BU222" s="7"/>
      <c r="BV222" s="7"/>
    </row>
    <row r="223" spans="1:74" s="6" customFormat="1" ht="15.75" hidden="1" customHeight="1" outlineLevel="1">
      <c r="A223" s="29" t="s">
        <v>44</v>
      </c>
      <c r="B223" s="38" t="s">
        <v>45</v>
      </c>
      <c r="C223" s="38">
        <v>1</v>
      </c>
      <c r="D223" s="54" t="s">
        <v>32</v>
      </c>
      <c r="E223" s="53"/>
      <c r="F223" s="53"/>
      <c r="G223" s="53"/>
      <c r="H223" s="53"/>
      <c r="I223" s="53"/>
      <c r="J223" s="53"/>
      <c r="K223" s="53"/>
      <c r="L223" s="53"/>
      <c r="M223" s="53"/>
      <c r="N223" s="53"/>
      <c r="O223" s="55">
        <f>SUM(O310:O311)</f>
        <v>0</v>
      </c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/>
      <c r="BS223" s="7"/>
      <c r="BT223" s="7"/>
      <c r="BU223" s="7"/>
      <c r="BV223" s="7"/>
    </row>
    <row r="224" spans="1:74" s="6" customFormat="1" ht="15.75" hidden="1" customHeight="1" outlineLevel="1">
      <c r="A224" s="29" t="s">
        <v>44</v>
      </c>
      <c r="B224" s="38" t="s">
        <v>45</v>
      </c>
      <c r="C224" s="38">
        <v>1</v>
      </c>
      <c r="D224" s="54" t="s">
        <v>33</v>
      </c>
      <c r="E224" s="53"/>
      <c r="F224" s="53"/>
      <c r="G224" s="53"/>
      <c r="H224" s="53"/>
      <c r="I224" s="53"/>
      <c r="J224" s="53"/>
      <c r="K224" s="53"/>
      <c r="L224" s="53"/>
      <c r="M224" s="53"/>
      <c r="N224" s="53"/>
      <c r="O224" s="7" t="e">
        <f>SUM(O222:O223)</f>
        <v>#VALUE!</v>
      </c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  <c r="BT224" s="7"/>
      <c r="BU224" s="7"/>
      <c r="BV224" s="7"/>
    </row>
    <row r="225" spans="1:74" s="6" customFormat="1" ht="15.75" hidden="1" customHeight="1" outlineLevel="1">
      <c r="B225" s="38"/>
      <c r="C225" s="38"/>
      <c r="D225" s="54"/>
      <c r="E225" s="53"/>
      <c r="F225" s="53"/>
      <c r="G225" s="53"/>
      <c r="H225" s="53"/>
      <c r="I225" s="53"/>
      <c r="J225" s="53"/>
      <c r="K225" s="53"/>
      <c r="L225" s="53"/>
      <c r="M225" s="53"/>
      <c r="N225" s="53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7"/>
      <c r="BN225" s="7"/>
      <c r="BO225" s="7"/>
      <c r="BP225" s="7"/>
      <c r="BQ225" s="7"/>
      <c r="BR225" s="7"/>
      <c r="BS225" s="7"/>
      <c r="BT225" s="7"/>
      <c r="BU225" s="7"/>
      <c r="BV225" s="7"/>
    </row>
    <row r="226" spans="1:74" s="6" customFormat="1" ht="15.75" hidden="1" customHeight="1" outlineLevel="1">
      <c r="A226" s="29" t="s">
        <v>44</v>
      </c>
      <c r="B226" s="38" t="s">
        <v>45</v>
      </c>
      <c r="C226" s="38">
        <v>2</v>
      </c>
      <c r="D226" s="52" t="s">
        <v>29</v>
      </c>
      <c r="E226" s="53"/>
      <c r="F226" s="53"/>
      <c r="G226" s="53"/>
      <c r="H226" s="53"/>
      <c r="I226" s="53"/>
      <c r="J226" s="53"/>
      <c r="K226" s="53"/>
      <c r="L226" s="53"/>
      <c r="M226" s="53"/>
      <c r="O226" s="7" t="e">
        <f>Deferral!N64</f>
        <v>#VALUE!</v>
      </c>
      <c r="P226" s="7" t="e">
        <f>Deferral!O64</f>
        <v>#VALUE!</v>
      </c>
      <c r="Q226" s="7">
        <f>Deferral!P64+Deferral!Q64</f>
        <v>19349.618142215302</v>
      </c>
      <c r="R226" s="7">
        <f>Deferral!R64+Deferral!S64</f>
        <v>-366367.88629610278</v>
      </c>
      <c r="S226" s="7" t="e">
        <f>Deferral!T64</f>
        <v>#VALUE!</v>
      </c>
      <c r="T226" s="7" t="e">
        <f>Deferral!U64</f>
        <v>#VALUE!</v>
      </c>
      <c r="U226" s="7" t="e">
        <f>Deferral!V64</f>
        <v>#VALUE!</v>
      </c>
      <c r="V226" s="7" t="e">
        <f>Deferral!W64</f>
        <v>#VALUE!</v>
      </c>
      <c r="W226" s="7" t="e">
        <f>Deferral!X64</f>
        <v>#VALUE!</v>
      </c>
      <c r="X226" s="7" t="e">
        <f>Deferral!Y64</f>
        <v>#VALUE!</v>
      </c>
      <c r="Y226" s="7" t="e">
        <f>Deferral!Z64</f>
        <v>#VALUE!</v>
      </c>
      <c r="Z226" s="7" t="e">
        <f>Deferral!AA64</f>
        <v>#VALUE!</v>
      </c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  <c r="BL226" s="7"/>
      <c r="BM226" s="7"/>
      <c r="BN226" s="7"/>
      <c r="BO226" s="7"/>
      <c r="BP226" s="7"/>
      <c r="BQ226" s="7"/>
      <c r="BR226" s="7"/>
      <c r="BS226" s="7"/>
      <c r="BT226" s="7"/>
      <c r="BU226" s="7"/>
      <c r="BV226" s="7"/>
    </row>
    <row r="227" spans="1:74" s="6" customFormat="1" ht="15.75" hidden="1" customHeight="1" outlineLevel="1">
      <c r="A227" s="29" t="s">
        <v>44</v>
      </c>
      <c r="B227" s="38" t="s">
        <v>45</v>
      </c>
      <c r="C227" s="38">
        <v>2</v>
      </c>
      <c r="D227" s="54" t="s">
        <v>30</v>
      </c>
      <c r="E227" s="53"/>
      <c r="F227" s="53"/>
      <c r="G227" s="53"/>
      <c r="H227" s="53"/>
      <c r="I227" s="53"/>
      <c r="J227" s="53"/>
      <c r="K227" s="53"/>
      <c r="L227" s="53"/>
      <c r="M227" s="53"/>
      <c r="N227" s="53"/>
      <c r="O227" s="7" t="e">
        <f>O226/2*O$302</f>
        <v>#VALUE!</v>
      </c>
      <c r="P227" s="7" t="e">
        <f t="shared" ref="P227:Z227" si="140">(O228+P226/2)*P$302</f>
        <v>#VALUE!</v>
      </c>
      <c r="Q227" s="7" t="e">
        <f t="shared" si="140"/>
        <v>#VALUE!</v>
      </c>
      <c r="R227" s="7" t="e">
        <f t="shared" si="140"/>
        <v>#VALUE!</v>
      </c>
      <c r="S227" s="7" t="e">
        <f t="shared" si="140"/>
        <v>#VALUE!</v>
      </c>
      <c r="T227" s="7" t="e">
        <f t="shared" si="140"/>
        <v>#VALUE!</v>
      </c>
      <c r="U227" s="7" t="e">
        <f t="shared" si="140"/>
        <v>#VALUE!</v>
      </c>
      <c r="V227" s="7" t="e">
        <f t="shared" si="140"/>
        <v>#VALUE!</v>
      </c>
      <c r="W227" s="7" t="e">
        <f t="shared" si="140"/>
        <v>#VALUE!</v>
      </c>
      <c r="X227" s="7" t="e">
        <f t="shared" si="140"/>
        <v>#VALUE!</v>
      </c>
      <c r="Y227" s="7" t="e">
        <f t="shared" si="140"/>
        <v>#VALUE!</v>
      </c>
      <c r="Z227" s="7" t="e">
        <f t="shared" si="140"/>
        <v>#VALUE!</v>
      </c>
      <c r="AA227" s="7" t="e">
        <f t="shared" ref="AA227:AG227" si="141">Z228*AA$302</f>
        <v>#VALUE!</v>
      </c>
      <c r="AB227" s="7" t="e">
        <f t="shared" si="141"/>
        <v>#VALUE!</v>
      </c>
      <c r="AC227" s="7" t="e">
        <f t="shared" si="141"/>
        <v>#VALUE!</v>
      </c>
      <c r="AD227" s="7" t="e">
        <f t="shared" si="141"/>
        <v>#VALUE!</v>
      </c>
      <c r="AE227" s="7" t="e">
        <f t="shared" si="141"/>
        <v>#VALUE!</v>
      </c>
      <c r="AF227" s="7" t="e">
        <f t="shared" si="141"/>
        <v>#VALUE!</v>
      </c>
      <c r="AG227" s="7" t="e">
        <f t="shared" si="141"/>
        <v>#VALUE!</v>
      </c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  <c r="BT227" s="7"/>
      <c r="BU227" s="7"/>
      <c r="BV227" s="7"/>
    </row>
    <row r="228" spans="1:74" s="6" customFormat="1" ht="15.75" hidden="1" customHeight="1" outlineLevel="1">
      <c r="A228" s="29" t="s">
        <v>44</v>
      </c>
      <c r="B228" s="38" t="s">
        <v>45</v>
      </c>
      <c r="C228" s="38">
        <v>2</v>
      </c>
      <c r="D228" s="52" t="s">
        <v>31</v>
      </c>
      <c r="E228" s="53"/>
      <c r="F228" s="53"/>
      <c r="G228" s="53"/>
      <c r="H228" s="53"/>
      <c r="I228" s="53"/>
      <c r="J228" s="53"/>
      <c r="K228" s="53"/>
      <c r="L228" s="53"/>
      <c r="M228" s="53"/>
      <c r="N228" s="53"/>
      <c r="O228" s="7" t="e">
        <f>SUM(O226:O227)</f>
        <v>#VALUE!</v>
      </c>
      <c r="P228" s="7" t="e">
        <f>O228+SUM(P226:P227)</f>
        <v>#VALUE!</v>
      </c>
      <c r="Q228" s="7" t="e">
        <f t="shared" ref="Q228" si="142">P228+SUM(Q226:Q227)</f>
        <v>#VALUE!</v>
      </c>
      <c r="R228" s="7" t="e">
        <f t="shared" ref="R228:Z228" si="143">Q228+SUM(R226:R227)</f>
        <v>#VALUE!</v>
      </c>
      <c r="S228" s="7" t="e">
        <f t="shared" si="143"/>
        <v>#VALUE!</v>
      </c>
      <c r="T228" s="7" t="e">
        <f t="shared" si="143"/>
        <v>#VALUE!</v>
      </c>
      <c r="U228" s="7" t="e">
        <f t="shared" si="143"/>
        <v>#VALUE!</v>
      </c>
      <c r="V228" s="7" t="e">
        <f t="shared" si="143"/>
        <v>#VALUE!</v>
      </c>
      <c r="W228" s="7" t="e">
        <f t="shared" si="143"/>
        <v>#VALUE!</v>
      </c>
      <c r="X228" s="7" t="e">
        <f t="shared" si="143"/>
        <v>#VALUE!</v>
      </c>
      <c r="Y228" s="7" t="e">
        <f t="shared" si="143"/>
        <v>#VALUE!</v>
      </c>
      <c r="Z228" s="7" t="e">
        <f t="shared" si="143"/>
        <v>#VALUE!</v>
      </c>
      <c r="AA228" s="7" t="e">
        <f>Z228+AA227</f>
        <v>#VALUE!</v>
      </c>
      <c r="AB228" s="7" t="e">
        <f t="shared" ref="AB228:AE228" si="144">AA228+AB227</f>
        <v>#VALUE!</v>
      </c>
      <c r="AC228" s="7" t="e">
        <f t="shared" si="144"/>
        <v>#VALUE!</v>
      </c>
      <c r="AD228" s="7" t="e">
        <f t="shared" si="144"/>
        <v>#VALUE!</v>
      </c>
      <c r="AE228" s="7" t="e">
        <f t="shared" si="144"/>
        <v>#VALUE!</v>
      </c>
      <c r="AF228" s="7" t="e">
        <f>AE228+AF227</f>
        <v>#VALUE!</v>
      </c>
      <c r="AG228" s="7" t="e">
        <f>AF228+AG227</f>
        <v>#VALUE!</v>
      </c>
      <c r="AH228" s="7" t="e">
        <f>AG228</f>
        <v>#VALUE!</v>
      </c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  <c r="BP228" s="7"/>
      <c r="BQ228" s="7"/>
      <c r="BR228" s="7"/>
      <c r="BS228" s="7"/>
      <c r="BT228" s="7"/>
      <c r="BU228" s="7"/>
      <c r="BV228" s="7"/>
    </row>
    <row r="229" spans="1:74" s="6" customFormat="1" ht="15.75" hidden="1" customHeight="1" outlineLevel="1">
      <c r="A229" s="29" t="s">
        <v>44</v>
      </c>
      <c r="B229" s="38" t="s">
        <v>45</v>
      </c>
      <c r="C229" s="38">
        <v>2</v>
      </c>
      <c r="D229" s="54" t="s">
        <v>32</v>
      </c>
      <c r="E229" s="53"/>
      <c r="F229" s="53"/>
      <c r="G229" s="53"/>
      <c r="H229" s="53"/>
      <c r="I229" s="53"/>
      <c r="J229" s="53"/>
      <c r="K229" s="53"/>
      <c r="L229" s="53"/>
      <c r="M229" s="53"/>
      <c r="N229" s="53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55">
        <f>AH318+AH319</f>
        <v>0</v>
      </c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  <c r="BT229" s="7"/>
      <c r="BU229" s="7"/>
      <c r="BV229" s="7"/>
    </row>
    <row r="230" spans="1:74" s="6" customFormat="1" ht="15.75" hidden="1" customHeight="1" outlineLevel="1">
      <c r="A230" s="29" t="s">
        <v>44</v>
      </c>
      <c r="B230" s="38" t="s">
        <v>45</v>
      </c>
      <c r="C230" s="38">
        <v>2</v>
      </c>
      <c r="D230" s="54" t="s">
        <v>34</v>
      </c>
      <c r="E230" s="53"/>
      <c r="F230" s="53"/>
      <c r="G230" s="53"/>
      <c r="H230" s="53"/>
      <c r="I230" s="53"/>
      <c r="J230" s="53"/>
      <c r="K230" s="53"/>
      <c r="L230" s="53"/>
      <c r="M230" s="53"/>
      <c r="N230" s="53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 t="e">
        <f>SUM(AH228:AH229)</f>
        <v>#VALUE!</v>
      </c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7"/>
      <c r="BU230" s="7"/>
      <c r="BV230" s="7"/>
    </row>
    <row r="231" spans="1:74" s="6" customFormat="1" ht="15.75" hidden="1" customHeight="1" outlineLevel="1">
      <c r="B231" s="38"/>
      <c r="C231" s="54"/>
      <c r="D231" s="54"/>
      <c r="E231" s="53"/>
      <c r="F231" s="53"/>
      <c r="G231" s="53"/>
      <c r="H231" s="53"/>
      <c r="I231" s="53"/>
      <c r="J231" s="53"/>
      <c r="K231" s="53"/>
      <c r="L231" s="53"/>
      <c r="M231" s="53"/>
      <c r="N231" s="53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  <c r="BT231" s="7"/>
      <c r="BU231" s="7"/>
      <c r="BV231" s="7"/>
    </row>
    <row r="232" spans="1:74" s="6" customFormat="1" ht="15.75" hidden="1" customHeight="1" outlineLevel="1">
      <c r="A232" s="29" t="s">
        <v>44</v>
      </c>
      <c r="B232" s="38" t="s">
        <v>45</v>
      </c>
      <c r="C232" s="38">
        <v>3</v>
      </c>
      <c r="D232" s="52" t="s">
        <v>29</v>
      </c>
      <c r="E232" s="53"/>
      <c r="F232" s="53"/>
      <c r="G232" s="53"/>
      <c r="H232" s="53"/>
      <c r="I232" s="53"/>
      <c r="J232" s="53"/>
      <c r="K232" s="53"/>
      <c r="L232" s="53"/>
      <c r="M232" s="53"/>
      <c r="N232" s="53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 t="e">
        <f>Deferral!AB64</f>
        <v>#VALUE!</v>
      </c>
      <c r="AB232" s="7" t="e">
        <f>Deferral!AC64</f>
        <v>#VALUE!</v>
      </c>
      <c r="AC232" s="7" t="e">
        <f>Deferral!AD64</f>
        <v>#VALUE!</v>
      </c>
      <c r="AD232" s="7" t="e">
        <f>Deferral!AE64</f>
        <v>#VALUE!</v>
      </c>
      <c r="AE232" s="7" t="e">
        <f>Deferral!AF64</f>
        <v>#VALUE!</v>
      </c>
      <c r="AF232" s="7" t="e">
        <f>Deferral!AG64</f>
        <v>#VALUE!</v>
      </c>
      <c r="AG232" s="7" t="e">
        <f>Deferral!AH64</f>
        <v>#VALUE!</v>
      </c>
      <c r="AH232" s="7" t="e">
        <f>Deferral!AI64</f>
        <v>#VALUE!</v>
      </c>
      <c r="AI232" s="7" t="e">
        <f>Deferral!AJ64</f>
        <v>#VALUE!</v>
      </c>
      <c r="AJ232" s="7" t="e">
        <f>Deferral!AK64</f>
        <v>#VALUE!</v>
      </c>
      <c r="AK232" s="7" t="e">
        <f>Deferral!AL64</f>
        <v>#VALUE!</v>
      </c>
      <c r="AL232" s="7" t="e">
        <f>Deferral!AM64</f>
        <v>#VALUE!</v>
      </c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  <c r="BT232" s="7"/>
      <c r="BU232" s="7"/>
      <c r="BV232" s="7"/>
    </row>
    <row r="233" spans="1:74" s="6" customFormat="1" ht="15.75" hidden="1" customHeight="1" outlineLevel="1">
      <c r="A233" s="29" t="s">
        <v>44</v>
      </c>
      <c r="B233" s="38" t="s">
        <v>45</v>
      </c>
      <c r="C233" s="38">
        <v>3</v>
      </c>
      <c r="D233" s="54" t="s">
        <v>30</v>
      </c>
      <c r="E233" s="53"/>
      <c r="F233" s="53"/>
      <c r="G233" s="53"/>
      <c r="H233" s="53"/>
      <c r="I233" s="53"/>
      <c r="J233" s="53"/>
      <c r="K233" s="53"/>
      <c r="L233" s="53"/>
      <c r="M233" s="53"/>
      <c r="N233" s="53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 t="e">
        <f>AA232/2*AA$302</f>
        <v>#VALUE!</v>
      </c>
      <c r="AB233" s="7" t="e">
        <f t="shared" ref="AB233:AL233" si="145">(AA234+AB232/2)*AB$302</f>
        <v>#VALUE!</v>
      </c>
      <c r="AC233" s="7" t="e">
        <f t="shared" si="145"/>
        <v>#VALUE!</v>
      </c>
      <c r="AD233" s="7" t="e">
        <f t="shared" si="145"/>
        <v>#VALUE!</v>
      </c>
      <c r="AE233" s="7" t="e">
        <f t="shared" si="145"/>
        <v>#VALUE!</v>
      </c>
      <c r="AF233" s="7" t="e">
        <f t="shared" si="145"/>
        <v>#VALUE!</v>
      </c>
      <c r="AG233" s="7" t="e">
        <f t="shared" si="145"/>
        <v>#VALUE!</v>
      </c>
      <c r="AH233" s="7" t="e">
        <f t="shared" si="145"/>
        <v>#VALUE!</v>
      </c>
      <c r="AI233" s="7" t="e">
        <f t="shared" si="145"/>
        <v>#VALUE!</v>
      </c>
      <c r="AJ233" s="7" t="e">
        <f t="shared" si="145"/>
        <v>#VALUE!</v>
      </c>
      <c r="AK233" s="7" t="e">
        <f t="shared" si="145"/>
        <v>#VALUE!</v>
      </c>
      <c r="AL233" s="7" t="e">
        <f t="shared" si="145"/>
        <v>#VALUE!</v>
      </c>
      <c r="AM233" s="7" t="e">
        <f t="shared" ref="AM233" si="146">AL234*AM$302</f>
        <v>#VALUE!</v>
      </c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  <c r="BL233" s="7"/>
      <c r="BM233" s="7"/>
      <c r="BN233" s="7"/>
      <c r="BO233" s="7"/>
      <c r="BP233" s="7"/>
      <c r="BQ233" s="7"/>
      <c r="BR233" s="7"/>
      <c r="BS233" s="7"/>
      <c r="BT233" s="7"/>
      <c r="BU233" s="7"/>
      <c r="BV233" s="7"/>
    </row>
    <row r="234" spans="1:74" s="6" customFormat="1" ht="15.75" hidden="1" customHeight="1" outlineLevel="1">
      <c r="A234" s="29" t="s">
        <v>44</v>
      </c>
      <c r="B234" s="38" t="s">
        <v>45</v>
      </c>
      <c r="C234" s="38">
        <v>3</v>
      </c>
      <c r="D234" s="52" t="s">
        <v>31</v>
      </c>
      <c r="E234" s="53"/>
      <c r="F234" s="53"/>
      <c r="G234" s="53"/>
      <c r="H234" s="53"/>
      <c r="I234" s="53"/>
      <c r="J234" s="53"/>
      <c r="K234" s="53"/>
      <c r="L234" s="53"/>
      <c r="M234" s="53"/>
      <c r="N234" s="53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 t="e">
        <f>SUM(AA232:AA233)</f>
        <v>#VALUE!</v>
      </c>
      <c r="AB234" s="7" t="e">
        <f>AA234+SUM(AB232:AB233)</f>
        <v>#VALUE!</v>
      </c>
      <c r="AC234" s="7" t="e">
        <f t="shared" ref="AC234" si="147">AB234+SUM(AC232:AC233)</f>
        <v>#VALUE!</v>
      </c>
      <c r="AD234" s="7" t="e">
        <f t="shared" ref="AD234:AL234" si="148">AC234+SUM(AD232:AD233)</f>
        <v>#VALUE!</v>
      </c>
      <c r="AE234" s="7" t="e">
        <f t="shared" si="148"/>
        <v>#VALUE!</v>
      </c>
      <c r="AF234" s="7" t="e">
        <f t="shared" si="148"/>
        <v>#VALUE!</v>
      </c>
      <c r="AG234" s="7" t="e">
        <f t="shared" si="148"/>
        <v>#VALUE!</v>
      </c>
      <c r="AH234" s="7" t="e">
        <f t="shared" si="148"/>
        <v>#VALUE!</v>
      </c>
      <c r="AI234" s="7" t="e">
        <f t="shared" si="148"/>
        <v>#VALUE!</v>
      </c>
      <c r="AJ234" s="7" t="e">
        <f t="shared" si="148"/>
        <v>#VALUE!</v>
      </c>
      <c r="AK234" s="7" t="e">
        <f t="shared" si="148"/>
        <v>#VALUE!</v>
      </c>
      <c r="AL234" s="7" t="e">
        <f t="shared" si="148"/>
        <v>#VALUE!</v>
      </c>
      <c r="AM234" s="7" t="e">
        <f>AL234+AM233</f>
        <v>#VALUE!</v>
      </c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  <c r="BT234" s="7"/>
      <c r="BU234" s="7"/>
      <c r="BV234" s="7"/>
    </row>
    <row r="235" spans="1:74" s="6" customFormat="1" ht="15.75" hidden="1" customHeight="1" outlineLevel="1">
      <c r="A235" s="29" t="s">
        <v>44</v>
      </c>
      <c r="B235" s="38" t="s">
        <v>45</v>
      </c>
      <c r="C235" s="38">
        <v>3</v>
      </c>
      <c r="D235" s="54" t="s">
        <v>32</v>
      </c>
      <c r="E235" s="53"/>
      <c r="F235" s="53"/>
      <c r="G235" s="53"/>
      <c r="H235" s="53"/>
      <c r="I235" s="53"/>
      <c r="J235" s="53"/>
      <c r="K235" s="53"/>
      <c r="L235" s="53"/>
      <c r="M235" s="53"/>
      <c r="N235" s="53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7"/>
      <c r="BN235" s="7"/>
      <c r="BO235" s="7"/>
      <c r="BP235" s="7"/>
      <c r="BQ235" s="7"/>
      <c r="BR235" s="7"/>
      <c r="BS235" s="7"/>
      <c r="BT235" s="7"/>
      <c r="BU235" s="7"/>
      <c r="BV235" s="7"/>
    </row>
    <row r="236" spans="1:74" s="6" customFormat="1" ht="15.75" hidden="1" customHeight="1" outlineLevel="1">
      <c r="A236" s="29" t="s">
        <v>44</v>
      </c>
      <c r="B236" s="38" t="s">
        <v>45</v>
      </c>
      <c r="C236" s="38">
        <v>3</v>
      </c>
      <c r="D236" s="54" t="s">
        <v>35</v>
      </c>
      <c r="E236" s="53"/>
      <c r="F236" s="53"/>
      <c r="G236" s="53"/>
      <c r="H236" s="53"/>
      <c r="I236" s="53"/>
      <c r="J236" s="53"/>
      <c r="K236" s="53"/>
      <c r="L236" s="53"/>
      <c r="M236" s="53"/>
      <c r="N236" s="53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7"/>
      <c r="BN236" s="7"/>
      <c r="BO236" s="7"/>
      <c r="BP236" s="7"/>
      <c r="BQ236" s="7"/>
      <c r="BR236" s="7"/>
      <c r="BS236" s="7"/>
      <c r="BT236" s="7"/>
      <c r="BU236" s="7"/>
      <c r="BV236" s="7"/>
    </row>
    <row r="237" spans="1:74" s="6" customFormat="1" ht="15.75" hidden="1" customHeight="1" outlineLevel="1">
      <c r="B237" s="38"/>
      <c r="C237" s="54"/>
      <c r="D237" s="54"/>
      <c r="E237" s="53"/>
      <c r="F237" s="53"/>
      <c r="G237" s="53"/>
      <c r="H237" s="53"/>
      <c r="I237" s="53"/>
      <c r="J237" s="53"/>
      <c r="K237" s="53"/>
      <c r="L237" s="53"/>
      <c r="M237" s="53"/>
      <c r="N237" s="53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  <c r="BT237" s="7"/>
      <c r="BU237" s="7"/>
      <c r="BV237" s="7"/>
    </row>
    <row r="238" spans="1:74" s="6" customFormat="1" ht="15.75" hidden="1" customHeight="1" outlineLevel="1">
      <c r="A238" s="29" t="s">
        <v>44</v>
      </c>
      <c r="B238" s="38" t="s">
        <v>45</v>
      </c>
      <c r="C238" s="38">
        <v>4</v>
      </c>
      <c r="D238" s="52" t="s">
        <v>29</v>
      </c>
      <c r="E238" s="53"/>
      <c r="F238" s="53"/>
      <c r="G238" s="53"/>
      <c r="H238" s="53"/>
      <c r="I238" s="53"/>
      <c r="J238" s="53"/>
      <c r="K238" s="53"/>
      <c r="L238" s="53"/>
      <c r="M238" s="53"/>
      <c r="N238" s="53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 t="e">
        <f>Deferral!#REF!</f>
        <v>#REF!</v>
      </c>
      <c r="AN238" s="7">
        <v>-83246.264199567959</v>
      </c>
      <c r="AO238" s="7">
        <v>-174737.20485293167</v>
      </c>
      <c r="AP238" s="7">
        <v>-122827.73108505178</v>
      </c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  <c r="BT238" s="7"/>
      <c r="BU238" s="7"/>
      <c r="BV238" s="7"/>
    </row>
    <row r="239" spans="1:74" s="6" customFormat="1" ht="15.75" hidden="1" customHeight="1" outlineLevel="1">
      <c r="A239" s="29" t="s">
        <v>44</v>
      </c>
      <c r="B239" s="38" t="s">
        <v>45</v>
      </c>
      <c r="C239" s="38">
        <v>4</v>
      </c>
      <c r="D239" s="54" t="s">
        <v>30</v>
      </c>
      <c r="E239" s="53"/>
      <c r="F239" s="53"/>
      <c r="G239" s="53"/>
      <c r="H239" s="53"/>
      <c r="I239" s="53"/>
      <c r="J239" s="53"/>
      <c r="K239" s="53"/>
      <c r="L239" s="53"/>
      <c r="M239" s="53"/>
      <c r="N239" s="53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 t="e">
        <f>AM238/2*AM$302</f>
        <v>#REF!</v>
      </c>
      <c r="AN239" s="7">
        <v>2871.8689350741029</v>
      </c>
      <c r="AO239" s="7">
        <v>2441.0271377112999</v>
      </c>
      <c r="AP239" s="7">
        <v>1809.2698400265238</v>
      </c>
      <c r="AQ239" s="7">
        <f t="shared" ref="AQ239:AW239" si="149">AP240*AQ$302</f>
        <v>0</v>
      </c>
      <c r="AR239" s="7">
        <f t="shared" si="149"/>
        <v>0</v>
      </c>
      <c r="AS239" s="7">
        <f t="shared" si="149"/>
        <v>0</v>
      </c>
      <c r="AT239" s="7">
        <f t="shared" si="149"/>
        <v>0</v>
      </c>
      <c r="AU239" s="7">
        <f t="shared" si="149"/>
        <v>0</v>
      </c>
      <c r="AV239" s="7">
        <f t="shared" si="149"/>
        <v>0</v>
      </c>
      <c r="AW239" s="7">
        <f t="shared" si="149"/>
        <v>0</v>
      </c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7"/>
    </row>
    <row r="240" spans="1:74" s="6" customFormat="1" ht="15.75" hidden="1" customHeight="1" outlineLevel="1">
      <c r="A240" s="29" t="s">
        <v>44</v>
      </c>
      <c r="B240" s="38" t="s">
        <v>45</v>
      </c>
      <c r="C240" s="38">
        <v>4</v>
      </c>
      <c r="D240" s="52" t="s">
        <v>31</v>
      </c>
      <c r="E240" s="53"/>
      <c r="F240" s="53"/>
      <c r="G240" s="53"/>
      <c r="H240" s="53"/>
      <c r="I240" s="53"/>
      <c r="J240" s="53"/>
      <c r="K240" s="53"/>
      <c r="L240" s="53"/>
      <c r="M240" s="53"/>
      <c r="N240" s="53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 t="e">
        <f>SUM(AM238:AM239)</f>
        <v>#REF!</v>
      </c>
      <c r="AN240" s="7">
        <v>697625.38685429085</v>
      </c>
      <c r="AO240" s="7">
        <v>525329.20913907047</v>
      </c>
      <c r="AP240" s="7">
        <v>404310.7478940452</v>
      </c>
      <c r="AQ240" s="7">
        <f>AP240+AQ239</f>
        <v>404310.7478940452</v>
      </c>
      <c r="AR240" s="7">
        <f t="shared" ref="AR240:AU240" si="150">AQ240+AR239</f>
        <v>404310.7478940452</v>
      </c>
      <c r="AS240" s="7">
        <f t="shared" si="150"/>
        <v>404310.7478940452</v>
      </c>
      <c r="AT240" s="7">
        <f t="shared" si="150"/>
        <v>404310.7478940452</v>
      </c>
      <c r="AU240" s="7">
        <f t="shared" si="150"/>
        <v>404310.7478940452</v>
      </c>
      <c r="AV240" s="7">
        <f>AU240+AV239</f>
        <v>404310.7478940452</v>
      </c>
      <c r="AW240" s="7">
        <f>AV240+AW239</f>
        <v>404310.7478940452</v>
      </c>
      <c r="AX240" s="7">
        <f>AW240</f>
        <v>404310.7478940452</v>
      </c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7"/>
      <c r="BU240" s="7"/>
      <c r="BV240" s="7"/>
    </row>
    <row r="241" spans="1:74" s="6" customFormat="1" ht="15.75" hidden="1" customHeight="1" outlineLevel="1">
      <c r="A241" s="29" t="s">
        <v>44</v>
      </c>
      <c r="B241" s="38" t="s">
        <v>45</v>
      </c>
      <c r="C241" s="38">
        <v>4</v>
      </c>
      <c r="D241" s="54" t="s">
        <v>32</v>
      </c>
      <c r="E241" s="53"/>
      <c r="F241" s="53"/>
      <c r="G241" s="53"/>
      <c r="H241" s="53"/>
      <c r="I241" s="53"/>
      <c r="J241" s="53"/>
      <c r="K241" s="53"/>
      <c r="L241" s="53"/>
      <c r="M241" s="53"/>
      <c r="N241" s="53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55">
        <f>AX334+AX335</f>
        <v>0</v>
      </c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7"/>
    </row>
    <row r="242" spans="1:74" s="6" customFormat="1" ht="15.75" hidden="1" customHeight="1" outlineLevel="1">
      <c r="A242" s="29" t="s">
        <v>44</v>
      </c>
      <c r="B242" s="38" t="s">
        <v>45</v>
      </c>
      <c r="C242" s="38">
        <v>4</v>
      </c>
      <c r="D242" s="54" t="s">
        <v>36</v>
      </c>
      <c r="E242" s="53"/>
      <c r="F242" s="53"/>
      <c r="G242" s="53"/>
      <c r="H242" s="53"/>
      <c r="I242" s="53"/>
      <c r="J242" s="53"/>
      <c r="K242" s="53"/>
      <c r="L242" s="53"/>
      <c r="M242" s="53"/>
      <c r="N242" s="53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>
        <f>SUM(AX240:AX241)</f>
        <v>404310.7478940452</v>
      </c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7"/>
    </row>
    <row r="243" spans="1:74" s="6" customFormat="1" ht="15.75" hidden="1" customHeight="1" outlineLevel="1">
      <c r="B243" s="38"/>
      <c r="C243" s="54"/>
      <c r="D243" s="54"/>
      <c r="E243" s="53"/>
      <c r="F243" s="53"/>
      <c r="G243" s="53"/>
      <c r="H243" s="53"/>
      <c r="I243" s="53"/>
      <c r="J243" s="53"/>
      <c r="K243" s="53"/>
      <c r="L243" s="53"/>
      <c r="M243" s="53"/>
      <c r="N243" s="53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7"/>
    </row>
    <row r="244" spans="1:74" s="6" customFormat="1" ht="15.75" hidden="1" customHeight="1" outlineLevel="1">
      <c r="A244" s="29" t="s">
        <v>44</v>
      </c>
      <c r="B244" s="38" t="s">
        <v>45</v>
      </c>
      <c r="C244" s="38">
        <v>5</v>
      </c>
      <c r="D244" s="52" t="s">
        <v>29</v>
      </c>
      <c r="E244" s="53"/>
      <c r="F244" s="53"/>
      <c r="G244" s="53"/>
      <c r="H244" s="53"/>
      <c r="I244" s="53"/>
      <c r="J244" s="53"/>
      <c r="K244" s="53"/>
      <c r="L244" s="53"/>
      <c r="M244" s="53"/>
      <c r="N244" s="53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 t="e">
        <f>Deferral!AQ64</f>
        <v>#VALUE!</v>
      </c>
      <c r="AR244" s="7" t="e">
        <f>Deferral!AR64</f>
        <v>#VALUE!</v>
      </c>
      <c r="AS244" s="7" t="e">
        <f>Deferral!AS64</f>
        <v>#VALUE!</v>
      </c>
      <c r="AT244" s="7" t="e">
        <f>Deferral!AT64</f>
        <v>#VALUE!</v>
      </c>
      <c r="AU244" s="7" t="e">
        <f>Deferral!AU64</f>
        <v>#VALUE!</v>
      </c>
      <c r="AV244" s="7" t="e">
        <f>Deferral!AV64</f>
        <v>#VALUE!</v>
      </c>
      <c r="AW244" s="7" t="e">
        <f>Deferral!AW64</f>
        <v>#VALUE!</v>
      </c>
      <c r="AX244" s="7" t="e">
        <f>Deferral!AX64</f>
        <v>#VALUE!</v>
      </c>
      <c r="AY244" s="7" t="e">
        <f>Deferral!AY64</f>
        <v>#VALUE!</v>
      </c>
      <c r="AZ244" s="7" t="e">
        <f>Deferral!AZ64</f>
        <v>#VALUE!</v>
      </c>
      <c r="BA244" s="7" t="e">
        <f>Deferral!BA64</f>
        <v>#VALUE!</v>
      </c>
      <c r="BB244" s="7" t="e">
        <f>Deferral!BB64</f>
        <v>#VALUE!</v>
      </c>
      <c r="BC244" s="7"/>
      <c r="BD244" s="7"/>
      <c r="BE244" s="7"/>
      <c r="BF244" s="7"/>
      <c r="BG244" s="7"/>
      <c r="BH244" s="7"/>
      <c r="BI244" s="7"/>
      <c r="BJ244" s="7"/>
      <c r="BK244" s="7"/>
      <c r="BL244" s="7"/>
      <c r="BM244" s="7"/>
      <c r="BN244" s="7"/>
      <c r="BO244" s="7"/>
      <c r="BP244" s="7"/>
      <c r="BQ244" s="7"/>
      <c r="BR244" s="7"/>
      <c r="BS244" s="7"/>
      <c r="BT244" s="7"/>
      <c r="BU244" s="7"/>
      <c r="BV244" s="7"/>
    </row>
    <row r="245" spans="1:74" s="6" customFormat="1" ht="15.75" hidden="1" customHeight="1" outlineLevel="1">
      <c r="A245" s="29" t="s">
        <v>44</v>
      </c>
      <c r="B245" s="38" t="s">
        <v>45</v>
      </c>
      <c r="C245" s="38">
        <v>5</v>
      </c>
      <c r="D245" s="54" t="s">
        <v>30</v>
      </c>
      <c r="E245" s="53"/>
      <c r="F245" s="53"/>
      <c r="G245" s="53"/>
      <c r="H245" s="53"/>
      <c r="I245" s="53"/>
      <c r="J245" s="53"/>
      <c r="K245" s="53"/>
      <c r="L245" s="53"/>
      <c r="M245" s="53"/>
      <c r="N245" s="53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 t="e">
        <f>AQ244/2*AQ$302</f>
        <v>#VALUE!</v>
      </c>
      <c r="AR245" s="7" t="e">
        <f t="shared" ref="AR245:BB245" si="151">(AQ246+AR244/2)*AR$302</f>
        <v>#VALUE!</v>
      </c>
      <c r="AS245" s="7" t="e">
        <f t="shared" si="151"/>
        <v>#VALUE!</v>
      </c>
      <c r="AT245" s="7" t="e">
        <f t="shared" si="151"/>
        <v>#VALUE!</v>
      </c>
      <c r="AU245" s="7" t="e">
        <f t="shared" si="151"/>
        <v>#VALUE!</v>
      </c>
      <c r="AV245" s="7" t="e">
        <f t="shared" si="151"/>
        <v>#VALUE!</v>
      </c>
      <c r="AW245" s="7" t="e">
        <f t="shared" si="151"/>
        <v>#VALUE!</v>
      </c>
      <c r="AX245" s="7" t="e">
        <f t="shared" si="151"/>
        <v>#VALUE!</v>
      </c>
      <c r="AY245" s="7" t="e">
        <f t="shared" si="151"/>
        <v>#VALUE!</v>
      </c>
      <c r="AZ245" s="7" t="e">
        <f t="shared" si="151"/>
        <v>#VALUE!</v>
      </c>
      <c r="BA245" s="7" t="e">
        <f t="shared" si="151"/>
        <v>#VALUE!</v>
      </c>
      <c r="BB245" s="7" t="e">
        <f t="shared" si="151"/>
        <v>#VALUE!</v>
      </c>
      <c r="BC245" s="7" t="e">
        <f t="shared" ref="BC245:BI245" si="152">BB246*BC$302</f>
        <v>#VALUE!</v>
      </c>
      <c r="BD245" s="7" t="e">
        <f t="shared" si="152"/>
        <v>#VALUE!</v>
      </c>
      <c r="BE245" s="7" t="e">
        <f t="shared" si="152"/>
        <v>#VALUE!</v>
      </c>
      <c r="BF245" s="7" t="e">
        <f t="shared" si="152"/>
        <v>#VALUE!</v>
      </c>
      <c r="BG245" s="7" t="e">
        <f t="shared" si="152"/>
        <v>#VALUE!</v>
      </c>
      <c r="BH245" s="7" t="e">
        <f t="shared" si="152"/>
        <v>#VALUE!</v>
      </c>
      <c r="BI245" s="7" t="e">
        <f t="shared" si="152"/>
        <v>#VALUE!</v>
      </c>
      <c r="BJ245" s="7"/>
      <c r="BK245" s="7"/>
      <c r="BL245" s="7"/>
      <c r="BM245" s="7"/>
      <c r="BN245" s="7"/>
      <c r="BO245" s="7"/>
      <c r="BP245" s="7"/>
      <c r="BQ245" s="7"/>
      <c r="BR245" s="7"/>
      <c r="BS245" s="7"/>
      <c r="BT245" s="7"/>
      <c r="BU245" s="7"/>
      <c r="BV245" s="7"/>
    </row>
    <row r="246" spans="1:74" s="6" customFormat="1" ht="15.75" hidden="1" customHeight="1" outlineLevel="1">
      <c r="A246" s="29" t="s">
        <v>44</v>
      </c>
      <c r="B246" s="38" t="s">
        <v>45</v>
      </c>
      <c r="C246" s="38">
        <v>5</v>
      </c>
      <c r="D246" s="52" t="s">
        <v>31</v>
      </c>
      <c r="E246" s="53"/>
      <c r="F246" s="53"/>
      <c r="G246" s="53"/>
      <c r="H246" s="53"/>
      <c r="I246" s="53"/>
      <c r="J246" s="53"/>
      <c r="K246" s="53"/>
      <c r="L246" s="53"/>
      <c r="M246" s="53"/>
      <c r="N246" s="53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 t="e">
        <f>SUM(AQ244:AQ245)</f>
        <v>#VALUE!</v>
      </c>
      <c r="AR246" s="7" t="e">
        <f>AQ246+SUM(AR244:AR245)</f>
        <v>#VALUE!</v>
      </c>
      <c r="AS246" s="7" t="e">
        <f t="shared" ref="AS246" si="153">AR246+SUM(AS244:AS245)</f>
        <v>#VALUE!</v>
      </c>
      <c r="AT246" s="7" t="e">
        <f t="shared" ref="AT246:BB246" si="154">AS246+SUM(AT244:AT245)</f>
        <v>#VALUE!</v>
      </c>
      <c r="AU246" s="7" t="e">
        <f t="shared" si="154"/>
        <v>#VALUE!</v>
      </c>
      <c r="AV246" s="7" t="e">
        <f t="shared" si="154"/>
        <v>#VALUE!</v>
      </c>
      <c r="AW246" s="7" t="e">
        <f t="shared" si="154"/>
        <v>#VALUE!</v>
      </c>
      <c r="AX246" s="7" t="e">
        <f t="shared" si="154"/>
        <v>#VALUE!</v>
      </c>
      <c r="AY246" s="7" t="e">
        <f t="shared" si="154"/>
        <v>#VALUE!</v>
      </c>
      <c r="AZ246" s="7" t="e">
        <f t="shared" si="154"/>
        <v>#VALUE!</v>
      </c>
      <c r="BA246" s="7" t="e">
        <f t="shared" si="154"/>
        <v>#VALUE!</v>
      </c>
      <c r="BB246" s="7" t="e">
        <f t="shared" si="154"/>
        <v>#VALUE!</v>
      </c>
      <c r="BC246" s="7" t="e">
        <f>BB246+BC245</f>
        <v>#VALUE!</v>
      </c>
      <c r="BD246" s="7" t="e">
        <f t="shared" ref="BD246:BG246" si="155">BC246+BD245</f>
        <v>#VALUE!</v>
      </c>
      <c r="BE246" s="7" t="e">
        <f t="shared" si="155"/>
        <v>#VALUE!</v>
      </c>
      <c r="BF246" s="7" t="e">
        <f t="shared" si="155"/>
        <v>#VALUE!</v>
      </c>
      <c r="BG246" s="7" t="e">
        <f t="shared" si="155"/>
        <v>#VALUE!</v>
      </c>
      <c r="BH246" s="7" t="e">
        <f>BG246+BH245</f>
        <v>#VALUE!</v>
      </c>
      <c r="BI246" s="7" t="e">
        <f>BH246+BI245</f>
        <v>#VALUE!</v>
      </c>
      <c r="BJ246" s="7" t="e">
        <f>BI246</f>
        <v>#VALUE!</v>
      </c>
      <c r="BK246" s="7"/>
      <c r="BL246" s="7"/>
      <c r="BM246" s="7"/>
      <c r="BN246" s="7"/>
      <c r="BO246" s="7"/>
      <c r="BP246" s="7"/>
      <c r="BQ246" s="7"/>
      <c r="BR246" s="7"/>
      <c r="BS246" s="7"/>
      <c r="BT246" s="7"/>
      <c r="BU246" s="7"/>
      <c r="BV246" s="7"/>
    </row>
    <row r="247" spans="1:74" s="6" customFormat="1" ht="15.75" hidden="1" customHeight="1" outlineLevel="1">
      <c r="A247" s="29" t="s">
        <v>44</v>
      </c>
      <c r="B247" s="38" t="s">
        <v>45</v>
      </c>
      <c r="C247" s="38">
        <v>5</v>
      </c>
      <c r="D247" s="54" t="s">
        <v>32</v>
      </c>
      <c r="E247" s="53"/>
      <c r="F247" s="53"/>
      <c r="G247" s="53"/>
      <c r="H247" s="53"/>
      <c r="I247" s="53"/>
      <c r="J247" s="53"/>
      <c r="K247" s="53"/>
      <c r="L247" s="53"/>
      <c r="M247" s="53"/>
      <c r="N247" s="53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55">
        <f>BJ342+BJ343</f>
        <v>0</v>
      </c>
      <c r="BK247" s="7"/>
      <c r="BL247" s="7"/>
      <c r="BM247" s="7"/>
      <c r="BN247" s="7"/>
      <c r="BO247" s="7"/>
      <c r="BP247" s="7"/>
      <c r="BQ247" s="7"/>
      <c r="BR247" s="7"/>
      <c r="BS247" s="7"/>
      <c r="BT247" s="7"/>
      <c r="BU247" s="7"/>
      <c r="BV247" s="7"/>
    </row>
    <row r="248" spans="1:74" s="6" customFormat="1" ht="15.75" hidden="1" customHeight="1" outlineLevel="1">
      <c r="A248" s="29" t="s">
        <v>44</v>
      </c>
      <c r="B248" s="38" t="s">
        <v>45</v>
      </c>
      <c r="C248" s="38">
        <v>5</v>
      </c>
      <c r="D248" s="54" t="s">
        <v>37</v>
      </c>
      <c r="E248" s="53"/>
      <c r="F248" s="53"/>
      <c r="G248" s="53"/>
      <c r="H248" s="53"/>
      <c r="I248" s="53"/>
      <c r="J248" s="53"/>
      <c r="K248" s="53"/>
      <c r="L248" s="53"/>
      <c r="M248" s="53"/>
      <c r="N248" s="53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 t="e">
        <f>SUM(BJ246:BJ247)</f>
        <v>#VALUE!</v>
      </c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  <c r="BV248" s="7"/>
    </row>
    <row r="249" spans="1:74" s="6" customFormat="1" ht="15.75" hidden="1" customHeight="1" outlineLevel="1">
      <c r="B249" s="38"/>
      <c r="C249" s="54"/>
      <c r="D249" s="54"/>
      <c r="E249" s="53"/>
      <c r="F249" s="53"/>
      <c r="G249" s="53"/>
      <c r="H249" s="53"/>
      <c r="I249" s="53"/>
      <c r="J249" s="53"/>
      <c r="K249" s="53"/>
      <c r="L249" s="53"/>
      <c r="M249" s="53"/>
      <c r="N249" s="53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7"/>
      <c r="BU249" s="7"/>
      <c r="BV249" s="7"/>
    </row>
    <row r="250" spans="1:74" s="6" customFormat="1" ht="15.75" hidden="1" customHeight="1" outlineLevel="1">
      <c r="B250" s="38"/>
      <c r="C250" s="54"/>
      <c r="D250" s="54"/>
      <c r="E250" s="53"/>
      <c r="F250" s="53"/>
      <c r="G250" s="53"/>
      <c r="H250" s="53"/>
      <c r="I250" s="53"/>
      <c r="J250" s="53"/>
      <c r="K250" s="53"/>
      <c r="L250" s="53"/>
      <c r="M250" s="53"/>
      <c r="N250" s="53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7"/>
      <c r="BU250" s="7"/>
      <c r="BV250" s="7"/>
    </row>
    <row r="251" spans="1:74" s="6" customFormat="1" ht="15.75" hidden="1" customHeight="1" outlineLevel="1">
      <c r="A251" s="29" t="s">
        <v>44</v>
      </c>
      <c r="B251" s="38" t="s">
        <v>45</v>
      </c>
      <c r="C251" s="56"/>
      <c r="D251" s="54" t="s">
        <v>38</v>
      </c>
      <c r="E251" s="7">
        <f t="shared" ref="E251:BH251" si="156">E216+E181</f>
        <v>0</v>
      </c>
      <c r="F251" s="7">
        <f t="shared" si="156"/>
        <v>0</v>
      </c>
      <c r="G251" s="7">
        <f t="shared" si="156"/>
        <v>0</v>
      </c>
      <c r="H251" s="7">
        <f t="shared" si="156"/>
        <v>0</v>
      </c>
      <c r="I251" s="7">
        <f t="shared" si="156"/>
        <v>0</v>
      </c>
      <c r="J251" s="7">
        <f t="shared" si="156"/>
        <v>0</v>
      </c>
      <c r="K251" s="7">
        <f t="shared" si="156"/>
        <v>0</v>
      </c>
      <c r="L251" s="7">
        <f t="shared" si="156"/>
        <v>0</v>
      </c>
      <c r="M251" s="7">
        <f t="shared" si="156"/>
        <v>0</v>
      </c>
      <c r="N251" s="7">
        <f t="shared" si="156"/>
        <v>0</v>
      </c>
      <c r="O251" s="7">
        <f t="shared" si="156"/>
        <v>0</v>
      </c>
      <c r="P251" s="7">
        <f t="shared" si="156"/>
        <v>0</v>
      </c>
      <c r="Q251" s="7">
        <f t="shared" si="156"/>
        <v>0</v>
      </c>
      <c r="R251" s="7">
        <f t="shared" si="156"/>
        <v>0</v>
      </c>
      <c r="S251" s="7">
        <f t="shared" si="156"/>
        <v>0</v>
      </c>
      <c r="T251" s="7">
        <f t="shared" si="156"/>
        <v>0</v>
      </c>
      <c r="U251" s="7">
        <f t="shared" si="156"/>
        <v>0</v>
      </c>
      <c r="V251" s="7">
        <f t="shared" si="156"/>
        <v>0</v>
      </c>
      <c r="W251" s="7">
        <f t="shared" si="156"/>
        <v>0</v>
      </c>
      <c r="X251" s="7">
        <f t="shared" si="156"/>
        <v>0</v>
      </c>
      <c r="Y251" s="7">
        <f t="shared" si="156"/>
        <v>0</v>
      </c>
      <c r="Z251" s="7">
        <f t="shared" si="156"/>
        <v>0</v>
      </c>
      <c r="AA251" s="7">
        <f t="shared" si="156"/>
        <v>0</v>
      </c>
      <c r="AB251" s="7">
        <f t="shared" si="156"/>
        <v>0</v>
      </c>
      <c r="AC251" s="7">
        <f t="shared" si="156"/>
        <v>0</v>
      </c>
      <c r="AD251" s="7">
        <f t="shared" si="156"/>
        <v>0</v>
      </c>
      <c r="AE251" s="7">
        <f t="shared" si="156"/>
        <v>0</v>
      </c>
      <c r="AF251" s="7">
        <f t="shared" si="156"/>
        <v>0</v>
      </c>
      <c r="AG251" s="7">
        <f t="shared" si="156"/>
        <v>0</v>
      </c>
      <c r="AH251" s="7">
        <f t="shared" si="156"/>
        <v>-64256.914199999999</v>
      </c>
      <c r="AI251" s="7">
        <f t="shared" si="156"/>
        <v>-126805.12273999999</v>
      </c>
      <c r="AJ251" s="7">
        <f t="shared" si="156"/>
        <v>-126604.11801999999</v>
      </c>
      <c r="AK251" s="7">
        <f t="shared" si="156"/>
        <v>-121974.85066</v>
      </c>
      <c r="AL251" s="7">
        <f t="shared" si="156"/>
        <v>-126278.43853999999</v>
      </c>
      <c r="AM251" s="7">
        <f t="shared" si="156"/>
        <v>-141942.63433999999</v>
      </c>
      <c r="AN251" s="7">
        <v>-316756.07202985539</v>
      </c>
      <c r="AO251" s="7">
        <v>-296536.02983999997</v>
      </c>
      <c r="AP251" s="7">
        <v>-322323.16067999997</v>
      </c>
      <c r="AQ251" s="7">
        <f t="shared" si="156"/>
        <v>0</v>
      </c>
      <c r="AR251" s="7">
        <f t="shared" si="156"/>
        <v>0</v>
      </c>
      <c r="AS251" s="7">
        <f t="shared" si="156"/>
        <v>0</v>
      </c>
      <c r="AT251" s="7">
        <f t="shared" si="156"/>
        <v>0</v>
      </c>
      <c r="AU251" s="7">
        <f t="shared" si="156"/>
        <v>0</v>
      </c>
      <c r="AV251" s="7">
        <f t="shared" si="156"/>
        <v>0</v>
      </c>
      <c r="AW251" s="7">
        <f t="shared" si="156"/>
        <v>0</v>
      </c>
      <c r="AX251" s="7">
        <f t="shared" si="156"/>
        <v>0</v>
      </c>
      <c r="AY251" s="7">
        <f t="shared" si="156"/>
        <v>0</v>
      </c>
      <c r="AZ251" s="7">
        <f t="shared" si="156"/>
        <v>0</v>
      </c>
      <c r="BA251" s="7">
        <f t="shared" si="156"/>
        <v>0</v>
      </c>
      <c r="BB251" s="7">
        <f t="shared" si="156"/>
        <v>0</v>
      </c>
      <c r="BC251" s="7">
        <f t="shared" si="156"/>
        <v>0</v>
      </c>
      <c r="BD251" s="7">
        <f t="shared" si="156"/>
        <v>0</v>
      </c>
      <c r="BE251" s="7">
        <f t="shared" si="156"/>
        <v>0</v>
      </c>
      <c r="BF251" s="7">
        <f t="shared" si="156"/>
        <v>0</v>
      </c>
      <c r="BG251" s="7">
        <f t="shared" si="156"/>
        <v>0</v>
      </c>
      <c r="BH251" s="7">
        <f t="shared" si="156"/>
        <v>0</v>
      </c>
      <c r="BI251" s="7">
        <f t="shared" ref="BI251:BT251" si="157">BI216+BI181</f>
        <v>0</v>
      </c>
      <c r="BJ251" s="7">
        <f t="shared" si="157"/>
        <v>0</v>
      </c>
      <c r="BK251" s="7">
        <f t="shared" si="157"/>
        <v>0</v>
      </c>
      <c r="BL251" s="7">
        <f t="shared" si="157"/>
        <v>0</v>
      </c>
      <c r="BM251" s="7">
        <f t="shared" si="157"/>
        <v>0</v>
      </c>
      <c r="BN251" s="7">
        <f t="shared" si="157"/>
        <v>0</v>
      </c>
      <c r="BO251" s="7">
        <f t="shared" si="157"/>
        <v>0</v>
      </c>
      <c r="BP251" s="7">
        <f t="shared" si="157"/>
        <v>0</v>
      </c>
      <c r="BQ251" s="7">
        <f t="shared" si="157"/>
        <v>0</v>
      </c>
      <c r="BR251" s="7">
        <f t="shared" si="157"/>
        <v>0</v>
      </c>
      <c r="BS251" s="7">
        <f t="shared" si="157"/>
        <v>0</v>
      </c>
      <c r="BT251" s="7">
        <f t="shared" si="157"/>
        <v>0</v>
      </c>
      <c r="BU251" s="7"/>
      <c r="BV251" s="7"/>
    </row>
    <row r="252" spans="1:74" s="6" customFormat="1" ht="15.75" hidden="1" customHeight="1" outlineLevel="1">
      <c r="A252" s="29" t="s">
        <v>44</v>
      </c>
      <c r="B252" s="38" t="s">
        <v>45</v>
      </c>
      <c r="C252" s="56"/>
      <c r="D252" s="54" t="s">
        <v>39</v>
      </c>
      <c r="E252" s="7">
        <v>0</v>
      </c>
      <c r="F252" s="7">
        <f>(E253+F224+F230+F236+F242+F248+F251/2)*F$302</f>
        <v>0</v>
      </c>
      <c r="G252" s="7">
        <f t="shared" ref="G252:N252" si="158">(F253+G224+G230+G236+G242+G248+G251/2)*G$302</f>
        <v>0</v>
      </c>
      <c r="H252" s="7">
        <f t="shared" si="158"/>
        <v>0</v>
      </c>
      <c r="I252" s="7">
        <f t="shared" si="158"/>
        <v>0</v>
      </c>
      <c r="J252" s="7">
        <f t="shared" si="158"/>
        <v>0</v>
      </c>
      <c r="K252" s="7">
        <f t="shared" si="158"/>
        <v>0</v>
      </c>
      <c r="L252" s="7">
        <f t="shared" si="158"/>
        <v>0</v>
      </c>
      <c r="M252" s="7">
        <f t="shared" si="158"/>
        <v>0</v>
      </c>
      <c r="N252" s="7">
        <f t="shared" si="158"/>
        <v>0</v>
      </c>
      <c r="O252" s="7" t="e">
        <f>(N253+O224+O230+O236+O242+O248+O251/2)*O$302</f>
        <v>#VALUE!</v>
      </c>
      <c r="P252" s="7" t="e">
        <f>(O253+P224+P230+P236+P242+P248+P251/2)*P$302</f>
        <v>#VALUE!</v>
      </c>
      <c r="Q252" s="7" t="e">
        <f t="shared" ref="Q252:BT252" si="159">(P253+Q224+Q230+Q236+Q242+Q248+Q251/2)*Q$302</f>
        <v>#VALUE!</v>
      </c>
      <c r="R252" s="7" t="e">
        <f t="shared" si="159"/>
        <v>#VALUE!</v>
      </c>
      <c r="S252" s="7" t="e">
        <f t="shared" si="159"/>
        <v>#VALUE!</v>
      </c>
      <c r="T252" s="7" t="e">
        <f t="shared" si="159"/>
        <v>#VALUE!</v>
      </c>
      <c r="U252" s="7" t="e">
        <f t="shared" si="159"/>
        <v>#VALUE!</v>
      </c>
      <c r="V252" s="7" t="e">
        <f t="shared" si="159"/>
        <v>#VALUE!</v>
      </c>
      <c r="W252" s="7" t="e">
        <f t="shared" si="159"/>
        <v>#VALUE!</v>
      </c>
      <c r="X252" s="7" t="e">
        <f t="shared" si="159"/>
        <v>#VALUE!</v>
      </c>
      <c r="Y252" s="7" t="e">
        <f t="shared" si="159"/>
        <v>#VALUE!</v>
      </c>
      <c r="Z252" s="7" t="e">
        <f t="shared" si="159"/>
        <v>#VALUE!</v>
      </c>
      <c r="AA252" s="7" t="e">
        <f t="shared" si="159"/>
        <v>#VALUE!</v>
      </c>
      <c r="AB252" s="7" t="e">
        <f t="shared" si="159"/>
        <v>#VALUE!</v>
      </c>
      <c r="AC252" s="7" t="e">
        <f t="shared" si="159"/>
        <v>#VALUE!</v>
      </c>
      <c r="AD252" s="7" t="e">
        <f t="shared" si="159"/>
        <v>#VALUE!</v>
      </c>
      <c r="AE252" s="7" t="e">
        <f t="shared" si="159"/>
        <v>#VALUE!</v>
      </c>
      <c r="AF252" s="7" t="e">
        <f t="shared" si="159"/>
        <v>#VALUE!</v>
      </c>
      <c r="AG252" s="7" t="e">
        <f t="shared" si="159"/>
        <v>#VALUE!</v>
      </c>
      <c r="AH252" s="7" t="e">
        <f t="shared" si="159"/>
        <v>#VALUE!</v>
      </c>
      <c r="AI252" s="7" t="e">
        <f t="shared" si="159"/>
        <v>#VALUE!</v>
      </c>
      <c r="AJ252" s="7" t="e">
        <f t="shared" si="159"/>
        <v>#VALUE!</v>
      </c>
      <c r="AK252" s="7" t="e">
        <f t="shared" si="159"/>
        <v>#VALUE!</v>
      </c>
      <c r="AL252" s="7" t="e">
        <f t="shared" si="159"/>
        <v>#VALUE!</v>
      </c>
      <c r="AM252" s="7" t="e">
        <f t="shared" si="159"/>
        <v>#VALUE!</v>
      </c>
      <c r="AN252" s="7">
        <v>14793.484736564737</v>
      </c>
      <c r="AO252" s="7">
        <v>14005.394593221661</v>
      </c>
      <c r="AP252" s="7">
        <v>12503.105345790684</v>
      </c>
      <c r="AQ252" s="7">
        <f t="shared" si="159"/>
        <v>0</v>
      </c>
      <c r="AR252" s="7">
        <f t="shared" si="159"/>
        <v>0</v>
      </c>
      <c r="AS252" s="7">
        <f t="shared" si="159"/>
        <v>0</v>
      </c>
      <c r="AT252" s="7">
        <f t="shared" si="159"/>
        <v>0</v>
      </c>
      <c r="AU252" s="7">
        <f t="shared" si="159"/>
        <v>0</v>
      </c>
      <c r="AV252" s="7">
        <f t="shared" si="159"/>
        <v>0</v>
      </c>
      <c r="AW252" s="7">
        <f t="shared" si="159"/>
        <v>0</v>
      </c>
      <c r="AX252" s="7">
        <f t="shared" si="159"/>
        <v>0</v>
      </c>
      <c r="AY252" s="7">
        <f t="shared" si="159"/>
        <v>0</v>
      </c>
      <c r="AZ252" s="7">
        <f t="shared" si="159"/>
        <v>0</v>
      </c>
      <c r="BA252" s="7">
        <f t="shared" si="159"/>
        <v>0</v>
      </c>
      <c r="BB252" s="7">
        <f t="shared" si="159"/>
        <v>0</v>
      </c>
      <c r="BC252" s="7">
        <f t="shared" si="159"/>
        <v>0</v>
      </c>
      <c r="BD252" s="7">
        <f t="shared" si="159"/>
        <v>0</v>
      </c>
      <c r="BE252" s="7">
        <f t="shared" si="159"/>
        <v>0</v>
      </c>
      <c r="BF252" s="7">
        <f t="shared" si="159"/>
        <v>0</v>
      </c>
      <c r="BG252" s="7">
        <f t="shared" si="159"/>
        <v>0</v>
      </c>
      <c r="BH252" s="7">
        <f t="shared" si="159"/>
        <v>0</v>
      </c>
      <c r="BI252" s="7">
        <f t="shared" si="159"/>
        <v>0</v>
      </c>
      <c r="BJ252" s="7" t="e">
        <f t="shared" si="159"/>
        <v>#VALUE!</v>
      </c>
      <c r="BK252" s="7" t="e">
        <f t="shared" si="159"/>
        <v>#VALUE!</v>
      </c>
      <c r="BL252" s="7" t="e">
        <f t="shared" si="159"/>
        <v>#VALUE!</v>
      </c>
      <c r="BM252" s="7" t="e">
        <f t="shared" si="159"/>
        <v>#VALUE!</v>
      </c>
      <c r="BN252" s="7" t="e">
        <f t="shared" si="159"/>
        <v>#VALUE!</v>
      </c>
      <c r="BO252" s="7" t="e">
        <f t="shared" si="159"/>
        <v>#VALUE!</v>
      </c>
      <c r="BP252" s="7" t="e">
        <f t="shared" si="159"/>
        <v>#VALUE!</v>
      </c>
      <c r="BQ252" s="7" t="e">
        <f t="shared" si="159"/>
        <v>#VALUE!</v>
      </c>
      <c r="BR252" s="7" t="e">
        <f t="shared" si="159"/>
        <v>#VALUE!</v>
      </c>
      <c r="BS252" s="7" t="e">
        <f t="shared" si="159"/>
        <v>#VALUE!</v>
      </c>
      <c r="BT252" s="7" t="e">
        <f t="shared" si="159"/>
        <v>#VALUE!</v>
      </c>
      <c r="BU252" s="7"/>
      <c r="BV252" s="7"/>
    </row>
    <row r="253" spans="1:74" s="6" customFormat="1" ht="15.75" hidden="1" customHeight="1" outlineLevel="1">
      <c r="A253" s="57" t="s">
        <v>44</v>
      </c>
      <c r="B253" s="58" t="s">
        <v>45</v>
      </c>
      <c r="C253" s="59"/>
      <c r="D253" s="60" t="s">
        <v>40</v>
      </c>
      <c r="E253" s="55">
        <v>0</v>
      </c>
      <c r="F253" s="55">
        <f>E253+F224+F230+F236+F242+F248+F251+F252</f>
        <v>0</v>
      </c>
      <c r="G253" s="55">
        <f t="shared" ref="G253:N253" si="160">F253+G224+G230+G236+G242+G248+G251+G252</f>
        <v>0</v>
      </c>
      <c r="H253" s="55">
        <f t="shared" si="160"/>
        <v>0</v>
      </c>
      <c r="I253" s="55">
        <f t="shared" si="160"/>
        <v>0</v>
      </c>
      <c r="J253" s="55">
        <f t="shared" si="160"/>
        <v>0</v>
      </c>
      <c r="K253" s="55">
        <f t="shared" si="160"/>
        <v>0</v>
      </c>
      <c r="L253" s="55">
        <f t="shared" si="160"/>
        <v>0</v>
      </c>
      <c r="M253" s="55">
        <f t="shared" si="160"/>
        <v>0</v>
      </c>
      <c r="N253" s="55">
        <f t="shared" si="160"/>
        <v>0</v>
      </c>
      <c r="O253" s="55" t="e">
        <f>N253+O224+O230+O236+O242+O248+O251+O252</f>
        <v>#VALUE!</v>
      </c>
      <c r="P253" s="55" t="e">
        <f>O253+P224+P230+P236+P242+P248+P251+P252</f>
        <v>#VALUE!</v>
      </c>
      <c r="Q253" s="55" t="e">
        <f t="shared" ref="Q253:BT253" si="161">P253+Q224+Q230+Q236+Q242+Q248+Q251+Q252</f>
        <v>#VALUE!</v>
      </c>
      <c r="R253" s="55" t="e">
        <f t="shared" si="161"/>
        <v>#VALUE!</v>
      </c>
      <c r="S253" s="55" t="e">
        <f t="shared" si="161"/>
        <v>#VALUE!</v>
      </c>
      <c r="T253" s="55" t="e">
        <f t="shared" si="161"/>
        <v>#VALUE!</v>
      </c>
      <c r="U253" s="55" t="e">
        <f t="shared" si="161"/>
        <v>#VALUE!</v>
      </c>
      <c r="V253" s="55" t="e">
        <f t="shared" si="161"/>
        <v>#VALUE!</v>
      </c>
      <c r="W253" s="55" t="e">
        <f t="shared" si="161"/>
        <v>#VALUE!</v>
      </c>
      <c r="X253" s="55" t="e">
        <f t="shared" si="161"/>
        <v>#VALUE!</v>
      </c>
      <c r="Y253" s="55" t="e">
        <f t="shared" si="161"/>
        <v>#VALUE!</v>
      </c>
      <c r="Z253" s="55" t="e">
        <f t="shared" si="161"/>
        <v>#VALUE!</v>
      </c>
      <c r="AA253" s="55" t="e">
        <f t="shared" si="161"/>
        <v>#VALUE!</v>
      </c>
      <c r="AB253" s="55" t="e">
        <f t="shared" si="161"/>
        <v>#VALUE!</v>
      </c>
      <c r="AC253" s="55" t="e">
        <f t="shared" si="161"/>
        <v>#VALUE!</v>
      </c>
      <c r="AD253" s="55" t="e">
        <f t="shared" si="161"/>
        <v>#VALUE!</v>
      </c>
      <c r="AE253" s="55" t="e">
        <f t="shared" si="161"/>
        <v>#VALUE!</v>
      </c>
      <c r="AF253" s="55" t="e">
        <f t="shared" si="161"/>
        <v>#VALUE!</v>
      </c>
      <c r="AG253" s="55" t="e">
        <f t="shared" si="161"/>
        <v>#VALUE!</v>
      </c>
      <c r="AH253" s="55" t="e">
        <f t="shared" si="161"/>
        <v>#VALUE!</v>
      </c>
      <c r="AI253" s="55" t="e">
        <f t="shared" si="161"/>
        <v>#VALUE!</v>
      </c>
      <c r="AJ253" s="55" t="e">
        <f t="shared" si="161"/>
        <v>#VALUE!</v>
      </c>
      <c r="AK253" s="55" t="e">
        <f t="shared" si="161"/>
        <v>#VALUE!</v>
      </c>
      <c r="AL253" s="55" t="e">
        <f t="shared" si="161"/>
        <v>#VALUE!</v>
      </c>
      <c r="AM253" s="55" t="e">
        <f t="shared" si="161"/>
        <v>#VALUE!</v>
      </c>
      <c r="AN253" s="55">
        <v>3649616.6632254152</v>
      </c>
      <c r="AO253" s="55">
        <v>3367086.0279786368</v>
      </c>
      <c r="AP253" s="55">
        <v>3057265.9726444273</v>
      </c>
      <c r="AQ253" s="55">
        <f t="shared" si="161"/>
        <v>3057265.9726444273</v>
      </c>
      <c r="AR253" s="55">
        <f t="shared" si="161"/>
        <v>3057265.9726444273</v>
      </c>
      <c r="AS253" s="55">
        <f t="shared" si="161"/>
        <v>3057265.9726444273</v>
      </c>
      <c r="AT253" s="55">
        <f t="shared" si="161"/>
        <v>3057265.9726444273</v>
      </c>
      <c r="AU253" s="55">
        <f t="shared" si="161"/>
        <v>3057265.9726444273</v>
      </c>
      <c r="AV253" s="55">
        <f t="shared" si="161"/>
        <v>3057265.9726444273</v>
      </c>
      <c r="AW253" s="55">
        <f t="shared" si="161"/>
        <v>3057265.9726444273</v>
      </c>
      <c r="AX253" s="55">
        <f t="shared" si="161"/>
        <v>3461576.7205384728</v>
      </c>
      <c r="AY253" s="55">
        <f t="shared" si="161"/>
        <v>3461576.7205384728</v>
      </c>
      <c r="AZ253" s="55">
        <f t="shared" si="161"/>
        <v>3461576.7205384728</v>
      </c>
      <c r="BA253" s="55">
        <f t="shared" si="161"/>
        <v>3461576.7205384728</v>
      </c>
      <c r="BB253" s="55">
        <f t="shared" si="161"/>
        <v>3461576.7205384728</v>
      </c>
      <c r="BC253" s="55">
        <f t="shared" si="161"/>
        <v>3461576.7205384728</v>
      </c>
      <c r="BD253" s="55">
        <f t="shared" si="161"/>
        <v>3461576.7205384728</v>
      </c>
      <c r="BE253" s="55">
        <f t="shared" si="161"/>
        <v>3461576.7205384728</v>
      </c>
      <c r="BF253" s="55">
        <f t="shared" si="161"/>
        <v>3461576.7205384728</v>
      </c>
      <c r="BG253" s="55">
        <f t="shared" si="161"/>
        <v>3461576.7205384728</v>
      </c>
      <c r="BH253" s="55">
        <f t="shared" si="161"/>
        <v>3461576.7205384728</v>
      </c>
      <c r="BI253" s="55">
        <f t="shared" si="161"/>
        <v>3461576.7205384728</v>
      </c>
      <c r="BJ253" s="55" t="e">
        <f t="shared" si="161"/>
        <v>#VALUE!</v>
      </c>
      <c r="BK253" s="55" t="e">
        <f t="shared" si="161"/>
        <v>#VALUE!</v>
      </c>
      <c r="BL253" s="55" t="e">
        <f t="shared" si="161"/>
        <v>#VALUE!</v>
      </c>
      <c r="BM253" s="55" t="e">
        <f t="shared" si="161"/>
        <v>#VALUE!</v>
      </c>
      <c r="BN253" s="55" t="e">
        <f t="shared" si="161"/>
        <v>#VALUE!</v>
      </c>
      <c r="BO253" s="55" t="e">
        <f t="shared" si="161"/>
        <v>#VALUE!</v>
      </c>
      <c r="BP253" s="55" t="e">
        <f t="shared" si="161"/>
        <v>#VALUE!</v>
      </c>
      <c r="BQ253" s="55" t="e">
        <f t="shared" si="161"/>
        <v>#VALUE!</v>
      </c>
      <c r="BR253" s="55" t="e">
        <f t="shared" si="161"/>
        <v>#VALUE!</v>
      </c>
      <c r="BS253" s="55" t="e">
        <f t="shared" si="161"/>
        <v>#VALUE!</v>
      </c>
      <c r="BT253" s="55" t="e">
        <f t="shared" si="161"/>
        <v>#VALUE!</v>
      </c>
      <c r="BU253" s="7"/>
      <c r="BV253" s="7"/>
    </row>
    <row r="254" spans="1:74" s="6" customFormat="1" ht="15.75" hidden="1" customHeight="1" outlineLevel="1">
      <c r="B254" s="29"/>
      <c r="C254" s="30"/>
      <c r="D254" s="54"/>
      <c r="E254" s="53"/>
      <c r="F254" s="53"/>
      <c r="G254" s="53"/>
      <c r="H254" s="53"/>
      <c r="I254" s="53"/>
      <c r="J254" s="53"/>
      <c r="K254" s="53"/>
      <c r="L254" s="53"/>
      <c r="M254" s="53"/>
      <c r="N254" s="53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7"/>
    </row>
    <row r="255" spans="1:74" s="6" customFormat="1" ht="15.75" hidden="1" customHeight="1" outlineLevel="1">
      <c r="A255" s="38" t="s">
        <v>46</v>
      </c>
      <c r="B255" s="38" t="s">
        <v>47</v>
      </c>
      <c r="C255" s="38">
        <v>1</v>
      </c>
      <c r="D255" s="52" t="s">
        <v>29</v>
      </c>
      <c r="E255" s="7">
        <f>Deferral!D72</f>
        <v>49935.649311219691</v>
      </c>
      <c r="F255" s="7">
        <f>Deferral!E72</f>
        <v>78875.045866021537</v>
      </c>
      <c r="G255" s="7" t="e">
        <f>Deferral!F72</f>
        <v>#VALUE!</v>
      </c>
      <c r="H255" s="7" t="e">
        <f>Deferral!G72</f>
        <v>#VALUE!</v>
      </c>
      <c r="I255" s="7" t="e">
        <f>Deferral!H72</f>
        <v>#VALUE!</v>
      </c>
      <c r="J255" s="7" t="e">
        <f>Deferral!I72</f>
        <v>#VALUE!</v>
      </c>
      <c r="K255" s="7" t="e">
        <f>Deferral!J72</f>
        <v>#VALUE!</v>
      </c>
      <c r="L255" s="7" t="e">
        <f>Deferral!K72</f>
        <v>#VALUE!</v>
      </c>
      <c r="M255" s="7" t="e">
        <f>Deferral!L72</f>
        <v>#VALUE!</v>
      </c>
      <c r="N255" s="7" t="e">
        <f>Deferral!M72</f>
        <v>#VALUE!</v>
      </c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  <c r="BT255" s="7"/>
      <c r="BU255" s="7"/>
      <c r="BV255" s="7"/>
    </row>
    <row r="256" spans="1:74" s="6" customFormat="1" ht="15.75" hidden="1" customHeight="1" outlineLevel="1">
      <c r="A256" s="38" t="s">
        <v>46</v>
      </c>
      <c r="B256" s="38" t="s">
        <v>47</v>
      </c>
      <c r="C256" s="38">
        <v>1</v>
      </c>
      <c r="D256" s="54" t="s">
        <v>30</v>
      </c>
      <c r="E256" s="53">
        <f>E255/2*E$302</f>
        <v>72.82282191219538</v>
      </c>
      <c r="F256" s="53">
        <f>(E257+F255/2)*F$302</f>
        <v>260.88415227624944</v>
      </c>
      <c r="G256" s="53" t="e">
        <f t="shared" ref="G256:N256" si="162">(F257+G255/2)*G$302</f>
        <v>#VALUE!</v>
      </c>
      <c r="H256" s="53" t="e">
        <f t="shared" si="162"/>
        <v>#VALUE!</v>
      </c>
      <c r="I256" s="53" t="e">
        <f t="shared" si="162"/>
        <v>#VALUE!</v>
      </c>
      <c r="J256" s="53" t="e">
        <f t="shared" si="162"/>
        <v>#VALUE!</v>
      </c>
      <c r="K256" s="53" t="e">
        <f t="shared" si="162"/>
        <v>#VALUE!</v>
      </c>
      <c r="L256" s="53" t="e">
        <f t="shared" si="162"/>
        <v>#VALUE!</v>
      </c>
      <c r="M256" s="53" t="e">
        <f t="shared" si="162"/>
        <v>#VALUE!</v>
      </c>
      <c r="N256" s="53" t="e">
        <f t="shared" si="162"/>
        <v>#VALUE!</v>
      </c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  <c r="BT256" s="7"/>
      <c r="BU256" s="7"/>
      <c r="BV256" s="7"/>
    </row>
    <row r="257" spans="1:74" s="6" customFormat="1" ht="15.75" hidden="1" customHeight="1" outlineLevel="1">
      <c r="A257" s="38" t="s">
        <v>46</v>
      </c>
      <c r="B257" s="38" t="s">
        <v>47</v>
      </c>
      <c r="C257" s="38">
        <v>1</v>
      </c>
      <c r="D257" s="52" t="s">
        <v>31</v>
      </c>
      <c r="E257" s="53">
        <f>E255+E256</f>
        <v>50008.472133131887</v>
      </c>
      <c r="F257" s="53">
        <f>E257+SUM(F255:F256)</f>
        <v>129144.40215142968</v>
      </c>
      <c r="G257" s="53" t="e">
        <f t="shared" ref="G257" si="163">F257+SUM(G255:G256)</f>
        <v>#VALUE!</v>
      </c>
      <c r="H257" s="53" t="e">
        <f t="shared" ref="H257:N257" si="164">G257+SUM(H255:H256)</f>
        <v>#VALUE!</v>
      </c>
      <c r="I257" s="53" t="e">
        <f t="shared" si="164"/>
        <v>#VALUE!</v>
      </c>
      <c r="J257" s="53" t="e">
        <f t="shared" si="164"/>
        <v>#VALUE!</v>
      </c>
      <c r="K257" s="53" t="e">
        <f t="shared" si="164"/>
        <v>#VALUE!</v>
      </c>
      <c r="L257" s="53" t="e">
        <f t="shared" si="164"/>
        <v>#VALUE!</v>
      </c>
      <c r="M257" s="53" t="e">
        <f t="shared" si="164"/>
        <v>#VALUE!</v>
      </c>
      <c r="N257" s="53" t="e">
        <f t="shared" si="164"/>
        <v>#VALUE!</v>
      </c>
      <c r="O257" s="7" t="e">
        <f>N257</f>
        <v>#VALUE!</v>
      </c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/>
      <c r="BS257" s="7"/>
      <c r="BT257" s="7"/>
      <c r="BU257" s="7"/>
      <c r="BV257" s="7"/>
    </row>
    <row r="258" spans="1:74" s="6" customFormat="1" ht="15.75" hidden="1" customHeight="1" outlineLevel="1">
      <c r="A258" s="38" t="s">
        <v>46</v>
      </c>
      <c r="B258" s="38" t="s">
        <v>47</v>
      </c>
      <c r="C258" s="38">
        <v>1</v>
      </c>
      <c r="D258" s="54" t="s">
        <v>32</v>
      </c>
      <c r="E258" s="53"/>
      <c r="F258" s="53"/>
      <c r="G258" s="53"/>
      <c r="H258" s="53"/>
      <c r="I258" s="53"/>
      <c r="J258" s="53"/>
      <c r="K258" s="53"/>
      <c r="L258" s="53"/>
      <c r="M258" s="53"/>
      <c r="N258" s="53"/>
      <c r="O258" s="55">
        <f>O312</f>
        <v>0</v>
      </c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7"/>
      <c r="BN258" s="7"/>
      <c r="BO258" s="7"/>
      <c r="BP258" s="7"/>
      <c r="BQ258" s="7"/>
      <c r="BR258" s="7"/>
      <c r="BS258" s="7"/>
      <c r="BT258" s="7"/>
      <c r="BU258" s="7"/>
      <c r="BV258" s="7"/>
    </row>
    <row r="259" spans="1:74" s="6" customFormat="1" ht="15.75" hidden="1" customHeight="1" outlineLevel="1">
      <c r="A259" s="38" t="s">
        <v>46</v>
      </c>
      <c r="B259" s="38" t="s">
        <v>47</v>
      </c>
      <c r="C259" s="38">
        <v>1</v>
      </c>
      <c r="D259" s="54" t="s">
        <v>33</v>
      </c>
      <c r="E259" s="53"/>
      <c r="F259" s="53"/>
      <c r="G259" s="53"/>
      <c r="H259" s="53"/>
      <c r="I259" s="53"/>
      <c r="J259" s="53"/>
      <c r="K259" s="53"/>
      <c r="L259" s="53"/>
      <c r="M259" s="53"/>
      <c r="N259" s="53"/>
      <c r="O259" s="7" t="e">
        <f>SUM(O257:O258)</f>
        <v>#VALUE!</v>
      </c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/>
      <c r="BM259" s="7"/>
      <c r="BN259" s="7"/>
      <c r="BO259" s="7"/>
      <c r="BP259" s="7"/>
      <c r="BQ259" s="7"/>
      <c r="BR259" s="7"/>
      <c r="BS259" s="7"/>
      <c r="BT259" s="7"/>
      <c r="BU259" s="7"/>
      <c r="BV259" s="7"/>
    </row>
    <row r="260" spans="1:74" s="6" customFormat="1" ht="15.75" hidden="1" customHeight="1" outlineLevel="1">
      <c r="A260" s="38"/>
      <c r="B260" s="38"/>
      <c r="C260" s="38"/>
      <c r="D260" s="54"/>
      <c r="E260" s="53"/>
      <c r="F260" s="53"/>
      <c r="G260" s="53"/>
      <c r="H260" s="53"/>
      <c r="I260" s="53"/>
      <c r="J260" s="53"/>
      <c r="K260" s="53"/>
      <c r="L260" s="53"/>
      <c r="M260" s="53"/>
      <c r="N260" s="53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  <c r="BI260" s="7"/>
      <c r="BJ260" s="7"/>
      <c r="BK260" s="7"/>
      <c r="BL260" s="7"/>
      <c r="BM260" s="7"/>
      <c r="BN260" s="7"/>
      <c r="BO260" s="7"/>
      <c r="BP260" s="7"/>
      <c r="BQ260" s="7"/>
      <c r="BR260" s="7"/>
      <c r="BS260" s="7"/>
      <c r="BT260" s="7"/>
      <c r="BU260" s="7"/>
      <c r="BV260" s="7"/>
    </row>
    <row r="261" spans="1:74" s="6" customFormat="1" ht="15.75" hidden="1" customHeight="1" outlineLevel="1">
      <c r="A261" s="38" t="s">
        <v>46</v>
      </c>
      <c r="B261" s="38" t="s">
        <v>47</v>
      </c>
      <c r="C261" s="38">
        <v>2</v>
      </c>
      <c r="D261" s="52" t="s">
        <v>29</v>
      </c>
      <c r="E261" s="53"/>
      <c r="F261" s="53"/>
      <c r="G261" s="53"/>
      <c r="H261" s="53"/>
      <c r="I261" s="53"/>
      <c r="J261" s="53"/>
      <c r="K261" s="53"/>
      <c r="L261" s="53"/>
      <c r="M261" s="53"/>
      <c r="O261" s="7" t="e">
        <f>Deferral!N72</f>
        <v>#VALUE!</v>
      </c>
      <c r="P261" s="7" t="e">
        <f>Deferral!O72</f>
        <v>#VALUE!</v>
      </c>
      <c r="Q261" s="7">
        <f>Deferral!P72+Deferral!Q72</f>
        <v>203299.71117456356</v>
      </c>
      <c r="R261" s="7">
        <f>Deferral!R72+Deferral!S72</f>
        <v>-48413.553768502374</v>
      </c>
      <c r="S261" s="7" t="e">
        <f>Deferral!T72</f>
        <v>#VALUE!</v>
      </c>
      <c r="T261" s="7" t="e">
        <f>Deferral!U72</f>
        <v>#VALUE!</v>
      </c>
      <c r="U261" s="7" t="e">
        <f>Deferral!V72</f>
        <v>#VALUE!</v>
      </c>
      <c r="V261" s="7" t="e">
        <f>Deferral!W72</f>
        <v>#VALUE!</v>
      </c>
      <c r="W261" s="7" t="e">
        <f>Deferral!X72</f>
        <v>#VALUE!</v>
      </c>
      <c r="X261" s="7" t="e">
        <f>Deferral!Y72</f>
        <v>#VALUE!</v>
      </c>
      <c r="Y261" s="7" t="e">
        <f>Deferral!Z72</f>
        <v>#VALUE!</v>
      </c>
      <c r="Z261" s="7" t="e">
        <f>Deferral!AA72</f>
        <v>#VALUE!</v>
      </c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  <c r="BL261" s="7"/>
      <c r="BM261" s="7"/>
      <c r="BN261" s="7"/>
      <c r="BO261" s="7"/>
      <c r="BP261" s="7"/>
      <c r="BQ261" s="7"/>
      <c r="BR261" s="7"/>
      <c r="BS261" s="7"/>
      <c r="BT261" s="7"/>
      <c r="BU261" s="7"/>
      <c r="BV261" s="7"/>
    </row>
    <row r="262" spans="1:74" s="6" customFormat="1" ht="15.75" hidden="1" customHeight="1" outlineLevel="1">
      <c r="A262" s="38" t="s">
        <v>46</v>
      </c>
      <c r="B262" s="38" t="s">
        <v>47</v>
      </c>
      <c r="C262" s="38">
        <v>2</v>
      </c>
      <c r="D262" s="54" t="s">
        <v>30</v>
      </c>
      <c r="E262" s="53"/>
      <c r="F262" s="53"/>
      <c r="G262" s="53"/>
      <c r="H262" s="53"/>
      <c r="I262" s="53"/>
      <c r="J262" s="53"/>
      <c r="K262" s="53"/>
      <c r="L262" s="53"/>
      <c r="M262" s="53"/>
      <c r="N262" s="53"/>
      <c r="O262" s="7" t="e">
        <f>O261/2*O$302</f>
        <v>#VALUE!</v>
      </c>
      <c r="P262" s="7" t="e">
        <f t="shared" ref="P262:Z262" si="165">(O263+P261/2)*P$302</f>
        <v>#VALUE!</v>
      </c>
      <c r="Q262" s="7" t="e">
        <f t="shared" si="165"/>
        <v>#VALUE!</v>
      </c>
      <c r="R262" s="7" t="e">
        <f t="shared" si="165"/>
        <v>#VALUE!</v>
      </c>
      <c r="S262" s="7" t="e">
        <f t="shared" si="165"/>
        <v>#VALUE!</v>
      </c>
      <c r="T262" s="7" t="e">
        <f t="shared" si="165"/>
        <v>#VALUE!</v>
      </c>
      <c r="U262" s="7" t="e">
        <f t="shared" si="165"/>
        <v>#VALUE!</v>
      </c>
      <c r="V262" s="7" t="e">
        <f t="shared" si="165"/>
        <v>#VALUE!</v>
      </c>
      <c r="W262" s="7" t="e">
        <f t="shared" si="165"/>
        <v>#VALUE!</v>
      </c>
      <c r="X262" s="7" t="e">
        <f t="shared" si="165"/>
        <v>#VALUE!</v>
      </c>
      <c r="Y262" s="7" t="e">
        <f t="shared" si="165"/>
        <v>#VALUE!</v>
      </c>
      <c r="Z262" s="7" t="e">
        <f t="shared" si="165"/>
        <v>#VALUE!</v>
      </c>
      <c r="AA262" s="7" t="e">
        <f t="shared" ref="AA262:AG262" si="166">Z263*AA$302</f>
        <v>#VALUE!</v>
      </c>
      <c r="AB262" s="7" t="e">
        <f t="shared" si="166"/>
        <v>#VALUE!</v>
      </c>
      <c r="AC262" s="7" t="e">
        <f t="shared" si="166"/>
        <v>#VALUE!</v>
      </c>
      <c r="AD262" s="7" t="e">
        <f t="shared" si="166"/>
        <v>#VALUE!</v>
      </c>
      <c r="AE262" s="7" t="e">
        <f t="shared" si="166"/>
        <v>#VALUE!</v>
      </c>
      <c r="AF262" s="7" t="e">
        <f t="shared" si="166"/>
        <v>#VALUE!</v>
      </c>
      <c r="AG262" s="7" t="e">
        <f t="shared" si="166"/>
        <v>#VALUE!</v>
      </c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7"/>
      <c r="BN262" s="7"/>
      <c r="BO262" s="7"/>
      <c r="BP262" s="7"/>
      <c r="BQ262" s="7"/>
      <c r="BR262" s="7"/>
      <c r="BS262" s="7"/>
      <c r="BT262" s="7"/>
      <c r="BU262" s="7"/>
      <c r="BV262" s="7"/>
    </row>
    <row r="263" spans="1:74" s="6" customFormat="1" ht="15.75" hidden="1" customHeight="1" outlineLevel="1">
      <c r="A263" s="38" t="s">
        <v>46</v>
      </c>
      <c r="B263" s="38" t="s">
        <v>47</v>
      </c>
      <c r="C263" s="38">
        <v>2</v>
      </c>
      <c r="D263" s="52" t="s">
        <v>31</v>
      </c>
      <c r="E263" s="53"/>
      <c r="F263" s="53"/>
      <c r="G263" s="53"/>
      <c r="H263" s="53"/>
      <c r="I263" s="53"/>
      <c r="J263" s="53"/>
      <c r="K263" s="53"/>
      <c r="L263" s="53"/>
      <c r="M263" s="53"/>
      <c r="N263" s="53"/>
      <c r="O263" s="7" t="e">
        <f>SUM(O261:O262)</f>
        <v>#VALUE!</v>
      </c>
      <c r="P263" s="7" t="e">
        <f>O263+SUM(P261:P262)</f>
        <v>#VALUE!</v>
      </c>
      <c r="Q263" s="7" t="e">
        <f t="shared" ref="Q263" si="167">P263+SUM(Q261:Q262)</f>
        <v>#VALUE!</v>
      </c>
      <c r="R263" s="7" t="e">
        <f t="shared" ref="R263:Z263" si="168">Q263+SUM(R261:R262)</f>
        <v>#VALUE!</v>
      </c>
      <c r="S263" s="7" t="e">
        <f t="shared" si="168"/>
        <v>#VALUE!</v>
      </c>
      <c r="T263" s="7" t="e">
        <f t="shared" si="168"/>
        <v>#VALUE!</v>
      </c>
      <c r="U263" s="7" t="e">
        <f t="shared" si="168"/>
        <v>#VALUE!</v>
      </c>
      <c r="V263" s="7" t="e">
        <f t="shared" si="168"/>
        <v>#VALUE!</v>
      </c>
      <c r="W263" s="7" t="e">
        <f t="shared" si="168"/>
        <v>#VALUE!</v>
      </c>
      <c r="X263" s="7" t="e">
        <f t="shared" si="168"/>
        <v>#VALUE!</v>
      </c>
      <c r="Y263" s="7" t="e">
        <f t="shared" si="168"/>
        <v>#VALUE!</v>
      </c>
      <c r="Z263" s="7" t="e">
        <f t="shared" si="168"/>
        <v>#VALUE!</v>
      </c>
      <c r="AA263" s="7" t="e">
        <f>Z263+AA262</f>
        <v>#VALUE!</v>
      </c>
      <c r="AB263" s="7" t="e">
        <f t="shared" ref="AB263:AE263" si="169">AA263+AB262</f>
        <v>#VALUE!</v>
      </c>
      <c r="AC263" s="7" t="e">
        <f t="shared" si="169"/>
        <v>#VALUE!</v>
      </c>
      <c r="AD263" s="7" t="e">
        <f t="shared" si="169"/>
        <v>#VALUE!</v>
      </c>
      <c r="AE263" s="7" t="e">
        <f t="shared" si="169"/>
        <v>#VALUE!</v>
      </c>
      <c r="AF263" s="7" t="e">
        <f>AE263+AF262</f>
        <v>#VALUE!</v>
      </c>
      <c r="AG263" s="7" t="e">
        <f>AF263+AG262</f>
        <v>#VALUE!</v>
      </c>
      <c r="AH263" s="7" t="e">
        <f>AG263</f>
        <v>#VALUE!</v>
      </c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7"/>
      <c r="BN263" s="7"/>
      <c r="BO263" s="7"/>
      <c r="BP263" s="7"/>
      <c r="BQ263" s="7"/>
      <c r="BR263" s="7"/>
      <c r="BS263" s="7"/>
      <c r="BT263" s="7"/>
      <c r="BU263" s="7"/>
      <c r="BV263" s="7"/>
    </row>
    <row r="264" spans="1:74" s="6" customFormat="1" ht="15.75" hidden="1" customHeight="1" outlineLevel="1">
      <c r="A264" s="38" t="s">
        <v>46</v>
      </c>
      <c r="B264" s="38" t="s">
        <v>47</v>
      </c>
      <c r="C264" s="38">
        <v>2</v>
      </c>
      <c r="D264" s="54" t="s">
        <v>32</v>
      </c>
      <c r="E264" s="53"/>
      <c r="F264" s="53"/>
      <c r="G264" s="53"/>
      <c r="H264" s="53"/>
      <c r="I264" s="53"/>
      <c r="J264" s="53"/>
      <c r="K264" s="53"/>
      <c r="L264" s="53"/>
      <c r="M264" s="53"/>
      <c r="N264" s="53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55">
        <f>AH320</f>
        <v>0</v>
      </c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7"/>
      <c r="BN264" s="7"/>
      <c r="BO264" s="7"/>
      <c r="BP264" s="7"/>
      <c r="BQ264" s="7"/>
      <c r="BR264" s="7"/>
      <c r="BS264" s="7"/>
      <c r="BT264" s="7"/>
      <c r="BU264" s="7"/>
      <c r="BV264" s="7"/>
    </row>
    <row r="265" spans="1:74" s="6" customFormat="1" ht="15.75" hidden="1" customHeight="1" outlineLevel="1">
      <c r="A265" s="38" t="s">
        <v>46</v>
      </c>
      <c r="B265" s="38" t="s">
        <v>47</v>
      </c>
      <c r="C265" s="38">
        <v>2</v>
      </c>
      <c r="D265" s="54" t="s">
        <v>34</v>
      </c>
      <c r="E265" s="53"/>
      <c r="F265" s="53"/>
      <c r="G265" s="53"/>
      <c r="H265" s="53"/>
      <c r="I265" s="53"/>
      <c r="J265" s="53"/>
      <c r="K265" s="53"/>
      <c r="L265" s="53"/>
      <c r="M265" s="53"/>
      <c r="N265" s="53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 t="e">
        <f>SUM(AH263:AH264)</f>
        <v>#VALUE!</v>
      </c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  <c r="BL265" s="7"/>
      <c r="BM265" s="7"/>
      <c r="BN265" s="7"/>
      <c r="BO265" s="7"/>
      <c r="BP265" s="7"/>
      <c r="BQ265" s="7"/>
      <c r="BR265" s="7"/>
      <c r="BS265" s="7"/>
      <c r="BT265" s="7"/>
      <c r="BU265" s="7"/>
      <c r="BV265" s="7"/>
    </row>
    <row r="266" spans="1:74" s="6" customFormat="1" ht="15.75" hidden="1" customHeight="1" outlineLevel="1">
      <c r="A266" s="38"/>
      <c r="B266" s="38"/>
      <c r="C266" s="54"/>
      <c r="D266" s="54"/>
      <c r="E266" s="53"/>
      <c r="F266" s="53"/>
      <c r="G266" s="53"/>
      <c r="H266" s="53"/>
      <c r="I266" s="53"/>
      <c r="J266" s="53"/>
      <c r="K266" s="53"/>
      <c r="L266" s="53"/>
      <c r="M266" s="53"/>
      <c r="N266" s="53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  <c r="BL266" s="7"/>
      <c r="BM266" s="7"/>
      <c r="BN266" s="7"/>
      <c r="BO266" s="7"/>
      <c r="BP266" s="7"/>
      <c r="BQ266" s="7"/>
      <c r="BR266" s="7"/>
      <c r="BS266" s="7"/>
      <c r="BT266" s="7"/>
      <c r="BU266" s="7"/>
      <c r="BV266" s="7"/>
    </row>
    <row r="267" spans="1:74" s="6" customFormat="1" ht="15.75" hidden="1" customHeight="1" outlineLevel="1">
      <c r="A267" s="38" t="s">
        <v>46</v>
      </c>
      <c r="B267" s="38" t="s">
        <v>47</v>
      </c>
      <c r="C267" s="38">
        <v>3</v>
      </c>
      <c r="D267" s="52" t="s">
        <v>29</v>
      </c>
      <c r="E267" s="53"/>
      <c r="F267" s="53"/>
      <c r="G267" s="53"/>
      <c r="H267" s="53"/>
      <c r="I267" s="53"/>
      <c r="J267" s="53"/>
      <c r="K267" s="53"/>
      <c r="L267" s="53"/>
      <c r="M267" s="53"/>
      <c r="N267" s="53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 t="e">
        <f>Deferral!AB72</f>
        <v>#VALUE!</v>
      </c>
      <c r="AB267" s="7" t="e">
        <f>Deferral!AC72</f>
        <v>#VALUE!</v>
      </c>
      <c r="AC267" s="7" t="e">
        <f>Deferral!AD72</f>
        <v>#VALUE!</v>
      </c>
      <c r="AD267" s="7" t="e">
        <f>Deferral!AE72</f>
        <v>#VALUE!</v>
      </c>
      <c r="AE267" s="7" t="e">
        <f>Deferral!AF72</f>
        <v>#VALUE!</v>
      </c>
      <c r="AF267" s="7" t="e">
        <f>Deferral!AG72</f>
        <v>#VALUE!</v>
      </c>
      <c r="AG267" s="7" t="e">
        <f>Deferral!AH72</f>
        <v>#VALUE!</v>
      </c>
      <c r="AH267" s="7" t="e">
        <f>Deferral!AI72</f>
        <v>#VALUE!</v>
      </c>
      <c r="AI267" s="7" t="e">
        <f>Deferral!AJ72</f>
        <v>#VALUE!</v>
      </c>
      <c r="AJ267" s="7" t="e">
        <f>Deferral!AK72</f>
        <v>#VALUE!</v>
      </c>
      <c r="AK267" s="7" t="e">
        <f>Deferral!AL72</f>
        <v>#VALUE!</v>
      </c>
      <c r="AL267" s="7" t="e">
        <f>Deferral!AM72</f>
        <v>#VALUE!</v>
      </c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  <c r="BT267" s="7"/>
      <c r="BU267" s="7"/>
      <c r="BV267" s="7"/>
    </row>
    <row r="268" spans="1:74" s="6" customFormat="1" ht="15.75" hidden="1" customHeight="1" outlineLevel="1">
      <c r="A268" s="38" t="s">
        <v>46</v>
      </c>
      <c r="B268" s="38" t="s">
        <v>47</v>
      </c>
      <c r="C268" s="38">
        <v>3</v>
      </c>
      <c r="D268" s="54" t="s">
        <v>30</v>
      </c>
      <c r="E268" s="53"/>
      <c r="F268" s="53"/>
      <c r="G268" s="53"/>
      <c r="H268" s="53"/>
      <c r="I268" s="53"/>
      <c r="J268" s="53"/>
      <c r="K268" s="53"/>
      <c r="L268" s="53"/>
      <c r="M268" s="53"/>
      <c r="N268" s="53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 t="e">
        <f>AA267/2*AA$302</f>
        <v>#VALUE!</v>
      </c>
      <c r="AB268" s="7" t="e">
        <f t="shared" ref="AB268:AL268" si="170">(AA269+AB267/2)*AB$302</f>
        <v>#VALUE!</v>
      </c>
      <c r="AC268" s="7" t="e">
        <f t="shared" si="170"/>
        <v>#VALUE!</v>
      </c>
      <c r="AD268" s="7" t="e">
        <f t="shared" si="170"/>
        <v>#VALUE!</v>
      </c>
      <c r="AE268" s="7" t="e">
        <f t="shared" si="170"/>
        <v>#VALUE!</v>
      </c>
      <c r="AF268" s="7" t="e">
        <f t="shared" si="170"/>
        <v>#VALUE!</v>
      </c>
      <c r="AG268" s="7" t="e">
        <f t="shared" si="170"/>
        <v>#VALUE!</v>
      </c>
      <c r="AH268" s="7" t="e">
        <f t="shared" si="170"/>
        <v>#VALUE!</v>
      </c>
      <c r="AI268" s="7" t="e">
        <f t="shared" si="170"/>
        <v>#VALUE!</v>
      </c>
      <c r="AJ268" s="7" t="e">
        <f t="shared" si="170"/>
        <v>#VALUE!</v>
      </c>
      <c r="AK268" s="7" t="e">
        <f t="shared" si="170"/>
        <v>#VALUE!</v>
      </c>
      <c r="AL268" s="7" t="e">
        <f t="shared" si="170"/>
        <v>#VALUE!</v>
      </c>
      <c r="AM268" s="7" t="e">
        <f t="shared" ref="AM268" si="171">AL269*AM$302</f>
        <v>#VALUE!</v>
      </c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  <c r="BT268" s="7"/>
      <c r="BU268" s="7"/>
      <c r="BV268" s="7"/>
    </row>
    <row r="269" spans="1:74" s="6" customFormat="1" ht="15.75" hidden="1" customHeight="1" outlineLevel="1">
      <c r="A269" s="38" t="s">
        <v>46</v>
      </c>
      <c r="B269" s="38" t="s">
        <v>47</v>
      </c>
      <c r="C269" s="38">
        <v>3</v>
      </c>
      <c r="D269" s="52" t="s">
        <v>31</v>
      </c>
      <c r="E269" s="53"/>
      <c r="F269" s="53"/>
      <c r="G269" s="53"/>
      <c r="H269" s="53"/>
      <c r="I269" s="53"/>
      <c r="J269" s="53"/>
      <c r="K269" s="53"/>
      <c r="L269" s="53"/>
      <c r="M269" s="53"/>
      <c r="N269" s="53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 t="e">
        <f>SUM(AA267:AA268)</f>
        <v>#VALUE!</v>
      </c>
      <c r="AB269" s="7" t="e">
        <f>AA269+SUM(AB267:AB268)</f>
        <v>#VALUE!</v>
      </c>
      <c r="AC269" s="7" t="e">
        <f t="shared" ref="AC269" si="172">AB269+SUM(AC267:AC268)</f>
        <v>#VALUE!</v>
      </c>
      <c r="AD269" s="7" t="e">
        <f t="shared" ref="AD269:AL269" si="173">AC269+SUM(AD267:AD268)</f>
        <v>#VALUE!</v>
      </c>
      <c r="AE269" s="7" t="e">
        <f t="shared" si="173"/>
        <v>#VALUE!</v>
      </c>
      <c r="AF269" s="7" t="e">
        <f t="shared" si="173"/>
        <v>#VALUE!</v>
      </c>
      <c r="AG269" s="7" t="e">
        <f t="shared" si="173"/>
        <v>#VALUE!</v>
      </c>
      <c r="AH269" s="7" t="e">
        <f t="shared" si="173"/>
        <v>#VALUE!</v>
      </c>
      <c r="AI269" s="7" t="e">
        <f t="shared" si="173"/>
        <v>#VALUE!</v>
      </c>
      <c r="AJ269" s="7" t="e">
        <f t="shared" si="173"/>
        <v>#VALUE!</v>
      </c>
      <c r="AK269" s="7" t="e">
        <f t="shared" si="173"/>
        <v>#VALUE!</v>
      </c>
      <c r="AL269" s="7" t="e">
        <f t="shared" si="173"/>
        <v>#VALUE!</v>
      </c>
      <c r="AM269" s="7" t="e">
        <f>AL269+AM268</f>
        <v>#VALUE!</v>
      </c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/>
      <c r="BM269" s="7"/>
      <c r="BN269" s="7"/>
      <c r="BO269" s="7"/>
      <c r="BP269" s="7"/>
      <c r="BQ269" s="7"/>
      <c r="BR269" s="7"/>
      <c r="BS269" s="7"/>
      <c r="BT269" s="7"/>
      <c r="BU269" s="7"/>
      <c r="BV269" s="7"/>
    </row>
    <row r="270" spans="1:74" s="6" customFormat="1" ht="15.75" hidden="1" customHeight="1" outlineLevel="1">
      <c r="A270" s="38" t="s">
        <v>46</v>
      </c>
      <c r="B270" s="38" t="s">
        <v>47</v>
      </c>
      <c r="C270" s="38">
        <v>3</v>
      </c>
      <c r="D270" s="54" t="s">
        <v>32</v>
      </c>
      <c r="E270" s="53"/>
      <c r="F270" s="53"/>
      <c r="G270" s="53"/>
      <c r="H270" s="53"/>
      <c r="I270" s="53"/>
      <c r="J270" s="53"/>
      <c r="K270" s="53"/>
      <c r="L270" s="53"/>
      <c r="M270" s="53"/>
      <c r="N270" s="53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7"/>
      <c r="BQ270" s="7"/>
      <c r="BR270" s="7"/>
      <c r="BS270" s="7"/>
      <c r="BT270" s="7"/>
      <c r="BU270" s="7"/>
      <c r="BV270" s="7"/>
    </row>
    <row r="271" spans="1:74" s="6" customFormat="1" ht="15.75" hidden="1" customHeight="1" outlineLevel="1">
      <c r="A271" s="38" t="s">
        <v>46</v>
      </c>
      <c r="B271" s="38" t="s">
        <v>47</v>
      </c>
      <c r="C271" s="38">
        <v>3</v>
      </c>
      <c r="D271" s="54" t="s">
        <v>35</v>
      </c>
      <c r="E271" s="53"/>
      <c r="F271" s="53"/>
      <c r="G271" s="53"/>
      <c r="H271" s="53"/>
      <c r="I271" s="53"/>
      <c r="J271" s="53"/>
      <c r="K271" s="53"/>
      <c r="L271" s="53"/>
      <c r="M271" s="53"/>
      <c r="N271" s="53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7"/>
      <c r="BS271" s="7"/>
      <c r="BT271" s="7"/>
      <c r="BU271" s="7"/>
      <c r="BV271" s="7"/>
    </row>
    <row r="272" spans="1:74" s="6" customFormat="1" ht="15.75" hidden="1" customHeight="1" outlineLevel="1">
      <c r="A272" s="38"/>
      <c r="B272" s="38"/>
      <c r="C272" s="54"/>
      <c r="D272" s="54"/>
      <c r="E272" s="53"/>
      <c r="F272" s="53"/>
      <c r="G272" s="53"/>
      <c r="H272" s="53"/>
      <c r="I272" s="53"/>
      <c r="J272" s="53"/>
      <c r="K272" s="53"/>
      <c r="L272" s="53"/>
      <c r="M272" s="53"/>
      <c r="N272" s="53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  <c r="BM272" s="7"/>
      <c r="BN272" s="7"/>
      <c r="BO272" s="7"/>
      <c r="BP272" s="7"/>
      <c r="BQ272" s="7"/>
      <c r="BR272" s="7"/>
      <c r="BS272" s="7"/>
      <c r="BT272" s="7"/>
      <c r="BU272" s="7"/>
      <c r="BV272" s="7"/>
    </row>
    <row r="273" spans="1:74" s="6" customFormat="1" ht="15.75" customHeight="1" collapsed="1">
      <c r="A273" s="38" t="s">
        <v>46</v>
      </c>
      <c r="B273" s="38" t="s">
        <v>47</v>
      </c>
      <c r="C273" s="38">
        <v>4</v>
      </c>
      <c r="D273" s="52" t="s">
        <v>29</v>
      </c>
      <c r="E273" s="53"/>
      <c r="F273" s="53"/>
      <c r="G273" s="53"/>
      <c r="H273" s="53"/>
      <c r="I273" s="53"/>
      <c r="J273" s="53"/>
      <c r="K273" s="53"/>
      <c r="L273" s="53"/>
      <c r="M273" s="53"/>
      <c r="N273" s="53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 t="e">
        <f>Deferral!#REF!</f>
        <v>#REF!</v>
      </c>
      <c r="AN273" s="7">
        <v>-122201.28146768076</v>
      </c>
      <c r="AO273" s="7">
        <v>35917.514211418806</v>
      </c>
      <c r="AP273" s="7">
        <v>123918.03813997027</v>
      </c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  <c r="BL273" s="7"/>
      <c r="BM273" s="7"/>
      <c r="BN273" s="7"/>
      <c r="BO273" s="7"/>
      <c r="BP273" s="7"/>
      <c r="BQ273" s="7"/>
      <c r="BR273" s="7"/>
      <c r="BS273" s="7"/>
      <c r="BT273" s="7"/>
      <c r="BU273" s="7"/>
      <c r="BV273" s="7"/>
    </row>
    <row r="274" spans="1:74" s="6" customFormat="1" ht="15.75" customHeight="1">
      <c r="A274" s="38" t="s">
        <v>46</v>
      </c>
      <c r="B274" s="38" t="s">
        <v>47</v>
      </c>
      <c r="C274" s="38">
        <v>4</v>
      </c>
      <c r="D274" s="54" t="s">
        <v>30</v>
      </c>
      <c r="E274" s="53"/>
      <c r="F274" s="53"/>
      <c r="G274" s="53"/>
      <c r="H274" s="53"/>
      <c r="I274" s="53"/>
      <c r="J274" s="53"/>
      <c r="K274" s="53"/>
      <c r="L274" s="53"/>
      <c r="M274" s="53"/>
      <c r="N274" s="53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 t="e">
        <f>AM273/2*AM$302</f>
        <v>#REF!</v>
      </c>
      <c r="AN274" s="7">
        <v>1746.6149677471408</v>
      </c>
      <c r="AO274" s="7">
        <v>1625.8188922786092</v>
      </c>
      <c r="AP274" s="7">
        <v>1903.1934407367389</v>
      </c>
      <c r="AQ274" s="7">
        <f t="shared" ref="AQ274:AW274" si="174">AP275*AQ$302</f>
        <v>0</v>
      </c>
      <c r="AR274" s="7">
        <f t="shared" si="174"/>
        <v>0</v>
      </c>
      <c r="AS274" s="7">
        <f t="shared" si="174"/>
        <v>0</v>
      </c>
      <c r="AT274" s="7">
        <f t="shared" si="174"/>
        <v>0</v>
      </c>
      <c r="AU274" s="7">
        <f t="shared" si="174"/>
        <v>0</v>
      </c>
      <c r="AV274" s="7">
        <f t="shared" si="174"/>
        <v>0</v>
      </c>
      <c r="AW274" s="7">
        <f t="shared" si="174"/>
        <v>0</v>
      </c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7"/>
      <c r="BR274" s="7"/>
      <c r="BS274" s="7"/>
      <c r="BT274" s="7"/>
      <c r="BU274" s="7"/>
      <c r="BV274" s="7"/>
    </row>
    <row r="275" spans="1:74" s="6" customFormat="1" ht="15.75" customHeight="1">
      <c r="A275" s="38" t="s">
        <v>46</v>
      </c>
      <c r="B275" s="38" t="s">
        <v>47</v>
      </c>
      <c r="C275" s="38">
        <v>4</v>
      </c>
      <c r="D275" s="52" t="s">
        <v>31</v>
      </c>
      <c r="E275" s="53"/>
      <c r="F275" s="53"/>
      <c r="G275" s="53"/>
      <c r="H275" s="53"/>
      <c r="I275" s="53"/>
      <c r="J275" s="53"/>
      <c r="K275" s="53"/>
      <c r="L275" s="53"/>
      <c r="M275" s="53"/>
      <c r="N275" s="53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 t="e">
        <f>SUM(AM273:AM274)</f>
        <v>#REF!</v>
      </c>
      <c r="AN275" s="7">
        <v>388495.96596394287</v>
      </c>
      <c r="AO275" s="7">
        <v>426039.29906764027</v>
      </c>
      <c r="AP275" s="7">
        <v>551860.53064834722</v>
      </c>
      <c r="AQ275" s="7">
        <f>AP275+AQ274</f>
        <v>551860.53064834722</v>
      </c>
      <c r="AR275" s="7">
        <f t="shared" ref="AR275:AU275" si="175">AQ275+AR274</f>
        <v>551860.53064834722</v>
      </c>
      <c r="AS275" s="7">
        <f t="shared" si="175"/>
        <v>551860.53064834722</v>
      </c>
      <c r="AT275" s="7">
        <f t="shared" si="175"/>
        <v>551860.53064834722</v>
      </c>
      <c r="AU275" s="7">
        <f t="shared" si="175"/>
        <v>551860.53064834722</v>
      </c>
      <c r="AV275" s="7">
        <f>AU275+AV274</f>
        <v>551860.53064834722</v>
      </c>
      <c r="AW275" s="7">
        <f>AV275+AW274</f>
        <v>551860.53064834722</v>
      </c>
      <c r="AX275" s="7">
        <f>AW275</f>
        <v>551860.53064834722</v>
      </c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7"/>
      <c r="BS275" s="7"/>
      <c r="BT275" s="7"/>
      <c r="BU275" s="7"/>
      <c r="BV275" s="7"/>
    </row>
    <row r="276" spans="1:74" s="6" customFormat="1" ht="15.75" hidden="1" customHeight="1" outlineLevel="1">
      <c r="A276" s="38" t="s">
        <v>46</v>
      </c>
      <c r="B276" s="38" t="s">
        <v>47</v>
      </c>
      <c r="C276" s="38">
        <v>4</v>
      </c>
      <c r="D276" s="54" t="s">
        <v>32</v>
      </c>
      <c r="E276" s="53"/>
      <c r="F276" s="53"/>
      <c r="G276" s="53"/>
      <c r="H276" s="53"/>
      <c r="I276" s="53"/>
      <c r="J276" s="53"/>
      <c r="K276" s="53"/>
      <c r="L276" s="53"/>
      <c r="M276" s="53"/>
      <c r="N276" s="53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55">
        <f>AX336</f>
        <v>0</v>
      </c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  <c r="BL276" s="7"/>
      <c r="BM276" s="7"/>
      <c r="BN276" s="7"/>
      <c r="BO276" s="7"/>
      <c r="BP276" s="7"/>
      <c r="BQ276" s="7"/>
      <c r="BR276" s="7"/>
      <c r="BS276" s="7"/>
      <c r="BT276" s="7"/>
      <c r="BU276" s="7"/>
      <c r="BV276" s="7"/>
    </row>
    <row r="277" spans="1:74" s="6" customFormat="1" ht="15.75" hidden="1" customHeight="1" outlineLevel="1">
      <c r="A277" s="38" t="s">
        <v>46</v>
      </c>
      <c r="B277" s="38" t="s">
        <v>47</v>
      </c>
      <c r="C277" s="38">
        <v>4</v>
      </c>
      <c r="D277" s="54" t="s">
        <v>36</v>
      </c>
      <c r="E277" s="53"/>
      <c r="F277" s="53"/>
      <c r="G277" s="53"/>
      <c r="H277" s="53"/>
      <c r="I277" s="53"/>
      <c r="J277" s="53"/>
      <c r="K277" s="53"/>
      <c r="L277" s="53"/>
      <c r="M277" s="53"/>
      <c r="N277" s="53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>
        <f>SUM(AX275:AX276)</f>
        <v>551860.53064834722</v>
      </c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7"/>
      <c r="BR277" s="7"/>
      <c r="BS277" s="7"/>
      <c r="BT277" s="7"/>
      <c r="BU277" s="7"/>
      <c r="BV277" s="7"/>
    </row>
    <row r="278" spans="1:74" s="6" customFormat="1" ht="15.75" hidden="1" customHeight="1" outlineLevel="1">
      <c r="A278" s="38"/>
      <c r="B278" s="38"/>
      <c r="C278" s="54"/>
      <c r="D278" s="54"/>
      <c r="E278" s="53"/>
      <c r="F278" s="53"/>
      <c r="G278" s="53"/>
      <c r="H278" s="53"/>
      <c r="I278" s="53"/>
      <c r="J278" s="53"/>
      <c r="K278" s="53"/>
      <c r="L278" s="53"/>
      <c r="M278" s="53"/>
      <c r="N278" s="53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  <c r="BM278" s="7"/>
      <c r="BN278" s="7"/>
      <c r="BO278" s="7"/>
      <c r="BP278" s="7"/>
      <c r="BQ278" s="7"/>
      <c r="BR278" s="7"/>
      <c r="BS278" s="7"/>
      <c r="BT278" s="7"/>
      <c r="BU278" s="7"/>
      <c r="BV278" s="7"/>
    </row>
    <row r="279" spans="1:74" s="6" customFormat="1" ht="15.75" hidden="1" customHeight="1" outlineLevel="1">
      <c r="A279" s="38" t="s">
        <v>46</v>
      </c>
      <c r="B279" s="38" t="s">
        <v>47</v>
      </c>
      <c r="C279" s="38">
        <v>5</v>
      </c>
      <c r="D279" s="52" t="s">
        <v>29</v>
      </c>
      <c r="E279" s="53"/>
      <c r="F279" s="53"/>
      <c r="G279" s="53"/>
      <c r="H279" s="53"/>
      <c r="I279" s="53"/>
      <c r="J279" s="53"/>
      <c r="K279" s="53"/>
      <c r="L279" s="53"/>
      <c r="M279" s="53"/>
      <c r="N279" s="53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 t="e">
        <f>Deferral!AQ72</f>
        <v>#VALUE!</v>
      </c>
      <c r="AR279" s="7" t="e">
        <f>Deferral!AR72</f>
        <v>#VALUE!</v>
      </c>
      <c r="AS279" s="7" t="e">
        <f>Deferral!AS72</f>
        <v>#VALUE!</v>
      </c>
      <c r="AT279" s="7" t="e">
        <f>Deferral!AT72</f>
        <v>#VALUE!</v>
      </c>
      <c r="AU279" s="7" t="e">
        <f>Deferral!AU72</f>
        <v>#VALUE!</v>
      </c>
      <c r="AV279" s="7" t="e">
        <f>Deferral!AV72</f>
        <v>#VALUE!</v>
      </c>
      <c r="AW279" s="7" t="e">
        <f>Deferral!AW72</f>
        <v>#VALUE!</v>
      </c>
      <c r="AX279" s="7" t="e">
        <f>Deferral!AX72</f>
        <v>#VALUE!</v>
      </c>
      <c r="AY279" s="7" t="e">
        <f>Deferral!AY72</f>
        <v>#VALUE!</v>
      </c>
      <c r="AZ279" s="7" t="e">
        <f>Deferral!AZ72</f>
        <v>#VALUE!</v>
      </c>
      <c r="BA279" s="7" t="e">
        <f>Deferral!BA72</f>
        <v>#VALUE!</v>
      </c>
      <c r="BB279" s="7" t="e">
        <f>Deferral!BB72</f>
        <v>#VALUE!</v>
      </c>
      <c r="BC279" s="7"/>
      <c r="BD279" s="7"/>
      <c r="BE279" s="7"/>
      <c r="BF279" s="7"/>
      <c r="BG279" s="7"/>
      <c r="BH279" s="7"/>
      <c r="BI279" s="7"/>
      <c r="BJ279" s="7"/>
      <c r="BK279" s="7"/>
      <c r="BL279" s="7"/>
      <c r="BM279" s="7"/>
      <c r="BN279" s="7"/>
      <c r="BO279" s="7"/>
      <c r="BP279" s="7"/>
      <c r="BQ279" s="7"/>
      <c r="BR279" s="7"/>
      <c r="BS279" s="7"/>
      <c r="BT279" s="7"/>
      <c r="BU279" s="7"/>
      <c r="BV279" s="7"/>
    </row>
    <row r="280" spans="1:74" s="6" customFormat="1" ht="15.75" hidden="1" customHeight="1" outlineLevel="1">
      <c r="A280" s="38" t="s">
        <v>46</v>
      </c>
      <c r="B280" s="38" t="s">
        <v>47</v>
      </c>
      <c r="C280" s="38">
        <v>5</v>
      </c>
      <c r="D280" s="54" t="s">
        <v>30</v>
      </c>
      <c r="E280" s="53"/>
      <c r="F280" s="53"/>
      <c r="G280" s="53"/>
      <c r="H280" s="53"/>
      <c r="I280" s="53"/>
      <c r="J280" s="53"/>
      <c r="K280" s="53"/>
      <c r="L280" s="53"/>
      <c r="M280" s="53"/>
      <c r="N280" s="53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 t="e">
        <f>AQ279/2*AQ$302</f>
        <v>#VALUE!</v>
      </c>
      <c r="AR280" s="7" t="e">
        <f t="shared" ref="AR280:BB280" si="176">(AQ281+AR279/2)*AR$302</f>
        <v>#VALUE!</v>
      </c>
      <c r="AS280" s="7" t="e">
        <f t="shared" si="176"/>
        <v>#VALUE!</v>
      </c>
      <c r="AT280" s="7" t="e">
        <f t="shared" si="176"/>
        <v>#VALUE!</v>
      </c>
      <c r="AU280" s="7" t="e">
        <f t="shared" si="176"/>
        <v>#VALUE!</v>
      </c>
      <c r="AV280" s="7" t="e">
        <f t="shared" si="176"/>
        <v>#VALUE!</v>
      </c>
      <c r="AW280" s="7" t="e">
        <f t="shared" si="176"/>
        <v>#VALUE!</v>
      </c>
      <c r="AX280" s="7" t="e">
        <f t="shared" si="176"/>
        <v>#VALUE!</v>
      </c>
      <c r="AY280" s="7" t="e">
        <f t="shared" si="176"/>
        <v>#VALUE!</v>
      </c>
      <c r="AZ280" s="7" t="e">
        <f t="shared" si="176"/>
        <v>#VALUE!</v>
      </c>
      <c r="BA280" s="7" t="e">
        <f t="shared" si="176"/>
        <v>#VALUE!</v>
      </c>
      <c r="BB280" s="7" t="e">
        <f t="shared" si="176"/>
        <v>#VALUE!</v>
      </c>
      <c r="BC280" s="7" t="e">
        <f t="shared" ref="BC280:BI280" si="177">BB281*BC$302</f>
        <v>#VALUE!</v>
      </c>
      <c r="BD280" s="7" t="e">
        <f t="shared" si="177"/>
        <v>#VALUE!</v>
      </c>
      <c r="BE280" s="7" t="e">
        <f t="shared" si="177"/>
        <v>#VALUE!</v>
      </c>
      <c r="BF280" s="7" t="e">
        <f t="shared" si="177"/>
        <v>#VALUE!</v>
      </c>
      <c r="BG280" s="7" t="e">
        <f t="shared" si="177"/>
        <v>#VALUE!</v>
      </c>
      <c r="BH280" s="7" t="e">
        <f t="shared" si="177"/>
        <v>#VALUE!</v>
      </c>
      <c r="BI280" s="7" t="e">
        <f t="shared" si="177"/>
        <v>#VALUE!</v>
      </c>
      <c r="BJ280" s="7"/>
      <c r="BK280" s="7"/>
      <c r="BL280" s="7"/>
      <c r="BM280" s="7"/>
      <c r="BN280" s="7"/>
      <c r="BO280" s="7"/>
      <c r="BP280" s="7"/>
      <c r="BQ280" s="7"/>
      <c r="BR280" s="7"/>
      <c r="BS280" s="7"/>
      <c r="BT280" s="7"/>
      <c r="BU280" s="7"/>
      <c r="BV280" s="7"/>
    </row>
    <row r="281" spans="1:74" s="6" customFormat="1" ht="15.75" hidden="1" customHeight="1" outlineLevel="1">
      <c r="A281" s="38" t="s">
        <v>46</v>
      </c>
      <c r="B281" s="38" t="s">
        <v>47</v>
      </c>
      <c r="C281" s="38">
        <v>5</v>
      </c>
      <c r="D281" s="52" t="s">
        <v>31</v>
      </c>
      <c r="E281" s="53"/>
      <c r="F281" s="53"/>
      <c r="G281" s="53"/>
      <c r="H281" s="53"/>
      <c r="I281" s="53"/>
      <c r="J281" s="53"/>
      <c r="K281" s="53"/>
      <c r="L281" s="53"/>
      <c r="M281" s="53"/>
      <c r="N281" s="53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 t="e">
        <f>SUM(AQ279:AQ280)</f>
        <v>#VALUE!</v>
      </c>
      <c r="AR281" s="7" t="e">
        <f>AQ281+SUM(AR279:AR280)</f>
        <v>#VALUE!</v>
      </c>
      <c r="AS281" s="7" t="e">
        <f t="shared" ref="AS281" si="178">AR281+SUM(AS279:AS280)</f>
        <v>#VALUE!</v>
      </c>
      <c r="AT281" s="7" t="e">
        <f t="shared" ref="AT281:BB281" si="179">AS281+SUM(AT279:AT280)</f>
        <v>#VALUE!</v>
      </c>
      <c r="AU281" s="7" t="e">
        <f t="shared" si="179"/>
        <v>#VALUE!</v>
      </c>
      <c r="AV281" s="7" t="e">
        <f t="shared" si="179"/>
        <v>#VALUE!</v>
      </c>
      <c r="AW281" s="7" t="e">
        <f t="shared" si="179"/>
        <v>#VALUE!</v>
      </c>
      <c r="AX281" s="7" t="e">
        <f t="shared" si="179"/>
        <v>#VALUE!</v>
      </c>
      <c r="AY281" s="7" t="e">
        <f t="shared" si="179"/>
        <v>#VALUE!</v>
      </c>
      <c r="AZ281" s="7" t="e">
        <f t="shared" si="179"/>
        <v>#VALUE!</v>
      </c>
      <c r="BA281" s="7" t="e">
        <f t="shared" si="179"/>
        <v>#VALUE!</v>
      </c>
      <c r="BB281" s="7" t="e">
        <f t="shared" si="179"/>
        <v>#VALUE!</v>
      </c>
      <c r="BC281" s="7" t="e">
        <f>BB281+BC280</f>
        <v>#VALUE!</v>
      </c>
      <c r="BD281" s="7" t="e">
        <f t="shared" ref="BD281:BG281" si="180">BC281+BD280</f>
        <v>#VALUE!</v>
      </c>
      <c r="BE281" s="7" t="e">
        <f t="shared" si="180"/>
        <v>#VALUE!</v>
      </c>
      <c r="BF281" s="7" t="e">
        <f t="shared" si="180"/>
        <v>#VALUE!</v>
      </c>
      <c r="BG281" s="7" t="e">
        <f t="shared" si="180"/>
        <v>#VALUE!</v>
      </c>
      <c r="BH281" s="7" t="e">
        <f>BG281+BH280</f>
        <v>#VALUE!</v>
      </c>
      <c r="BI281" s="7" t="e">
        <f>BH281+BI280</f>
        <v>#VALUE!</v>
      </c>
      <c r="BJ281" s="7" t="e">
        <f>BI281</f>
        <v>#VALUE!</v>
      </c>
      <c r="BK281" s="7"/>
      <c r="BL281" s="7"/>
      <c r="BM281" s="7"/>
      <c r="BN281" s="7"/>
      <c r="BO281" s="7"/>
      <c r="BP281" s="7"/>
      <c r="BQ281" s="7"/>
      <c r="BR281" s="7"/>
      <c r="BS281" s="7"/>
      <c r="BT281" s="7"/>
      <c r="BU281" s="7"/>
      <c r="BV281" s="7"/>
    </row>
    <row r="282" spans="1:74" s="6" customFormat="1" ht="15.75" hidden="1" customHeight="1" outlineLevel="1">
      <c r="A282" s="38" t="s">
        <v>46</v>
      </c>
      <c r="B282" s="38" t="s">
        <v>47</v>
      </c>
      <c r="C282" s="38">
        <v>5</v>
      </c>
      <c r="D282" s="54" t="s">
        <v>32</v>
      </c>
      <c r="E282" s="53"/>
      <c r="F282" s="53"/>
      <c r="G282" s="53"/>
      <c r="H282" s="53"/>
      <c r="I282" s="53"/>
      <c r="J282" s="53"/>
      <c r="K282" s="53"/>
      <c r="L282" s="53"/>
      <c r="M282" s="53"/>
      <c r="N282" s="53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55">
        <f>BJ344</f>
        <v>0</v>
      </c>
      <c r="BK282" s="7"/>
      <c r="BL282" s="7"/>
      <c r="BM282" s="7"/>
      <c r="BN282" s="7"/>
      <c r="BO282" s="7"/>
      <c r="BP282" s="7"/>
      <c r="BQ282" s="7"/>
      <c r="BR282" s="7"/>
      <c r="BS282" s="7"/>
      <c r="BT282" s="7"/>
      <c r="BU282" s="7"/>
      <c r="BV282" s="7"/>
    </row>
    <row r="283" spans="1:74" s="6" customFormat="1" ht="15.75" hidden="1" customHeight="1" outlineLevel="1">
      <c r="A283" s="38" t="s">
        <v>46</v>
      </c>
      <c r="B283" s="38" t="s">
        <v>47</v>
      </c>
      <c r="C283" s="38">
        <v>5</v>
      </c>
      <c r="D283" s="54" t="s">
        <v>37</v>
      </c>
      <c r="E283" s="53"/>
      <c r="F283" s="53"/>
      <c r="G283" s="53"/>
      <c r="H283" s="53"/>
      <c r="I283" s="53"/>
      <c r="J283" s="53"/>
      <c r="K283" s="53"/>
      <c r="L283" s="53"/>
      <c r="M283" s="53"/>
      <c r="N283" s="53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 t="e">
        <f>SUM(BJ281:BJ282)</f>
        <v>#VALUE!</v>
      </c>
      <c r="BK283" s="7"/>
      <c r="BL283" s="7"/>
      <c r="BM283" s="7"/>
      <c r="BN283" s="7"/>
      <c r="BO283" s="7"/>
      <c r="BP283" s="7"/>
      <c r="BQ283" s="7"/>
      <c r="BR283" s="7"/>
      <c r="BS283" s="7"/>
      <c r="BT283" s="7"/>
      <c r="BU283" s="7"/>
      <c r="BV283" s="7"/>
    </row>
    <row r="284" spans="1:74" s="6" customFormat="1" ht="15.75" hidden="1" customHeight="1" outlineLevel="1">
      <c r="A284" s="38"/>
      <c r="B284" s="38"/>
      <c r="C284" s="54"/>
      <c r="D284" s="54"/>
      <c r="E284" s="53"/>
      <c r="F284" s="53"/>
      <c r="G284" s="53"/>
      <c r="H284" s="53"/>
      <c r="I284" s="53"/>
      <c r="J284" s="53"/>
      <c r="K284" s="53"/>
      <c r="L284" s="53"/>
      <c r="M284" s="53"/>
      <c r="N284" s="53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  <c r="BI284" s="7"/>
      <c r="BJ284" s="7"/>
      <c r="BK284" s="7"/>
      <c r="BL284" s="7"/>
      <c r="BM284" s="7"/>
      <c r="BN284" s="7"/>
      <c r="BO284" s="7"/>
      <c r="BP284" s="7"/>
      <c r="BQ284" s="7"/>
      <c r="BR284" s="7"/>
      <c r="BS284" s="7"/>
      <c r="BT284" s="7"/>
      <c r="BU284" s="7"/>
      <c r="BV284" s="7"/>
    </row>
    <row r="285" spans="1:74" s="6" customFormat="1" ht="15.75" customHeight="1" collapsed="1">
      <c r="A285" s="38"/>
      <c r="B285" s="38"/>
      <c r="C285" s="54"/>
      <c r="D285" s="54"/>
      <c r="E285" s="53"/>
      <c r="F285" s="53"/>
      <c r="G285" s="53"/>
      <c r="H285" s="53"/>
      <c r="I285" s="53"/>
      <c r="J285" s="53"/>
      <c r="K285" s="53"/>
      <c r="L285" s="53"/>
      <c r="M285" s="53"/>
      <c r="N285" s="53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7"/>
      <c r="BS285" s="7"/>
      <c r="BT285" s="7"/>
      <c r="BU285" s="7"/>
      <c r="BV285" s="7"/>
    </row>
    <row r="286" spans="1:74" s="6" customFormat="1" ht="15.75" customHeight="1">
      <c r="A286" s="38" t="s">
        <v>46</v>
      </c>
      <c r="B286" s="38" t="s">
        <v>47</v>
      </c>
      <c r="C286" s="56"/>
      <c r="D286" s="54" t="s">
        <v>38</v>
      </c>
      <c r="E286" s="7">
        <v>0</v>
      </c>
      <c r="F286" s="7">
        <v>0</v>
      </c>
      <c r="G286" s="7">
        <v>0</v>
      </c>
      <c r="H286" s="7">
        <v>0</v>
      </c>
      <c r="I286" s="7">
        <v>0</v>
      </c>
      <c r="J286" s="7">
        <v>0</v>
      </c>
      <c r="K286" s="7">
        <v>0</v>
      </c>
      <c r="L286" s="7">
        <v>0</v>
      </c>
      <c r="M286" s="7">
        <v>0</v>
      </c>
      <c r="N286" s="7">
        <v>0</v>
      </c>
      <c r="O286" s="7">
        <v>0</v>
      </c>
      <c r="P286" s="7">
        <v>0</v>
      </c>
      <c r="Q286" s="7">
        <v>0</v>
      </c>
      <c r="R286" s="7">
        <v>0</v>
      </c>
      <c r="S286" s="7">
        <v>0</v>
      </c>
      <c r="T286" s="7">
        <v>0</v>
      </c>
      <c r="U286" s="7">
        <v>0</v>
      </c>
      <c r="V286" s="7">
        <v>0</v>
      </c>
      <c r="W286" s="7">
        <v>0</v>
      </c>
      <c r="X286" s="7">
        <v>6028</v>
      </c>
      <c r="Y286" s="7">
        <v>39191</v>
      </c>
      <c r="Z286" s="7">
        <v>81340</v>
      </c>
      <c r="AA286" s="7">
        <v>108943</v>
      </c>
      <c r="AB286" s="7">
        <v>114100</v>
      </c>
      <c r="AC286" s="7">
        <v>97432</v>
      </c>
      <c r="AD286" s="7">
        <v>59535</v>
      </c>
      <c r="AE286" s="7">
        <v>22476.687399999999</v>
      </c>
      <c r="AF286" s="7">
        <v>5962.0646800000004</v>
      </c>
      <c r="AG286" s="7">
        <v>1708.8702499999999</v>
      </c>
      <c r="AH286" s="7">
        <v>-265</v>
      </c>
      <c r="AI286" s="7">
        <v>-2164</v>
      </c>
      <c r="AJ286" s="7">
        <v>-6949</v>
      </c>
      <c r="AK286" s="7">
        <v>-37376</v>
      </c>
      <c r="AL286" s="7">
        <v>-61642</v>
      </c>
      <c r="AM286" s="7">
        <v>-106584</v>
      </c>
      <c r="AN286" s="7">
        <v>-31871.95314329637</v>
      </c>
      <c r="AO286" s="7">
        <v>-63942.220719999998</v>
      </c>
      <c r="AP286" s="7">
        <v>-80296.817439999999</v>
      </c>
      <c r="AQ286" s="7">
        <v>0</v>
      </c>
      <c r="AR286" s="7">
        <v>0</v>
      </c>
      <c r="AS286" s="7">
        <v>0</v>
      </c>
      <c r="AT286" s="7">
        <v>0</v>
      </c>
      <c r="AU286" s="7">
        <v>0</v>
      </c>
      <c r="AV286" s="7">
        <v>0</v>
      </c>
      <c r="AW286" s="7">
        <v>0</v>
      </c>
      <c r="AX286" s="7">
        <v>0</v>
      </c>
      <c r="AY286" s="7">
        <v>0</v>
      </c>
      <c r="AZ286" s="7">
        <v>0</v>
      </c>
      <c r="BA286" s="7">
        <v>0</v>
      </c>
      <c r="BB286" s="7">
        <v>0</v>
      </c>
      <c r="BC286" s="7">
        <v>0</v>
      </c>
      <c r="BD286" s="7">
        <v>0</v>
      </c>
      <c r="BE286" s="7">
        <v>0</v>
      </c>
      <c r="BF286" s="7">
        <v>0</v>
      </c>
      <c r="BG286" s="7">
        <v>0</v>
      </c>
      <c r="BH286" s="7">
        <v>0</v>
      </c>
      <c r="BI286" s="7">
        <v>0</v>
      </c>
      <c r="BJ286" s="7">
        <v>0</v>
      </c>
      <c r="BK286" s="7">
        <v>0</v>
      </c>
      <c r="BL286" s="7">
        <v>0</v>
      </c>
      <c r="BM286" s="7">
        <v>0</v>
      </c>
      <c r="BN286" s="7">
        <v>0</v>
      </c>
      <c r="BO286" s="7">
        <v>0</v>
      </c>
      <c r="BP286" s="7">
        <v>0</v>
      </c>
      <c r="BQ286" s="7">
        <v>0</v>
      </c>
      <c r="BR286" s="7">
        <v>0</v>
      </c>
      <c r="BS286" s="7">
        <v>0</v>
      </c>
      <c r="BT286" s="7">
        <v>0</v>
      </c>
      <c r="BU286" s="7"/>
      <c r="BV286" s="7"/>
    </row>
    <row r="287" spans="1:74" s="6" customFormat="1" ht="15.75" customHeight="1">
      <c r="A287" s="38" t="s">
        <v>46</v>
      </c>
      <c r="B287" s="38" t="s">
        <v>47</v>
      </c>
      <c r="C287" s="56"/>
      <c r="D287" s="54" t="s">
        <v>39</v>
      </c>
      <c r="E287" s="7">
        <v>0</v>
      </c>
      <c r="F287" s="7">
        <f>(E288+F259+F265+F271+F277+F283+F286/2)*F$302</f>
        <v>0</v>
      </c>
      <c r="G287" s="7">
        <f t="shared" ref="G287:N287" si="181">(F288+G259+G265+G271+G277+G283+G286/2)*G$302</f>
        <v>0</v>
      </c>
      <c r="H287" s="7">
        <f t="shared" si="181"/>
        <v>0</v>
      </c>
      <c r="I287" s="7">
        <f t="shared" si="181"/>
        <v>0</v>
      </c>
      <c r="J287" s="7">
        <f t="shared" si="181"/>
        <v>0</v>
      </c>
      <c r="K287" s="7">
        <f t="shared" si="181"/>
        <v>0</v>
      </c>
      <c r="L287" s="7">
        <f t="shared" si="181"/>
        <v>0</v>
      </c>
      <c r="M287" s="7">
        <f t="shared" si="181"/>
        <v>0</v>
      </c>
      <c r="N287" s="7">
        <f t="shared" si="181"/>
        <v>0</v>
      </c>
      <c r="O287" s="7" t="e">
        <f>(N288+O259+O265+O271+O277+O283+O286/2)*O$302</f>
        <v>#VALUE!</v>
      </c>
      <c r="P287" s="7" t="e">
        <f>(O288+P259+P265+P271+P277+P283+P286/2)*P$302</f>
        <v>#VALUE!</v>
      </c>
      <c r="Q287" s="7" t="e">
        <f t="shared" ref="Q287:BT287" si="182">(P288+Q259+Q265+Q271+Q277+Q283+Q286/2)*Q$302</f>
        <v>#VALUE!</v>
      </c>
      <c r="R287" s="7" t="e">
        <f t="shared" si="182"/>
        <v>#VALUE!</v>
      </c>
      <c r="S287" s="7" t="e">
        <f t="shared" si="182"/>
        <v>#VALUE!</v>
      </c>
      <c r="T287" s="7" t="e">
        <f t="shared" si="182"/>
        <v>#VALUE!</v>
      </c>
      <c r="U287" s="7" t="e">
        <f t="shared" si="182"/>
        <v>#VALUE!</v>
      </c>
      <c r="V287" s="7" t="e">
        <f t="shared" si="182"/>
        <v>#VALUE!</v>
      </c>
      <c r="W287" s="7" t="e">
        <f t="shared" si="182"/>
        <v>#VALUE!</v>
      </c>
      <c r="X287" s="7" t="e">
        <f t="shared" si="182"/>
        <v>#VALUE!</v>
      </c>
      <c r="Y287" s="7" t="e">
        <f t="shared" si="182"/>
        <v>#VALUE!</v>
      </c>
      <c r="Z287" s="7" t="e">
        <f t="shared" si="182"/>
        <v>#VALUE!</v>
      </c>
      <c r="AA287" s="7" t="e">
        <f t="shared" si="182"/>
        <v>#VALUE!</v>
      </c>
      <c r="AB287" s="7" t="e">
        <f t="shared" si="182"/>
        <v>#VALUE!</v>
      </c>
      <c r="AC287" s="7" t="e">
        <f t="shared" si="182"/>
        <v>#VALUE!</v>
      </c>
      <c r="AD287" s="7" t="e">
        <f t="shared" si="182"/>
        <v>#VALUE!</v>
      </c>
      <c r="AE287" s="7" t="e">
        <f t="shared" si="182"/>
        <v>#VALUE!</v>
      </c>
      <c r="AF287" s="7" t="e">
        <f t="shared" si="182"/>
        <v>#VALUE!</v>
      </c>
      <c r="AG287" s="7" t="e">
        <f t="shared" si="182"/>
        <v>#VALUE!</v>
      </c>
      <c r="AH287" s="7" t="e">
        <f t="shared" si="182"/>
        <v>#VALUE!</v>
      </c>
      <c r="AI287" s="7" t="e">
        <f t="shared" si="182"/>
        <v>#VALUE!</v>
      </c>
      <c r="AJ287" s="7" t="e">
        <f t="shared" si="182"/>
        <v>#VALUE!</v>
      </c>
      <c r="AK287" s="7" t="e">
        <f t="shared" si="182"/>
        <v>#VALUE!</v>
      </c>
      <c r="AL287" s="7" t="e">
        <f t="shared" si="182"/>
        <v>#VALUE!</v>
      </c>
      <c r="AM287" s="7" t="e">
        <f t="shared" si="182"/>
        <v>#VALUE!</v>
      </c>
      <c r="AN287" s="7">
        <v>2367.1613002386634</v>
      </c>
      <c r="AO287" s="7">
        <v>2245.6980413088882</v>
      </c>
      <c r="AP287" s="7">
        <v>1917.0476882252708</v>
      </c>
      <c r="AQ287" s="7">
        <f t="shared" si="182"/>
        <v>0</v>
      </c>
      <c r="AR287" s="7">
        <f t="shared" si="182"/>
        <v>0</v>
      </c>
      <c r="AS287" s="7">
        <f t="shared" si="182"/>
        <v>0</v>
      </c>
      <c r="AT287" s="7">
        <f t="shared" si="182"/>
        <v>0</v>
      </c>
      <c r="AU287" s="7">
        <f t="shared" si="182"/>
        <v>0</v>
      </c>
      <c r="AV287" s="7">
        <f t="shared" si="182"/>
        <v>0</v>
      </c>
      <c r="AW287" s="7">
        <f t="shared" si="182"/>
        <v>0</v>
      </c>
      <c r="AX287" s="7">
        <f t="shared" si="182"/>
        <v>0</v>
      </c>
      <c r="AY287" s="7">
        <f t="shared" si="182"/>
        <v>0</v>
      </c>
      <c r="AZ287" s="7">
        <f t="shared" si="182"/>
        <v>0</v>
      </c>
      <c r="BA287" s="7">
        <f t="shared" si="182"/>
        <v>0</v>
      </c>
      <c r="BB287" s="7">
        <f t="shared" si="182"/>
        <v>0</v>
      </c>
      <c r="BC287" s="7">
        <f t="shared" si="182"/>
        <v>0</v>
      </c>
      <c r="BD287" s="7">
        <f t="shared" si="182"/>
        <v>0</v>
      </c>
      <c r="BE287" s="7">
        <f t="shared" si="182"/>
        <v>0</v>
      </c>
      <c r="BF287" s="7">
        <f t="shared" si="182"/>
        <v>0</v>
      </c>
      <c r="BG287" s="7">
        <f t="shared" si="182"/>
        <v>0</v>
      </c>
      <c r="BH287" s="7">
        <f t="shared" si="182"/>
        <v>0</v>
      </c>
      <c r="BI287" s="7">
        <f t="shared" si="182"/>
        <v>0</v>
      </c>
      <c r="BJ287" s="7" t="e">
        <f t="shared" si="182"/>
        <v>#VALUE!</v>
      </c>
      <c r="BK287" s="7" t="e">
        <f t="shared" si="182"/>
        <v>#VALUE!</v>
      </c>
      <c r="BL287" s="7" t="e">
        <f t="shared" si="182"/>
        <v>#VALUE!</v>
      </c>
      <c r="BM287" s="7" t="e">
        <f t="shared" si="182"/>
        <v>#VALUE!</v>
      </c>
      <c r="BN287" s="7" t="e">
        <f t="shared" si="182"/>
        <v>#VALUE!</v>
      </c>
      <c r="BO287" s="7" t="e">
        <f t="shared" si="182"/>
        <v>#VALUE!</v>
      </c>
      <c r="BP287" s="7" t="e">
        <f t="shared" si="182"/>
        <v>#VALUE!</v>
      </c>
      <c r="BQ287" s="7" t="e">
        <f t="shared" si="182"/>
        <v>#VALUE!</v>
      </c>
      <c r="BR287" s="7" t="e">
        <f t="shared" si="182"/>
        <v>#VALUE!</v>
      </c>
      <c r="BS287" s="7" t="e">
        <f t="shared" si="182"/>
        <v>#VALUE!</v>
      </c>
      <c r="BT287" s="7" t="e">
        <f t="shared" si="182"/>
        <v>#VALUE!</v>
      </c>
      <c r="BU287" s="7"/>
      <c r="BV287" s="7"/>
    </row>
    <row r="288" spans="1:74" s="6" customFormat="1" ht="15.75" customHeight="1">
      <c r="A288" s="58" t="s">
        <v>46</v>
      </c>
      <c r="B288" s="58" t="s">
        <v>47</v>
      </c>
      <c r="C288" s="59"/>
      <c r="D288" s="60" t="s">
        <v>40</v>
      </c>
      <c r="E288" s="55">
        <v>0</v>
      </c>
      <c r="F288" s="55">
        <f>E288+F259+F265+F271+F277+F283+F286+F287</f>
        <v>0</v>
      </c>
      <c r="G288" s="55">
        <f t="shared" ref="G288:N288" si="183">F288+G259+G265+G271+G277+G283+G286+G287</f>
        <v>0</v>
      </c>
      <c r="H288" s="55">
        <f t="shared" si="183"/>
        <v>0</v>
      </c>
      <c r="I288" s="55">
        <f t="shared" si="183"/>
        <v>0</v>
      </c>
      <c r="J288" s="55">
        <f t="shared" si="183"/>
        <v>0</v>
      </c>
      <c r="K288" s="55">
        <f t="shared" si="183"/>
        <v>0</v>
      </c>
      <c r="L288" s="55">
        <f t="shared" si="183"/>
        <v>0</v>
      </c>
      <c r="M288" s="55">
        <f t="shared" si="183"/>
        <v>0</v>
      </c>
      <c r="N288" s="55">
        <f t="shared" si="183"/>
        <v>0</v>
      </c>
      <c r="O288" s="55" t="e">
        <f>N288+O259+O265+O271+O277+O283+O286+O287</f>
        <v>#VALUE!</v>
      </c>
      <c r="P288" s="55" t="e">
        <f>O288+P259+P265+P271+P277+P283+P286+P287</f>
        <v>#VALUE!</v>
      </c>
      <c r="Q288" s="55" t="e">
        <f t="shared" ref="Q288:BT288" si="184">P288+Q259+Q265+Q271+Q277+Q283+Q286+Q287</f>
        <v>#VALUE!</v>
      </c>
      <c r="R288" s="55" t="e">
        <f t="shared" si="184"/>
        <v>#VALUE!</v>
      </c>
      <c r="S288" s="55" t="e">
        <f t="shared" si="184"/>
        <v>#VALUE!</v>
      </c>
      <c r="T288" s="55" t="e">
        <f t="shared" si="184"/>
        <v>#VALUE!</v>
      </c>
      <c r="U288" s="55" t="e">
        <f t="shared" si="184"/>
        <v>#VALUE!</v>
      </c>
      <c r="V288" s="55" t="e">
        <f t="shared" si="184"/>
        <v>#VALUE!</v>
      </c>
      <c r="W288" s="55" t="e">
        <f t="shared" si="184"/>
        <v>#VALUE!</v>
      </c>
      <c r="X288" s="55" t="e">
        <f t="shared" si="184"/>
        <v>#VALUE!</v>
      </c>
      <c r="Y288" s="55" t="e">
        <f t="shared" si="184"/>
        <v>#VALUE!</v>
      </c>
      <c r="Z288" s="55" t="e">
        <f t="shared" si="184"/>
        <v>#VALUE!</v>
      </c>
      <c r="AA288" s="55" t="e">
        <f t="shared" si="184"/>
        <v>#VALUE!</v>
      </c>
      <c r="AB288" s="55" t="e">
        <f t="shared" si="184"/>
        <v>#VALUE!</v>
      </c>
      <c r="AC288" s="55" t="e">
        <f t="shared" si="184"/>
        <v>#VALUE!</v>
      </c>
      <c r="AD288" s="55" t="e">
        <f t="shared" si="184"/>
        <v>#VALUE!</v>
      </c>
      <c r="AE288" s="55" t="e">
        <f t="shared" si="184"/>
        <v>#VALUE!</v>
      </c>
      <c r="AF288" s="55" t="e">
        <f t="shared" si="184"/>
        <v>#VALUE!</v>
      </c>
      <c r="AG288" s="55" t="e">
        <f t="shared" si="184"/>
        <v>#VALUE!</v>
      </c>
      <c r="AH288" s="55" t="e">
        <f t="shared" si="184"/>
        <v>#VALUE!</v>
      </c>
      <c r="AI288" s="55" t="e">
        <f t="shared" si="184"/>
        <v>#VALUE!</v>
      </c>
      <c r="AJ288" s="55" t="e">
        <f t="shared" si="184"/>
        <v>#VALUE!</v>
      </c>
      <c r="AK288" s="55" t="e">
        <f t="shared" si="184"/>
        <v>#VALUE!</v>
      </c>
      <c r="AL288" s="55" t="e">
        <f t="shared" si="184"/>
        <v>#VALUE!</v>
      </c>
      <c r="AM288" s="55" t="e">
        <f t="shared" si="184"/>
        <v>#VALUE!</v>
      </c>
      <c r="AN288" s="55">
        <v>593395.62068722211</v>
      </c>
      <c r="AO288" s="55">
        <v>531699.09800853103</v>
      </c>
      <c r="AP288" s="55">
        <v>453319.3282567563</v>
      </c>
      <c r="AQ288" s="55">
        <f t="shared" si="184"/>
        <v>453319.3282567563</v>
      </c>
      <c r="AR288" s="55">
        <f t="shared" si="184"/>
        <v>453319.3282567563</v>
      </c>
      <c r="AS288" s="55">
        <f t="shared" si="184"/>
        <v>453319.3282567563</v>
      </c>
      <c r="AT288" s="55">
        <f t="shared" si="184"/>
        <v>453319.3282567563</v>
      </c>
      <c r="AU288" s="55">
        <f t="shared" si="184"/>
        <v>453319.3282567563</v>
      </c>
      <c r="AV288" s="55">
        <f t="shared" si="184"/>
        <v>453319.3282567563</v>
      </c>
      <c r="AW288" s="55">
        <f t="shared" si="184"/>
        <v>453319.3282567563</v>
      </c>
      <c r="AX288" s="55">
        <f t="shared" si="184"/>
        <v>1005179.8589051035</v>
      </c>
      <c r="AY288" s="55">
        <f t="shared" si="184"/>
        <v>1005179.8589051035</v>
      </c>
      <c r="AZ288" s="55">
        <f t="shared" si="184"/>
        <v>1005179.8589051035</v>
      </c>
      <c r="BA288" s="55">
        <f t="shared" si="184"/>
        <v>1005179.8589051035</v>
      </c>
      <c r="BB288" s="55">
        <f t="shared" si="184"/>
        <v>1005179.8589051035</v>
      </c>
      <c r="BC288" s="55">
        <f t="shared" si="184"/>
        <v>1005179.8589051035</v>
      </c>
      <c r="BD288" s="55">
        <f t="shared" si="184"/>
        <v>1005179.8589051035</v>
      </c>
      <c r="BE288" s="55">
        <f t="shared" si="184"/>
        <v>1005179.8589051035</v>
      </c>
      <c r="BF288" s="55">
        <f t="shared" si="184"/>
        <v>1005179.8589051035</v>
      </c>
      <c r="BG288" s="55">
        <f t="shared" si="184"/>
        <v>1005179.8589051035</v>
      </c>
      <c r="BH288" s="55">
        <f t="shared" si="184"/>
        <v>1005179.8589051035</v>
      </c>
      <c r="BI288" s="55">
        <f t="shared" si="184"/>
        <v>1005179.8589051035</v>
      </c>
      <c r="BJ288" s="55" t="e">
        <f t="shared" si="184"/>
        <v>#VALUE!</v>
      </c>
      <c r="BK288" s="55" t="e">
        <f t="shared" si="184"/>
        <v>#VALUE!</v>
      </c>
      <c r="BL288" s="55" t="e">
        <f t="shared" si="184"/>
        <v>#VALUE!</v>
      </c>
      <c r="BM288" s="55" t="e">
        <f t="shared" si="184"/>
        <v>#VALUE!</v>
      </c>
      <c r="BN288" s="55" t="e">
        <f t="shared" si="184"/>
        <v>#VALUE!</v>
      </c>
      <c r="BO288" s="55" t="e">
        <f t="shared" si="184"/>
        <v>#VALUE!</v>
      </c>
      <c r="BP288" s="55" t="e">
        <f t="shared" si="184"/>
        <v>#VALUE!</v>
      </c>
      <c r="BQ288" s="55" t="e">
        <f t="shared" si="184"/>
        <v>#VALUE!</v>
      </c>
      <c r="BR288" s="55" t="e">
        <f t="shared" si="184"/>
        <v>#VALUE!</v>
      </c>
      <c r="BS288" s="55" t="e">
        <f t="shared" si="184"/>
        <v>#VALUE!</v>
      </c>
      <c r="BT288" s="55" t="e">
        <f t="shared" si="184"/>
        <v>#VALUE!</v>
      </c>
      <c r="BU288" s="7"/>
      <c r="BV288" s="7"/>
    </row>
    <row r="289" spans="1:74" s="6" customFormat="1" ht="15.75" customHeight="1">
      <c r="A289" s="38"/>
      <c r="B289" s="38"/>
      <c r="C289" s="56"/>
      <c r="D289" s="54"/>
      <c r="E289" s="53"/>
      <c r="F289" s="53"/>
      <c r="G289" s="53"/>
      <c r="H289" s="53"/>
      <c r="I289" s="53"/>
      <c r="J289" s="53"/>
      <c r="K289" s="53"/>
      <c r="L289" s="53"/>
      <c r="M289" s="53"/>
      <c r="N289" s="53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7"/>
      <c r="BR289" s="7"/>
      <c r="BS289" s="7"/>
      <c r="BT289" s="7"/>
      <c r="BU289" s="7"/>
      <c r="BV289" s="7"/>
    </row>
    <row r="290" spans="1:74" s="6" customFormat="1" ht="15.75" hidden="1" customHeight="1" outlineLevel="1">
      <c r="A290" s="38" t="s">
        <v>48</v>
      </c>
      <c r="B290" s="38" t="s">
        <v>48</v>
      </c>
      <c r="C290" s="38">
        <v>1</v>
      </c>
      <c r="D290" s="52" t="s">
        <v>31</v>
      </c>
      <c r="E290" s="53">
        <f>E12+E117+E222+E257</f>
        <v>-51637.846580870173</v>
      </c>
      <c r="F290" s="53">
        <f t="shared" ref="F290:BI290" si="185">F12+F117+F222+F257</f>
        <v>-1055434.5972079798</v>
      </c>
      <c r="G290" s="53" t="e">
        <f t="shared" si="185"/>
        <v>#VALUE!</v>
      </c>
      <c r="H290" s="53" t="e">
        <f t="shared" si="185"/>
        <v>#VALUE!</v>
      </c>
      <c r="I290" s="53" t="e">
        <f t="shared" si="185"/>
        <v>#VALUE!</v>
      </c>
      <c r="J290" s="53" t="e">
        <f t="shared" si="185"/>
        <v>#VALUE!</v>
      </c>
      <c r="K290" s="53" t="e">
        <f t="shared" si="185"/>
        <v>#VALUE!</v>
      </c>
      <c r="L290" s="53" t="e">
        <f t="shared" si="185"/>
        <v>#VALUE!</v>
      </c>
      <c r="M290" s="53" t="e">
        <f t="shared" si="185"/>
        <v>#VALUE!</v>
      </c>
      <c r="N290" s="53" t="e">
        <f t="shared" si="185"/>
        <v>#VALUE!</v>
      </c>
      <c r="O290" s="53" t="e">
        <f t="shared" si="185"/>
        <v>#VALUE!</v>
      </c>
      <c r="P290" s="53">
        <f t="shared" si="185"/>
        <v>0</v>
      </c>
      <c r="Q290" s="53">
        <f t="shared" si="185"/>
        <v>0</v>
      </c>
      <c r="R290" s="53">
        <f t="shared" si="185"/>
        <v>0</v>
      </c>
      <c r="S290" s="53">
        <f t="shared" si="185"/>
        <v>0</v>
      </c>
      <c r="T290" s="53">
        <f t="shared" si="185"/>
        <v>0</v>
      </c>
      <c r="U290" s="53">
        <f t="shared" si="185"/>
        <v>0</v>
      </c>
      <c r="V290" s="53">
        <f t="shared" si="185"/>
        <v>0</v>
      </c>
      <c r="W290" s="53">
        <f t="shared" si="185"/>
        <v>0</v>
      </c>
      <c r="X290" s="53">
        <f t="shared" si="185"/>
        <v>0</v>
      </c>
      <c r="Y290" s="53">
        <f t="shared" si="185"/>
        <v>0</v>
      </c>
      <c r="Z290" s="53">
        <f t="shared" si="185"/>
        <v>0</v>
      </c>
      <c r="AA290" s="53">
        <f t="shared" si="185"/>
        <v>0</v>
      </c>
      <c r="AB290" s="53">
        <f t="shared" si="185"/>
        <v>0</v>
      </c>
      <c r="AC290" s="53">
        <f t="shared" si="185"/>
        <v>0</v>
      </c>
      <c r="AD290" s="53">
        <f t="shared" si="185"/>
        <v>0</v>
      </c>
      <c r="AE290" s="53">
        <f t="shared" si="185"/>
        <v>0</v>
      </c>
      <c r="AF290" s="53">
        <f t="shared" si="185"/>
        <v>0</v>
      </c>
      <c r="AG290" s="53">
        <f t="shared" si="185"/>
        <v>0</v>
      </c>
      <c r="AH290" s="53">
        <f t="shared" si="185"/>
        <v>0</v>
      </c>
      <c r="AI290" s="53">
        <f t="shared" si="185"/>
        <v>0</v>
      </c>
      <c r="AJ290" s="53">
        <f t="shared" si="185"/>
        <v>0</v>
      </c>
      <c r="AK290" s="53">
        <f t="shared" si="185"/>
        <v>0</v>
      </c>
      <c r="AL290" s="53">
        <f t="shared" si="185"/>
        <v>0</v>
      </c>
      <c r="AM290" s="53">
        <f t="shared" si="185"/>
        <v>0</v>
      </c>
      <c r="AN290" s="53">
        <v>0</v>
      </c>
      <c r="AO290" s="53">
        <v>0</v>
      </c>
      <c r="AP290" s="53">
        <v>0</v>
      </c>
      <c r="AQ290" s="53">
        <f t="shared" si="185"/>
        <v>0</v>
      </c>
      <c r="AR290" s="53">
        <f t="shared" si="185"/>
        <v>0</v>
      </c>
      <c r="AS290" s="53">
        <f t="shared" si="185"/>
        <v>0</v>
      </c>
      <c r="AT290" s="53">
        <f t="shared" si="185"/>
        <v>0</v>
      </c>
      <c r="AU290" s="53">
        <f t="shared" si="185"/>
        <v>0</v>
      </c>
      <c r="AV290" s="53">
        <f t="shared" si="185"/>
        <v>0</v>
      </c>
      <c r="AW290" s="53">
        <f t="shared" si="185"/>
        <v>0</v>
      </c>
      <c r="AX290" s="53">
        <f t="shared" si="185"/>
        <v>0</v>
      </c>
      <c r="AY290" s="53">
        <f t="shared" si="185"/>
        <v>0</v>
      </c>
      <c r="AZ290" s="53">
        <f t="shared" si="185"/>
        <v>0</v>
      </c>
      <c r="BA290" s="53">
        <f t="shared" si="185"/>
        <v>0</v>
      </c>
      <c r="BB290" s="53">
        <f t="shared" si="185"/>
        <v>0</v>
      </c>
      <c r="BC290" s="53">
        <f t="shared" si="185"/>
        <v>0</v>
      </c>
      <c r="BD290" s="53">
        <f t="shared" si="185"/>
        <v>0</v>
      </c>
      <c r="BE290" s="53">
        <f t="shared" si="185"/>
        <v>0</v>
      </c>
      <c r="BF290" s="53">
        <f t="shared" si="185"/>
        <v>0</v>
      </c>
      <c r="BG290" s="53">
        <f t="shared" si="185"/>
        <v>0</v>
      </c>
      <c r="BH290" s="53">
        <f t="shared" si="185"/>
        <v>0</v>
      </c>
      <c r="BI290" s="53">
        <f t="shared" si="185"/>
        <v>0</v>
      </c>
      <c r="BJ290" s="53">
        <f t="shared" ref="BJ290:BT290" si="186">BJ12+BJ117+BJ222+BJ257</f>
        <v>0</v>
      </c>
      <c r="BK290" s="53">
        <f t="shared" si="186"/>
        <v>0</v>
      </c>
      <c r="BL290" s="53">
        <f t="shared" si="186"/>
        <v>0</v>
      </c>
      <c r="BM290" s="53">
        <f t="shared" si="186"/>
        <v>0</v>
      </c>
      <c r="BN290" s="53">
        <f t="shared" si="186"/>
        <v>0</v>
      </c>
      <c r="BO290" s="53">
        <f t="shared" si="186"/>
        <v>0</v>
      </c>
      <c r="BP290" s="53">
        <f t="shared" si="186"/>
        <v>0</v>
      </c>
      <c r="BQ290" s="53">
        <f t="shared" si="186"/>
        <v>0</v>
      </c>
      <c r="BR290" s="53">
        <f t="shared" si="186"/>
        <v>0</v>
      </c>
      <c r="BS290" s="53">
        <f t="shared" si="186"/>
        <v>0</v>
      </c>
      <c r="BT290" s="53">
        <f t="shared" si="186"/>
        <v>0</v>
      </c>
      <c r="BU290" s="7"/>
      <c r="BV290" s="7"/>
    </row>
    <row r="291" spans="1:74" s="6" customFormat="1" ht="15.75" hidden="1" customHeight="1" outlineLevel="1">
      <c r="A291" s="38" t="s">
        <v>48</v>
      </c>
      <c r="B291" s="38" t="s">
        <v>48</v>
      </c>
      <c r="C291" s="38">
        <v>2</v>
      </c>
      <c r="D291" s="52" t="s">
        <v>31</v>
      </c>
      <c r="E291" s="7">
        <f t="shared" ref="E291:N291" si="187">E18+E123+E228+E263</f>
        <v>0</v>
      </c>
      <c r="F291" s="7">
        <f t="shared" si="187"/>
        <v>0</v>
      </c>
      <c r="G291" s="7">
        <f t="shared" si="187"/>
        <v>0</v>
      </c>
      <c r="H291" s="7">
        <f t="shared" si="187"/>
        <v>0</v>
      </c>
      <c r="I291" s="7">
        <f t="shared" si="187"/>
        <v>0</v>
      </c>
      <c r="J291" s="7">
        <f t="shared" si="187"/>
        <v>0</v>
      </c>
      <c r="K291" s="7">
        <f t="shared" si="187"/>
        <v>0</v>
      </c>
      <c r="L291" s="7">
        <f t="shared" si="187"/>
        <v>0</v>
      </c>
      <c r="M291" s="7">
        <f t="shared" si="187"/>
        <v>0</v>
      </c>
      <c r="N291" s="7">
        <f t="shared" si="187"/>
        <v>0</v>
      </c>
      <c r="O291" s="7" t="e">
        <f>O18+O123+O228+O263</f>
        <v>#VALUE!</v>
      </c>
      <c r="P291" s="7" t="e">
        <f t="shared" ref="P291:BS291" si="188">P18+P123+P228+P263</f>
        <v>#VALUE!</v>
      </c>
      <c r="Q291" s="7" t="e">
        <f t="shared" si="188"/>
        <v>#VALUE!</v>
      </c>
      <c r="R291" s="7" t="e">
        <f t="shared" si="188"/>
        <v>#VALUE!</v>
      </c>
      <c r="S291" s="7" t="e">
        <f t="shared" si="188"/>
        <v>#VALUE!</v>
      </c>
      <c r="T291" s="7" t="e">
        <f t="shared" si="188"/>
        <v>#VALUE!</v>
      </c>
      <c r="U291" s="7" t="e">
        <f t="shared" si="188"/>
        <v>#VALUE!</v>
      </c>
      <c r="V291" s="7" t="e">
        <f t="shared" si="188"/>
        <v>#VALUE!</v>
      </c>
      <c r="W291" s="7" t="e">
        <f t="shared" si="188"/>
        <v>#VALUE!</v>
      </c>
      <c r="X291" s="7" t="e">
        <f t="shared" si="188"/>
        <v>#VALUE!</v>
      </c>
      <c r="Y291" s="7" t="e">
        <f t="shared" si="188"/>
        <v>#VALUE!</v>
      </c>
      <c r="Z291" s="7" t="e">
        <f t="shared" si="188"/>
        <v>#VALUE!</v>
      </c>
      <c r="AA291" s="7" t="e">
        <f t="shared" si="188"/>
        <v>#VALUE!</v>
      </c>
      <c r="AB291" s="7" t="e">
        <f t="shared" si="188"/>
        <v>#VALUE!</v>
      </c>
      <c r="AC291" s="7" t="e">
        <f t="shared" si="188"/>
        <v>#VALUE!</v>
      </c>
      <c r="AD291" s="7" t="e">
        <f t="shared" si="188"/>
        <v>#VALUE!</v>
      </c>
      <c r="AE291" s="7" t="e">
        <f t="shared" si="188"/>
        <v>#VALUE!</v>
      </c>
      <c r="AF291" s="7" t="e">
        <f t="shared" si="188"/>
        <v>#VALUE!</v>
      </c>
      <c r="AG291" s="7" t="e">
        <f t="shared" si="188"/>
        <v>#VALUE!</v>
      </c>
      <c r="AH291" s="7" t="e">
        <f t="shared" si="188"/>
        <v>#VALUE!</v>
      </c>
      <c r="AI291" s="7">
        <f t="shared" si="188"/>
        <v>0</v>
      </c>
      <c r="AJ291" s="7">
        <f t="shared" si="188"/>
        <v>0</v>
      </c>
      <c r="AK291" s="7">
        <f t="shared" si="188"/>
        <v>0</v>
      </c>
      <c r="AL291" s="7">
        <f t="shared" si="188"/>
        <v>0</v>
      </c>
      <c r="AM291" s="7">
        <f t="shared" si="188"/>
        <v>0</v>
      </c>
      <c r="AN291" s="7">
        <v>0</v>
      </c>
      <c r="AO291" s="7">
        <v>0</v>
      </c>
      <c r="AP291" s="7">
        <v>0</v>
      </c>
      <c r="AQ291" s="7">
        <f t="shared" si="188"/>
        <v>0</v>
      </c>
      <c r="AR291" s="7">
        <f t="shared" si="188"/>
        <v>0</v>
      </c>
      <c r="AS291" s="7">
        <f t="shared" si="188"/>
        <v>0</v>
      </c>
      <c r="AT291" s="7">
        <f t="shared" si="188"/>
        <v>0</v>
      </c>
      <c r="AU291" s="7">
        <f t="shared" si="188"/>
        <v>0</v>
      </c>
      <c r="AV291" s="7">
        <f t="shared" si="188"/>
        <v>0</v>
      </c>
      <c r="AW291" s="7">
        <f t="shared" si="188"/>
        <v>0</v>
      </c>
      <c r="AX291" s="7">
        <f t="shared" si="188"/>
        <v>0</v>
      </c>
      <c r="AY291" s="7">
        <f t="shared" si="188"/>
        <v>0</v>
      </c>
      <c r="AZ291" s="7">
        <f t="shared" si="188"/>
        <v>0</v>
      </c>
      <c r="BA291" s="7">
        <f t="shared" si="188"/>
        <v>0</v>
      </c>
      <c r="BB291" s="7">
        <f t="shared" si="188"/>
        <v>0</v>
      </c>
      <c r="BC291" s="7">
        <f t="shared" si="188"/>
        <v>0</v>
      </c>
      <c r="BD291" s="7">
        <f t="shared" si="188"/>
        <v>0</v>
      </c>
      <c r="BE291" s="7">
        <f t="shared" si="188"/>
        <v>0</v>
      </c>
      <c r="BF291" s="7">
        <f t="shared" si="188"/>
        <v>0</v>
      </c>
      <c r="BG291" s="7">
        <f t="shared" si="188"/>
        <v>0</v>
      </c>
      <c r="BH291" s="7">
        <f t="shared" si="188"/>
        <v>0</v>
      </c>
      <c r="BI291" s="7">
        <f t="shared" si="188"/>
        <v>0</v>
      </c>
      <c r="BJ291" s="7">
        <f t="shared" si="188"/>
        <v>0</v>
      </c>
      <c r="BK291" s="7">
        <f t="shared" si="188"/>
        <v>0</v>
      </c>
      <c r="BL291" s="7">
        <f t="shared" si="188"/>
        <v>0</v>
      </c>
      <c r="BM291" s="7">
        <f t="shared" si="188"/>
        <v>0</v>
      </c>
      <c r="BN291" s="7">
        <f t="shared" si="188"/>
        <v>0</v>
      </c>
      <c r="BO291" s="7">
        <f t="shared" si="188"/>
        <v>0</v>
      </c>
      <c r="BP291" s="7">
        <f t="shared" si="188"/>
        <v>0</v>
      </c>
      <c r="BQ291" s="7">
        <f t="shared" si="188"/>
        <v>0</v>
      </c>
      <c r="BR291" s="7">
        <f t="shared" si="188"/>
        <v>0</v>
      </c>
      <c r="BS291" s="7">
        <f t="shared" si="188"/>
        <v>0</v>
      </c>
      <c r="BT291" s="7">
        <f t="shared" ref="BT291" si="189">BT18+BT123+BT228+BT263</f>
        <v>0</v>
      </c>
      <c r="BU291" s="7"/>
      <c r="BV291" s="7"/>
    </row>
    <row r="292" spans="1:74" s="6" customFormat="1" ht="15.75" hidden="1" customHeight="1" outlineLevel="1">
      <c r="A292" s="38" t="s">
        <v>48</v>
      </c>
      <c r="B292" s="38" t="s">
        <v>48</v>
      </c>
      <c r="C292" s="38">
        <v>3</v>
      </c>
      <c r="D292" s="52" t="s">
        <v>31</v>
      </c>
      <c r="E292" s="7">
        <f t="shared" ref="E292:N292" si="190">E24+E129+E234+E269</f>
        <v>0</v>
      </c>
      <c r="F292" s="7">
        <f t="shared" si="190"/>
        <v>0</v>
      </c>
      <c r="G292" s="7">
        <f t="shared" si="190"/>
        <v>0</v>
      </c>
      <c r="H292" s="7">
        <f t="shared" si="190"/>
        <v>0</v>
      </c>
      <c r="I292" s="7">
        <f t="shared" si="190"/>
        <v>0</v>
      </c>
      <c r="J292" s="7">
        <f t="shared" si="190"/>
        <v>0</v>
      </c>
      <c r="K292" s="7">
        <f t="shared" si="190"/>
        <v>0</v>
      </c>
      <c r="L292" s="7">
        <f t="shared" si="190"/>
        <v>0</v>
      </c>
      <c r="M292" s="7">
        <f t="shared" si="190"/>
        <v>0</v>
      </c>
      <c r="N292" s="7">
        <f t="shared" si="190"/>
        <v>0</v>
      </c>
      <c r="O292" s="7">
        <f>O24+O129+O234+O269</f>
        <v>0</v>
      </c>
      <c r="P292" s="7">
        <f t="shared" ref="P292:BS292" si="191">P24+P129+P234+P269</f>
        <v>0</v>
      </c>
      <c r="Q292" s="7">
        <f t="shared" si="191"/>
        <v>0</v>
      </c>
      <c r="R292" s="7">
        <f t="shared" si="191"/>
        <v>0</v>
      </c>
      <c r="S292" s="7">
        <f t="shared" si="191"/>
        <v>0</v>
      </c>
      <c r="T292" s="7">
        <f t="shared" si="191"/>
        <v>0</v>
      </c>
      <c r="U292" s="7">
        <f t="shared" si="191"/>
        <v>0</v>
      </c>
      <c r="V292" s="7">
        <f t="shared" si="191"/>
        <v>0</v>
      </c>
      <c r="W292" s="7">
        <f t="shared" si="191"/>
        <v>0</v>
      </c>
      <c r="X292" s="7">
        <f t="shared" si="191"/>
        <v>0</v>
      </c>
      <c r="Y292" s="7">
        <f t="shared" si="191"/>
        <v>0</v>
      </c>
      <c r="Z292" s="7">
        <f t="shared" si="191"/>
        <v>0</v>
      </c>
      <c r="AA292" s="7" t="e">
        <f t="shared" si="191"/>
        <v>#VALUE!</v>
      </c>
      <c r="AB292" s="7" t="e">
        <f t="shared" si="191"/>
        <v>#VALUE!</v>
      </c>
      <c r="AC292" s="7" t="e">
        <f t="shared" si="191"/>
        <v>#VALUE!</v>
      </c>
      <c r="AD292" s="7" t="e">
        <f t="shared" si="191"/>
        <v>#VALUE!</v>
      </c>
      <c r="AE292" s="7" t="e">
        <f t="shared" si="191"/>
        <v>#VALUE!</v>
      </c>
      <c r="AF292" s="7" t="e">
        <f t="shared" si="191"/>
        <v>#VALUE!</v>
      </c>
      <c r="AG292" s="7" t="e">
        <f t="shared" si="191"/>
        <v>#VALUE!</v>
      </c>
      <c r="AH292" s="7" t="e">
        <f t="shared" si="191"/>
        <v>#VALUE!</v>
      </c>
      <c r="AI292" s="7" t="e">
        <f t="shared" si="191"/>
        <v>#VALUE!</v>
      </c>
      <c r="AJ292" s="7" t="e">
        <f t="shared" si="191"/>
        <v>#VALUE!</v>
      </c>
      <c r="AK292" s="7" t="e">
        <f t="shared" si="191"/>
        <v>#VALUE!</v>
      </c>
      <c r="AL292" s="7" t="e">
        <f t="shared" si="191"/>
        <v>#VALUE!</v>
      </c>
      <c r="AM292" s="7" t="e">
        <f t="shared" si="191"/>
        <v>#VALUE!</v>
      </c>
      <c r="AN292" s="7">
        <v>0</v>
      </c>
      <c r="AO292" s="7">
        <v>0</v>
      </c>
      <c r="AP292" s="7">
        <v>0</v>
      </c>
      <c r="AQ292" s="7">
        <f t="shared" si="191"/>
        <v>0</v>
      </c>
      <c r="AR292" s="7">
        <f t="shared" si="191"/>
        <v>0</v>
      </c>
      <c r="AS292" s="7">
        <f t="shared" si="191"/>
        <v>0</v>
      </c>
      <c r="AT292" s="7">
        <f t="shared" si="191"/>
        <v>0</v>
      </c>
      <c r="AU292" s="7">
        <f t="shared" si="191"/>
        <v>0</v>
      </c>
      <c r="AV292" s="7">
        <f t="shared" si="191"/>
        <v>0</v>
      </c>
      <c r="AW292" s="7">
        <f t="shared" si="191"/>
        <v>0</v>
      </c>
      <c r="AX292" s="7">
        <f t="shared" si="191"/>
        <v>0</v>
      </c>
      <c r="AY292" s="7">
        <f t="shared" si="191"/>
        <v>0</v>
      </c>
      <c r="AZ292" s="7">
        <f t="shared" si="191"/>
        <v>0</v>
      </c>
      <c r="BA292" s="7">
        <f t="shared" si="191"/>
        <v>0</v>
      </c>
      <c r="BB292" s="7">
        <f t="shared" si="191"/>
        <v>0</v>
      </c>
      <c r="BC292" s="7">
        <f t="shared" si="191"/>
        <v>0</v>
      </c>
      <c r="BD292" s="7">
        <f t="shared" si="191"/>
        <v>0</v>
      </c>
      <c r="BE292" s="7">
        <f t="shared" si="191"/>
        <v>0</v>
      </c>
      <c r="BF292" s="7">
        <f t="shared" si="191"/>
        <v>0</v>
      </c>
      <c r="BG292" s="7">
        <f t="shared" si="191"/>
        <v>0</v>
      </c>
      <c r="BH292" s="7">
        <f t="shared" si="191"/>
        <v>0</v>
      </c>
      <c r="BI292" s="7">
        <f t="shared" si="191"/>
        <v>0</v>
      </c>
      <c r="BJ292" s="7">
        <f t="shared" si="191"/>
        <v>0</v>
      </c>
      <c r="BK292" s="7">
        <f t="shared" si="191"/>
        <v>0</v>
      </c>
      <c r="BL292" s="7">
        <f t="shared" si="191"/>
        <v>0</v>
      </c>
      <c r="BM292" s="7">
        <f t="shared" si="191"/>
        <v>0</v>
      </c>
      <c r="BN292" s="7">
        <f t="shared" si="191"/>
        <v>0</v>
      </c>
      <c r="BO292" s="7">
        <f t="shared" si="191"/>
        <v>0</v>
      </c>
      <c r="BP292" s="7">
        <f t="shared" si="191"/>
        <v>0</v>
      </c>
      <c r="BQ292" s="7">
        <f t="shared" si="191"/>
        <v>0</v>
      </c>
      <c r="BR292" s="7">
        <f t="shared" si="191"/>
        <v>0</v>
      </c>
      <c r="BS292" s="7">
        <f t="shared" si="191"/>
        <v>0</v>
      </c>
      <c r="BT292" s="7">
        <f t="shared" ref="BT292" si="192">BT24+BT129+BT234+BT269</f>
        <v>0</v>
      </c>
      <c r="BU292" s="7"/>
      <c r="BV292" s="7"/>
    </row>
    <row r="293" spans="1:74" s="6" customFormat="1" ht="15.75" customHeight="1" collapsed="1">
      <c r="A293" s="38" t="s">
        <v>48</v>
      </c>
      <c r="B293" s="38" t="s">
        <v>48</v>
      </c>
      <c r="C293" s="38">
        <v>4</v>
      </c>
      <c r="D293" s="52" t="s">
        <v>31</v>
      </c>
      <c r="E293" s="7">
        <f t="shared" ref="E293:N293" si="193">E30+E135+E240+E275</f>
        <v>0</v>
      </c>
      <c r="F293" s="7">
        <f t="shared" si="193"/>
        <v>0</v>
      </c>
      <c r="G293" s="7">
        <f t="shared" si="193"/>
        <v>0</v>
      </c>
      <c r="H293" s="7">
        <f t="shared" si="193"/>
        <v>0</v>
      </c>
      <c r="I293" s="7">
        <f t="shared" si="193"/>
        <v>0</v>
      </c>
      <c r="J293" s="7">
        <f t="shared" si="193"/>
        <v>0</v>
      </c>
      <c r="K293" s="7">
        <f t="shared" si="193"/>
        <v>0</v>
      </c>
      <c r="L293" s="7">
        <f t="shared" si="193"/>
        <v>0</v>
      </c>
      <c r="M293" s="7">
        <f t="shared" si="193"/>
        <v>0</v>
      </c>
      <c r="N293" s="7">
        <f t="shared" si="193"/>
        <v>0</v>
      </c>
      <c r="O293" s="7">
        <f>O30+O135+O240+O275</f>
        <v>0</v>
      </c>
      <c r="P293" s="7">
        <f t="shared" ref="P293:BS293" si="194">P30+P135+P240+P275</f>
        <v>0</v>
      </c>
      <c r="Q293" s="7">
        <f t="shared" si="194"/>
        <v>0</v>
      </c>
      <c r="R293" s="7">
        <f t="shared" si="194"/>
        <v>0</v>
      </c>
      <c r="S293" s="7">
        <f t="shared" si="194"/>
        <v>0</v>
      </c>
      <c r="T293" s="7">
        <f t="shared" si="194"/>
        <v>0</v>
      </c>
      <c r="U293" s="7">
        <f t="shared" si="194"/>
        <v>0</v>
      </c>
      <c r="V293" s="7">
        <f t="shared" si="194"/>
        <v>0</v>
      </c>
      <c r="W293" s="7">
        <f t="shared" si="194"/>
        <v>0</v>
      </c>
      <c r="X293" s="7">
        <f t="shared" si="194"/>
        <v>0</v>
      </c>
      <c r="Y293" s="7">
        <f t="shared" si="194"/>
        <v>0</v>
      </c>
      <c r="Z293" s="7">
        <f t="shared" si="194"/>
        <v>0</v>
      </c>
      <c r="AA293" s="7">
        <f t="shared" si="194"/>
        <v>0</v>
      </c>
      <c r="AB293" s="7">
        <f t="shared" si="194"/>
        <v>0</v>
      </c>
      <c r="AC293" s="7">
        <f t="shared" si="194"/>
        <v>0</v>
      </c>
      <c r="AD293" s="7">
        <f t="shared" si="194"/>
        <v>0</v>
      </c>
      <c r="AE293" s="7">
        <f t="shared" si="194"/>
        <v>0</v>
      </c>
      <c r="AF293" s="7">
        <f t="shared" si="194"/>
        <v>0</v>
      </c>
      <c r="AG293" s="7">
        <f t="shared" si="194"/>
        <v>0</v>
      </c>
      <c r="AH293" s="7">
        <f t="shared" si="194"/>
        <v>0</v>
      </c>
      <c r="AI293" s="7">
        <f t="shared" si="194"/>
        <v>0</v>
      </c>
      <c r="AJ293" s="7">
        <f t="shared" si="194"/>
        <v>0</v>
      </c>
      <c r="AK293" s="7">
        <f t="shared" si="194"/>
        <v>0</v>
      </c>
      <c r="AL293" s="7">
        <f t="shared" si="194"/>
        <v>0</v>
      </c>
      <c r="AM293" s="7" t="e">
        <f t="shared" si="194"/>
        <v>#REF!</v>
      </c>
      <c r="AN293" s="7">
        <v>-5790300.9993520826</v>
      </c>
      <c r="AO293" s="7">
        <v>-6315986.0651447782</v>
      </c>
      <c r="AP293" s="7">
        <v>-5657860.2749110358</v>
      </c>
      <c r="AQ293" s="7">
        <f t="shared" si="194"/>
        <v>-5657860.2749110358</v>
      </c>
      <c r="AR293" s="7">
        <f t="shared" si="194"/>
        <v>-5657860.2749110358</v>
      </c>
      <c r="AS293" s="7">
        <f t="shared" si="194"/>
        <v>-5657860.2749110358</v>
      </c>
      <c r="AT293" s="7">
        <f t="shared" si="194"/>
        <v>-5657860.2749110358</v>
      </c>
      <c r="AU293" s="7">
        <f t="shared" si="194"/>
        <v>-5657860.2749110358</v>
      </c>
      <c r="AV293" s="7">
        <f t="shared" si="194"/>
        <v>-5657860.2749110358</v>
      </c>
      <c r="AW293" s="7">
        <f t="shared" si="194"/>
        <v>-5657860.2749110358</v>
      </c>
      <c r="AX293" s="7">
        <f t="shared" si="194"/>
        <v>-5657860.2749110358</v>
      </c>
      <c r="AY293" s="7">
        <f t="shared" si="194"/>
        <v>0</v>
      </c>
      <c r="AZ293" s="7">
        <f t="shared" si="194"/>
        <v>0</v>
      </c>
      <c r="BA293" s="7">
        <f t="shared" si="194"/>
        <v>0</v>
      </c>
      <c r="BB293" s="7">
        <f t="shared" si="194"/>
        <v>0</v>
      </c>
      <c r="BC293" s="7">
        <f t="shared" si="194"/>
        <v>0</v>
      </c>
      <c r="BD293" s="7">
        <f t="shared" si="194"/>
        <v>0</v>
      </c>
      <c r="BE293" s="7">
        <f t="shared" si="194"/>
        <v>0</v>
      </c>
      <c r="BF293" s="7">
        <f t="shared" si="194"/>
        <v>0</v>
      </c>
      <c r="BG293" s="7">
        <f t="shared" si="194"/>
        <v>0</v>
      </c>
      <c r="BH293" s="7">
        <f t="shared" si="194"/>
        <v>0</v>
      </c>
      <c r="BI293" s="7">
        <f t="shared" si="194"/>
        <v>0</v>
      </c>
      <c r="BJ293" s="7">
        <f t="shared" si="194"/>
        <v>0</v>
      </c>
      <c r="BK293" s="7">
        <f t="shared" si="194"/>
        <v>0</v>
      </c>
      <c r="BL293" s="7">
        <f t="shared" si="194"/>
        <v>0</v>
      </c>
      <c r="BM293" s="7">
        <f t="shared" si="194"/>
        <v>0</v>
      </c>
      <c r="BN293" s="7">
        <f t="shared" si="194"/>
        <v>0</v>
      </c>
      <c r="BO293" s="7">
        <f t="shared" si="194"/>
        <v>0</v>
      </c>
      <c r="BP293" s="7">
        <f t="shared" si="194"/>
        <v>0</v>
      </c>
      <c r="BQ293" s="7">
        <f t="shared" si="194"/>
        <v>0</v>
      </c>
      <c r="BR293" s="7">
        <f t="shared" si="194"/>
        <v>0</v>
      </c>
      <c r="BS293" s="7">
        <f t="shared" si="194"/>
        <v>0</v>
      </c>
      <c r="BT293" s="7">
        <f t="shared" ref="BT293" si="195">BT30+BT135+BT240+BT275</f>
        <v>0</v>
      </c>
      <c r="BU293" s="7"/>
      <c r="BV293" s="7"/>
    </row>
    <row r="294" spans="1:74" s="6" customFormat="1" ht="15.75" hidden="1" customHeight="1" outlineLevel="1">
      <c r="A294" s="38" t="s">
        <v>48</v>
      </c>
      <c r="B294" s="38" t="s">
        <v>48</v>
      </c>
      <c r="C294" s="38">
        <v>5</v>
      </c>
      <c r="D294" s="52" t="s">
        <v>31</v>
      </c>
      <c r="E294" s="7">
        <f t="shared" ref="E294:N294" si="196">E36+E141+E246+E281</f>
        <v>0</v>
      </c>
      <c r="F294" s="7">
        <f t="shared" si="196"/>
        <v>0</v>
      </c>
      <c r="G294" s="7">
        <f t="shared" si="196"/>
        <v>0</v>
      </c>
      <c r="H294" s="7">
        <f t="shared" si="196"/>
        <v>0</v>
      </c>
      <c r="I294" s="7">
        <f t="shared" si="196"/>
        <v>0</v>
      </c>
      <c r="J294" s="7">
        <f t="shared" si="196"/>
        <v>0</v>
      </c>
      <c r="K294" s="7">
        <f t="shared" si="196"/>
        <v>0</v>
      </c>
      <c r="L294" s="7">
        <f t="shared" si="196"/>
        <v>0</v>
      </c>
      <c r="M294" s="7">
        <f t="shared" si="196"/>
        <v>0</v>
      </c>
      <c r="N294" s="7">
        <f t="shared" si="196"/>
        <v>0</v>
      </c>
      <c r="O294" s="7">
        <f>O36+O141+O246+O281</f>
        <v>0</v>
      </c>
      <c r="P294" s="7">
        <f t="shared" ref="P294:BS294" si="197">P36+P141+P246+P281</f>
        <v>0</v>
      </c>
      <c r="Q294" s="7">
        <f t="shared" si="197"/>
        <v>0</v>
      </c>
      <c r="R294" s="7">
        <f t="shared" si="197"/>
        <v>0</v>
      </c>
      <c r="S294" s="7">
        <f t="shared" si="197"/>
        <v>0</v>
      </c>
      <c r="T294" s="7">
        <f t="shared" si="197"/>
        <v>0</v>
      </c>
      <c r="U294" s="7">
        <f t="shared" si="197"/>
        <v>0</v>
      </c>
      <c r="V294" s="7">
        <f t="shared" si="197"/>
        <v>0</v>
      </c>
      <c r="W294" s="7">
        <f t="shared" si="197"/>
        <v>0</v>
      </c>
      <c r="X294" s="7">
        <f t="shared" si="197"/>
        <v>0</v>
      </c>
      <c r="Y294" s="7">
        <f t="shared" si="197"/>
        <v>0</v>
      </c>
      <c r="Z294" s="7">
        <f t="shared" si="197"/>
        <v>0</v>
      </c>
      <c r="AA294" s="7">
        <f t="shared" si="197"/>
        <v>0</v>
      </c>
      <c r="AB294" s="7">
        <f t="shared" si="197"/>
        <v>0</v>
      </c>
      <c r="AC294" s="7">
        <f t="shared" si="197"/>
        <v>0</v>
      </c>
      <c r="AD294" s="7">
        <f t="shared" si="197"/>
        <v>0</v>
      </c>
      <c r="AE294" s="7">
        <f t="shared" si="197"/>
        <v>0</v>
      </c>
      <c r="AF294" s="7">
        <f t="shared" si="197"/>
        <v>0</v>
      </c>
      <c r="AG294" s="7">
        <f t="shared" si="197"/>
        <v>0</v>
      </c>
      <c r="AH294" s="7">
        <f t="shared" si="197"/>
        <v>0</v>
      </c>
      <c r="AI294" s="7">
        <f t="shared" si="197"/>
        <v>0</v>
      </c>
      <c r="AJ294" s="7">
        <f t="shared" si="197"/>
        <v>0</v>
      </c>
      <c r="AK294" s="7">
        <f t="shared" si="197"/>
        <v>0</v>
      </c>
      <c r="AL294" s="7">
        <f t="shared" si="197"/>
        <v>0</v>
      </c>
      <c r="AM294" s="7">
        <f t="shared" si="197"/>
        <v>0</v>
      </c>
      <c r="AN294" s="7">
        <v>0</v>
      </c>
      <c r="AO294" s="7">
        <v>0</v>
      </c>
      <c r="AP294" s="7">
        <v>0</v>
      </c>
      <c r="AQ294" s="7" t="e">
        <f t="shared" si="197"/>
        <v>#VALUE!</v>
      </c>
      <c r="AR294" s="7" t="e">
        <f t="shared" si="197"/>
        <v>#VALUE!</v>
      </c>
      <c r="AS294" s="7" t="e">
        <f t="shared" si="197"/>
        <v>#VALUE!</v>
      </c>
      <c r="AT294" s="7" t="e">
        <f t="shared" si="197"/>
        <v>#VALUE!</v>
      </c>
      <c r="AU294" s="7" t="e">
        <f t="shared" si="197"/>
        <v>#VALUE!</v>
      </c>
      <c r="AV294" s="7" t="e">
        <f t="shared" si="197"/>
        <v>#VALUE!</v>
      </c>
      <c r="AW294" s="7" t="e">
        <f t="shared" si="197"/>
        <v>#VALUE!</v>
      </c>
      <c r="AX294" s="7" t="e">
        <f t="shared" si="197"/>
        <v>#VALUE!</v>
      </c>
      <c r="AY294" s="7" t="e">
        <f t="shared" si="197"/>
        <v>#VALUE!</v>
      </c>
      <c r="AZ294" s="7" t="e">
        <f t="shared" si="197"/>
        <v>#VALUE!</v>
      </c>
      <c r="BA294" s="7" t="e">
        <f t="shared" si="197"/>
        <v>#VALUE!</v>
      </c>
      <c r="BB294" s="7" t="e">
        <f t="shared" si="197"/>
        <v>#VALUE!</v>
      </c>
      <c r="BC294" s="7" t="e">
        <f t="shared" si="197"/>
        <v>#VALUE!</v>
      </c>
      <c r="BD294" s="7" t="e">
        <f t="shared" si="197"/>
        <v>#VALUE!</v>
      </c>
      <c r="BE294" s="7" t="e">
        <f t="shared" si="197"/>
        <v>#VALUE!</v>
      </c>
      <c r="BF294" s="7" t="e">
        <f t="shared" si="197"/>
        <v>#VALUE!</v>
      </c>
      <c r="BG294" s="7" t="e">
        <f t="shared" si="197"/>
        <v>#VALUE!</v>
      </c>
      <c r="BH294" s="7" t="e">
        <f t="shared" si="197"/>
        <v>#VALUE!</v>
      </c>
      <c r="BI294" s="7" t="e">
        <f t="shared" si="197"/>
        <v>#VALUE!</v>
      </c>
      <c r="BJ294" s="7" t="e">
        <f t="shared" si="197"/>
        <v>#VALUE!</v>
      </c>
      <c r="BK294" s="7">
        <f t="shared" si="197"/>
        <v>0</v>
      </c>
      <c r="BL294" s="7">
        <f t="shared" si="197"/>
        <v>0</v>
      </c>
      <c r="BM294" s="7">
        <f t="shared" si="197"/>
        <v>0</v>
      </c>
      <c r="BN294" s="7">
        <f t="shared" si="197"/>
        <v>0</v>
      </c>
      <c r="BO294" s="7">
        <f t="shared" si="197"/>
        <v>0</v>
      </c>
      <c r="BP294" s="7">
        <f t="shared" si="197"/>
        <v>0</v>
      </c>
      <c r="BQ294" s="7">
        <f t="shared" si="197"/>
        <v>0</v>
      </c>
      <c r="BR294" s="7">
        <f t="shared" si="197"/>
        <v>0</v>
      </c>
      <c r="BS294" s="7">
        <f t="shared" si="197"/>
        <v>0</v>
      </c>
      <c r="BT294" s="7">
        <f t="shared" ref="BT294" si="198">BT36+BT141+BT246+BT281</f>
        <v>0</v>
      </c>
      <c r="BU294" s="7"/>
      <c r="BV294" s="7"/>
    </row>
    <row r="295" spans="1:74" s="6" customFormat="1" ht="15.75" customHeight="1" collapsed="1">
      <c r="A295" s="38"/>
      <c r="B295" s="38"/>
      <c r="C295" s="38"/>
      <c r="D295" s="54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  <c r="BM295" s="7"/>
      <c r="BN295" s="7"/>
      <c r="BO295" s="7"/>
      <c r="BP295" s="7"/>
      <c r="BQ295" s="7"/>
      <c r="BR295" s="7"/>
      <c r="BS295" s="7"/>
      <c r="BT295" s="7"/>
      <c r="BU295" s="7"/>
      <c r="BV295" s="7"/>
    </row>
    <row r="296" spans="1:74" s="6" customFormat="1" ht="15.75" customHeight="1">
      <c r="A296" s="38" t="s">
        <v>48</v>
      </c>
      <c r="B296" s="38" t="s">
        <v>48</v>
      </c>
      <c r="C296" s="38"/>
      <c r="D296" s="54" t="s">
        <v>38</v>
      </c>
      <c r="E296" s="7">
        <f t="shared" ref="E296:BH298" si="199">E41+E146+E251+E286</f>
        <v>0</v>
      </c>
      <c r="F296" s="7">
        <f t="shared" si="199"/>
        <v>0</v>
      </c>
      <c r="G296" s="7">
        <f t="shared" si="199"/>
        <v>0</v>
      </c>
      <c r="H296" s="7">
        <f t="shared" si="199"/>
        <v>0</v>
      </c>
      <c r="I296" s="7">
        <f t="shared" si="199"/>
        <v>0</v>
      </c>
      <c r="J296" s="7">
        <f t="shared" si="199"/>
        <v>0</v>
      </c>
      <c r="K296" s="7">
        <f t="shared" si="199"/>
        <v>0</v>
      </c>
      <c r="L296" s="7">
        <f t="shared" si="199"/>
        <v>0</v>
      </c>
      <c r="M296" s="7">
        <f t="shared" si="199"/>
        <v>0</v>
      </c>
      <c r="N296" s="7">
        <f t="shared" si="199"/>
        <v>0</v>
      </c>
      <c r="O296" s="7">
        <f t="shared" si="199"/>
        <v>0</v>
      </c>
      <c r="P296" s="7">
        <f t="shared" si="199"/>
        <v>0</v>
      </c>
      <c r="Q296" s="7">
        <f t="shared" si="199"/>
        <v>0</v>
      </c>
      <c r="R296" s="7">
        <f t="shared" si="199"/>
        <v>0</v>
      </c>
      <c r="S296" s="7">
        <f t="shared" si="199"/>
        <v>0</v>
      </c>
      <c r="T296" s="7">
        <f t="shared" si="199"/>
        <v>0</v>
      </c>
      <c r="U296" s="7">
        <f t="shared" si="199"/>
        <v>0</v>
      </c>
      <c r="V296" s="7">
        <f t="shared" si="199"/>
        <v>0</v>
      </c>
      <c r="W296" s="7">
        <f t="shared" si="199"/>
        <v>0</v>
      </c>
      <c r="X296" s="7">
        <f t="shared" si="199"/>
        <v>-102439</v>
      </c>
      <c r="Y296" s="7">
        <f t="shared" si="199"/>
        <v>-165267</v>
      </c>
      <c r="Z296" s="7">
        <f t="shared" si="199"/>
        <v>-123721</v>
      </c>
      <c r="AA296" s="7">
        <f t="shared" si="199"/>
        <v>-133091</v>
      </c>
      <c r="AB296" s="7">
        <f t="shared" si="199"/>
        <v>-177330</v>
      </c>
      <c r="AC296" s="7">
        <f t="shared" si="199"/>
        <v>-124170</v>
      </c>
      <c r="AD296" s="7">
        <f t="shared" si="199"/>
        <v>-130493</v>
      </c>
      <c r="AE296" s="7">
        <f t="shared" si="199"/>
        <v>-239182.98241000003</v>
      </c>
      <c r="AF296" s="7">
        <f t="shared" si="199"/>
        <v>-390382.45045999996</v>
      </c>
      <c r="AG296" s="7">
        <f t="shared" si="199"/>
        <v>-398949.94124000001</v>
      </c>
      <c r="AH296" s="7">
        <f t="shared" si="199"/>
        <v>-302079.60299501731</v>
      </c>
      <c r="AI296" s="7">
        <f t="shared" si="199"/>
        <v>-224690.66425468726</v>
      </c>
      <c r="AJ296" s="7">
        <f t="shared" si="199"/>
        <v>-210325.65015</v>
      </c>
      <c r="AK296" s="7">
        <f t="shared" si="199"/>
        <v>-233141.42775999999</v>
      </c>
      <c r="AL296" s="7">
        <f t="shared" si="199"/>
        <v>-269375.82081</v>
      </c>
      <c r="AM296" s="7">
        <f t="shared" si="199"/>
        <v>-337467.96364999999</v>
      </c>
      <c r="AN296" s="7">
        <v>-835401.48712838499</v>
      </c>
      <c r="AO296" s="7">
        <v>-762183.09285999998</v>
      </c>
      <c r="AP296" s="7">
        <v>-827136.00769</v>
      </c>
      <c r="AQ296" s="7">
        <f t="shared" si="199"/>
        <v>0</v>
      </c>
      <c r="AR296" s="7">
        <f t="shared" si="199"/>
        <v>0</v>
      </c>
      <c r="AS296" s="7">
        <f t="shared" si="199"/>
        <v>0</v>
      </c>
      <c r="AT296" s="7">
        <f t="shared" si="199"/>
        <v>0</v>
      </c>
      <c r="AU296" s="7">
        <f t="shared" si="199"/>
        <v>0</v>
      </c>
      <c r="AV296" s="7">
        <f t="shared" si="199"/>
        <v>0</v>
      </c>
      <c r="AW296" s="7">
        <f t="shared" si="199"/>
        <v>0</v>
      </c>
      <c r="AX296" s="7">
        <f t="shared" si="199"/>
        <v>0</v>
      </c>
      <c r="AY296" s="7">
        <f t="shared" si="199"/>
        <v>0</v>
      </c>
      <c r="AZ296" s="7">
        <f t="shared" si="199"/>
        <v>0</v>
      </c>
      <c r="BA296" s="7">
        <f t="shared" si="199"/>
        <v>0</v>
      </c>
      <c r="BB296" s="7">
        <f t="shared" si="199"/>
        <v>0</v>
      </c>
      <c r="BC296" s="7">
        <f t="shared" si="199"/>
        <v>0</v>
      </c>
      <c r="BD296" s="7">
        <f t="shared" si="199"/>
        <v>0</v>
      </c>
      <c r="BE296" s="7">
        <f t="shared" si="199"/>
        <v>0</v>
      </c>
      <c r="BF296" s="7">
        <f t="shared" si="199"/>
        <v>0</v>
      </c>
      <c r="BG296" s="7">
        <f t="shared" si="199"/>
        <v>0</v>
      </c>
      <c r="BH296" s="7">
        <f t="shared" si="199"/>
        <v>0</v>
      </c>
      <c r="BI296" s="7">
        <f t="shared" ref="BI296:BT298" si="200">BI41+BI146+BI251+BI286</f>
        <v>0</v>
      </c>
      <c r="BJ296" s="7">
        <f t="shared" si="200"/>
        <v>0</v>
      </c>
      <c r="BK296" s="7">
        <f t="shared" si="200"/>
        <v>0</v>
      </c>
      <c r="BL296" s="7">
        <f t="shared" si="200"/>
        <v>0</v>
      </c>
      <c r="BM296" s="7">
        <f t="shared" si="200"/>
        <v>0</v>
      </c>
      <c r="BN296" s="7">
        <f t="shared" si="200"/>
        <v>0</v>
      </c>
      <c r="BO296" s="7">
        <f t="shared" si="200"/>
        <v>0</v>
      </c>
      <c r="BP296" s="7">
        <f t="shared" si="200"/>
        <v>0</v>
      </c>
      <c r="BQ296" s="7">
        <f t="shared" si="200"/>
        <v>0</v>
      </c>
      <c r="BR296" s="7">
        <f t="shared" si="200"/>
        <v>0</v>
      </c>
      <c r="BS296" s="7">
        <f t="shared" si="200"/>
        <v>0</v>
      </c>
      <c r="BT296" s="7">
        <f t="shared" si="200"/>
        <v>0</v>
      </c>
      <c r="BU296" s="7"/>
      <c r="BV296" s="7"/>
    </row>
    <row r="297" spans="1:74" s="6" customFormat="1" ht="15.75" customHeight="1">
      <c r="A297" s="38" t="s">
        <v>48</v>
      </c>
      <c r="B297" s="38" t="s">
        <v>48</v>
      </c>
      <c r="C297" s="38"/>
      <c r="D297" s="54" t="s">
        <v>39</v>
      </c>
      <c r="E297" s="7">
        <f t="shared" si="199"/>
        <v>0</v>
      </c>
      <c r="F297" s="7">
        <f t="shared" si="199"/>
        <v>0</v>
      </c>
      <c r="G297" s="7">
        <f t="shared" si="199"/>
        <v>0</v>
      </c>
      <c r="H297" s="7">
        <f t="shared" si="199"/>
        <v>0</v>
      </c>
      <c r="I297" s="7">
        <f t="shared" si="199"/>
        <v>0</v>
      </c>
      <c r="J297" s="7">
        <f t="shared" si="199"/>
        <v>0</v>
      </c>
      <c r="K297" s="7">
        <f t="shared" si="199"/>
        <v>0</v>
      </c>
      <c r="L297" s="7">
        <f t="shared" si="199"/>
        <v>0</v>
      </c>
      <c r="M297" s="7">
        <f t="shared" si="199"/>
        <v>0</v>
      </c>
      <c r="N297" s="7">
        <f t="shared" si="199"/>
        <v>0</v>
      </c>
      <c r="O297" s="7" t="e">
        <f t="shared" si="199"/>
        <v>#VALUE!</v>
      </c>
      <c r="P297" s="7" t="e">
        <f t="shared" si="199"/>
        <v>#VALUE!</v>
      </c>
      <c r="Q297" s="7" t="e">
        <f t="shared" si="199"/>
        <v>#VALUE!</v>
      </c>
      <c r="R297" s="7" t="e">
        <f t="shared" si="199"/>
        <v>#VALUE!</v>
      </c>
      <c r="S297" s="7" t="e">
        <f t="shared" si="199"/>
        <v>#VALUE!</v>
      </c>
      <c r="T297" s="7" t="e">
        <f t="shared" si="199"/>
        <v>#VALUE!</v>
      </c>
      <c r="U297" s="7" t="e">
        <f t="shared" si="199"/>
        <v>#VALUE!</v>
      </c>
      <c r="V297" s="7" t="e">
        <f t="shared" si="199"/>
        <v>#VALUE!</v>
      </c>
      <c r="W297" s="7" t="e">
        <f t="shared" si="199"/>
        <v>#VALUE!</v>
      </c>
      <c r="X297" s="7" t="e">
        <f t="shared" si="199"/>
        <v>#VALUE!</v>
      </c>
      <c r="Y297" s="7" t="e">
        <f t="shared" si="199"/>
        <v>#VALUE!</v>
      </c>
      <c r="Z297" s="7" t="e">
        <f t="shared" si="199"/>
        <v>#VALUE!</v>
      </c>
      <c r="AA297" s="7" t="e">
        <f t="shared" si="199"/>
        <v>#VALUE!</v>
      </c>
      <c r="AB297" s="7" t="e">
        <f t="shared" si="199"/>
        <v>#VALUE!</v>
      </c>
      <c r="AC297" s="7" t="e">
        <f t="shared" si="199"/>
        <v>#VALUE!</v>
      </c>
      <c r="AD297" s="7" t="e">
        <f t="shared" si="199"/>
        <v>#VALUE!</v>
      </c>
      <c r="AE297" s="7" t="e">
        <f t="shared" si="199"/>
        <v>#VALUE!</v>
      </c>
      <c r="AF297" s="7" t="e">
        <f t="shared" si="199"/>
        <v>#VALUE!</v>
      </c>
      <c r="AG297" s="7" t="e">
        <f t="shared" si="199"/>
        <v>#VALUE!</v>
      </c>
      <c r="AH297" s="7" t="e">
        <f t="shared" si="199"/>
        <v>#VALUE!</v>
      </c>
      <c r="AI297" s="7" t="e">
        <f t="shared" si="199"/>
        <v>#VALUE!</v>
      </c>
      <c r="AJ297" s="7" t="e">
        <f t="shared" si="199"/>
        <v>#VALUE!</v>
      </c>
      <c r="AK297" s="7" t="e">
        <f t="shared" si="199"/>
        <v>#VALUE!</v>
      </c>
      <c r="AL297" s="7" t="e">
        <f t="shared" si="199"/>
        <v>#VALUE!</v>
      </c>
      <c r="AM297" s="7" t="e">
        <f t="shared" si="199"/>
        <v>#VALUE!</v>
      </c>
      <c r="AN297" s="7">
        <v>39026.594656275294</v>
      </c>
      <c r="AO297" s="7">
        <v>36988.213789187095</v>
      </c>
      <c r="AP297" s="7">
        <v>33108.590232162736</v>
      </c>
      <c r="AQ297" s="7">
        <f t="shared" si="199"/>
        <v>0</v>
      </c>
      <c r="AR297" s="7">
        <f t="shared" si="199"/>
        <v>0</v>
      </c>
      <c r="AS297" s="7">
        <f t="shared" si="199"/>
        <v>0</v>
      </c>
      <c r="AT297" s="7">
        <f t="shared" si="199"/>
        <v>0</v>
      </c>
      <c r="AU297" s="7">
        <f t="shared" si="199"/>
        <v>0</v>
      </c>
      <c r="AV297" s="7">
        <f t="shared" si="199"/>
        <v>0</v>
      </c>
      <c r="AW297" s="7">
        <f t="shared" si="199"/>
        <v>0</v>
      </c>
      <c r="AX297" s="7">
        <f t="shared" si="199"/>
        <v>0</v>
      </c>
      <c r="AY297" s="7">
        <f t="shared" si="199"/>
        <v>0</v>
      </c>
      <c r="AZ297" s="7">
        <f t="shared" si="199"/>
        <v>0</v>
      </c>
      <c r="BA297" s="7">
        <f t="shared" si="199"/>
        <v>0</v>
      </c>
      <c r="BB297" s="7">
        <f t="shared" si="199"/>
        <v>0</v>
      </c>
      <c r="BC297" s="7">
        <f t="shared" si="199"/>
        <v>0</v>
      </c>
      <c r="BD297" s="7">
        <f t="shared" si="199"/>
        <v>0</v>
      </c>
      <c r="BE297" s="7">
        <f t="shared" si="199"/>
        <v>0</v>
      </c>
      <c r="BF297" s="7">
        <f t="shared" si="199"/>
        <v>0</v>
      </c>
      <c r="BG297" s="7">
        <f t="shared" si="199"/>
        <v>0</v>
      </c>
      <c r="BH297" s="7">
        <f t="shared" si="199"/>
        <v>0</v>
      </c>
      <c r="BI297" s="7">
        <f t="shared" si="200"/>
        <v>0</v>
      </c>
      <c r="BJ297" s="7" t="e">
        <f t="shared" si="200"/>
        <v>#VALUE!</v>
      </c>
      <c r="BK297" s="7" t="e">
        <f t="shared" si="200"/>
        <v>#VALUE!</v>
      </c>
      <c r="BL297" s="7" t="e">
        <f t="shared" si="200"/>
        <v>#VALUE!</v>
      </c>
      <c r="BM297" s="7" t="e">
        <f t="shared" si="200"/>
        <v>#VALUE!</v>
      </c>
      <c r="BN297" s="7" t="e">
        <f t="shared" si="200"/>
        <v>#VALUE!</v>
      </c>
      <c r="BO297" s="7" t="e">
        <f t="shared" si="200"/>
        <v>#VALUE!</v>
      </c>
      <c r="BP297" s="7" t="e">
        <f t="shared" si="200"/>
        <v>#VALUE!</v>
      </c>
      <c r="BQ297" s="7" t="e">
        <f t="shared" si="200"/>
        <v>#VALUE!</v>
      </c>
      <c r="BR297" s="7" t="e">
        <f t="shared" si="200"/>
        <v>#VALUE!</v>
      </c>
      <c r="BS297" s="7" t="e">
        <f t="shared" si="200"/>
        <v>#VALUE!</v>
      </c>
      <c r="BT297" s="7" t="e">
        <f t="shared" si="200"/>
        <v>#VALUE!</v>
      </c>
      <c r="BU297" s="7"/>
      <c r="BV297" s="7"/>
    </row>
    <row r="298" spans="1:74" s="6" customFormat="1" ht="15.75" customHeight="1">
      <c r="A298" s="58" t="s">
        <v>48</v>
      </c>
      <c r="B298" s="58" t="s">
        <v>48</v>
      </c>
      <c r="C298" s="61"/>
      <c r="D298" s="60" t="s">
        <v>40</v>
      </c>
      <c r="E298" s="55">
        <f t="shared" si="199"/>
        <v>0</v>
      </c>
      <c r="F298" s="55">
        <f t="shared" si="199"/>
        <v>0</v>
      </c>
      <c r="G298" s="55">
        <f t="shared" si="199"/>
        <v>0</v>
      </c>
      <c r="H298" s="55">
        <f t="shared" si="199"/>
        <v>0</v>
      </c>
      <c r="I298" s="55">
        <f t="shared" si="199"/>
        <v>0</v>
      </c>
      <c r="J298" s="55">
        <f t="shared" si="199"/>
        <v>0</v>
      </c>
      <c r="K298" s="55">
        <f t="shared" si="199"/>
        <v>0</v>
      </c>
      <c r="L298" s="55">
        <f t="shared" si="199"/>
        <v>0</v>
      </c>
      <c r="M298" s="55">
        <f t="shared" si="199"/>
        <v>0</v>
      </c>
      <c r="N298" s="55">
        <f t="shared" si="199"/>
        <v>0</v>
      </c>
      <c r="O298" s="55" t="e">
        <f t="shared" si="199"/>
        <v>#VALUE!</v>
      </c>
      <c r="P298" s="55" t="e">
        <f t="shared" si="199"/>
        <v>#VALUE!</v>
      </c>
      <c r="Q298" s="55" t="e">
        <f t="shared" si="199"/>
        <v>#VALUE!</v>
      </c>
      <c r="R298" s="55" t="e">
        <f t="shared" si="199"/>
        <v>#VALUE!</v>
      </c>
      <c r="S298" s="55" t="e">
        <f t="shared" si="199"/>
        <v>#VALUE!</v>
      </c>
      <c r="T298" s="55" t="e">
        <f t="shared" si="199"/>
        <v>#VALUE!</v>
      </c>
      <c r="U298" s="55" t="e">
        <f t="shared" si="199"/>
        <v>#VALUE!</v>
      </c>
      <c r="V298" s="55" t="e">
        <f t="shared" si="199"/>
        <v>#VALUE!</v>
      </c>
      <c r="W298" s="55" t="e">
        <f t="shared" si="199"/>
        <v>#VALUE!</v>
      </c>
      <c r="X298" s="55" t="e">
        <f t="shared" si="199"/>
        <v>#VALUE!</v>
      </c>
      <c r="Y298" s="55" t="e">
        <f t="shared" si="199"/>
        <v>#VALUE!</v>
      </c>
      <c r="Z298" s="55" t="e">
        <f t="shared" si="199"/>
        <v>#VALUE!</v>
      </c>
      <c r="AA298" s="55" t="e">
        <f t="shared" si="199"/>
        <v>#VALUE!</v>
      </c>
      <c r="AB298" s="55" t="e">
        <f t="shared" si="199"/>
        <v>#VALUE!</v>
      </c>
      <c r="AC298" s="55" t="e">
        <f t="shared" si="199"/>
        <v>#VALUE!</v>
      </c>
      <c r="AD298" s="55" t="e">
        <f t="shared" si="199"/>
        <v>#VALUE!</v>
      </c>
      <c r="AE298" s="55" t="e">
        <f t="shared" si="199"/>
        <v>#VALUE!</v>
      </c>
      <c r="AF298" s="55" t="e">
        <f t="shared" si="199"/>
        <v>#VALUE!</v>
      </c>
      <c r="AG298" s="55" t="e">
        <f t="shared" si="199"/>
        <v>#VALUE!</v>
      </c>
      <c r="AH298" s="55" t="e">
        <f t="shared" si="199"/>
        <v>#VALUE!</v>
      </c>
      <c r="AI298" s="55" t="e">
        <f t="shared" si="199"/>
        <v>#VALUE!</v>
      </c>
      <c r="AJ298" s="55" t="e">
        <f t="shared" si="199"/>
        <v>#VALUE!</v>
      </c>
      <c r="AK298" s="55" t="e">
        <f t="shared" si="199"/>
        <v>#VALUE!</v>
      </c>
      <c r="AL298" s="55" t="e">
        <f t="shared" si="199"/>
        <v>#VALUE!</v>
      </c>
      <c r="AM298" s="55" t="e">
        <f t="shared" si="199"/>
        <v>#VALUE!</v>
      </c>
      <c r="AN298" s="55">
        <v>9628144.9937267732</v>
      </c>
      <c r="AO298" s="55">
        <v>8902950.1146559585</v>
      </c>
      <c r="AP298" s="55">
        <v>8108922.6971981209</v>
      </c>
      <c r="AQ298" s="55">
        <f t="shared" si="199"/>
        <v>8108922.6971981209</v>
      </c>
      <c r="AR298" s="55">
        <f t="shared" si="199"/>
        <v>8108922.6971981209</v>
      </c>
      <c r="AS298" s="55">
        <f t="shared" si="199"/>
        <v>8108922.6971981209</v>
      </c>
      <c r="AT298" s="55">
        <f t="shared" si="199"/>
        <v>8108922.6971981209</v>
      </c>
      <c r="AU298" s="55">
        <f t="shared" si="199"/>
        <v>8108922.6971981209</v>
      </c>
      <c r="AV298" s="55">
        <f t="shared" si="199"/>
        <v>8108922.6971981209</v>
      </c>
      <c r="AW298" s="55">
        <f t="shared" si="199"/>
        <v>8108922.6971981209</v>
      </c>
      <c r="AX298" s="55">
        <f t="shared" si="199"/>
        <v>2451062.422287087</v>
      </c>
      <c r="AY298" s="55">
        <f t="shared" si="199"/>
        <v>2451062.422287087</v>
      </c>
      <c r="AZ298" s="55">
        <f t="shared" si="199"/>
        <v>2451062.422287087</v>
      </c>
      <c r="BA298" s="55">
        <f t="shared" si="199"/>
        <v>2451062.422287087</v>
      </c>
      <c r="BB298" s="55">
        <f t="shared" si="199"/>
        <v>2451062.422287087</v>
      </c>
      <c r="BC298" s="55">
        <f t="shared" si="199"/>
        <v>2451062.422287087</v>
      </c>
      <c r="BD298" s="55">
        <f t="shared" si="199"/>
        <v>2451062.422287087</v>
      </c>
      <c r="BE298" s="55">
        <f t="shared" si="199"/>
        <v>2451062.422287087</v>
      </c>
      <c r="BF298" s="55">
        <f t="shared" si="199"/>
        <v>2451062.422287087</v>
      </c>
      <c r="BG298" s="55">
        <f t="shared" si="199"/>
        <v>2451062.422287087</v>
      </c>
      <c r="BH298" s="55">
        <f t="shared" si="199"/>
        <v>2451062.422287087</v>
      </c>
      <c r="BI298" s="55">
        <f t="shared" si="200"/>
        <v>2451062.422287087</v>
      </c>
      <c r="BJ298" s="55" t="e">
        <f t="shared" si="200"/>
        <v>#VALUE!</v>
      </c>
      <c r="BK298" s="55" t="e">
        <f t="shared" si="200"/>
        <v>#VALUE!</v>
      </c>
      <c r="BL298" s="55" t="e">
        <f t="shared" si="200"/>
        <v>#VALUE!</v>
      </c>
      <c r="BM298" s="55" t="e">
        <f t="shared" si="200"/>
        <v>#VALUE!</v>
      </c>
      <c r="BN298" s="55" t="e">
        <f t="shared" si="200"/>
        <v>#VALUE!</v>
      </c>
      <c r="BO298" s="55" t="e">
        <f t="shared" si="200"/>
        <v>#VALUE!</v>
      </c>
      <c r="BP298" s="55" t="e">
        <f t="shared" si="200"/>
        <v>#VALUE!</v>
      </c>
      <c r="BQ298" s="55" t="e">
        <f t="shared" si="200"/>
        <v>#VALUE!</v>
      </c>
      <c r="BR298" s="55" t="e">
        <f t="shared" si="200"/>
        <v>#VALUE!</v>
      </c>
      <c r="BS298" s="55" t="e">
        <f t="shared" si="200"/>
        <v>#VALUE!</v>
      </c>
      <c r="BT298" s="55" t="e">
        <f t="shared" si="200"/>
        <v>#VALUE!</v>
      </c>
      <c r="BU298" s="7"/>
      <c r="BV298" s="7"/>
    </row>
    <row r="299" spans="1:74" s="6" customFormat="1" ht="15.75" customHeight="1">
      <c r="B299" s="29"/>
      <c r="C299" s="30"/>
      <c r="D299" s="54"/>
      <c r="E299" s="54"/>
      <c r="F299" s="54"/>
      <c r="G299" s="54"/>
      <c r="H299" s="54"/>
      <c r="I299" s="54"/>
      <c r="J299" s="54"/>
      <c r="K299" s="54"/>
      <c r="L299" s="54"/>
      <c r="M299" s="54"/>
      <c r="N299" s="54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7"/>
      <c r="BS299" s="7"/>
      <c r="BT299" s="7"/>
      <c r="BU299" s="7"/>
      <c r="BV299" s="7"/>
    </row>
    <row r="300" spans="1:74" s="6" customFormat="1" ht="15.75" customHeight="1">
      <c r="A300" s="62" t="s">
        <v>49</v>
      </c>
      <c r="B300" s="29"/>
      <c r="C300" s="30"/>
      <c r="D300" s="54"/>
      <c r="E300" s="54"/>
      <c r="F300" s="54"/>
      <c r="G300" s="54"/>
      <c r="H300" s="54"/>
      <c r="I300" s="54"/>
      <c r="J300" s="54"/>
      <c r="K300" s="54"/>
      <c r="L300" s="54"/>
      <c r="M300" s="54"/>
      <c r="N300" s="54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7"/>
      <c r="BS300" s="7"/>
      <c r="BT300" s="7"/>
      <c r="BU300" s="7"/>
      <c r="BV300" s="7"/>
    </row>
    <row r="301" spans="1:74" s="6" customFormat="1" ht="15.75" customHeight="1">
      <c r="B301" s="29"/>
      <c r="C301" s="30"/>
      <c r="D301" s="54"/>
      <c r="E301" s="54"/>
      <c r="F301" s="54"/>
      <c r="G301" s="54"/>
      <c r="H301" s="54"/>
      <c r="I301" s="54"/>
      <c r="J301" s="54"/>
      <c r="K301" s="54"/>
      <c r="L301" s="54"/>
      <c r="M301" s="54"/>
      <c r="N301" s="54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7"/>
      <c r="BS301" s="7"/>
      <c r="BT301" s="7"/>
      <c r="BU301" s="7"/>
      <c r="BV301" s="7"/>
    </row>
    <row r="302" spans="1:74" ht="15.75" customHeight="1">
      <c r="A302" s="57"/>
      <c r="B302" s="57"/>
      <c r="C302" s="61"/>
      <c r="D302" s="60" t="s">
        <v>50</v>
      </c>
      <c r="E302" s="63">
        <f>0.035/12</f>
        <v>2.9166666666666668E-3</v>
      </c>
      <c r="F302" s="63">
        <f t="shared" ref="F302:H302" si="201">0.035/12</f>
        <v>2.9166666666666668E-3</v>
      </c>
      <c r="G302" s="63">
        <f t="shared" si="201"/>
        <v>2.9166666666666668E-3</v>
      </c>
      <c r="H302" s="63">
        <f t="shared" si="201"/>
        <v>2.9166666666666668E-3</v>
      </c>
      <c r="I302" s="63">
        <v>3.0000000000000001E-3</v>
      </c>
      <c r="J302" s="63">
        <v>2.7000000000000001E-3</v>
      </c>
      <c r="K302" s="63">
        <v>3.0000000000000001E-3</v>
      </c>
      <c r="L302" s="63">
        <v>3.0000000000000001E-3</v>
      </c>
      <c r="M302" s="63">
        <v>3.2000000000000002E-3</v>
      </c>
      <c r="N302" s="63">
        <v>3.0000000000000001E-3</v>
      </c>
      <c r="O302" s="63">
        <v>3.3999999999999998E-3</v>
      </c>
      <c r="P302" s="63">
        <v>3.3999999999999998E-3</v>
      </c>
      <c r="Q302" s="63">
        <v>3.3E-3</v>
      </c>
      <c r="R302" s="63">
        <v>3.5999999999999999E-3</v>
      </c>
      <c r="S302" s="63">
        <v>3.5000000000000001E-3</v>
      </c>
      <c r="T302" s="63">
        <v>3.5999999999999999E-3</v>
      </c>
      <c r="U302" s="63">
        <v>3.5999999999999999E-3</v>
      </c>
      <c r="V302" s="63">
        <v>3.3E-3</v>
      </c>
      <c r="W302" s="63">
        <v>3.5999999999999999E-3</v>
      </c>
      <c r="X302" s="63">
        <v>3.7000000000000002E-3</v>
      </c>
      <c r="Y302" s="63">
        <v>3.8E-3</v>
      </c>
      <c r="Z302" s="63">
        <v>3.7000000000000002E-3</v>
      </c>
      <c r="AA302" s="63">
        <v>4.0000000000000001E-3</v>
      </c>
      <c r="AB302" s="63">
        <v>4.0000000000000001E-3</v>
      </c>
      <c r="AC302" s="63">
        <v>3.8999999999999998E-3</v>
      </c>
      <c r="AD302" s="63">
        <v>4.1999999999999997E-3</v>
      </c>
      <c r="AE302" s="63">
        <v>4.1000000000000003E-3</v>
      </c>
      <c r="AF302" s="63">
        <v>4.1999999999999997E-3</v>
      </c>
      <c r="AG302" s="63">
        <v>4.4000000000000003E-3</v>
      </c>
      <c r="AH302" s="63">
        <v>4.0000000000000001E-3</v>
      </c>
      <c r="AI302" s="63">
        <v>4.4000000000000003E-3</v>
      </c>
      <c r="AJ302" s="63">
        <v>4.4999999999999997E-3</v>
      </c>
      <c r="AK302" s="63">
        <v>4.5999999999999999E-3</v>
      </c>
      <c r="AL302" s="63">
        <v>4.4999999999999997E-3</v>
      </c>
      <c r="AM302" s="63">
        <v>4.7000000000000002E-3</v>
      </c>
      <c r="AN302" s="63">
        <v>3.8999999999999998E-3</v>
      </c>
      <c r="AO302" s="63">
        <v>4.0000000000000001E-3</v>
      </c>
      <c r="AP302" s="63">
        <v>3.8999999999999998E-3</v>
      </c>
      <c r="AQ302" s="63"/>
      <c r="AR302" s="63"/>
      <c r="AS302" s="63"/>
      <c r="AT302" s="63"/>
      <c r="AU302" s="63"/>
      <c r="AV302" s="63"/>
      <c r="AW302" s="63"/>
      <c r="AX302" s="63"/>
      <c r="AY302" s="63"/>
      <c r="AZ302" s="63"/>
      <c r="BA302" s="63"/>
      <c r="BB302" s="63"/>
      <c r="BC302" s="63"/>
      <c r="BD302" s="63"/>
      <c r="BE302" s="63"/>
      <c r="BF302" s="63"/>
      <c r="BG302" s="63"/>
      <c r="BH302" s="63"/>
      <c r="BI302" s="63"/>
      <c r="BJ302" s="63"/>
      <c r="BK302" s="63"/>
      <c r="BL302" s="63"/>
      <c r="BM302" s="63"/>
      <c r="BN302" s="63"/>
      <c r="BO302" s="63"/>
      <c r="BP302" s="63"/>
      <c r="BQ302" s="63"/>
      <c r="BR302" s="63"/>
      <c r="BS302" s="63"/>
      <c r="BT302" s="63"/>
    </row>
    <row r="303" spans="1:74" ht="15.75" hidden="1" customHeight="1" outlineLevel="1">
      <c r="B303" s="29"/>
      <c r="C303" s="30"/>
      <c r="D303" s="54"/>
      <c r="E303" s="54"/>
      <c r="F303" s="54"/>
      <c r="G303" s="54"/>
      <c r="H303" s="54"/>
      <c r="I303" s="54"/>
      <c r="J303" s="54"/>
      <c r="K303" s="54"/>
      <c r="L303" s="54"/>
      <c r="M303" s="54"/>
      <c r="N303" s="54"/>
      <c r="O303" s="64"/>
      <c r="P303" s="64"/>
      <c r="Q303" s="64"/>
      <c r="R303" s="64"/>
      <c r="S303" s="64"/>
      <c r="T303" s="64"/>
      <c r="U303" s="64"/>
      <c r="V303" s="64"/>
      <c r="W303" s="64"/>
      <c r="X303" s="64"/>
      <c r="Y303" s="64"/>
      <c r="Z303" s="64"/>
      <c r="AA303" s="64"/>
      <c r="AB303" s="64"/>
      <c r="AC303" s="64"/>
      <c r="AD303" s="64"/>
      <c r="AE303" s="64"/>
      <c r="AF303" s="64"/>
      <c r="AG303" s="64"/>
      <c r="AH303" s="64"/>
      <c r="AI303" s="64"/>
      <c r="AJ303" s="64"/>
      <c r="AK303" s="64"/>
      <c r="AL303" s="64"/>
      <c r="AM303" s="64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  <c r="BK303" s="7"/>
      <c r="BL303" s="7"/>
      <c r="BM303" s="7"/>
      <c r="BN303" s="7"/>
      <c r="BO303" s="7"/>
      <c r="BP303" s="7"/>
      <c r="BQ303" s="7"/>
      <c r="BR303" s="7"/>
      <c r="BS303" s="7"/>
      <c r="BT303" s="7"/>
    </row>
    <row r="304" spans="1:74" s="6" customFormat="1" ht="15.75" hidden="1" customHeight="1" outlineLevel="1">
      <c r="A304" s="62" t="s">
        <v>51</v>
      </c>
      <c r="B304" s="38"/>
      <c r="C304" s="38"/>
      <c r="D304" s="54"/>
      <c r="E304" s="54"/>
      <c r="F304" s="54"/>
      <c r="G304" s="54"/>
      <c r="H304" s="54"/>
      <c r="I304" s="54"/>
      <c r="J304" s="54"/>
      <c r="K304" s="54"/>
      <c r="L304" s="54"/>
      <c r="M304" s="54"/>
      <c r="N304" s="54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  <c r="BI304" s="7"/>
      <c r="BJ304" s="7"/>
      <c r="BK304" s="7"/>
      <c r="BL304" s="7"/>
      <c r="BM304" s="7"/>
      <c r="BN304" s="7"/>
      <c r="BO304" s="7"/>
      <c r="BP304" s="7"/>
      <c r="BQ304" s="7"/>
      <c r="BR304" s="7"/>
      <c r="BS304" s="7"/>
      <c r="BT304" s="7"/>
      <c r="BU304" s="7"/>
      <c r="BV304" s="7"/>
    </row>
    <row r="305" spans="1:74" s="6" customFormat="1" ht="15.75" hidden="1" customHeight="1" outlineLevel="1">
      <c r="B305" s="29"/>
      <c r="C305" s="30"/>
      <c r="D305" s="54"/>
      <c r="E305" s="54"/>
      <c r="F305" s="54"/>
      <c r="G305" s="54"/>
      <c r="H305" s="54"/>
      <c r="I305" s="54"/>
      <c r="J305" s="54"/>
      <c r="K305" s="54"/>
      <c r="L305" s="54"/>
      <c r="M305" s="54"/>
      <c r="N305" s="54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  <c r="BK305" s="7"/>
      <c r="BL305" s="7"/>
      <c r="BM305" s="7"/>
      <c r="BN305" s="7"/>
      <c r="BO305" s="7"/>
      <c r="BP305" s="7"/>
      <c r="BQ305" s="7"/>
      <c r="BR305" s="7"/>
      <c r="BS305" s="7"/>
      <c r="BT305" s="7"/>
      <c r="BU305" s="7"/>
      <c r="BV305" s="7"/>
    </row>
    <row r="306" spans="1:74" s="6" customFormat="1" ht="15.75" hidden="1" customHeight="1" outlineLevel="1">
      <c r="A306" s="29" t="s">
        <v>48</v>
      </c>
      <c r="B306" s="29" t="s">
        <v>48</v>
      </c>
      <c r="C306" s="38">
        <v>1</v>
      </c>
      <c r="D306" s="54" t="s">
        <v>52</v>
      </c>
      <c r="E306" s="54"/>
      <c r="F306" s="54"/>
      <c r="G306" s="54"/>
      <c r="H306" s="54"/>
      <c r="I306" s="54"/>
      <c r="J306" s="54"/>
      <c r="K306" s="54"/>
      <c r="L306" s="54"/>
      <c r="M306" s="54"/>
      <c r="N306" s="54"/>
      <c r="O306" s="65">
        <v>2575330</v>
      </c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  <c r="BL306" s="7"/>
      <c r="BM306" s="7"/>
      <c r="BN306" s="7"/>
      <c r="BO306" s="7"/>
      <c r="BP306" s="7"/>
      <c r="BQ306" s="7"/>
      <c r="BR306" s="7"/>
      <c r="BS306" s="7"/>
      <c r="BT306" s="7"/>
      <c r="BU306" s="7"/>
      <c r="BV306" s="7"/>
    </row>
    <row r="307" spans="1:74" s="6" customFormat="1" ht="15.75" hidden="1" customHeight="1" outlineLevel="1">
      <c r="A307" s="29" t="s">
        <v>27</v>
      </c>
      <c r="B307" s="38" t="s">
        <v>28</v>
      </c>
      <c r="C307" s="38">
        <v>1</v>
      </c>
      <c r="D307" s="54" t="s">
        <v>53</v>
      </c>
      <c r="E307" s="7">
        <f>16/30*5734666.21211064</f>
        <v>3058488.6464590076</v>
      </c>
      <c r="F307" s="7">
        <v>5457085.4618635727</v>
      </c>
      <c r="G307" s="7">
        <v>5913035.3021426145</v>
      </c>
      <c r="H307" s="7">
        <v>10916768.735029623</v>
      </c>
      <c r="I307" s="7">
        <v>10547590.187298032</v>
      </c>
      <c r="J307" s="7">
        <v>9206059.6258682217</v>
      </c>
      <c r="K307" s="7">
        <v>7423943.9575112415</v>
      </c>
      <c r="L307" s="7">
        <v>5543227.5546470406</v>
      </c>
      <c r="M307" s="7">
        <v>4483483.6947267968</v>
      </c>
      <c r="N307" s="7">
        <v>3676418.5653191446</v>
      </c>
      <c r="O307" s="66">
        <f>IFERROR(SUM(E307:N307)/SUM($E$307:$N$312)*$O$306,0)</f>
        <v>0</v>
      </c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  <c r="BL307" s="7"/>
      <c r="BM307" s="7"/>
      <c r="BN307" s="7"/>
      <c r="BO307" s="7"/>
      <c r="BP307" s="7"/>
      <c r="BQ307" s="7"/>
      <c r="BR307" s="7"/>
      <c r="BS307" s="7"/>
      <c r="BT307" s="7"/>
      <c r="BU307" s="7"/>
      <c r="BV307" s="7"/>
    </row>
    <row r="308" spans="1:74" s="6" customFormat="1" ht="15.75" hidden="1" customHeight="1" outlineLevel="1">
      <c r="A308" s="29" t="s">
        <v>41</v>
      </c>
      <c r="B308" s="38" t="s">
        <v>42</v>
      </c>
      <c r="C308" s="38">
        <v>1</v>
      </c>
      <c r="D308" s="54" t="s">
        <v>53</v>
      </c>
      <c r="E308" s="7" t="e">
        <f>16/30*O47/O117*2582473.28710364</f>
        <v>#VALUE!</v>
      </c>
      <c r="F308" s="7" t="e">
        <f>O47/O117*2336727.58520276</f>
        <v>#VALUE!</v>
      </c>
      <c r="G308" s="7" t="e">
        <f>O47/O117*2270477.74010844</f>
        <v>#VALUE!</v>
      </c>
      <c r="H308" s="7" t="e">
        <f>O47/O117*2927149.17530098</f>
        <v>#VALUE!</v>
      </c>
      <c r="I308" s="7" t="e">
        <f>O47/O117*2828442.75110993</f>
        <v>#VALUE!</v>
      </c>
      <c r="J308" s="7" t="e">
        <f>O47/O117*2545977.69098353</f>
        <v>#VALUE!</v>
      </c>
      <c r="K308" s="7" t="e">
        <f>O47/O117*2290217.15082451</f>
        <v>#VALUE!</v>
      </c>
      <c r="L308" s="7" t="e">
        <f>O47/O117*2138449.06643133</f>
        <v>#VALUE!</v>
      </c>
      <c r="M308" s="7" t="e">
        <f>O47/O117*2057495.88919707</f>
        <v>#VALUE!</v>
      </c>
      <c r="N308" s="7" t="e">
        <f>O47/O117*2251586.29361557</f>
        <v>#VALUE!</v>
      </c>
      <c r="O308" s="67">
        <f>IFERROR(SUM(E308:N308)/SUM($E$307:$N$312)*$O$306,0)</f>
        <v>0</v>
      </c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  <c r="BI308" s="7"/>
      <c r="BJ308" s="7"/>
      <c r="BK308" s="7"/>
      <c r="BL308" s="7"/>
      <c r="BM308" s="7"/>
      <c r="BN308" s="7"/>
      <c r="BO308" s="7"/>
      <c r="BP308" s="7"/>
      <c r="BQ308" s="7"/>
      <c r="BR308" s="7"/>
      <c r="BS308" s="7"/>
      <c r="BT308" s="7"/>
      <c r="BU308" s="7"/>
      <c r="BV308" s="7"/>
    </row>
    <row r="309" spans="1:74" s="6" customFormat="1" ht="15.75" hidden="1" customHeight="1" outlineLevel="1">
      <c r="A309" s="29" t="s">
        <v>43</v>
      </c>
      <c r="B309" s="38" t="s">
        <v>42</v>
      </c>
      <c r="C309" s="38">
        <v>1</v>
      </c>
      <c r="D309" s="54" t="s">
        <v>53</v>
      </c>
      <c r="E309" s="7" t="e">
        <f>16/30*O82/O117*2582473.28710364</f>
        <v>#VALUE!</v>
      </c>
      <c r="F309" s="7" t="e">
        <f>O82/O117*2336727.58520276</f>
        <v>#VALUE!</v>
      </c>
      <c r="G309" s="7" t="e">
        <f>O82/O117*2270477.74010844</f>
        <v>#VALUE!</v>
      </c>
      <c r="H309" s="7" t="e">
        <f>O82/O117*2927149.17530098</f>
        <v>#VALUE!</v>
      </c>
      <c r="I309" s="7" t="e">
        <f>O82/O117*2828442.75110993</f>
        <v>#VALUE!</v>
      </c>
      <c r="J309" s="7" t="e">
        <f>O82/O117*2545977.69098353</f>
        <v>#VALUE!</v>
      </c>
      <c r="K309" s="7" t="e">
        <f>O82/O117*2290217.15082451</f>
        <v>#VALUE!</v>
      </c>
      <c r="L309" s="7" t="e">
        <f>O82/O117*2138449.06643133</f>
        <v>#VALUE!</v>
      </c>
      <c r="M309" s="7" t="e">
        <f>O82/O117*2057495.88919707</f>
        <v>#VALUE!</v>
      </c>
      <c r="N309" s="7" t="e">
        <f>O82/O117*2251586.29361557</f>
        <v>#VALUE!</v>
      </c>
      <c r="O309" s="67">
        <f t="shared" ref="O309:O312" si="202">IFERROR(SUM(E309:N309)/SUM($E$307:$N$312)*$O$306,0)</f>
        <v>0</v>
      </c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  <c r="BI309" s="7"/>
      <c r="BJ309" s="7"/>
      <c r="BK309" s="7"/>
      <c r="BL309" s="7"/>
      <c r="BM309" s="7"/>
      <c r="BN309" s="7"/>
      <c r="BO309" s="7"/>
      <c r="BP309" s="7"/>
      <c r="BQ309" s="7"/>
      <c r="BR309" s="7"/>
      <c r="BS309" s="7"/>
      <c r="BT309" s="7"/>
      <c r="BU309" s="7"/>
      <c r="BV309" s="7"/>
    </row>
    <row r="310" spans="1:74" s="6" customFormat="1" ht="15.75" hidden="1" customHeight="1" outlineLevel="1">
      <c r="A310" s="29" t="s">
        <v>41</v>
      </c>
      <c r="B310" s="38" t="s">
        <v>45</v>
      </c>
      <c r="C310" s="38">
        <v>1</v>
      </c>
      <c r="D310" s="54" t="s">
        <v>53</v>
      </c>
      <c r="E310" s="7" t="e">
        <f>16/30*O152/O222*3983762.64401195</f>
        <v>#VALUE!</v>
      </c>
      <c r="F310" s="7" t="e">
        <f>O152/O222*4272450.05555019</f>
        <v>#VALUE!</v>
      </c>
      <c r="G310" s="7" t="e">
        <f>O152/O222*4069702.25983481</f>
        <v>#VALUE!</v>
      </c>
      <c r="H310" s="7" t="e">
        <f>O152/O222*4214418.39037479</f>
        <v>#VALUE!</v>
      </c>
      <c r="I310" s="7" t="e">
        <f>O152/O222*3837303.81744823</f>
        <v>#VALUE!</v>
      </c>
      <c r="J310" s="7" t="e">
        <f>O152/O222*3533601.29161025</f>
        <v>#VALUE!</v>
      </c>
      <c r="K310" s="7" t="e">
        <f>O152/O222*3336342.57930374</f>
        <v>#VALUE!</v>
      </c>
      <c r="L310" s="7" t="e">
        <f>O152/O222*3248962.43959021</f>
        <v>#VALUE!</v>
      </c>
      <c r="M310" s="7" t="e">
        <f>O152/O222*3126708.08394358</f>
        <v>#VALUE!</v>
      </c>
      <c r="N310" s="7" t="e">
        <f>O152/O222*3322794.3583527</f>
        <v>#VALUE!</v>
      </c>
      <c r="O310" s="67">
        <f t="shared" si="202"/>
        <v>0</v>
      </c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  <c r="BM310" s="7"/>
      <c r="BN310" s="7"/>
      <c r="BO310" s="7"/>
      <c r="BP310" s="7"/>
      <c r="BQ310" s="7"/>
      <c r="BR310" s="7"/>
      <c r="BS310" s="7"/>
      <c r="BT310" s="7"/>
      <c r="BU310" s="7"/>
      <c r="BV310" s="7"/>
    </row>
    <row r="311" spans="1:74" s="6" customFormat="1" ht="15.75" hidden="1" customHeight="1" outlineLevel="1">
      <c r="A311" s="29" t="s">
        <v>43</v>
      </c>
      <c r="B311" s="38" t="s">
        <v>45</v>
      </c>
      <c r="C311" s="38">
        <v>1</v>
      </c>
      <c r="D311" s="54" t="s">
        <v>53</v>
      </c>
      <c r="E311" s="7" t="e">
        <f>16/30*O187/O222*3983762.64401195</f>
        <v>#VALUE!</v>
      </c>
      <c r="F311" s="7" t="e">
        <f>O187/O222*4272450.05555019</f>
        <v>#VALUE!</v>
      </c>
      <c r="G311" s="7" t="e">
        <f>O187/O222*4069702.25983481</f>
        <v>#VALUE!</v>
      </c>
      <c r="H311" s="7" t="e">
        <f>O187/O222*4214418.39037479</f>
        <v>#VALUE!</v>
      </c>
      <c r="I311" s="7" t="e">
        <f>O187/O222*3837303.81744823</f>
        <v>#VALUE!</v>
      </c>
      <c r="J311" s="7" t="e">
        <f>O187/O222*3533601.29161025</f>
        <v>#VALUE!</v>
      </c>
      <c r="K311" s="7" t="e">
        <f>O187/O222*3336342.57930374</f>
        <v>#VALUE!</v>
      </c>
      <c r="L311" s="7" t="e">
        <f>O187/O222*3248962.43959021</f>
        <v>#VALUE!</v>
      </c>
      <c r="M311" s="7" t="e">
        <f>O187/O222*3126708.08394358</f>
        <v>#VALUE!</v>
      </c>
      <c r="N311" s="7" t="e">
        <f>O187/O222*3322794.3583527</f>
        <v>#VALUE!</v>
      </c>
      <c r="O311" s="67">
        <f t="shared" si="202"/>
        <v>0</v>
      </c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  <c r="BI311" s="7"/>
      <c r="BJ311" s="7"/>
      <c r="BK311" s="7"/>
      <c r="BL311" s="7"/>
      <c r="BM311" s="7"/>
      <c r="BN311" s="7"/>
      <c r="BO311" s="7"/>
      <c r="BP311" s="7"/>
      <c r="BQ311" s="7"/>
      <c r="BR311" s="7"/>
      <c r="BS311" s="7"/>
      <c r="BT311" s="7"/>
      <c r="BU311" s="7"/>
      <c r="BV311" s="7"/>
    </row>
    <row r="312" spans="1:74" s="6" customFormat="1" ht="15.75" hidden="1" customHeight="1" outlineLevel="1">
      <c r="A312" s="29" t="s">
        <v>46</v>
      </c>
      <c r="B312" s="38" t="s">
        <v>47</v>
      </c>
      <c r="C312" s="38">
        <v>1</v>
      </c>
      <c r="D312" s="54" t="s">
        <v>53</v>
      </c>
      <c r="E312" s="7">
        <f>16/30*1533083.44276186</f>
        <v>817644.50280632533</v>
      </c>
      <c r="F312" s="7">
        <v>910303.71751652018</v>
      </c>
      <c r="G312" s="7">
        <v>270371.23214025679</v>
      </c>
      <c r="H312" s="7">
        <v>42758.620516066796</v>
      </c>
      <c r="I312" s="7">
        <v>24224.429315567133</v>
      </c>
      <c r="J312" s="7">
        <v>25062.384149354155</v>
      </c>
      <c r="K312" s="7">
        <v>181931.49642857208</v>
      </c>
      <c r="L312" s="7">
        <v>585248.51145322924</v>
      </c>
      <c r="M312" s="7">
        <v>896240.92220179294</v>
      </c>
      <c r="N312" s="7">
        <v>1046765.5030416335</v>
      </c>
      <c r="O312" s="68">
        <f t="shared" si="202"/>
        <v>0</v>
      </c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  <c r="BI312" s="7"/>
      <c r="BJ312" s="7"/>
      <c r="BK312" s="7"/>
      <c r="BL312" s="7"/>
      <c r="BM312" s="7"/>
      <c r="BN312" s="7"/>
      <c r="BO312" s="7"/>
      <c r="BP312" s="7"/>
      <c r="BQ312" s="7"/>
      <c r="BR312" s="7"/>
      <c r="BS312" s="7"/>
      <c r="BT312" s="7"/>
      <c r="BU312" s="7"/>
      <c r="BV312" s="7"/>
    </row>
    <row r="313" spans="1:74" s="6" customFormat="1" ht="15.75" hidden="1" customHeight="1" outlineLevel="1">
      <c r="B313" s="29"/>
      <c r="C313" s="30"/>
      <c r="D313" s="54"/>
      <c r="E313" s="54"/>
      <c r="F313" s="54"/>
      <c r="G313" s="54"/>
      <c r="H313" s="54"/>
      <c r="I313" s="54"/>
      <c r="J313" s="54"/>
      <c r="K313" s="54"/>
      <c r="L313" s="54"/>
      <c r="M313" s="54"/>
      <c r="N313" s="54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  <c r="BI313" s="7"/>
      <c r="BJ313" s="7"/>
      <c r="BK313" s="7"/>
      <c r="BL313" s="7"/>
      <c r="BM313" s="7"/>
      <c r="BN313" s="7"/>
      <c r="BO313" s="7"/>
      <c r="BP313" s="7"/>
      <c r="BQ313" s="7"/>
      <c r="BR313" s="7"/>
      <c r="BS313" s="7"/>
      <c r="BT313" s="7"/>
      <c r="BU313" s="7"/>
      <c r="BV313" s="7"/>
    </row>
    <row r="314" spans="1:74" s="6" customFormat="1" ht="15.75" hidden="1" customHeight="1" outlineLevel="1">
      <c r="A314" s="29" t="s">
        <v>48</v>
      </c>
      <c r="B314" s="29" t="s">
        <v>48</v>
      </c>
      <c r="C314" s="38">
        <v>2</v>
      </c>
      <c r="D314" s="54" t="s">
        <v>52</v>
      </c>
      <c r="E314" s="54"/>
      <c r="F314" s="54"/>
      <c r="G314" s="54"/>
      <c r="H314" s="54"/>
      <c r="I314" s="54"/>
      <c r="J314" s="54"/>
      <c r="K314" s="54"/>
      <c r="L314" s="54"/>
      <c r="M314" s="54"/>
      <c r="N314" s="54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65">
        <v>3495984</v>
      </c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7"/>
      <c r="BL314" s="7"/>
      <c r="BM314" s="7"/>
      <c r="BN314" s="7"/>
      <c r="BO314" s="7"/>
      <c r="BP314" s="7"/>
      <c r="BQ314" s="7"/>
      <c r="BR314" s="7"/>
      <c r="BS314" s="7"/>
      <c r="BT314" s="7"/>
      <c r="BU314" s="7"/>
      <c r="BV314" s="7"/>
    </row>
    <row r="315" spans="1:74" s="6" customFormat="1" ht="15.75" hidden="1" customHeight="1" outlineLevel="1">
      <c r="A315" s="29" t="s">
        <v>27</v>
      </c>
      <c r="B315" s="38" t="s">
        <v>28</v>
      </c>
      <c r="C315" s="38">
        <v>2</v>
      </c>
      <c r="D315" s="54" t="s">
        <v>53</v>
      </c>
      <c r="O315" s="7" t="e">
        <f>Deferral!N12</f>
        <v>#VALUE!</v>
      </c>
      <c r="P315" s="7" t="e">
        <f>Deferral!O12</f>
        <v>#VALUE!</v>
      </c>
      <c r="Q315" s="7">
        <f>Deferral!P12+Deferral!Q12</f>
        <v>5862525.5450030183</v>
      </c>
      <c r="R315" s="7">
        <f>Deferral!R12+Deferral!S12</f>
        <v>5760157.7235420905</v>
      </c>
      <c r="S315" s="7" t="e">
        <f>Deferral!T12</f>
        <v>#VALUE!</v>
      </c>
      <c r="T315" s="7" t="e">
        <f>Deferral!U12</f>
        <v>#VALUE!</v>
      </c>
      <c r="U315" s="7" t="e">
        <f>Deferral!V12</f>
        <v>#VALUE!</v>
      </c>
      <c r="V315" s="7" t="e">
        <f>Deferral!W12</f>
        <v>#VALUE!</v>
      </c>
      <c r="W315" s="7" t="e">
        <f>Deferral!X12</f>
        <v>#VALUE!</v>
      </c>
      <c r="X315" s="7" t="e">
        <f>Deferral!Y12</f>
        <v>#VALUE!</v>
      </c>
      <c r="Y315" s="7" t="e">
        <f>Deferral!Z12</f>
        <v>#VALUE!</v>
      </c>
      <c r="Z315" s="7" t="e">
        <f>Deferral!AA12</f>
        <v>#VALUE!</v>
      </c>
      <c r="AA315" s="7"/>
      <c r="AB315" s="7"/>
      <c r="AC315" s="7"/>
      <c r="AD315" s="7"/>
      <c r="AE315" s="7"/>
      <c r="AF315" s="7"/>
      <c r="AG315" s="7"/>
      <c r="AH315" s="66">
        <f t="shared" ref="AH315:AH320" si="203">IFERROR(SUM(O315:Z315)/SUM($O$315:$Z$320)*$AH$314,0)</f>
        <v>0</v>
      </c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  <c r="BI315" s="7"/>
      <c r="BJ315" s="7"/>
      <c r="BK315" s="7"/>
      <c r="BL315" s="7"/>
      <c r="BM315" s="7"/>
      <c r="BN315" s="7"/>
      <c r="BO315" s="7"/>
      <c r="BP315" s="7"/>
      <c r="BQ315" s="7"/>
      <c r="BR315" s="7"/>
      <c r="BS315" s="7"/>
      <c r="BT315" s="7"/>
      <c r="BU315" s="7"/>
      <c r="BV315" s="7"/>
    </row>
    <row r="316" spans="1:74" s="6" customFormat="1" ht="15.75" hidden="1" customHeight="1" outlineLevel="1">
      <c r="A316" s="29" t="s">
        <v>41</v>
      </c>
      <c r="B316" s="38" t="s">
        <v>42</v>
      </c>
      <c r="C316" s="38">
        <v>2</v>
      </c>
      <c r="D316" s="54" t="s">
        <v>53</v>
      </c>
      <c r="O316" s="7" t="e">
        <f>Deferral!N20</f>
        <v>#VALUE!</v>
      </c>
      <c r="P316" s="7" t="e">
        <f>Deferral!O20</f>
        <v>#VALUE!</v>
      </c>
      <c r="Q316" s="7">
        <f>Deferral!P20+Deferral!Q20</f>
        <v>2612063.0410845899</v>
      </c>
      <c r="R316" s="7">
        <f>Deferral!R20+Deferral!S20</f>
        <v>2434546.7312299721</v>
      </c>
      <c r="S316" s="7" t="e">
        <f>Deferral!T20</f>
        <v>#VALUE!</v>
      </c>
      <c r="T316" s="7" t="e">
        <f>Deferral!U20</f>
        <v>#VALUE!</v>
      </c>
      <c r="U316" s="7" t="e">
        <f>Deferral!V20</f>
        <v>#VALUE!</v>
      </c>
      <c r="V316" s="7" t="e">
        <f>Deferral!W20</f>
        <v>#VALUE!</v>
      </c>
      <c r="W316" s="7" t="e">
        <f>Deferral!X20</f>
        <v>#VALUE!</v>
      </c>
      <c r="X316" s="7" t="e">
        <f>Deferral!Y20</f>
        <v>#VALUE!</v>
      </c>
      <c r="Y316" s="7" t="e">
        <f>Deferral!Z20</f>
        <v>#VALUE!</v>
      </c>
      <c r="Z316" s="7" t="e">
        <f>Deferral!AA20</f>
        <v>#VALUE!</v>
      </c>
      <c r="AA316" s="7"/>
      <c r="AB316" s="7"/>
      <c r="AC316" s="7"/>
      <c r="AD316" s="7"/>
      <c r="AE316" s="7"/>
      <c r="AF316" s="7"/>
      <c r="AG316" s="7"/>
      <c r="AH316" s="67">
        <f t="shared" si="203"/>
        <v>0</v>
      </c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  <c r="BI316" s="7"/>
      <c r="BJ316" s="7"/>
      <c r="BK316" s="7"/>
      <c r="BL316" s="7"/>
      <c r="BM316" s="7"/>
      <c r="BN316" s="7"/>
      <c r="BO316" s="7"/>
      <c r="BP316" s="7"/>
      <c r="BQ316" s="7"/>
      <c r="BR316" s="7"/>
      <c r="BS316" s="7"/>
      <c r="BT316" s="7"/>
      <c r="BU316" s="7"/>
      <c r="BV316" s="7"/>
    </row>
    <row r="317" spans="1:74" s="6" customFormat="1" ht="15.75" hidden="1" customHeight="1" outlineLevel="1">
      <c r="A317" s="29" t="s">
        <v>43</v>
      </c>
      <c r="B317" s="38" t="s">
        <v>42</v>
      </c>
      <c r="C317" s="38">
        <v>2</v>
      </c>
      <c r="D317" s="54" t="s">
        <v>53</v>
      </c>
      <c r="O317" s="7" t="e">
        <f>Deferral!N28</f>
        <v>#VALUE!</v>
      </c>
      <c r="P317" s="7" t="e">
        <f>Deferral!O28</f>
        <v>#VALUE!</v>
      </c>
      <c r="Q317" s="7">
        <f>Deferral!P28+Deferral!Q28</f>
        <v>51535.039904482226</v>
      </c>
      <c r="R317" s="7">
        <f>Deferral!R28+Deferral!S28</f>
        <v>47763.536515075946</v>
      </c>
      <c r="S317" s="7" t="e">
        <f>Deferral!T28</f>
        <v>#VALUE!</v>
      </c>
      <c r="T317" s="7" t="e">
        <f>Deferral!U28</f>
        <v>#VALUE!</v>
      </c>
      <c r="U317" s="7" t="e">
        <f>Deferral!V28</f>
        <v>#VALUE!</v>
      </c>
      <c r="V317" s="7" t="e">
        <f>Deferral!W28</f>
        <v>#VALUE!</v>
      </c>
      <c r="W317" s="7" t="e">
        <f>Deferral!X28</f>
        <v>#VALUE!</v>
      </c>
      <c r="X317" s="7" t="e">
        <f>Deferral!Y28</f>
        <v>#VALUE!</v>
      </c>
      <c r="Y317" s="7" t="e">
        <f>Deferral!Z28</f>
        <v>#VALUE!</v>
      </c>
      <c r="Z317" s="7" t="e">
        <f>Deferral!AA28</f>
        <v>#VALUE!</v>
      </c>
      <c r="AA317" s="7"/>
      <c r="AB317" s="7"/>
      <c r="AC317" s="7"/>
      <c r="AD317" s="7"/>
      <c r="AE317" s="7"/>
      <c r="AF317" s="7"/>
      <c r="AG317" s="7"/>
      <c r="AH317" s="67">
        <f t="shared" si="203"/>
        <v>0</v>
      </c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  <c r="BI317" s="7"/>
      <c r="BJ317" s="7"/>
      <c r="BK317" s="7"/>
      <c r="BL317" s="7"/>
      <c r="BM317" s="7"/>
      <c r="BN317" s="7"/>
      <c r="BO317" s="7"/>
      <c r="BP317" s="7"/>
      <c r="BQ317" s="7"/>
      <c r="BR317" s="7"/>
      <c r="BS317" s="7"/>
      <c r="BT317" s="7"/>
      <c r="BU317" s="7"/>
      <c r="BV317" s="7"/>
    </row>
    <row r="318" spans="1:74" s="6" customFormat="1" ht="15.75" hidden="1" customHeight="1" outlineLevel="1">
      <c r="A318" s="29" t="s">
        <v>41</v>
      </c>
      <c r="B318" s="38" t="s">
        <v>45</v>
      </c>
      <c r="C318" s="38">
        <v>2</v>
      </c>
      <c r="D318" s="54" t="s">
        <v>53</v>
      </c>
      <c r="O318" s="7" t="e">
        <f>Deferral!N44</f>
        <v>#VALUE!</v>
      </c>
      <c r="P318" s="7" t="e">
        <f>Deferral!O44</f>
        <v>#VALUE!</v>
      </c>
      <c r="Q318" s="7">
        <f>Deferral!P44+Deferral!Q44</f>
        <v>3653720.0594186578</v>
      </c>
      <c r="R318" s="7">
        <f>Deferral!R44+Deferral!S44</f>
        <v>4016258.7901340849</v>
      </c>
      <c r="S318" s="7" t="e">
        <f>Deferral!T44</f>
        <v>#VALUE!</v>
      </c>
      <c r="T318" s="7" t="e">
        <f>Deferral!U44</f>
        <v>#VALUE!</v>
      </c>
      <c r="U318" s="7" t="e">
        <f>Deferral!V44</f>
        <v>#VALUE!</v>
      </c>
      <c r="V318" s="7" t="e">
        <f>Deferral!W44</f>
        <v>#VALUE!</v>
      </c>
      <c r="W318" s="7" t="e">
        <f>Deferral!X44</f>
        <v>#VALUE!</v>
      </c>
      <c r="X318" s="7" t="e">
        <f>Deferral!Y44</f>
        <v>#VALUE!</v>
      </c>
      <c r="Y318" s="7" t="e">
        <f>Deferral!Z44</f>
        <v>#VALUE!</v>
      </c>
      <c r="Z318" s="7" t="e">
        <f>Deferral!AA44</f>
        <v>#VALUE!</v>
      </c>
      <c r="AA318" s="7"/>
      <c r="AB318" s="7"/>
      <c r="AC318" s="7"/>
      <c r="AD318" s="7"/>
      <c r="AE318" s="7"/>
      <c r="AF318" s="7"/>
      <c r="AG318" s="7"/>
      <c r="AH318" s="67">
        <f t="shared" si="203"/>
        <v>0</v>
      </c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  <c r="BI318" s="7"/>
      <c r="BJ318" s="7"/>
      <c r="BK318" s="7"/>
      <c r="BL318" s="7"/>
      <c r="BM318" s="7"/>
      <c r="BN318" s="7"/>
      <c r="BO318" s="7"/>
      <c r="BP318" s="7"/>
      <c r="BQ318" s="7"/>
      <c r="BR318" s="7"/>
      <c r="BS318" s="7"/>
      <c r="BT318" s="7"/>
      <c r="BU318" s="7"/>
      <c r="BV318" s="7"/>
    </row>
    <row r="319" spans="1:74" s="6" customFormat="1" ht="15.75" hidden="1" customHeight="1" outlineLevel="1">
      <c r="A319" s="29" t="s">
        <v>43</v>
      </c>
      <c r="B319" s="38" t="s">
        <v>45</v>
      </c>
      <c r="C319" s="38">
        <v>2</v>
      </c>
      <c r="D319" s="54" t="s">
        <v>53</v>
      </c>
      <c r="O319" s="7" t="e">
        <f>Deferral!N52</f>
        <v>#VALUE!</v>
      </c>
      <c r="P319" s="7" t="e">
        <f>Deferral!O52</f>
        <v>#VALUE!</v>
      </c>
      <c r="Q319" s="7">
        <f>Deferral!P52+Deferral!Q52</f>
        <v>387515.7638777364</v>
      </c>
      <c r="R319" s="7">
        <f>Deferral!R52+Deferral!S52</f>
        <v>430023.66843859898</v>
      </c>
      <c r="S319" s="7" t="e">
        <f>Deferral!T52</f>
        <v>#VALUE!</v>
      </c>
      <c r="T319" s="7" t="e">
        <f>Deferral!U52</f>
        <v>#VALUE!</v>
      </c>
      <c r="U319" s="7" t="e">
        <f>Deferral!V52</f>
        <v>#VALUE!</v>
      </c>
      <c r="V319" s="7" t="e">
        <f>Deferral!W52</f>
        <v>#VALUE!</v>
      </c>
      <c r="W319" s="7" t="e">
        <f>Deferral!X52</f>
        <v>#VALUE!</v>
      </c>
      <c r="X319" s="7" t="e">
        <f>Deferral!Y52</f>
        <v>#VALUE!</v>
      </c>
      <c r="Y319" s="7" t="e">
        <f>Deferral!Z52</f>
        <v>#VALUE!</v>
      </c>
      <c r="Z319" s="7" t="e">
        <f>Deferral!AA52</f>
        <v>#VALUE!</v>
      </c>
      <c r="AA319" s="7"/>
      <c r="AB319" s="7"/>
      <c r="AC319" s="7"/>
      <c r="AD319" s="7"/>
      <c r="AE319" s="7"/>
      <c r="AF319" s="7"/>
      <c r="AG319" s="7"/>
      <c r="AH319" s="67">
        <f t="shared" si="203"/>
        <v>0</v>
      </c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  <c r="BI319" s="7"/>
      <c r="BJ319" s="7"/>
      <c r="BK319" s="7"/>
      <c r="BL319" s="7"/>
      <c r="BM319" s="7"/>
      <c r="BN319" s="7"/>
      <c r="BO319" s="7"/>
      <c r="BP319" s="7"/>
      <c r="BQ319" s="7"/>
      <c r="BR319" s="7"/>
      <c r="BS319" s="7"/>
      <c r="BT319" s="7"/>
      <c r="BU319" s="7"/>
      <c r="BV319" s="7"/>
    </row>
    <row r="320" spans="1:74" s="6" customFormat="1" ht="15.75" hidden="1" customHeight="1" outlineLevel="1">
      <c r="A320" s="29" t="s">
        <v>46</v>
      </c>
      <c r="B320" s="38" t="s">
        <v>47</v>
      </c>
      <c r="C320" s="38">
        <v>2</v>
      </c>
      <c r="D320" s="54" t="s">
        <v>53</v>
      </c>
      <c r="O320" s="7" t="e">
        <f>Deferral!N68</f>
        <v>#VALUE!</v>
      </c>
      <c r="P320" s="7" t="e">
        <f>Deferral!O68</f>
        <v>#VALUE!</v>
      </c>
      <c r="Q320" s="7">
        <f>Deferral!P68+Deferral!Q68</f>
        <v>1529367.4854615147</v>
      </c>
      <c r="R320" s="7">
        <f>Deferral!R68+Deferral!S68</f>
        <v>930960.09463873017</v>
      </c>
      <c r="S320" s="7" t="e">
        <f>Deferral!T68</f>
        <v>#VALUE!</v>
      </c>
      <c r="T320" s="7" t="e">
        <f>Deferral!U68</f>
        <v>#VALUE!</v>
      </c>
      <c r="U320" s="7" t="e">
        <f>Deferral!V68</f>
        <v>#VALUE!</v>
      </c>
      <c r="V320" s="7" t="e">
        <f>Deferral!W68</f>
        <v>#VALUE!</v>
      </c>
      <c r="W320" s="7" t="e">
        <f>Deferral!X68</f>
        <v>#VALUE!</v>
      </c>
      <c r="X320" s="7" t="e">
        <f>Deferral!Y68</f>
        <v>#VALUE!</v>
      </c>
      <c r="Y320" s="7" t="e">
        <f>Deferral!Z68</f>
        <v>#VALUE!</v>
      </c>
      <c r="Z320" s="7" t="e">
        <f>Deferral!AA68</f>
        <v>#VALUE!</v>
      </c>
      <c r="AA320" s="7"/>
      <c r="AB320" s="7"/>
      <c r="AC320" s="7"/>
      <c r="AD320" s="7"/>
      <c r="AE320" s="7"/>
      <c r="AF320" s="7"/>
      <c r="AG320" s="7"/>
      <c r="AH320" s="68">
        <f t="shared" si="203"/>
        <v>0</v>
      </c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  <c r="BI320" s="7"/>
      <c r="BJ320" s="7"/>
      <c r="BK320" s="7"/>
      <c r="BL320" s="7"/>
      <c r="BM320" s="7"/>
      <c r="BN320" s="7"/>
      <c r="BO320" s="7"/>
      <c r="BP320" s="7"/>
      <c r="BQ320" s="7"/>
      <c r="BR320" s="7"/>
      <c r="BS320" s="7"/>
      <c r="BT320" s="7"/>
      <c r="BU320" s="7"/>
      <c r="BV320" s="7"/>
    </row>
    <row r="321" spans="1:74" s="6" customFormat="1" ht="15.75" hidden="1" customHeight="1" outlineLevel="1">
      <c r="B321" s="29"/>
      <c r="C321" s="38"/>
      <c r="D321" s="54"/>
      <c r="E321" s="54"/>
      <c r="F321" s="54"/>
      <c r="G321" s="54"/>
      <c r="H321" s="54"/>
      <c r="I321" s="54"/>
      <c r="J321" s="54"/>
      <c r="K321" s="54"/>
      <c r="L321" s="54"/>
      <c r="M321" s="54"/>
      <c r="N321" s="54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  <c r="BI321" s="7"/>
      <c r="BJ321" s="7"/>
      <c r="BK321" s="7"/>
      <c r="BL321" s="7"/>
      <c r="BM321" s="7"/>
      <c r="BN321" s="7"/>
      <c r="BO321" s="7"/>
      <c r="BP321" s="7"/>
      <c r="BQ321" s="7"/>
      <c r="BR321" s="7"/>
      <c r="BS321" s="7"/>
      <c r="BT321" s="7"/>
      <c r="BU321" s="7"/>
      <c r="BV321" s="7"/>
    </row>
    <row r="322" spans="1:74" s="6" customFormat="1" ht="15.75" hidden="1" customHeight="1" outlineLevel="1">
      <c r="A322" s="29" t="s">
        <v>48</v>
      </c>
      <c r="B322" s="29" t="s">
        <v>48</v>
      </c>
      <c r="C322" s="38">
        <v>3</v>
      </c>
      <c r="D322" s="54" t="s">
        <v>52</v>
      </c>
      <c r="E322" s="54"/>
      <c r="F322" s="54"/>
      <c r="G322" s="54"/>
      <c r="H322" s="54"/>
      <c r="I322" s="54"/>
      <c r="J322" s="54"/>
      <c r="K322" s="54"/>
      <c r="L322" s="54"/>
      <c r="M322" s="54"/>
      <c r="N322" s="54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  <c r="BI322" s="7"/>
      <c r="BJ322" s="7"/>
      <c r="BK322" s="7"/>
      <c r="BL322" s="7"/>
      <c r="BM322" s="7"/>
      <c r="BN322" s="7"/>
      <c r="BO322" s="7"/>
      <c r="BP322" s="7"/>
      <c r="BQ322" s="7"/>
      <c r="BR322" s="7"/>
      <c r="BS322" s="7"/>
      <c r="BT322" s="7"/>
      <c r="BU322" s="7"/>
      <c r="BV322" s="7"/>
    </row>
    <row r="323" spans="1:74" s="6" customFormat="1" ht="15.75" hidden="1" customHeight="1" outlineLevel="1">
      <c r="A323" s="29" t="s">
        <v>27</v>
      </c>
      <c r="B323" s="38" t="s">
        <v>28</v>
      </c>
      <c r="C323" s="38">
        <v>3</v>
      </c>
      <c r="D323" s="54" t="s">
        <v>53</v>
      </c>
      <c r="E323" s="54"/>
      <c r="F323" s="54"/>
      <c r="G323" s="54"/>
      <c r="H323" s="54"/>
      <c r="I323" s="54"/>
      <c r="J323" s="54"/>
      <c r="K323" s="54"/>
      <c r="L323" s="54"/>
      <c r="M323" s="54"/>
      <c r="N323" s="54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 t="e">
        <f>Deferral!AB12</f>
        <v>#VALUE!</v>
      </c>
      <c r="AB323" s="7" t="e">
        <f>Deferral!AC12</f>
        <v>#VALUE!</v>
      </c>
      <c r="AC323" s="7" t="e">
        <f>Deferral!AD12</f>
        <v>#VALUE!</v>
      </c>
      <c r="AD323" s="7" t="e">
        <f>Deferral!AE12</f>
        <v>#VALUE!</v>
      </c>
      <c r="AE323" s="7" t="e">
        <f>Deferral!AF12</f>
        <v>#VALUE!</v>
      </c>
      <c r="AF323" s="7" t="e">
        <f>Deferral!AG12</f>
        <v>#VALUE!</v>
      </c>
      <c r="AG323" s="7" t="e">
        <f>Deferral!AH12</f>
        <v>#VALUE!</v>
      </c>
      <c r="AH323" s="7" t="e">
        <f>Deferral!AI12</f>
        <v>#VALUE!</v>
      </c>
      <c r="AI323" s="7" t="e">
        <f>Deferral!AJ12</f>
        <v>#VALUE!</v>
      </c>
      <c r="AJ323" s="7" t="e">
        <f>Deferral!AK12</f>
        <v>#VALUE!</v>
      </c>
      <c r="AK323" s="7" t="e">
        <f>Deferral!AL12</f>
        <v>#VALUE!</v>
      </c>
      <c r="AL323" s="7" t="e">
        <f>Deferral!AM12</f>
        <v>#VALUE!</v>
      </c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  <c r="BI323" s="7"/>
      <c r="BJ323" s="7"/>
      <c r="BK323" s="7"/>
      <c r="BL323" s="7"/>
      <c r="BM323" s="7"/>
      <c r="BN323" s="7"/>
      <c r="BO323" s="7"/>
      <c r="BP323" s="7"/>
      <c r="BQ323" s="7"/>
      <c r="BR323" s="7"/>
      <c r="BS323" s="7"/>
      <c r="BT323" s="7"/>
      <c r="BU323" s="7"/>
      <c r="BV323" s="7"/>
    </row>
    <row r="324" spans="1:74" s="6" customFormat="1" ht="15.75" hidden="1" customHeight="1" outlineLevel="1">
      <c r="A324" s="29" t="s">
        <v>41</v>
      </c>
      <c r="B324" s="38" t="s">
        <v>42</v>
      </c>
      <c r="C324" s="38">
        <v>3</v>
      </c>
      <c r="D324" s="54" t="s">
        <v>53</v>
      </c>
      <c r="E324" s="54"/>
      <c r="F324" s="54"/>
      <c r="G324" s="54"/>
      <c r="H324" s="54"/>
      <c r="I324" s="54"/>
      <c r="J324" s="54"/>
      <c r="K324" s="54"/>
      <c r="L324" s="54"/>
      <c r="M324" s="54"/>
      <c r="N324" s="54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 t="e">
        <f>Deferral!AB20</f>
        <v>#VALUE!</v>
      </c>
      <c r="AB324" s="7" t="e">
        <f>Deferral!AC20</f>
        <v>#VALUE!</v>
      </c>
      <c r="AC324" s="7" t="e">
        <f>Deferral!AD20</f>
        <v>#VALUE!</v>
      </c>
      <c r="AD324" s="7" t="e">
        <f>Deferral!AE20</f>
        <v>#VALUE!</v>
      </c>
      <c r="AE324" s="7" t="e">
        <f>Deferral!AF20</f>
        <v>#VALUE!</v>
      </c>
      <c r="AF324" s="7" t="e">
        <f>Deferral!AG20</f>
        <v>#VALUE!</v>
      </c>
      <c r="AG324" s="7" t="e">
        <f>Deferral!AH20</f>
        <v>#VALUE!</v>
      </c>
      <c r="AH324" s="7" t="e">
        <f>Deferral!AI20</f>
        <v>#VALUE!</v>
      </c>
      <c r="AI324" s="7" t="e">
        <f>Deferral!AJ20</f>
        <v>#VALUE!</v>
      </c>
      <c r="AJ324" s="7" t="e">
        <f>Deferral!AK20</f>
        <v>#VALUE!</v>
      </c>
      <c r="AK324" s="7" t="e">
        <f>Deferral!AL20</f>
        <v>#VALUE!</v>
      </c>
      <c r="AL324" s="7" t="e">
        <f>Deferral!AM20</f>
        <v>#VALUE!</v>
      </c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  <c r="BI324" s="7"/>
      <c r="BJ324" s="7"/>
      <c r="BK324" s="7"/>
      <c r="BL324" s="7"/>
      <c r="BM324" s="7"/>
      <c r="BN324" s="7"/>
      <c r="BO324" s="7"/>
      <c r="BP324" s="7"/>
      <c r="BQ324" s="7"/>
      <c r="BR324" s="7"/>
      <c r="BS324" s="7"/>
      <c r="BT324" s="7"/>
      <c r="BU324" s="7"/>
      <c r="BV324" s="7"/>
    </row>
    <row r="325" spans="1:74" s="6" customFormat="1" ht="15.75" hidden="1" customHeight="1" outlineLevel="1">
      <c r="A325" s="29" t="s">
        <v>43</v>
      </c>
      <c r="B325" s="38" t="s">
        <v>42</v>
      </c>
      <c r="C325" s="38">
        <v>3</v>
      </c>
      <c r="D325" s="54" t="s">
        <v>53</v>
      </c>
      <c r="E325" s="54"/>
      <c r="F325" s="54"/>
      <c r="G325" s="54"/>
      <c r="H325" s="54"/>
      <c r="I325" s="54"/>
      <c r="J325" s="54"/>
      <c r="K325" s="54"/>
      <c r="L325" s="54"/>
      <c r="M325" s="54"/>
      <c r="N325" s="54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 t="e">
        <f>Deferral!AB28</f>
        <v>#VALUE!</v>
      </c>
      <c r="AB325" s="7" t="e">
        <f>Deferral!AC28</f>
        <v>#VALUE!</v>
      </c>
      <c r="AC325" s="7" t="e">
        <f>Deferral!AD28</f>
        <v>#VALUE!</v>
      </c>
      <c r="AD325" s="7" t="e">
        <f>Deferral!AE28</f>
        <v>#VALUE!</v>
      </c>
      <c r="AE325" s="7" t="e">
        <f>Deferral!AF28</f>
        <v>#VALUE!</v>
      </c>
      <c r="AF325" s="7" t="e">
        <f>Deferral!AG28</f>
        <v>#VALUE!</v>
      </c>
      <c r="AG325" s="7" t="e">
        <f>Deferral!AH28</f>
        <v>#VALUE!</v>
      </c>
      <c r="AH325" s="7" t="e">
        <f>Deferral!AI28</f>
        <v>#VALUE!</v>
      </c>
      <c r="AI325" s="7" t="e">
        <f>Deferral!AJ28</f>
        <v>#VALUE!</v>
      </c>
      <c r="AJ325" s="7" t="e">
        <f>Deferral!AK28</f>
        <v>#VALUE!</v>
      </c>
      <c r="AK325" s="7" t="e">
        <f>Deferral!AL28</f>
        <v>#VALUE!</v>
      </c>
      <c r="AL325" s="7" t="e">
        <f>Deferral!AM28</f>
        <v>#VALUE!</v>
      </c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  <c r="BI325" s="7"/>
      <c r="BJ325" s="7"/>
      <c r="BK325" s="7"/>
      <c r="BL325" s="7"/>
      <c r="BM325" s="7"/>
      <c r="BN325" s="7"/>
      <c r="BO325" s="7"/>
      <c r="BP325" s="7"/>
      <c r="BQ325" s="7"/>
      <c r="BR325" s="7"/>
      <c r="BS325" s="7"/>
      <c r="BT325" s="7"/>
      <c r="BU325" s="7"/>
      <c r="BV325" s="7"/>
    </row>
    <row r="326" spans="1:74" s="6" customFormat="1" ht="15.75" hidden="1" customHeight="1" outlineLevel="1">
      <c r="A326" s="29" t="s">
        <v>41</v>
      </c>
      <c r="B326" s="38" t="s">
        <v>45</v>
      </c>
      <c r="C326" s="38">
        <v>3</v>
      </c>
      <c r="D326" s="54" t="s">
        <v>53</v>
      </c>
      <c r="E326" s="54"/>
      <c r="F326" s="54"/>
      <c r="G326" s="54"/>
      <c r="H326" s="54"/>
      <c r="I326" s="54"/>
      <c r="J326" s="54"/>
      <c r="K326" s="54"/>
      <c r="L326" s="54"/>
      <c r="M326" s="54"/>
      <c r="N326" s="54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 t="e">
        <f>Deferral!AB44</f>
        <v>#VALUE!</v>
      </c>
      <c r="AB326" s="7" t="e">
        <f>Deferral!AC44</f>
        <v>#VALUE!</v>
      </c>
      <c r="AC326" s="7" t="e">
        <f>Deferral!AD44</f>
        <v>#VALUE!</v>
      </c>
      <c r="AD326" s="7" t="e">
        <f>Deferral!AE44</f>
        <v>#VALUE!</v>
      </c>
      <c r="AE326" s="7" t="e">
        <f>Deferral!AF44</f>
        <v>#VALUE!</v>
      </c>
      <c r="AF326" s="7" t="e">
        <f>Deferral!AG44</f>
        <v>#VALUE!</v>
      </c>
      <c r="AG326" s="7" t="e">
        <f>Deferral!AH44</f>
        <v>#VALUE!</v>
      </c>
      <c r="AH326" s="7" t="e">
        <f>Deferral!AI44</f>
        <v>#VALUE!</v>
      </c>
      <c r="AI326" s="7" t="e">
        <f>Deferral!AJ44</f>
        <v>#VALUE!</v>
      </c>
      <c r="AJ326" s="7" t="e">
        <f>Deferral!AK44</f>
        <v>#VALUE!</v>
      </c>
      <c r="AK326" s="7" t="e">
        <f>Deferral!AL44</f>
        <v>#VALUE!</v>
      </c>
      <c r="AL326" s="7" t="e">
        <f>Deferral!AM44</f>
        <v>#VALUE!</v>
      </c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  <c r="BI326" s="7"/>
      <c r="BJ326" s="7"/>
      <c r="BK326" s="7"/>
      <c r="BL326" s="7"/>
      <c r="BM326" s="7"/>
      <c r="BN326" s="7"/>
      <c r="BO326" s="7"/>
      <c r="BP326" s="7"/>
      <c r="BQ326" s="7"/>
      <c r="BR326" s="7"/>
      <c r="BS326" s="7"/>
      <c r="BT326" s="7"/>
      <c r="BU326" s="7"/>
      <c r="BV326" s="7"/>
    </row>
    <row r="327" spans="1:74" s="6" customFormat="1" ht="15.75" hidden="1" customHeight="1" outlineLevel="1">
      <c r="A327" s="29" t="s">
        <v>43</v>
      </c>
      <c r="B327" s="38" t="s">
        <v>45</v>
      </c>
      <c r="C327" s="38">
        <v>3</v>
      </c>
      <c r="D327" s="54" t="s">
        <v>53</v>
      </c>
      <c r="E327" s="54"/>
      <c r="F327" s="54"/>
      <c r="G327" s="54"/>
      <c r="H327" s="54"/>
      <c r="I327" s="54"/>
      <c r="J327" s="54"/>
      <c r="K327" s="54"/>
      <c r="L327" s="54"/>
      <c r="M327" s="54"/>
      <c r="N327" s="54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 t="e">
        <f>Deferral!AB52</f>
        <v>#VALUE!</v>
      </c>
      <c r="AB327" s="7" t="e">
        <f>Deferral!AC52</f>
        <v>#VALUE!</v>
      </c>
      <c r="AC327" s="7" t="e">
        <f>Deferral!AD52</f>
        <v>#VALUE!</v>
      </c>
      <c r="AD327" s="7" t="e">
        <f>Deferral!AE52</f>
        <v>#VALUE!</v>
      </c>
      <c r="AE327" s="7" t="e">
        <f>Deferral!AF52</f>
        <v>#VALUE!</v>
      </c>
      <c r="AF327" s="7" t="e">
        <f>Deferral!AG52</f>
        <v>#VALUE!</v>
      </c>
      <c r="AG327" s="7" t="e">
        <f>Deferral!AH52</f>
        <v>#VALUE!</v>
      </c>
      <c r="AH327" s="7" t="e">
        <f>Deferral!AI52</f>
        <v>#VALUE!</v>
      </c>
      <c r="AI327" s="7" t="e">
        <f>Deferral!AJ52</f>
        <v>#VALUE!</v>
      </c>
      <c r="AJ327" s="7" t="e">
        <f>Deferral!AK52</f>
        <v>#VALUE!</v>
      </c>
      <c r="AK327" s="7" t="e">
        <f>Deferral!AL52</f>
        <v>#VALUE!</v>
      </c>
      <c r="AL327" s="7" t="e">
        <f>Deferral!AM52</f>
        <v>#VALUE!</v>
      </c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  <c r="BI327" s="7"/>
      <c r="BJ327" s="7"/>
      <c r="BK327" s="7"/>
      <c r="BL327" s="7"/>
      <c r="BM327" s="7"/>
      <c r="BN327" s="7"/>
      <c r="BO327" s="7"/>
      <c r="BP327" s="7"/>
      <c r="BQ327" s="7"/>
      <c r="BR327" s="7"/>
      <c r="BS327" s="7"/>
      <c r="BT327" s="7"/>
      <c r="BU327" s="7"/>
      <c r="BV327" s="7"/>
    </row>
    <row r="328" spans="1:74" s="6" customFormat="1" ht="15.75" hidden="1" customHeight="1" outlineLevel="1">
      <c r="A328" s="29" t="s">
        <v>46</v>
      </c>
      <c r="B328" s="38" t="s">
        <v>47</v>
      </c>
      <c r="C328" s="38">
        <v>3</v>
      </c>
      <c r="D328" s="54" t="s">
        <v>53</v>
      </c>
      <c r="E328" s="54"/>
      <c r="F328" s="54"/>
      <c r="G328" s="54"/>
      <c r="H328" s="54"/>
      <c r="I328" s="54"/>
      <c r="J328" s="54"/>
      <c r="K328" s="54"/>
      <c r="L328" s="54"/>
      <c r="M328" s="54"/>
      <c r="N328" s="54"/>
      <c r="AA328" s="7" t="e">
        <f>Deferral!AB68</f>
        <v>#VALUE!</v>
      </c>
      <c r="AB328" s="7" t="e">
        <f>Deferral!AC68</f>
        <v>#VALUE!</v>
      </c>
      <c r="AC328" s="7" t="e">
        <f>Deferral!AD68</f>
        <v>#VALUE!</v>
      </c>
      <c r="AD328" s="7" t="e">
        <f>Deferral!AE68</f>
        <v>#VALUE!</v>
      </c>
      <c r="AE328" s="7" t="e">
        <f>Deferral!AF68</f>
        <v>#VALUE!</v>
      </c>
      <c r="AF328" s="7" t="e">
        <f>Deferral!AG68</f>
        <v>#VALUE!</v>
      </c>
      <c r="AG328" s="7" t="e">
        <f>Deferral!AH68</f>
        <v>#VALUE!</v>
      </c>
      <c r="AH328" s="7" t="e">
        <f>Deferral!AI68</f>
        <v>#VALUE!</v>
      </c>
      <c r="AI328" s="7" t="e">
        <f>Deferral!AJ68</f>
        <v>#VALUE!</v>
      </c>
      <c r="AJ328" s="7" t="e">
        <f>Deferral!AK68</f>
        <v>#VALUE!</v>
      </c>
      <c r="AK328" s="7" t="e">
        <f>Deferral!AL68</f>
        <v>#VALUE!</v>
      </c>
      <c r="AL328" s="7" t="e">
        <f>Deferral!AM68</f>
        <v>#VALUE!</v>
      </c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  <c r="BI328" s="7"/>
      <c r="BJ328" s="7"/>
      <c r="BK328" s="7"/>
      <c r="BL328" s="7"/>
      <c r="BM328" s="7"/>
      <c r="BN328" s="7"/>
      <c r="BO328" s="7"/>
      <c r="BP328" s="7"/>
      <c r="BQ328" s="7"/>
      <c r="BR328" s="7"/>
      <c r="BS328" s="7"/>
      <c r="BT328" s="7"/>
      <c r="BU328" s="7"/>
      <c r="BV328" s="7"/>
    </row>
    <row r="329" spans="1:74" s="6" customFormat="1" ht="15.75" hidden="1" customHeight="1" outlineLevel="1">
      <c r="B329" s="38"/>
      <c r="C329" s="38"/>
      <c r="D329" s="54"/>
      <c r="E329" s="54"/>
      <c r="F329" s="54"/>
      <c r="G329" s="54"/>
      <c r="H329" s="54"/>
      <c r="I329" s="54"/>
      <c r="J329" s="54"/>
      <c r="K329" s="54"/>
      <c r="L329" s="54"/>
      <c r="M329" s="54"/>
      <c r="N329" s="54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  <c r="BI329" s="7"/>
      <c r="BJ329" s="7"/>
      <c r="BK329" s="7"/>
      <c r="BL329" s="7"/>
      <c r="BM329" s="7"/>
      <c r="BN329" s="7"/>
      <c r="BO329" s="7"/>
      <c r="BP329" s="7"/>
      <c r="BQ329" s="7"/>
      <c r="BR329" s="7"/>
      <c r="BS329" s="7"/>
      <c r="BT329" s="7"/>
      <c r="BU329" s="7"/>
      <c r="BV329" s="7"/>
    </row>
    <row r="330" spans="1:74" s="6" customFormat="1" ht="15.75" hidden="1" customHeight="1" outlineLevel="1">
      <c r="A330" s="29" t="s">
        <v>48</v>
      </c>
      <c r="B330" s="29" t="s">
        <v>48</v>
      </c>
      <c r="C330" s="38">
        <v>4</v>
      </c>
      <c r="D330" s="54" t="s">
        <v>52</v>
      </c>
      <c r="E330" s="54"/>
      <c r="F330" s="54"/>
      <c r="G330" s="54"/>
      <c r="H330" s="54"/>
      <c r="I330" s="54"/>
      <c r="J330" s="54"/>
      <c r="K330" s="54"/>
      <c r="L330" s="54"/>
      <c r="M330" s="54"/>
      <c r="N330" s="54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65"/>
      <c r="AY330" s="7"/>
      <c r="AZ330" s="7"/>
      <c r="BA330" s="7"/>
      <c r="BB330" s="7"/>
      <c r="BC330" s="7"/>
      <c r="BD330" s="7"/>
      <c r="BE330" s="7"/>
      <c r="BF330" s="7"/>
      <c r="BG330" s="7"/>
      <c r="BH330" s="7"/>
      <c r="BI330" s="7"/>
      <c r="BJ330" s="7"/>
      <c r="BK330" s="7"/>
      <c r="BL330" s="7"/>
      <c r="BM330" s="7"/>
      <c r="BN330" s="7"/>
      <c r="BO330" s="7"/>
      <c r="BP330" s="7"/>
      <c r="BQ330" s="7"/>
      <c r="BR330" s="7"/>
      <c r="BS330" s="7"/>
      <c r="BT330" s="7"/>
      <c r="BU330" s="7"/>
      <c r="BV330" s="7"/>
    </row>
    <row r="331" spans="1:74" s="6" customFormat="1" ht="15.75" hidden="1" customHeight="1" outlineLevel="1">
      <c r="A331" s="29" t="s">
        <v>27</v>
      </c>
      <c r="B331" s="38" t="s">
        <v>28</v>
      </c>
      <c r="C331" s="38">
        <v>4</v>
      </c>
      <c r="D331" s="54" t="s">
        <v>53</v>
      </c>
      <c r="E331" s="54"/>
      <c r="F331" s="54"/>
      <c r="G331" s="54"/>
      <c r="H331" s="54"/>
      <c r="I331" s="54"/>
      <c r="J331" s="54"/>
      <c r="K331" s="54"/>
      <c r="L331" s="54"/>
      <c r="M331" s="54"/>
      <c r="N331" s="54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 t="e">
        <f>Deferral!#REF!</f>
        <v>#REF!</v>
      </c>
      <c r="AN331" s="7">
        <f>Deferral!AN12</f>
        <v>5995327.1891721133</v>
      </c>
      <c r="AO331" s="7">
        <f>Deferral!AO12</f>
        <v>4855903.1105535282</v>
      </c>
      <c r="AP331" s="7">
        <f>Deferral!AP12</f>
        <v>3986169.8851897237</v>
      </c>
      <c r="AQ331" s="7"/>
      <c r="AR331" s="7"/>
      <c r="AS331" s="7"/>
      <c r="AT331" s="7"/>
      <c r="AU331" s="7"/>
      <c r="AV331" s="7"/>
      <c r="AW331" s="7"/>
      <c r="AX331" s="66">
        <f t="shared" ref="AX331:AX336" si="204">IFERROR(SUM(AM331:AP331)/SUM($AM$331:$AP$336)*$AX$330,0)</f>
        <v>0</v>
      </c>
      <c r="AY331" s="7"/>
      <c r="AZ331" s="7"/>
      <c r="BA331" s="7"/>
      <c r="BB331" s="7"/>
      <c r="BC331" s="7"/>
      <c r="BD331" s="7"/>
      <c r="BE331" s="7"/>
      <c r="BF331" s="7"/>
      <c r="BG331" s="7"/>
      <c r="BH331" s="7"/>
      <c r="BI331" s="7"/>
      <c r="BJ331" s="7"/>
      <c r="BK331" s="7"/>
      <c r="BL331" s="7"/>
      <c r="BM331" s="7"/>
      <c r="BN331" s="7"/>
      <c r="BO331" s="7"/>
      <c r="BP331" s="7"/>
      <c r="BQ331" s="7"/>
      <c r="BR331" s="7"/>
      <c r="BS331" s="7"/>
      <c r="BT331" s="7"/>
      <c r="BU331" s="7"/>
      <c r="BV331" s="7"/>
    </row>
    <row r="332" spans="1:74" s="6" customFormat="1" ht="15.75" hidden="1" customHeight="1" outlineLevel="1">
      <c r="A332" s="29" t="s">
        <v>41</v>
      </c>
      <c r="B332" s="38" t="s">
        <v>42</v>
      </c>
      <c r="C332" s="38">
        <v>4</v>
      </c>
      <c r="D332" s="54" t="s">
        <v>53</v>
      </c>
      <c r="E332" s="54"/>
      <c r="F332" s="54"/>
      <c r="G332" s="54"/>
      <c r="H332" s="54"/>
      <c r="I332" s="54"/>
      <c r="J332" s="54"/>
      <c r="K332" s="54"/>
      <c r="L332" s="54"/>
      <c r="M332" s="54"/>
      <c r="N332" s="54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 t="e">
        <f>Deferral!#REF!</f>
        <v>#REF!</v>
      </c>
      <c r="AN332" s="7">
        <f>Deferral!AN20</f>
        <v>2314523.66094254</v>
      </c>
      <c r="AO332" s="7">
        <f>Deferral!AO20</f>
        <v>2228249.7491890215</v>
      </c>
      <c r="AP332" s="7">
        <f>Deferral!AP20</f>
        <v>2435627.3565342817</v>
      </c>
      <c r="AQ332" s="7"/>
      <c r="AR332" s="7"/>
      <c r="AS332" s="7"/>
      <c r="AT332" s="7"/>
      <c r="AU332" s="7"/>
      <c r="AV332" s="7"/>
      <c r="AW332" s="7"/>
      <c r="AX332" s="67">
        <f t="shared" si="204"/>
        <v>0</v>
      </c>
      <c r="AY332" s="7"/>
      <c r="AZ332" s="7"/>
      <c r="BA332" s="7"/>
      <c r="BB332" s="7"/>
      <c r="BC332" s="7"/>
      <c r="BD332" s="7"/>
      <c r="BE332" s="7"/>
      <c r="BF332" s="7"/>
      <c r="BG332" s="7"/>
      <c r="BH332" s="7"/>
      <c r="BI332" s="7"/>
      <c r="BJ332" s="7"/>
      <c r="BK332" s="7"/>
      <c r="BL332" s="7"/>
      <c r="BM332" s="7"/>
      <c r="BN332" s="7"/>
      <c r="BO332" s="7"/>
      <c r="BP332" s="7"/>
      <c r="BQ332" s="7"/>
      <c r="BR332" s="7"/>
      <c r="BS332" s="7"/>
      <c r="BT332" s="7"/>
      <c r="BU332" s="7"/>
      <c r="BV332" s="7"/>
    </row>
    <row r="333" spans="1:74" s="6" customFormat="1" ht="15.75" hidden="1" customHeight="1" outlineLevel="1">
      <c r="A333" s="29" t="s">
        <v>43</v>
      </c>
      <c r="B333" s="38" t="s">
        <v>42</v>
      </c>
      <c r="C333" s="38">
        <v>4</v>
      </c>
      <c r="D333" s="54" t="s">
        <v>53</v>
      </c>
      <c r="E333" s="54"/>
      <c r="F333" s="54"/>
      <c r="G333" s="54"/>
      <c r="H333" s="54"/>
      <c r="I333" s="54"/>
      <c r="J333" s="54"/>
      <c r="K333" s="54"/>
      <c r="L333" s="54"/>
      <c r="M333" s="54"/>
      <c r="N333" s="54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 t="e">
        <f>Deferral!#REF!</f>
        <v>#REF!</v>
      </c>
      <c r="AN333" s="7">
        <f>Deferral!AN28</f>
        <v>43327.435681895382</v>
      </c>
      <c r="AO333" s="7">
        <f>Deferral!AO28</f>
        <v>41799.293725985968</v>
      </c>
      <c r="AP333" s="7">
        <f>Deferral!AP28</f>
        <v>45864.993270420491</v>
      </c>
      <c r="AQ333" s="7"/>
      <c r="AR333" s="7"/>
      <c r="AS333" s="7"/>
      <c r="AT333" s="7"/>
      <c r="AU333" s="7"/>
      <c r="AV333" s="7"/>
      <c r="AW333" s="7"/>
      <c r="AX333" s="67">
        <f t="shared" si="204"/>
        <v>0</v>
      </c>
      <c r="AY333" s="7"/>
      <c r="AZ333" s="7"/>
      <c r="BA333" s="7"/>
      <c r="BB333" s="7"/>
      <c r="BC333" s="7"/>
      <c r="BD333" s="7"/>
      <c r="BE333" s="7"/>
      <c r="BF333" s="7"/>
      <c r="BG333" s="7"/>
      <c r="BH333" s="7"/>
      <c r="BI333" s="7"/>
      <c r="BJ333" s="7"/>
      <c r="BK333" s="7"/>
      <c r="BL333" s="7"/>
      <c r="BM333" s="7"/>
      <c r="BN333" s="7"/>
      <c r="BO333" s="7"/>
      <c r="BP333" s="7"/>
      <c r="BQ333" s="7"/>
      <c r="BR333" s="7"/>
      <c r="BS333" s="7"/>
      <c r="BT333" s="7"/>
      <c r="BU333" s="7"/>
      <c r="BV333" s="7"/>
    </row>
    <row r="334" spans="1:74" s="6" customFormat="1" ht="15.75" hidden="1" customHeight="1" outlineLevel="1">
      <c r="A334" s="29" t="s">
        <v>41</v>
      </c>
      <c r="B334" s="38" t="s">
        <v>45</v>
      </c>
      <c r="C334" s="38">
        <v>4</v>
      </c>
      <c r="D334" s="54" t="s">
        <v>53</v>
      </c>
      <c r="E334" s="54"/>
      <c r="F334" s="54"/>
      <c r="G334" s="54"/>
      <c r="H334" s="54"/>
      <c r="I334" s="54"/>
      <c r="J334" s="54"/>
      <c r="K334" s="54"/>
      <c r="L334" s="54"/>
      <c r="M334" s="54"/>
      <c r="N334" s="54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 t="e">
        <f>Deferral!#REF!</f>
        <v>#REF!</v>
      </c>
      <c r="AN334" s="7">
        <f>Deferral!AN44</f>
        <v>2970366.7897417862</v>
      </c>
      <c r="AO334" s="7">
        <f>Deferral!AO44</f>
        <v>2864575.9623455661</v>
      </c>
      <c r="AP334" s="7">
        <f>Deferral!AP44</f>
        <v>3053756.1162276766</v>
      </c>
      <c r="AQ334" s="7"/>
      <c r="AR334" s="7"/>
      <c r="AS334" s="7"/>
      <c r="AT334" s="7"/>
      <c r="AU334" s="7"/>
      <c r="AV334" s="7"/>
      <c r="AW334" s="7"/>
      <c r="AX334" s="67">
        <f t="shared" si="204"/>
        <v>0</v>
      </c>
      <c r="AY334" s="7"/>
      <c r="AZ334" s="7"/>
      <c r="BA334" s="7"/>
      <c r="BB334" s="7"/>
      <c r="BC334" s="7"/>
      <c r="BD334" s="7"/>
      <c r="BE334" s="7"/>
      <c r="BF334" s="7"/>
      <c r="BG334" s="7"/>
      <c r="BH334" s="7"/>
      <c r="BI334" s="7"/>
      <c r="BJ334" s="7"/>
      <c r="BK334" s="7"/>
      <c r="BL334" s="7"/>
      <c r="BM334" s="7"/>
      <c r="BN334" s="7"/>
      <c r="BO334" s="7"/>
      <c r="BP334" s="7"/>
      <c r="BQ334" s="7"/>
      <c r="BR334" s="7"/>
      <c r="BS334" s="7"/>
      <c r="BT334" s="7"/>
      <c r="BU334" s="7"/>
      <c r="BV334" s="7"/>
    </row>
    <row r="335" spans="1:74" s="6" customFormat="1" ht="15.75" hidden="1" customHeight="1" outlineLevel="1">
      <c r="A335" s="29" t="s">
        <v>43</v>
      </c>
      <c r="B335" s="38" t="s">
        <v>45</v>
      </c>
      <c r="C335" s="38">
        <v>4</v>
      </c>
      <c r="D335" s="54" t="s">
        <v>53</v>
      </c>
      <c r="E335" s="54"/>
      <c r="F335" s="54"/>
      <c r="G335" s="54"/>
      <c r="H335" s="54"/>
      <c r="I335" s="54"/>
      <c r="J335" s="54"/>
      <c r="K335" s="54"/>
      <c r="L335" s="54"/>
      <c r="M335" s="54"/>
      <c r="N335" s="54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 t="e">
        <f>Deferral!#REF!</f>
        <v>#REF!</v>
      </c>
      <c r="AN335" s="7">
        <f>Deferral!AN52</f>
        <v>316921.97965864249</v>
      </c>
      <c r="AO335" s="7">
        <f>Deferral!AO52</f>
        <v>296026.11719437479</v>
      </c>
      <c r="AP335" s="7">
        <f>Deferral!AP52</f>
        <v>314590.900631155</v>
      </c>
      <c r="AQ335" s="7"/>
      <c r="AR335" s="7"/>
      <c r="AS335" s="7"/>
      <c r="AT335" s="7"/>
      <c r="AU335" s="7"/>
      <c r="AV335" s="7"/>
      <c r="AW335" s="7"/>
      <c r="AX335" s="67">
        <f t="shared" si="204"/>
        <v>0</v>
      </c>
      <c r="AY335" s="7"/>
      <c r="AZ335" s="7"/>
      <c r="BA335" s="7"/>
      <c r="BB335" s="7"/>
      <c r="BC335" s="7"/>
      <c r="BD335" s="7"/>
      <c r="BE335" s="7"/>
      <c r="BF335" s="7"/>
      <c r="BG335" s="7"/>
      <c r="BH335" s="7"/>
      <c r="BI335" s="7"/>
      <c r="BJ335" s="7"/>
      <c r="BK335" s="7"/>
      <c r="BL335" s="7"/>
      <c r="BM335" s="7"/>
      <c r="BN335" s="7"/>
      <c r="BO335" s="7"/>
      <c r="BP335" s="7"/>
      <c r="BQ335" s="7"/>
      <c r="BR335" s="7"/>
      <c r="BS335" s="7"/>
      <c r="BT335" s="7"/>
      <c r="BU335" s="7"/>
      <c r="BV335" s="7"/>
    </row>
    <row r="336" spans="1:74" s="6" customFormat="1" ht="15.75" hidden="1" customHeight="1" outlineLevel="1">
      <c r="A336" s="29" t="s">
        <v>46</v>
      </c>
      <c r="B336" s="38" t="s">
        <v>47</v>
      </c>
      <c r="C336" s="38">
        <v>4</v>
      </c>
      <c r="D336" s="54" t="s">
        <v>53</v>
      </c>
      <c r="E336" s="54"/>
      <c r="F336" s="54"/>
      <c r="G336" s="54"/>
      <c r="H336" s="54"/>
      <c r="I336" s="54"/>
      <c r="J336" s="54"/>
      <c r="K336" s="54"/>
      <c r="L336" s="54"/>
      <c r="M336" s="54"/>
      <c r="N336" s="54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 t="e">
        <f>Deferral!#REF!</f>
        <v>#REF!</v>
      </c>
      <c r="AN336" s="7">
        <f>Deferral!AN68</f>
        <v>597211.63132575923</v>
      </c>
      <c r="AO336" s="7">
        <f>Deferral!AO68</f>
        <v>916336.91392756312</v>
      </c>
      <c r="AP336" s="7">
        <f>Deferral!AP68</f>
        <v>1071895.9187686478</v>
      </c>
      <c r="AQ336" s="7"/>
      <c r="AR336" s="7"/>
      <c r="AS336" s="7"/>
      <c r="AT336" s="7"/>
      <c r="AU336" s="7"/>
      <c r="AV336" s="7"/>
      <c r="AW336" s="7"/>
      <c r="AX336" s="68">
        <f t="shared" si="204"/>
        <v>0</v>
      </c>
      <c r="AY336" s="7"/>
      <c r="AZ336" s="7"/>
      <c r="BA336" s="7"/>
      <c r="BB336" s="7"/>
      <c r="BC336" s="7"/>
      <c r="BD336" s="7"/>
      <c r="BE336" s="7"/>
      <c r="BF336" s="7"/>
      <c r="BG336" s="7"/>
      <c r="BH336" s="7"/>
      <c r="BI336" s="7"/>
      <c r="BJ336" s="7"/>
      <c r="BK336" s="7"/>
      <c r="BL336" s="7"/>
      <c r="BM336" s="7"/>
      <c r="BN336" s="7"/>
      <c r="BO336" s="7"/>
      <c r="BP336" s="7"/>
      <c r="BQ336" s="7"/>
      <c r="BR336" s="7"/>
      <c r="BS336" s="7"/>
      <c r="BT336" s="7"/>
      <c r="BU336" s="7"/>
      <c r="BV336" s="7"/>
    </row>
    <row r="337" spans="1:74" s="6" customFormat="1" ht="15.75" hidden="1" customHeight="1" outlineLevel="1">
      <c r="B337" s="29"/>
      <c r="C337" s="38"/>
      <c r="D337" s="54"/>
      <c r="E337" s="54"/>
      <c r="F337" s="54"/>
      <c r="G337" s="54"/>
      <c r="H337" s="54"/>
      <c r="I337" s="54"/>
      <c r="J337" s="54"/>
      <c r="K337" s="54"/>
      <c r="L337" s="54"/>
      <c r="M337" s="54"/>
      <c r="N337" s="54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  <c r="BI337" s="7"/>
      <c r="BJ337" s="7"/>
      <c r="BK337" s="7"/>
      <c r="BL337" s="7"/>
      <c r="BM337" s="7"/>
      <c r="BN337" s="7"/>
      <c r="BO337" s="7"/>
      <c r="BP337" s="7"/>
      <c r="BQ337" s="7"/>
      <c r="BR337" s="7"/>
      <c r="BS337" s="7"/>
      <c r="BT337" s="7"/>
      <c r="BU337" s="7"/>
      <c r="BV337" s="7"/>
    </row>
    <row r="338" spans="1:74" s="6" customFormat="1" ht="15.75" hidden="1" customHeight="1" outlineLevel="1">
      <c r="A338" s="29" t="s">
        <v>48</v>
      </c>
      <c r="B338" s="29" t="s">
        <v>48</v>
      </c>
      <c r="C338" s="38">
        <v>5</v>
      </c>
      <c r="D338" s="54" t="s">
        <v>52</v>
      </c>
      <c r="E338" s="54"/>
      <c r="F338" s="54"/>
      <c r="G338" s="54"/>
      <c r="H338" s="54"/>
      <c r="I338" s="54"/>
      <c r="J338" s="54"/>
      <c r="K338" s="54"/>
      <c r="L338" s="54"/>
      <c r="M338" s="54"/>
      <c r="N338" s="54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  <c r="BI338" s="7"/>
      <c r="BJ338" s="65"/>
      <c r="BK338" s="7"/>
      <c r="BL338" s="7"/>
      <c r="BM338" s="7"/>
      <c r="BN338" s="7"/>
      <c r="BO338" s="7"/>
      <c r="BP338" s="7"/>
      <c r="BQ338" s="7"/>
      <c r="BR338" s="7"/>
      <c r="BS338" s="7"/>
      <c r="BT338" s="7"/>
      <c r="BU338" s="7"/>
      <c r="BV338" s="7"/>
    </row>
    <row r="339" spans="1:74" s="6" customFormat="1" ht="15.75" hidden="1" customHeight="1" outlineLevel="1">
      <c r="A339" s="29" t="s">
        <v>27</v>
      </c>
      <c r="B339" s="38" t="s">
        <v>28</v>
      </c>
      <c r="C339" s="38">
        <v>5</v>
      </c>
      <c r="D339" s="54" t="s">
        <v>53</v>
      </c>
      <c r="E339" s="54"/>
      <c r="F339" s="54"/>
      <c r="G339" s="54"/>
      <c r="H339" s="54"/>
      <c r="I339" s="54"/>
      <c r="J339" s="54"/>
      <c r="K339" s="54"/>
      <c r="L339" s="54"/>
      <c r="M339" s="54"/>
      <c r="N339" s="54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 t="e">
        <f>Deferral!AQ12</f>
        <v>#VALUE!</v>
      </c>
      <c r="AR339" s="7" t="e">
        <f>Deferral!AR12</f>
        <v>#VALUE!</v>
      </c>
      <c r="AS339" s="7" t="e">
        <f>Deferral!AS12</f>
        <v>#VALUE!</v>
      </c>
      <c r="AT339" s="7" t="e">
        <f>Deferral!AT12</f>
        <v>#VALUE!</v>
      </c>
      <c r="AU339" s="7" t="e">
        <f>Deferral!AU12</f>
        <v>#VALUE!</v>
      </c>
      <c r="AV339" s="7" t="e">
        <f>Deferral!AV12</f>
        <v>#VALUE!</v>
      </c>
      <c r="AW339" s="7" t="e">
        <f>Deferral!AW12</f>
        <v>#VALUE!</v>
      </c>
      <c r="AX339" s="7" t="e">
        <f>Deferral!AX12</f>
        <v>#VALUE!</v>
      </c>
      <c r="AY339" s="7" t="e">
        <f>Deferral!AY12</f>
        <v>#VALUE!</v>
      </c>
      <c r="AZ339" s="7" t="e">
        <f>Deferral!AZ12</f>
        <v>#VALUE!</v>
      </c>
      <c r="BA339" s="7" t="e">
        <f>Deferral!BA12</f>
        <v>#VALUE!</v>
      </c>
      <c r="BB339" s="7" t="e">
        <f>Deferral!BB12</f>
        <v>#VALUE!</v>
      </c>
      <c r="BC339" s="7"/>
      <c r="BD339" s="7"/>
      <c r="BE339" s="7"/>
      <c r="BF339" s="7"/>
      <c r="BG339" s="7"/>
      <c r="BH339" s="7"/>
      <c r="BI339" s="7"/>
      <c r="BJ339" s="66">
        <f>IFERROR(SUM(AQ339:BB339)/SUM($AQ$339:$BB$344)*$BJ$338,0)</f>
        <v>0</v>
      </c>
      <c r="BK339" s="7"/>
      <c r="BL339" s="7"/>
      <c r="BM339" s="7"/>
      <c r="BN339" s="7"/>
      <c r="BO339" s="7"/>
      <c r="BP339" s="7"/>
      <c r="BQ339" s="7"/>
      <c r="BR339" s="7"/>
      <c r="BS339" s="7"/>
      <c r="BT339" s="7"/>
      <c r="BU339" s="7"/>
      <c r="BV339" s="7"/>
    </row>
    <row r="340" spans="1:74" s="6" customFormat="1" ht="15.75" hidden="1" customHeight="1" outlineLevel="1">
      <c r="A340" s="29" t="s">
        <v>41</v>
      </c>
      <c r="B340" s="38" t="s">
        <v>42</v>
      </c>
      <c r="C340" s="38">
        <v>5</v>
      </c>
      <c r="D340" s="54" t="s">
        <v>53</v>
      </c>
      <c r="E340" s="54"/>
      <c r="F340" s="54"/>
      <c r="G340" s="54"/>
      <c r="H340" s="54"/>
      <c r="I340" s="54"/>
      <c r="J340" s="54"/>
      <c r="K340" s="54"/>
      <c r="L340" s="54"/>
      <c r="M340" s="54"/>
      <c r="N340" s="54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 t="e">
        <f>Deferral!AQ20</f>
        <v>#VALUE!</v>
      </c>
      <c r="AR340" s="7" t="e">
        <f>Deferral!AR20</f>
        <v>#VALUE!</v>
      </c>
      <c r="AS340" s="7" t="e">
        <f>Deferral!AS20</f>
        <v>#VALUE!</v>
      </c>
      <c r="AT340" s="7" t="e">
        <f>Deferral!AT20</f>
        <v>#VALUE!</v>
      </c>
      <c r="AU340" s="7" t="e">
        <f>Deferral!AU20</f>
        <v>#VALUE!</v>
      </c>
      <c r="AV340" s="7" t="e">
        <f>Deferral!AV20</f>
        <v>#VALUE!</v>
      </c>
      <c r="AW340" s="7" t="e">
        <f>Deferral!AW20</f>
        <v>#VALUE!</v>
      </c>
      <c r="AX340" s="7" t="e">
        <f>Deferral!AX20</f>
        <v>#VALUE!</v>
      </c>
      <c r="AY340" s="7" t="e">
        <f>Deferral!AY20</f>
        <v>#VALUE!</v>
      </c>
      <c r="AZ340" s="7" t="e">
        <f>Deferral!AZ20</f>
        <v>#VALUE!</v>
      </c>
      <c r="BA340" s="7" t="e">
        <f>Deferral!BA20</f>
        <v>#VALUE!</v>
      </c>
      <c r="BB340" s="7" t="e">
        <f>Deferral!BB20</f>
        <v>#VALUE!</v>
      </c>
      <c r="BC340" s="7"/>
      <c r="BD340" s="7"/>
      <c r="BE340" s="7"/>
      <c r="BF340" s="7"/>
      <c r="BG340" s="7"/>
      <c r="BH340" s="7"/>
      <c r="BI340" s="7"/>
      <c r="BJ340" s="67">
        <f>IFERROR(SUM(AQ340:BB340)/SUM($AQ$339:$BB$344)*$BJ$338,0)</f>
        <v>0</v>
      </c>
      <c r="BK340" s="7"/>
      <c r="BL340" s="7"/>
      <c r="BM340" s="7"/>
      <c r="BN340" s="7"/>
      <c r="BO340" s="7"/>
      <c r="BP340" s="7"/>
      <c r="BQ340" s="7"/>
      <c r="BR340" s="7"/>
      <c r="BS340" s="7"/>
      <c r="BT340" s="7"/>
      <c r="BU340" s="7"/>
      <c r="BV340" s="7"/>
    </row>
    <row r="341" spans="1:74" s="6" customFormat="1" ht="15.75" hidden="1" customHeight="1" outlineLevel="1">
      <c r="A341" s="29" t="s">
        <v>43</v>
      </c>
      <c r="B341" s="38" t="s">
        <v>42</v>
      </c>
      <c r="C341" s="38">
        <v>5</v>
      </c>
      <c r="D341" s="54" t="s">
        <v>53</v>
      </c>
      <c r="E341" s="54"/>
      <c r="F341" s="54"/>
      <c r="G341" s="54"/>
      <c r="H341" s="54"/>
      <c r="I341" s="54"/>
      <c r="J341" s="54"/>
      <c r="K341" s="54"/>
      <c r="L341" s="54"/>
      <c r="M341" s="54"/>
      <c r="N341" s="54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 t="e">
        <f>Deferral!AQ28</f>
        <v>#VALUE!</v>
      </c>
      <c r="AR341" s="7" t="e">
        <f>Deferral!AR28</f>
        <v>#VALUE!</v>
      </c>
      <c r="AS341" s="7" t="e">
        <f>Deferral!AS28</f>
        <v>#VALUE!</v>
      </c>
      <c r="AT341" s="7" t="e">
        <f>Deferral!AT28</f>
        <v>#VALUE!</v>
      </c>
      <c r="AU341" s="7" t="e">
        <f>Deferral!AU28</f>
        <v>#VALUE!</v>
      </c>
      <c r="AV341" s="7" t="e">
        <f>Deferral!AV28</f>
        <v>#VALUE!</v>
      </c>
      <c r="AW341" s="7" t="e">
        <f>Deferral!AW28</f>
        <v>#VALUE!</v>
      </c>
      <c r="AX341" s="7" t="e">
        <f>Deferral!AX28</f>
        <v>#VALUE!</v>
      </c>
      <c r="AY341" s="7" t="e">
        <f>Deferral!AY28</f>
        <v>#VALUE!</v>
      </c>
      <c r="AZ341" s="7" t="e">
        <f>Deferral!AZ28</f>
        <v>#VALUE!</v>
      </c>
      <c r="BA341" s="7" t="e">
        <f>Deferral!BA28</f>
        <v>#VALUE!</v>
      </c>
      <c r="BB341" s="7" t="e">
        <f>Deferral!BB28</f>
        <v>#VALUE!</v>
      </c>
      <c r="BC341" s="7"/>
      <c r="BD341" s="7"/>
      <c r="BE341" s="7"/>
      <c r="BF341" s="7"/>
      <c r="BG341" s="7"/>
      <c r="BH341" s="7"/>
      <c r="BI341" s="7"/>
      <c r="BJ341" s="67">
        <f>IFERROR(SUM(AQ341:BB341)/SUM($AQ$339:$BB$344)*$BJ$338,0)</f>
        <v>0</v>
      </c>
      <c r="BK341" s="7"/>
      <c r="BL341" s="7"/>
      <c r="BM341" s="7"/>
      <c r="BN341" s="7"/>
      <c r="BO341" s="7"/>
      <c r="BP341" s="7"/>
      <c r="BQ341" s="7"/>
      <c r="BR341" s="7"/>
      <c r="BS341" s="7"/>
      <c r="BT341" s="7"/>
      <c r="BU341" s="7"/>
      <c r="BV341" s="7"/>
    </row>
    <row r="342" spans="1:74" s="6" customFormat="1" ht="15.75" hidden="1" customHeight="1" outlineLevel="1">
      <c r="A342" s="29" t="s">
        <v>41</v>
      </c>
      <c r="B342" s="38" t="s">
        <v>45</v>
      </c>
      <c r="C342" s="38">
        <v>5</v>
      </c>
      <c r="D342" s="54" t="s">
        <v>53</v>
      </c>
      <c r="E342" s="54"/>
      <c r="F342" s="54"/>
      <c r="G342" s="54"/>
      <c r="H342" s="54"/>
      <c r="I342" s="54"/>
      <c r="J342" s="54"/>
      <c r="K342" s="54"/>
      <c r="L342" s="54"/>
      <c r="M342" s="54"/>
      <c r="N342" s="54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 t="e">
        <f>Deferral!AQ44</f>
        <v>#VALUE!</v>
      </c>
      <c r="AR342" s="7" t="e">
        <f>Deferral!AR44</f>
        <v>#VALUE!</v>
      </c>
      <c r="AS342" s="7" t="e">
        <f>Deferral!AS44</f>
        <v>#VALUE!</v>
      </c>
      <c r="AT342" s="7" t="e">
        <f>Deferral!AT44</f>
        <v>#VALUE!</v>
      </c>
      <c r="AU342" s="7" t="e">
        <f>Deferral!AU44</f>
        <v>#VALUE!</v>
      </c>
      <c r="AV342" s="7" t="e">
        <f>Deferral!AV44</f>
        <v>#VALUE!</v>
      </c>
      <c r="AW342" s="7" t="e">
        <f>Deferral!AW44</f>
        <v>#VALUE!</v>
      </c>
      <c r="AX342" s="7" t="e">
        <f>Deferral!AX44</f>
        <v>#VALUE!</v>
      </c>
      <c r="AY342" s="7" t="e">
        <f>Deferral!AY44</f>
        <v>#VALUE!</v>
      </c>
      <c r="AZ342" s="7" t="e">
        <f>Deferral!AZ44</f>
        <v>#VALUE!</v>
      </c>
      <c r="BA342" s="7" t="e">
        <f>Deferral!BA44</f>
        <v>#VALUE!</v>
      </c>
      <c r="BB342" s="7" t="e">
        <f>Deferral!BB44</f>
        <v>#VALUE!</v>
      </c>
      <c r="BC342" s="7"/>
      <c r="BD342" s="7"/>
      <c r="BE342" s="7"/>
      <c r="BF342" s="7"/>
      <c r="BG342" s="7"/>
      <c r="BH342" s="7"/>
      <c r="BI342" s="7"/>
      <c r="BJ342" s="67">
        <f>IFERROR(SUM(AQ342:BB342)/SUM($AQ$339:$BB$344)*$BJ$338,0)</f>
        <v>0</v>
      </c>
      <c r="BK342" s="7"/>
      <c r="BL342" s="7"/>
      <c r="BM342" s="7"/>
      <c r="BN342" s="7"/>
      <c r="BO342" s="7"/>
      <c r="BP342" s="7"/>
      <c r="BQ342" s="7"/>
      <c r="BR342" s="7"/>
      <c r="BS342" s="7"/>
      <c r="BT342" s="7"/>
      <c r="BU342" s="7"/>
      <c r="BV342" s="7"/>
    </row>
    <row r="343" spans="1:74" s="6" customFormat="1" ht="15.75" hidden="1" customHeight="1" outlineLevel="1">
      <c r="A343" s="29" t="s">
        <v>43</v>
      </c>
      <c r="B343" s="38" t="s">
        <v>45</v>
      </c>
      <c r="C343" s="38">
        <v>5</v>
      </c>
      <c r="D343" s="54" t="s">
        <v>53</v>
      </c>
      <c r="E343" s="54"/>
      <c r="F343" s="54"/>
      <c r="G343" s="54"/>
      <c r="H343" s="54"/>
      <c r="I343" s="54"/>
      <c r="J343" s="54"/>
      <c r="K343" s="54"/>
      <c r="L343" s="54"/>
      <c r="M343" s="54"/>
      <c r="N343" s="54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 t="e">
        <f>Deferral!AQ52</f>
        <v>#VALUE!</v>
      </c>
      <c r="AR343" s="7" t="e">
        <f>Deferral!AR52</f>
        <v>#VALUE!</v>
      </c>
      <c r="AS343" s="7" t="e">
        <f>Deferral!AS52</f>
        <v>#VALUE!</v>
      </c>
      <c r="AT343" s="7" t="e">
        <f>Deferral!AT52</f>
        <v>#VALUE!</v>
      </c>
      <c r="AU343" s="7" t="e">
        <f>Deferral!AU52</f>
        <v>#VALUE!</v>
      </c>
      <c r="AV343" s="7" t="e">
        <f>Deferral!AV52</f>
        <v>#VALUE!</v>
      </c>
      <c r="AW343" s="7" t="e">
        <f>Deferral!AW52</f>
        <v>#VALUE!</v>
      </c>
      <c r="AX343" s="7" t="e">
        <f>Deferral!AX52</f>
        <v>#VALUE!</v>
      </c>
      <c r="AY343" s="7" t="e">
        <f>Deferral!AY52</f>
        <v>#VALUE!</v>
      </c>
      <c r="AZ343" s="7" t="e">
        <f>Deferral!AZ52</f>
        <v>#VALUE!</v>
      </c>
      <c r="BA343" s="7" t="e">
        <f>Deferral!BA52</f>
        <v>#VALUE!</v>
      </c>
      <c r="BB343" s="7" t="e">
        <f>Deferral!BB52</f>
        <v>#VALUE!</v>
      </c>
      <c r="BC343" s="7"/>
      <c r="BD343" s="7"/>
      <c r="BE343" s="7"/>
      <c r="BF343" s="7"/>
      <c r="BG343" s="7"/>
      <c r="BH343" s="7"/>
      <c r="BI343" s="7"/>
      <c r="BJ343" s="67">
        <f>IFERROR(SUM(AQ343:BB343)/SUM($AQ$339:$BB$344)*$BJ$338,0)</f>
        <v>0</v>
      </c>
      <c r="BK343" s="7"/>
      <c r="BL343" s="7"/>
      <c r="BM343" s="7"/>
      <c r="BN343" s="7"/>
      <c r="BO343" s="7"/>
      <c r="BP343" s="7"/>
      <c r="BQ343" s="7"/>
      <c r="BR343" s="7"/>
      <c r="BS343" s="7"/>
      <c r="BT343" s="7"/>
      <c r="BU343" s="7"/>
      <c r="BV343" s="7"/>
    </row>
    <row r="344" spans="1:74" s="6" customFormat="1" ht="15.75" hidden="1" customHeight="1" outlineLevel="1">
      <c r="A344" s="29" t="s">
        <v>46</v>
      </c>
      <c r="B344" s="38" t="s">
        <v>47</v>
      </c>
      <c r="C344" s="38">
        <v>5</v>
      </c>
      <c r="D344" s="54" t="s">
        <v>53</v>
      </c>
      <c r="E344" s="54"/>
      <c r="F344" s="54"/>
      <c r="G344" s="54"/>
      <c r="H344" s="54"/>
      <c r="I344" s="54"/>
      <c r="J344" s="54"/>
      <c r="K344" s="54"/>
      <c r="L344" s="54"/>
      <c r="M344" s="54"/>
      <c r="N344" s="54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  <c r="AQ344" s="7" t="e">
        <f>Deferral!AQ68</f>
        <v>#VALUE!</v>
      </c>
      <c r="AR344" s="7" t="e">
        <f>Deferral!AR68</f>
        <v>#VALUE!</v>
      </c>
      <c r="AS344" s="7" t="e">
        <f>Deferral!AS68</f>
        <v>#VALUE!</v>
      </c>
      <c r="AT344" s="7" t="e">
        <f>Deferral!AT68</f>
        <v>#VALUE!</v>
      </c>
      <c r="AU344" s="7" t="e">
        <f>Deferral!AU68</f>
        <v>#VALUE!</v>
      </c>
      <c r="AV344" s="7" t="e">
        <f>Deferral!AV68</f>
        <v>#VALUE!</v>
      </c>
      <c r="AW344" s="7" t="e">
        <f>Deferral!AW68</f>
        <v>#VALUE!</v>
      </c>
      <c r="AX344" s="7" t="e">
        <f>Deferral!AX68</f>
        <v>#VALUE!</v>
      </c>
      <c r="AY344" s="7" t="e">
        <f>Deferral!AY68</f>
        <v>#VALUE!</v>
      </c>
      <c r="AZ344" s="7" t="e">
        <f>Deferral!AZ68</f>
        <v>#VALUE!</v>
      </c>
      <c r="BA344" s="7" t="e">
        <f>Deferral!BA68</f>
        <v>#VALUE!</v>
      </c>
      <c r="BB344" s="7" t="e">
        <f>Deferral!BB68</f>
        <v>#VALUE!</v>
      </c>
      <c r="BC344" s="7"/>
      <c r="BD344" s="7"/>
      <c r="BE344" s="7"/>
      <c r="BF344" s="7"/>
      <c r="BG344" s="7"/>
      <c r="BH344" s="7"/>
      <c r="BI344" s="7"/>
      <c r="BJ344" s="68">
        <f t="shared" ref="BJ344" si="205">IFERROR(SUM(AQ344:BB344)/SUM($AQ$339:$BB$344)*$BJ$338,0)</f>
        <v>0</v>
      </c>
      <c r="BK344" s="7"/>
      <c r="BL344" s="7"/>
      <c r="BM344" s="7"/>
      <c r="BN344" s="7"/>
      <c r="BO344" s="7"/>
      <c r="BP344" s="7"/>
      <c r="BQ344" s="7"/>
      <c r="BR344" s="7"/>
      <c r="BS344" s="7"/>
      <c r="BT344" s="7"/>
      <c r="BU344" s="7"/>
      <c r="BV344" s="7"/>
    </row>
    <row r="345" spans="1:74" s="6" customFormat="1" ht="15.75" hidden="1" customHeight="1" outlineLevel="1">
      <c r="A345" s="69"/>
      <c r="B345" s="29"/>
      <c r="C345" s="30"/>
      <c r="D345" s="54"/>
      <c r="E345" s="54"/>
      <c r="F345" s="54"/>
      <c r="G345" s="54"/>
      <c r="H345" s="54"/>
      <c r="I345" s="54"/>
      <c r="J345" s="54"/>
      <c r="K345" s="54"/>
      <c r="L345" s="54"/>
      <c r="M345" s="54"/>
      <c r="N345" s="54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  <c r="AQ345" s="7"/>
      <c r="AR345" s="7"/>
      <c r="AS345" s="7"/>
      <c r="AT345" s="7"/>
      <c r="AU345" s="7"/>
      <c r="AV345" s="7"/>
      <c r="AW345" s="7"/>
      <c r="AX345" s="7"/>
      <c r="AY345" s="7"/>
      <c r="AZ345" s="7"/>
      <c r="BA345" s="7"/>
      <c r="BB345" s="7"/>
      <c r="BC345" s="7"/>
      <c r="BD345" s="7"/>
      <c r="BE345" s="7"/>
      <c r="BF345" s="7"/>
      <c r="BG345" s="7"/>
      <c r="BH345" s="7"/>
      <c r="BI345" s="7"/>
      <c r="BJ345" s="7"/>
      <c r="BK345" s="7"/>
      <c r="BL345" s="7"/>
      <c r="BM345" s="7"/>
      <c r="BN345" s="7"/>
      <c r="BO345" s="7"/>
      <c r="BP345" s="7"/>
      <c r="BQ345" s="7"/>
      <c r="BR345" s="7"/>
      <c r="BS345" s="7"/>
      <c r="BT345" s="7"/>
      <c r="BU345" s="7"/>
      <c r="BV345" s="7"/>
    </row>
    <row r="346" spans="1:74" s="6" customFormat="1" ht="15.75" hidden="1" customHeight="1" outlineLevel="1">
      <c r="B346" s="70"/>
      <c r="C346" s="71"/>
      <c r="D346" s="72"/>
      <c r="E346" s="72"/>
      <c r="F346" s="72"/>
      <c r="G346" s="72"/>
      <c r="H346" s="72"/>
      <c r="I346" s="72"/>
      <c r="J346" s="72"/>
      <c r="K346" s="72"/>
      <c r="L346" s="72"/>
      <c r="M346" s="72"/>
      <c r="N346" s="72"/>
      <c r="O346" s="73"/>
      <c r="P346" s="73"/>
      <c r="Q346" s="73"/>
      <c r="R346" s="73"/>
      <c r="S346" s="73"/>
      <c r="T346" s="73"/>
      <c r="U346" s="73"/>
      <c r="V346" s="73"/>
      <c r="W346" s="73"/>
      <c r="X346" s="73"/>
      <c r="Y346" s="73"/>
      <c r="Z346" s="73"/>
      <c r="AA346" s="73"/>
      <c r="AB346" s="73"/>
      <c r="AC346" s="73"/>
      <c r="AD346" s="73"/>
      <c r="AE346" s="73"/>
      <c r="AF346" s="73"/>
      <c r="AG346" s="73"/>
      <c r="AH346" s="73"/>
      <c r="AI346" s="73"/>
      <c r="AJ346" s="73"/>
      <c r="AK346" s="73"/>
      <c r="AL346" s="73"/>
      <c r="AM346" s="73"/>
      <c r="AN346" s="73"/>
      <c r="AO346" s="73"/>
      <c r="AP346" s="73"/>
      <c r="AQ346" s="73"/>
      <c r="AR346" s="73"/>
      <c r="AS346" s="73"/>
      <c r="AT346" s="73"/>
      <c r="AU346" s="73"/>
      <c r="AV346" s="73"/>
      <c r="AW346" s="73"/>
      <c r="AX346" s="73"/>
      <c r="AY346" s="73"/>
      <c r="AZ346" s="73"/>
      <c r="BA346" s="73"/>
      <c r="BB346" s="73"/>
      <c r="BC346" s="73"/>
      <c r="BD346" s="73"/>
      <c r="BE346" s="73"/>
      <c r="BF346" s="73"/>
      <c r="BG346" s="73"/>
      <c r="BH346" s="73"/>
      <c r="BI346" s="73"/>
      <c r="BJ346" s="73"/>
      <c r="BK346" s="7"/>
      <c r="BL346" s="7"/>
      <c r="BM346" s="7"/>
      <c r="BN346" s="7"/>
      <c r="BO346" s="7"/>
      <c r="BP346" s="7"/>
      <c r="BQ346" s="7"/>
      <c r="BR346" s="7"/>
      <c r="BS346" s="7"/>
      <c r="BT346" s="7"/>
      <c r="BU346" s="7"/>
      <c r="BV346" s="7"/>
    </row>
    <row r="347" spans="1:74" s="6" customFormat="1" ht="15.75" customHeight="1" collapsed="1">
      <c r="B347" s="56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  <c r="AU347" s="7"/>
      <c r="AV347" s="7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  <c r="BH347" s="7"/>
      <c r="BI347" s="7"/>
      <c r="BJ347" s="7"/>
      <c r="BK347" s="7"/>
      <c r="BL347" s="7"/>
      <c r="BM347" s="7"/>
      <c r="BN347" s="7"/>
      <c r="BO347" s="7"/>
      <c r="BP347" s="7"/>
      <c r="BQ347" s="7"/>
      <c r="BR347" s="7"/>
      <c r="BS347" s="7"/>
      <c r="BT347" s="7"/>
      <c r="BU347" s="7"/>
      <c r="BV347" s="7"/>
    </row>
    <row r="348" spans="1:74" s="6" customFormat="1" ht="15.75" customHeight="1">
      <c r="B348" s="29"/>
      <c r="C348" s="30"/>
      <c r="D348" s="54"/>
      <c r="E348" s="54"/>
      <c r="F348" s="54"/>
      <c r="G348" s="54"/>
      <c r="H348" s="54"/>
      <c r="I348" s="54"/>
      <c r="J348" s="54"/>
      <c r="K348" s="54"/>
      <c r="L348" s="54"/>
      <c r="M348" s="54"/>
      <c r="N348" s="54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  <c r="AQ348" s="7"/>
      <c r="AR348" s="7"/>
      <c r="AS348" s="7"/>
      <c r="AT348" s="7"/>
      <c r="AU348" s="7"/>
      <c r="AV348" s="7"/>
      <c r="AW348" s="7"/>
      <c r="AX348" s="7"/>
      <c r="AY348" s="7"/>
      <c r="AZ348" s="7"/>
      <c r="BA348" s="7"/>
      <c r="BB348" s="7"/>
      <c r="BC348" s="7"/>
      <c r="BD348" s="7"/>
      <c r="BE348" s="7"/>
      <c r="BF348" s="7"/>
      <c r="BG348" s="7"/>
      <c r="BH348" s="7"/>
      <c r="BI348" s="7"/>
      <c r="BJ348" s="7"/>
      <c r="BK348" s="7"/>
      <c r="BL348" s="7"/>
      <c r="BM348" s="7"/>
      <c r="BN348" s="7"/>
      <c r="BO348" s="7"/>
      <c r="BP348" s="7"/>
      <c r="BQ348" s="7"/>
      <c r="BR348" s="7"/>
      <c r="BS348" s="7"/>
      <c r="BT348" s="7"/>
      <c r="BU348" s="7"/>
      <c r="BV348" s="7"/>
    </row>
    <row r="349" spans="1:74" ht="15.75" customHeight="1"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  <c r="AV349" s="7"/>
      <c r="AW349" s="7"/>
      <c r="AX349" s="7"/>
      <c r="AY349" s="7"/>
      <c r="AZ349" s="7"/>
      <c r="BA349" s="7"/>
      <c r="BB349" s="7"/>
      <c r="BC349" s="7"/>
      <c r="BD349" s="7"/>
      <c r="BE349" s="7"/>
      <c r="BF349" s="7"/>
      <c r="BG349" s="7"/>
      <c r="BH349" s="7"/>
      <c r="BI349" s="7"/>
      <c r="BJ349" s="7"/>
      <c r="BK349" s="7"/>
      <c r="BL349" s="7"/>
      <c r="BM349" s="7"/>
      <c r="BN349" s="7"/>
      <c r="BO349" s="7"/>
      <c r="BP349" s="7"/>
      <c r="BQ349" s="7"/>
      <c r="BR349" s="7"/>
      <c r="BS349" s="7"/>
      <c r="BT349" s="7"/>
    </row>
    <row r="350" spans="1:74" ht="15.75" customHeight="1"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  <c r="AQ350" s="7"/>
      <c r="AR350" s="7"/>
      <c r="AS350" s="7"/>
      <c r="AT350" s="7"/>
      <c r="AU350" s="7"/>
      <c r="AV350" s="7"/>
      <c r="AW350" s="7"/>
      <c r="AX350" s="7"/>
      <c r="AY350" s="7"/>
      <c r="AZ350" s="7"/>
      <c r="BA350" s="7"/>
      <c r="BB350" s="7"/>
      <c r="BC350" s="7"/>
      <c r="BD350" s="7"/>
      <c r="BE350" s="7"/>
      <c r="BF350" s="7"/>
      <c r="BG350" s="7"/>
      <c r="BH350" s="7"/>
      <c r="BI350" s="7"/>
      <c r="BJ350" s="7"/>
      <c r="BK350" s="7"/>
      <c r="BL350" s="7"/>
      <c r="BM350" s="7"/>
      <c r="BN350" s="7"/>
      <c r="BO350" s="7"/>
      <c r="BP350" s="7"/>
      <c r="BQ350" s="7"/>
      <c r="BR350" s="7"/>
      <c r="BS350" s="7"/>
      <c r="BT350" s="7"/>
    </row>
    <row r="351" spans="1:74" ht="15.75" customHeight="1"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 t="s">
        <v>6</v>
      </c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  <c r="AU351" s="7"/>
      <c r="AV351" s="7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  <c r="BH351" s="7"/>
      <c r="BI351" s="7"/>
      <c r="BJ351" s="7"/>
      <c r="BK351" s="7"/>
      <c r="BL351" s="7"/>
      <c r="BM351" s="7"/>
      <c r="BN351" s="7"/>
      <c r="BO351" s="7"/>
      <c r="BP351" s="7"/>
      <c r="BQ351" s="7"/>
      <c r="BR351" s="7"/>
      <c r="BS351" s="7"/>
      <c r="BT351" s="7"/>
    </row>
    <row r="352" spans="1:74" ht="15.75" customHeight="1"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  <c r="BI352" s="7"/>
      <c r="BJ352" s="7"/>
      <c r="BK352" s="7"/>
      <c r="BL352" s="7"/>
      <c r="BM352" s="7"/>
      <c r="BN352" s="7"/>
      <c r="BO352" s="7"/>
      <c r="BP352" s="7"/>
      <c r="BQ352" s="7"/>
      <c r="BR352" s="7"/>
      <c r="BS352" s="7"/>
      <c r="BT352" s="7"/>
    </row>
    <row r="353" spans="16:72" ht="15.75" customHeight="1"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  <c r="AU353" s="7"/>
      <c r="AV353" s="7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  <c r="BH353" s="7"/>
      <c r="BI353" s="7"/>
      <c r="BJ353" s="7"/>
      <c r="BK353" s="7"/>
      <c r="BL353" s="7"/>
      <c r="BM353" s="7"/>
      <c r="BN353" s="7"/>
      <c r="BO353" s="7"/>
      <c r="BP353" s="7"/>
      <c r="BQ353" s="7"/>
      <c r="BR353" s="7"/>
      <c r="BS353" s="7"/>
      <c r="BT353" s="7"/>
    </row>
    <row r="354" spans="16:72" ht="15.75" customHeight="1"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  <c r="AV354" s="7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  <c r="BH354" s="7"/>
      <c r="BI354" s="7"/>
      <c r="BJ354" s="7"/>
      <c r="BK354" s="7"/>
      <c r="BL354" s="7"/>
      <c r="BM354" s="7"/>
      <c r="BN354" s="7"/>
      <c r="BO354" s="7"/>
      <c r="BP354" s="7"/>
      <c r="BQ354" s="7"/>
      <c r="BR354" s="7"/>
      <c r="BS354" s="7"/>
      <c r="BT354" s="7"/>
    </row>
    <row r="355" spans="16:72" ht="15.75" customHeight="1"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  <c r="AT355" s="7"/>
      <c r="AU355" s="7"/>
      <c r="AV355" s="7"/>
      <c r="AW355" s="7"/>
      <c r="AX355" s="7"/>
      <c r="AY355" s="7"/>
      <c r="AZ355" s="7"/>
      <c r="BA355" s="7"/>
      <c r="BB355" s="7"/>
      <c r="BC355" s="7"/>
      <c r="BD355" s="7"/>
      <c r="BE355" s="7"/>
      <c r="BF355" s="7"/>
      <c r="BG355" s="7"/>
      <c r="BH355" s="7"/>
      <c r="BI355" s="7"/>
      <c r="BJ355" s="7"/>
      <c r="BK355" s="7"/>
      <c r="BL355" s="7"/>
      <c r="BM355" s="7"/>
      <c r="BN355" s="7"/>
      <c r="BO355" s="7"/>
      <c r="BP355" s="7"/>
      <c r="BQ355" s="7"/>
      <c r="BR355" s="7"/>
      <c r="BS355" s="7"/>
      <c r="BT355" s="7"/>
    </row>
    <row r="356" spans="16:72" ht="15.75" customHeight="1"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  <c r="AT356" s="7"/>
      <c r="AU356" s="7"/>
      <c r="AV356" s="7"/>
      <c r="AW356" s="7"/>
      <c r="AX356" s="7"/>
      <c r="AY356" s="7"/>
      <c r="AZ356" s="7"/>
      <c r="BA356" s="7"/>
      <c r="BB356" s="7"/>
      <c r="BC356" s="7"/>
      <c r="BD356" s="7"/>
      <c r="BE356" s="7"/>
      <c r="BF356" s="7"/>
      <c r="BG356" s="7"/>
      <c r="BH356" s="7"/>
      <c r="BI356" s="7"/>
      <c r="BJ356" s="7"/>
      <c r="BK356" s="7"/>
      <c r="BL356" s="7"/>
      <c r="BM356" s="7"/>
      <c r="BN356" s="7"/>
      <c r="BO356" s="7"/>
      <c r="BP356" s="7"/>
      <c r="BQ356" s="7"/>
      <c r="BR356" s="7"/>
      <c r="BS356" s="7"/>
      <c r="BT356" s="7"/>
    </row>
    <row r="357" spans="16:72" ht="15.75" customHeight="1"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V357" s="7"/>
      <c r="AW357" s="7"/>
      <c r="AX357" s="7"/>
      <c r="AY357" s="7"/>
      <c r="AZ357" s="7"/>
      <c r="BA357" s="7"/>
      <c r="BB357" s="7"/>
      <c r="BC357" s="7"/>
      <c r="BD357" s="7"/>
      <c r="BE357" s="7"/>
      <c r="BF357" s="7"/>
      <c r="BG357" s="7"/>
      <c r="BH357" s="7"/>
      <c r="BI357" s="7"/>
      <c r="BJ357" s="7"/>
      <c r="BK357" s="7"/>
      <c r="BL357" s="7"/>
      <c r="BM357" s="7"/>
      <c r="BN357" s="7"/>
      <c r="BO357" s="7"/>
      <c r="BP357" s="7"/>
      <c r="BQ357" s="7"/>
      <c r="BR357" s="7"/>
      <c r="BS357" s="7"/>
      <c r="BT357" s="7"/>
    </row>
    <row r="358" spans="16:72" ht="15.75" customHeight="1"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 t="s">
        <v>6</v>
      </c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  <c r="AR358" s="7"/>
      <c r="AS358" s="7"/>
      <c r="AT358" s="7"/>
      <c r="AU358" s="7"/>
      <c r="AV358" s="7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  <c r="BH358" s="7"/>
      <c r="BI358" s="7"/>
      <c r="BJ358" s="7"/>
      <c r="BK358" s="7"/>
      <c r="BL358" s="7"/>
      <c r="BM358" s="7"/>
      <c r="BN358" s="7"/>
      <c r="BO358" s="7"/>
      <c r="BP358" s="7"/>
      <c r="BQ358" s="7"/>
      <c r="BR358" s="7"/>
      <c r="BS358" s="7"/>
      <c r="BT358" s="7"/>
    </row>
    <row r="359" spans="16:72" ht="15.75" customHeight="1"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V359" s="7"/>
      <c r="AW359" s="7"/>
      <c r="AX359" s="7"/>
      <c r="AY359" s="7"/>
      <c r="AZ359" s="7"/>
      <c r="BA359" s="7"/>
      <c r="BB359" s="7"/>
      <c r="BC359" s="7"/>
      <c r="BD359" s="7"/>
      <c r="BE359" s="7"/>
      <c r="BF359" s="7"/>
      <c r="BG359" s="7"/>
      <c r="BH359" s="7"/>
      <c r="BI359" s="7"/>
      <c r="BJ359" s="7"/>
      <c r="BK359" s="7"/>
      <c r="BL359" s="7"/>
      <c r="BM359" s="7"/>
      <c r="BN359" s="7"/>
      <c r="BO359" s="7"/>
      <c r="BP359" s="7"/>
      <c r="BQ359" s="7"/>
      <c r="BR359" s="7"/>
      <c r="BS359" s="7"/>
      <c r="BT359" s="7"/>
    </row>
    <row r="360" spans="16:72" ht="15.75" customHeight="1"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V360" s="7"/>
      <c r="AW360" s="7"/>
      <c r="AX360" s="7"/>
      <c r="AY360" s="7"/>
      <c r="AZ360" s="7"/>
      <c r="BA360" s="7"/>
      <c r="BB360" s="7"/>
      <c r="BC360" s="7"/>
      <c r="BD360" s="7"/>
      <c r="BE360" s="7"/>
      <c r="BF360" s="7"/>
      <c r="BG360" s="7"/>
      <c r="BH360" s="7"/>
      <c r="BI360" s="7"/>
      <c r="BJ360" s="7"/>
      <c r="BK360" s="7"/>
      <c r="BL360" s="7"/>
      <c r="BM360" s="7"/>
      <c r="BN360" s="7"/>
      <c r="BO360" s="7"/>
      <c r="BP360" s="7"/>
      <c r="BQ360" s="7"/>
      <c r="BR360" s="7"/>
      <c r="BS360" s="7"/>
      <c r="BT360" s="7"/>
    </row>
    <row r="361" spans="16:72" ht="15.75" customHeight="1"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T361" s="7"/>
      <c r="AU361" s="7"/>
      <c r="AV361" s="7"/>
      <c r="AW361" s="7"/>
      <c r="AX361" s="7"/>
      <c r="AY361" s="7"/>
      <c r="AZ361" s="7"/>
      <c r="BA361" s="7"/>
      <c r="BB361" s="7"/>
      <c r="BC361" s="7"/>
      <c r="BD361" s="7"/>
      <c r="BE361" s="7"/>
      <c r="BF361" s="7"/>
      <c r="BG361" s="7"/>
      <c r="BH361" s="7"/>
      <c r="BI361" s="7"/>
      <c r="BJ361" s="7"/>
      <c r="BK361" s="7"/>
      <c r="BL361" s="7"/>
      <c r="BM361" s="7"/>
      <c r="BN361" s="7"/>
      <c r="BO361" s="7"/>
      <c r="BP361" s="7"/>
      <c r="BQ361" s="7"/>
      <c r="BR361" s="7"/>
      <c r="BS361" s="7"/>
      <c r="BT361" s="7"/>
    </row>
    <row r="362" spans="16:72" ht="15.75" customHeight="1"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T362" s="7"/>
      <c r="AU362" s="7"/>
      <c r="AV362" s="7"/>
      <c r="AW362" s="7"/>
      <c r="AX362" s="7"/>
      <c r="AY362" s="7"/>
      <c r="AZ362" s="7"/>
      <c r="BA362" s="7"/>
      <c r="BB362" s="7"/>
      <c r="BC362" s="7"/>
      <c r="BD362" s="7"/>
      <c r="BE362" s="7"/>
      <c r="BF362" s="7"/>
      <c r="BG362" s="7"/>
      <c r="BH362" s="7"/>
      <c r="BI362" s="7"/>
      <c r="BJ362" s="7"/>
      <c r="BK362" s="7"/>
      <c r="BL362" s="7"/>
      <c r="BM362" s="7"/>
      <c r="BN362" s="7"/>
      <c r="BO362" s="7"/>
      <c r="BP362" s="7"/>
      <c r="BQ362" s="7"/>
      <c r="BR362" s="7"/>
      <c r="BS362" s="7"/>
      <c r="BT362" s="7"/>
    </row>
    <row r="363" spans="16:72" ht="15.75" customHeight="1"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 t="s">
        <v>6</v>
      </c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/>
      <c r="AP363" s="7"/>
      <c r="AQ363" s="7"/>
      <c r="AR363" s="7"/>
      <c r="AS363" s="7"/>
      <c r="AT363" s="7"/>
      <c r="AU363" s="7"/>
      <c r="AV363" s="7"/>
      <c r="AW363" s="7"/>
      <c r="AX363" s="7"/>
      <c r="AY363" s="7"/>
      <c r="AZ363" s="7"/>
      <c r="BA363" s="7"/>
      <c r="BB363" s="7"/>
      <c r="BC363" s="7"/>
      <c r="BD363" s="7"/>
      <c r="BE363" s="7"/>
      <c r="BF363" s="7"/>
      <c r="BG363" s="7"/>
      <c r="BH363" s="7"/>
      <c r="BI363" s="7"/>
      <c r="BJ363" s="7"/>
      <c r="BK363" s="7"/>
      <c r="BL363" s="7"/>
      <c r="BM363" s="7"/>
      <c r="BN363" s="7"/>
      <c r="BO363" s="7"/>
      <c r="BP363" s="7"/>
      <c r="BQ363" s="7"/>
      <c r="BR363" s="7"/>
      <c r="BS363" s="7"/>
      <c r="BT363" s="7"/>
    </row>
    <row r="364" spans="16:72" ht="15.75" customHeight="1"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 t="s">
        <v>6</v>
      </c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V364" s="7"/>
      <c r="AW364" s="7"/>
      <c r="AX364" s="7"/>
      <c r="AY364" s="7"/>
      <c r="AZ364" s="7"/>
      <c r="BA364" s="7"/>
      <c r="BB364" s="7"/>
      <c r="BC364" s="7"/>
      <c r="BD364" s="7"/>
      <c r="BE364" s="7"/>
      <c r="BF364" s="7"/>
      <c r="BG364" s="7"/>
      <c r="BH364" s="7"/>
      <c r="BI364" s="7"/>
      <c r="BJ364" s="7"/>
      <c r="BK364" s="7"/>
      <c r="BL364" s="7"/>
      <c r="BM364" s="7"/>
      <c r="BN364" s="7"/>
      <c r="BO364" s="7"/>
      <c r="BP364" s="7"/>
      <c r="BQ364" s="7"/>
      <c r="BR364" s="7"/>
      <c r="BS364" s="7"/>
      <c r="BT364" s="7"/>
    </row>
    <row r="365" spans="16:72" ht="15.75" customHeight="1"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 t="s">
        <v>6</v>
      </c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  <c r="AO365" s="7"/>
      <c r="AP365" s="7"/>
      <c r="AQ365" s="7"/>
      <c r="AR365" s="7"/>
      <c r="AS365" s="7"/>
      <c r="AT365" s="7"/>
      <c r="AU365" s="7"/>
      <c r="AV365" s="7"/>
      <c r="AW365" s="7"/>
      <c r="AX365" s="7"/>
      <c r="AY365" s="7"/>
      <c r="AZ365" s="7"/>
      <c r="BA365" s="7"/>
      <c r="BB365" s="7"/>
      <c r="BC365" s="7"/>
      <c r="BD365" s="7"/>
      <c r="BE365" s="7"/>
      <c r="BF365" s="7"/>
      <c r="BG365" s="7"/>
      <c r="BH365" s="7"/>
      <c r="BI365" s="7"/>
      <c r="BJ365" s="7"/>
      <c r="BK365" s="7"/>
      <c r="BL365" s="7"/>
      <c r="BM365" s="7"/>
      <c r="BN365" s="7"/>
      <c r="BO365" s="7"/>
      <c r="BP365" s="7"/>
      <c r="BQ365" s="7"/>
      <c r="BR365" s="7"/>
      <c r="BS365" s="7"/>
      <c r="BT365" s="7"/>
    </row>
    <row r="366" spans="16:72" ht="15.75" customHeight="1"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 t="s">
        <v>6</v>
      </c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V366" s="7"/>
      <c r="AW366" s="7"/>
      <c r="AX366" s="7"/>
      <c r="AY366" s="7"/>
      <c r="AZ366" s="7"/>
      <c r="BA366" s="7"/>
      <c r="BB366" s="7"/>
      <c r="BC366" s="7"/>
      <c r="BD366" s="7"/>
      <c r="BE366" s="7"/>
      <c r="BF366" s="7"/>
      <c r="BG366" s="7"/>
      <c r="BH366" s="7"/>
      <c r="BI366" s="7"/>
      <c r="BJ366" s="7"/>
      <c r="BK366" s="7"/>
      <c r="BL366" s="7"/>
      <c r="BM366" s="7"/>
      <c r="BN366" s="7"/>
      <c r="BO366" s="7"/>
      <c r="BP366" s="7"/>
      <c r="BQ366" s="7"/>
      <c r="BR366" s="7"/>
      <c r="BS366" s="7"/>
      <c r="BT366" s="7"/>
    </row>
    <row r="367" spans="16:72" ht="15.75" customHeight="1"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 t="s">
        <v>6</v>
      </c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  <c r="AO367" s="7"/>
      <c r="AP367" s="7"/>
      <c r="AQ367" s="7"/>
      <c r="AR367" s="7"/>
      <c r="AS367" s="7"/>
      <c r="AT367" s="7"/>
      <c r="AU367" s="7"/>
      <c r="AV367" s="7"/>
      <c r="AW367" s="7"/>
      <c r="AX367" s="7"/>
      <c r="AY367" s="7"/>
      <c r="AZ367" s="7"/>
      <c r="BA367" s="7"/>
      <c r="BB367" s="7"/>
      <c r="BC367" s="7"/>
      <c r="BD367" s="7"/>
      <c r="BE367" s="7"/>
      <c r="BF367" s="7"/>
      <c r="BG367" s="7"/>
      <c r="BH367" s="7"/>
      <c r="BI367" s="7"/>
      <c r="BJ367" s="7"/>
      <c r="BK367" s="7"/>
      <c r="BL367" s="7"/>
      <c r="BM367" s="7"/>
      <c r="BN367" s="7"/>
      <c r="BO367" s="7"/>
      <c r="BP367" s="7"/>
      <c r="BQ367" s="7"/>
      <c r="BR367" s="7"/>
      <c r="BS367" s="7"/>
      <c r="BT367" s="7"/>
    </row>
    <row r="368" spans="16:72" ht="15.75" customHeight="1"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V368" s="7"/>
      <c r="AW368" s="7"/>
      <c r="AX368" s="7"/>
      <c r="AY368" s="7"/>
      <c r="AZ368" s="7"/>
      <c r="BA368" s="7"/>
      <c r="BB368" s="7"/>
      <c r="BC368" s="7"/>
      <c r="BD368" s="7"/>
      <c r="BE368" s="7"/>
      <c r="BF368" s="7"/>
      <c r="BG368" s="7"/>
      <c r="BH368" s="7"/>
      <c r="BI368" s="7"/>
      <c r="BJ368" s="7"/>
      <c r="BK368" s="7"/>
      <c r="BL368" s="7"/>
      <c r="BM368" s="7"/>
      <c r="BN368" s="7"/>
      <c r="BO368" s="7"/>
      <c r="BP368" s="7"/>
      <c r="BQ368" s="7"/>
      <c r="BR368" s="7"/>
      <c r="BS368" s="7"/>
      <c r="BT368" s="7"/>
    </row>
    <row r="369" spans="16:72" ht="15.75" customHeight="1"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  <c r="AO369" s="7"/>
      <c r="AP369" s="7"/>
      <c r="AQ369" s="7"/>
      <c r="AR369" s="7"/>
      <c r="AS369" s="7"/>
      <c r="AT369" s="7"/>
      <c r="AU369" s="7"/>
      <c r="AV369" s="7"/>
      <c r="AW369" s="7"/>
      <c r="AX369" s="7"/>
      <c r="AY369" s="7"/>
      <c r="AZ369" s="7"/>
      <c r="BA369" s="7"/>
      <c r="BB369" s="7"/>
      <c r="BC369" s="7"/>
      <c r="BD369" s="7"/>
      <c r="BE369" s="7"/>
      <c r="BF369" s="7"/>
      <c r="BG369" s="7"/>
      <c r="BH369" s="7"/>
      <c r="BI369" s="7"/>
      <c r="BJ369" s="7"/>
      <c r="BK369" s="7"/>
      <c r="BL369" s="7"/>
      <c r="BM369" s="7"/>
      <c r="BN369" s="7"/>
      <c r="BO369" s="7"/>
      <c r="BP369" s="7"/>
      <c r="BQ369" s="7"/>
      <c r="BR369" s="7"/>
      <c r="BS369" s="7"/>
      <c r="BT369" s="7"/>
    </row>
    <row r="370" spans="16:72" ht="15.75" customHeight="1"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V370" s="7"/>
      <c r="AW370" s="7"/>
      <c r="AX370" s="7"/>
      <c r="AY370" s="7"/>
      <c r="AZ370" s="7"/>
      <c r="BA370" s="7"/>
      <c r="BB370" s="7"/>
      <c r="BC370" s="7"/>
      <c r="BD370" s="7"/>
      <c r="BE370" s="7"/>
      <c r="BF370" s="7"/>
      <c r="BG370" s="7"/>
      <c r="BH370" s="7"/>
      <c r="BI370" s="7"/>
      <c r="BJ370" s="7"/>
      <c r="BK370" s="7"/>
      <c r="BL370" s="7"/>
      <c r="BM370" s="7"/>
      <c r="BN370" s="7"/>
      <c r="BO370" s="7"/>
      <c r="BP370" s="7"/>
      <c r="BQ370" s="7"/>
      <c r="BR370" s="7"/>
      <c r="BS370" s="7"/>
      <c r="BT370" s="7"/>
    </row>
    <row r="371" spans="16:72" ht="15.75" customHeight="1"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  <c r="AO371" s="7"/>
      <c r="AP371" s="7"/>
      <c r="AQ371" s="7"/>
      <c r="AR371" s="7"/>
      <c r="AS371" s="7"/>
      <c r="AT371" s="7"/>
      <c r="AU371" s="7"/>
      <c r="AV371" s="7"/>
      <c r="AW371" s="7"/>
      <c r="AX371" s="7"/>
      <c r="AY371" s="7"/>
      <c r="AZ371" s="7"/>
      <c r="BA371" s="7"/>
      <c r="BB371" s="7"/>
      <c r="BC371" s="7"/>
      <c r="BD371" s="7"/>
      <c r="BE371" s="7"/>
      <c r="BF371" s="7"/>
      <c r="BG371" s="7"/>
      <c r="BH371" s="7"/>
      <c r="BI371" s="7"/>
      <c r="BJ371" s="7"/>
      <c r="BK371" s="7"/>
      <c r="BL371" s="7"/>
      <c r="BM371" s="7"/>
      <c r="BN371" s="7"/>
      <c r="BO371" s="7"/>
      <c r="BP371" s="7"/>
      <c r="BQ371" s="7"/>
      <c r="BR371" s="7"/>
      <c r="BS371" s="7"/>
      <c r="BT371" s="7"/>
    </row>
    <row r="372" spans="16:72" ht="15.75" customHeight="1"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  <c r="AV372" s="7"/>
      <c r="AW372" s="7"/>
      <c r="AX372" s="7"/>
      <c r="AY372" s="7"/>
      <c r="AZ372" s="7"/>
      <c r="BA372" s="7"/>
      <c r="BB372" s="7"/>
      <c r="BC372" s="7"/>
      <c r="BD372" s="7"/>
      <c r="BE372" s="7"/>
      <c r="BF372" s="7"/>
      <c r="BG372" s="7"/>
      <c r="BH372" s="7"/>
      <c r="BI372" s="7"/>
      <c r="BJ372" s="7"/>
      <c r="BK372" s="7"/>
      <c r="BL372" s="7"/>
      <c r="BM372" s="7"/>
      <c r="BN372" s="7"/>
      <c r="BO372" s="7"/>
      <c r="BP372" s="7"/>
      <c r="BQ372" s="7"/>
      <c r="BR372" s="7"/>
      <c r="BS372" s="7"/>
      <c r="BT372" s="7"/>
    </row>
    <row r="373" spans="16:72" ht="15.75" customHeight="1"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7"/>
      <c r="AT373" s="7"/>
      <c r="AU373" s="7"/>
      <c r="AV373" s="7"/>
      <c r="AW373" s="7"/>
      <c r="AX373" s="7"/>
      <c r="AY373" s="7"/>
      <c r="AZ373" s="7"/>
      <c r="BA373" s="7"/>
      <c r="BB373" s="7"/>
      <c r="BC373" s="7"/>
      <c r="BD373" s="7"/>
      <c r="BE373" s="7"/>
      <c r="BF373" s="7"/>
      <c r="BG373" s="7"/>
      <c r="BH373" s="7"/>
      <c r="BI373" s="7"/>
      <c r="BJ373" s="7"/>
      <c r="BK373" s="7"/>
      <c r="BL373" s="7"/>
      <c r="BM373" s="7"/>
      <c r="BN373" s="7"/>
      <c r="BO373" s="7"/>
      <c r="BP373" s="7"/>
      <c r="BQ373" s="7"/>
      <c r="BR373" s="7"/>
      <c r="BS373" s="7"/>
      <c r="BT373" s="7"/>
    </row>
    <row r="374" spans="16:72" ht="15.75" customHeight="1"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V374" s="7"/>
      <c r="AW374" s="7"/>
      <c r="AX374" s="7"/>
      <c r="AY374" s="7"/>
      <c r="AZ374" s="7"/>
      <c r="BA374" s="7"/>
      <c r="BB374" s="7"/>
      <c r="BC374" s="7"/>
      <c r="BD374" s="7"/>
      <c r="BE374" s="7"/>
      <c r="BF374" s="7"/>
      <c r="BG374" s="7"/>
      <c r="BH374" s="7"/>
      <c r="BI374" s="7"/>
      <c r="BJ374" s="7"/>
      <c r="BK374" s="7"/>
      <c r="BL374" s="7"/>
      <c r="BM374" s="7"/>
      <c r="BN374" s="7"/>
      <c r="BO374" s="7"/>
      <c r="BP374" s="7"/>
      <c r="BQ374" s="7"/>
      <c r="BR374" s="7"/>
      <c r="BS374" s="7"/>
      <c r="BT374" s="7"/>
    </row>
    <row r="375" spans="16:72" ht="15.75" customHeight="1"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  <c r="AO375" s="7"/>
      <c r="AP375" s="7"/>
      <c r="AQ375" s="7"/>
      <c r="AR375" s="7"/>
      <c r="AS375" s="7"/>
      <c r="AT375" s="7"/>
      <c r="AU375" s="7"/>
      <c r="AV375" s="7"/>
      <c r="AW375" s="7"/>
      <c r="AX375" s="7"/>
      <c r="AY375" s="7"/>
      <c r="AZ375" s="7"/>
      <c r="BA375" s="7"/>
      <c r="BB375" s="7"/>
      <c r="BC375" s="7"/>
      <c r="BD375" s="7"/>
      <c r="BE375" s="7"/>
      <c r="BF375" s="7"/>
      <c r="BG375" s="7"/>
      <c r="BH375" s="7"/>
      <c r="BI375" s="7"/>
      <c r="BJ375" s="7"/>
      <c r="BK375" s="7"/>
      <c r="BL375" s="7"/>
      <c r="BM375" s="7"/>
      <c r="BN375" s="7"/>
      <c r="BO375" s="7"/>
      <c r="BP375" s="7"/>
      <c r="BQ375" s="7"/>
      <c r="BR375" s="7"/>
      <c r="BS375" s="7"/>
      <c r="BT375" s="7"/>
    </row>
    <row r="376" spans="16:72" ht="15.75" customHeight="1"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V376" s="7"/>
      <c r="AW376" s="7"/>
      <c r="AX376" s="7"/>
      <c r="AY376" s="7"/>
      <c r="AZ376" s="7"/>
      <c r="BA376" s="7"/>
      <c r="BB376" s="7"/>
      <c r="BC376" s="7"/>
      <c r="BD376" s="7"/>
      <c r="BE376" s="7"/>
      <c r="BF376" s="7"/>
      <c r="BG376" s="7"/>
      <c r="BH376" s="7"/>
      <c r="BI376" s="7"/>
      <c r="BJ376" s="7"/>
      <c r="BK376" s="7"/>
      <c r="BL376" s="7"/>
      <c r="BM376" s="7"/>
      <c r="BN376" s="7"/>
      <c r="BO376" s="7"/>
      <c r="BP376" s="7"/>
      <c r="BQ376" s="7"/>
      <c r="BR376" s="7"/>
      <c r="BS376" s="7"/>
      <c r="BT376" s="7"/>
    </row>
    <row r="377" spans="16:72" ht="15.75" customHeight="1"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  <c r="AO377" s="7"/>
      <c r="AP377" s="7"/>
      <c r="AQ377" s="7"/>
      <c r="AR377" s="7"/>
      <c r="AS377" s="7"/>
      <c r="AT377" s="7"/>
      <c r="AU377" s="7"/>
      <c r="AV377" s="7"/>
      <c r="AW377" s="7"/>
      <c r="AX377" s="7"/>
      <c r="AY377" s="7"/>
      <c r="AZ377" s="7"/>
      <c r="BA377" s="7"/>
      <c r="BB377" s="7"/>
      <c r="BC377" s="7"/>
      <c r="BD377" s="7"/>
      <c r="BE377" s="7"/>
      <c r="BF377" s="7"/>
      <c r="BG377" s="7"/>
      <c r="BH377" s="7"/>
      <c r="BI377" s="7"/>
      <c r="BJ377" s="7"/>
      <c r="BK377" s="7"/>
      <c r="BL377" s="7"/>
      <c r="BM377" s="7"/>
      <c r="BN377" s="7"/>
      <c r="BO377" s="7"/>
      <c r="BP377" s="7"/>
      <c r="BQ377" s="7"/>
      <c r="BR377" s="7"/>
      <c r="BS377" s="7"/>
      <c r="BT377" s="7"/>
    </row>
    <row r="378" spans="16:72" ht="15.75" customHeight="1"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V378" s="7"/>
      <c r="AW378" s="7"/>
      <c r="AX378" s="7"/>
      <c r="AY378" s="7"/>
      <c r="AZ378" s="7"/>
      <c r="BA378" s="7"/>
      <c r="BB378" s="7"/>
      <c r="BC378" s="7"/>
      <c r="BD378" s="7"/>
      <c r="BE378" s="7"/>
      <c r="BF378" s="7"/>
      <c r="BG378" s="7"/>
      <c r="BH378" s="7"/>
      <c r="BI378" s="7"/>
      <c r="BJ378" s="7"/>
      <c r="BK378" s="7"/>
      <c r="BL378" s="7"/>
      <c r="BM378" s="7"/>
      <c r="BN378" s="7"/>
      <c r="BO378" s="7"/>
      <c r="BP378" s="7"/>
      <c r="BQ378" s="7"/>
      <c r="BR378" s="7"/>
      <c r="BS378" s="7"/>
      <c r="BT378" s="7"/>
    </row>
    <row r="379" spans="16:72" ht="15.75" customHeight="1"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  <c r="AO379" s="7"/>
      <c r="AP379" s="7"/>
      <c r="AQ379" s="7"/>
      <c r="AR379" s="7"/>
      <c r="AS379" s="7"/>
      <c r="AT379" s="7"/>
      <c r="AU379" s="7"/>
      <c r="AV379" s="7"/>
      <c r="AW379" s="7"/>
      <c r="AX379" s="7"/>
      <c r="AY379" s="7"/>
      <c r="AZ379" s="7"/>
      <c r="BA379" s="7"/>
      <c r="BB379" s="7"/>
      <c r="BC379" s="7"/>
      <c r="BD379" s="7"/>
      <c r="BE379" s="7"/>
      <c r="BF379" s="7"/>
      <c r="BG379" s="7"/>
      <c r="BH379" s="7"/>
      <c r="BI379" s="7"/>
      <c r="BJ379" s="7"/>
      <c r="BK379" s="7"/>
      <c r="BL379" s="7"/>
      <c r="BM379" s="7"/>
      <c r="BN379" s="7"/>
      <c r="BO379" s="7"/>
      <c r="BP379" s="7"/>
      <c r="BQ379" s="7"/>
      <c r="BR379" s="7"/>
      <c r="BS379" s="7"/>
      <c r="BT379" s="7"/>
    </row>
    <row r="380" spans="16:72" ht="15.75" customHeight="1"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  <c r="AV380" s="7"/>
      <c r="AW380" s="7"/>
      <c r="AX380" s="7"/>
      <c r="AY380" s="7"/>
      <c r="AZ380" s="7"/>
      <c r="BA380" s="7"/>
      <c r="BB380" s="7"/>
      <c r="BC380" s="7"/>
      <c r="BD380" s="7"/>
      <c r="BE380" s="7"/>
      <c r="BF380" s="7"/>
      <c r="BG380" s="7"/>
      <c r="BH380" s="7"/>
      <c r="BI380" s="7"/>
      <c r="BJ380" s="7"/>
      <c r="BK380" s="7"/>
      <c r="BL380" s="7"/>
      <c r="BM380" s="7"/>
      <c r="BN380" s="7"/>
      <c r="BO380" s="7"/>
      <c r="BP380" s="7"/>
      <c r="BQ380" s="7"/>
      <c r="BR380" s="7"/>
      <c r="BS380" s="7"/>
      <c r="BT380" s="7"/>
    </row>
    <row r="381" spans="16:72" ht="15.75" customHeight="1"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  <c r="AO381" s="7"/>
      <c r="AP381" s="7"/>
      <c r="AQ381" s="7"/>
      <c r="AR381" s="7"/>
      <c r="AS381" s="7"/>
      <c r="AT381" s="7"/>
      <c r="AU381" s="7"/>
      <c r="AV381" s="7"/>
      <c r="AW381" s="7"/>
      <c r="AX381" s="7"/>
      <c r="AY381" s="7"/>
      <c r="AZ381" s="7"/>
      <c r="BA381" s="7"/>
      <c r="BB381" s="7"/>
      <c r="BC381" s="7"/>
      <c r="BD381" s="7"/>
      <c r="BE381" s="7"/>
      <c r="BF381" s="7"/>
      <c r="BG381" s="7"/>
      <c r="BH381" s="7"/>
      <c r="BI381" s="7"/>
      <c r="BJ381" s="7"/>
      <c r="BK381" s="7"/>
      <c r="BL381" s="7"/>
      <c r="BM381" s="7"/>
      <c r="BN381" s="7"/>
      <c r="BO381" s="7"/>
      <c r="BP381" s="7"/>
      <c r="BQ381" s="7"/>
      <c r="BR381" s="7"/>
      <c r="BS381" s="7"/>
      <c r="BT381" s="7"/>
    </row>
    <row r="382" spans="16:72" ht="15.75" customHeight="1"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V382" s="7"/>
      <c r="AW382" s="7"/>
      <c r="AX382" s="7"/>
      <c r="AY382" s="7"/>
      <c r="AZ382" s="7"/>
      <c r="BA382" s="7"/>
      <c r="BB382" s="7"/>
      <c r="BC382" s="7"/>
      <c r="BD382" s="7"/>
      <c r="BE382" s="7"/>
      <c r="BF382" s="7"/>
      <c r="BG382" s="7"/>
      <c r="BH382" s="7"/>
      <c r="BI382" s="7"/>
      <c r="BJ382" s="7"/>
      <c r="BK382" s="7"/>
      <c r="BL382" s="7"/>
      <c r="BM382" s="7"/>
      <c r="BN382" s="7"/>
      <c r="BO382" s="7"/>
      <c r="BP382" s="7"/>
      <c r="BQ382" s="7"/>
      <c r="BR382" s="7"/>
      <c r="BS382" s="7"/>
      <c r="BT382" s="7"/>
    </row>
    <row r="383" spans="16:72" ht="15.75" customHeight="1"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  <c r="AO383" s="7"/>
      <c r="AP383" s="7"/>
      <c r="AQ383" s="7"/>
      <c r="AR383" s="7"/>
      <c r="AS383" s="7"/>
      <c r="AT383" s="7"/>
      <c r="AU383" s="7"/>
      <c r="AV383" s="7"/>
      <c r="AW383" s="7"/>
      <c r="AX383" s="7"/>
      <c r="AY383" s="7"/>
      <c r="AZ383" s="7"/>
      <c r="BA383" s="7"/>
      <c r="BB383" s="7"/>
      <c r="BC383" s="7"/>
      <c r="BD383" s="7"/>
      <c r="BE383" s="7"/>
      <c r="BF383" s="7"/>
      <c r="BG383" s="7"/>
      <c r="BH383" s="7"/>
      <c r="BI383" s="7"/>
      <c r="BJ383" s="7"/>
      <c r="BK383" s="7"/>
      <c r="BL383" s="7"/>
      <c r="BM383" s="7"/>
      <c r="BN383" s="7"/>
      <c r="BO383" s="7"/>
      <c r="BP383" s="7"/>
      <c r="BQ383" s="7"/>
      <c r="BR383" s="7"/>
      <c r="BS383" s="7"/>
      <c r="BT383" s="7"/>
    </row>
    <row r="384" spans="16:72" ht="15.75" customHeight="1"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  <c r="AO384" s="7"/>
      <c r="AP384" s="7"/>
      <c r="AQ384" s="7"/>
      <c r="AR384" s="7"/>
      <c r="AS384" s="7"/>
      <c r="AT384" s="7"/>
      <c r="AU384" s="7"/>
      <c r="AV384" s="7"/>
      <c r="AW384" s="7"/>
      <c r="AX384" s="7"/>
      <c r="AY384" s="7"/>
      <c r="AZ384" s="7"/>
      <c r="BA384" s="7"/>
      <c r="BB384" s="7"/>
      <c r="BC384" s="7"/>
      <c r="BD384" s="7"/>
      <c r="BE384" s="7"/>
      <c r="BF384" s="7"/>
      <c r="BG384" s="7"/>
      <c r="BH384" s="7"/>
      <c r="BI384" s="7"/>
      <c r="BJ384" s="7"/>
      <c r="BK384" s="7"/>
      <c r="BL384" s="7"/>
      <c r="BM384" s="7"/>
      <c r="BN384" s="7"/>
      <c r="BO384" s="7"/>
      <c r="BP384" s="7"/>
      <c r="BQ384" s="7"/>
      <c r="BR384" s="7"/>
      <c r="BS384" s="7"/>
      <c r="BT384" s="7"/>
    </row>
    <row r="385" spans="16:72" ht="15.75" customHeight="1"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  <c r="AO385" s="7"/>
      <c r="AP385" s="7"/>
      <c r="AQ385" s="7"/>
      <c r="AR385" s="7"/>
      <c r="AS385" s="7"/>
      <c r="AT385" s="7"/>
      <c r="AU385" s="7"/>
      <c r="AV385" s="7"/>
      <c r="AW385" s="7"/>
      <c r="AX385" s="7"/>
      <c r="AY385" s="7"/>
      <c r="AZ385" s="7"/>
      <c r="BA385" s="7"/>
      <c r="BB385" s="7"/>
      <c r="BC385" s="7"/>
      <c r="BD385" s="7"/>
      <c r="BE385" s="7"/>
      <c r="BF385" s="7"/>
      <c r="BG385" s="7"/>
      <c r="BH385" s="7"/>
      <c r="BI385" s="7"/>
      <c r="BJ385" s="7"/>
      <c r="BK385" s="7"/>
      <c r="BL385" s="7"/>
      <c r="BM385" s="7"/>
      <c r="BN385" s="7"/>
      <c r="BO385" s="7"/>
      <c r="BP385" s="7"/>
      <c r="BQ385" s="7"/>
      <c r="BR385" s="7"/>
      <c r="BS385" s="7"/>
      <c r="BT385" s="7"/>
    </row>
    <row r="386" spans="16:72" ht="15.75" customHeight="1"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  <c r="AO386" s="7"/>
      <c r="AP386" s="7"/>
      <c r="AQ386" s="7"/>
      <c r="AR386" s="7"/>
      <c r="AS386" s="7"/>
      <c r="AT386" s="7"/>
      <c r="AU386" s="7"/>
      <c r="AV386" s="7"/>
      <c r="AW386" s="7"/>
      <c r="AX386" s="7"/>
      <c r="AY386" s="7"/>
      <c r="AZ386" s="7"/>
      <c r="BA386" s="7"/>
      <c r="BB386" s="7"/>
      <c r="BC386" s="7"/>
      <c r="BD386" s="7"/>
      <c r="BE386" s="7"/>
      <c r="BF386" s="7"/>
      <c r="BG386" s="7"/>
      <c r="BH386" s="7"/>
      <c r="BI386" s="7"/>
      <c r="BJ386" s="7"/>
      <c r="BK386" s="7"/>
      <c r="BL386" s="7"/>
      <c r="BM386" s="7"/>
      <c r="BN386" s="7"/>
      <c r="BO386" s="7"/>
      <c r="BP386" s="7"/>
      <c r="BQ386" s="7"/>
      <c r="BR386" s="7"/>
      <c r="BS386" s="7"/>
      <c r="BT386" s="7"/>
    </row>
    <row r="387" spans="16:72" ht="15.75" customHeight="1"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  <c r="AO387" s="7"/>
      <c r="AP387" s="7"/>
      <c r="AQ387" s="7"/>
      <c r="AR387" s="7"/>
      <c r="AS387" s="7"/>
      <c r="AT387" s="7"/>
      <c r="AU387" s="7"/>
      <c r="AV387" s="7"/>
      <c r="AW387" s="7"/>
      <c r="AX387" s="7"/>
      <c r="AY387" s="7"/>
      <c r="AZ387" s="7"/>
      <c r="BA387" s="7"/>
      <c r="BB387" s="7"/>
      <c r="BC387" s="7"/>
      <c r="BD387" s="7"/>
      <c r="BE387" s="7"/>
      <c r="BF387" s="7"/>
      <c r="BG387" s="7"/>
      <c r="BH387" s="7"/>
      <c r="BI387" s="7"/>
      <c r="BJ387" s="7"/>
      <c r="BK387" s="7"/>
      <c r="BL387" s="7"/>
      <c r="BM387" s="7"/>
      <c r="BN387" s="7"/>
      <c r="BO387" s="7"/>
      <c r="BP387" s="7"/>
      <c r="BQ387" s="7"/>
      <c r="BR387" s="7"/>
      <c r="BS387" s="7"/>
      <c r="BT387" s="7"/>
    </row>
    <row r="388" spans="16:72" ht="15.75" customHeight="1"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V388" s="7"/>
      <c r="AW388" s="7"/>
      <c r="AX388" s="7"/>
      <c r="AY388" s="7"/>
      <c r="AZ388" s="7"/>
      <c r="BA388" s="7"/>
      <c r="BB388" s="7"/>
      <c r="BC388" s="7"/>
      <c r="BD388" s="7"/>
      <c r="BE388" s="7"/>
      <c r="BF388" s="7"/>
      <c r="BG388" s="7"/>
      <c r="BH388" s="7"/>
      <c r="BI388" s="7"/>
      <c r="BJ388" s="7"/>
      <c r="BK388" s="7"/>
      <c r="BL388" s="7"/>
      <c r="BM388" s="7"/>
      <c r="BN388" s="7"/>
      <c r="BO388" s="7"/>
      <c r="BP388" s="7"/>
      <c r="BQ388" s="7"/>
      <c r="BR388" s="7"/>
      <c r="BS388" s="7"/>
      <c r="BT388" s="7"/>
    </row>
    <row r="389" spans="16:72" ht="15.75" customHeight="1"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  <c r="AO389" s="7"/>
      <c r="AP389" s="7"/>
      <c r="AQ389" s="7"/>
      <c r="AR389" s="7"/>
      <c r="AS389" s="7"/>
      <c r="AT389" s="7"/>
      <c r="AU389" s="7"/>
      <c r="AV389" s="7"/>
      <c r="AW389" s="7"/>
      <c r="AX389" s="7"/>
      <c r="AY389" s="7"/>
      <c r="AZ389" s="7"/>
      <c r="BA389" s="7"/>
      <c r="BB389" s="7"/>
      <c r="BC389" s="7"/>
      <c r="BD389" s="7"/>
      <c r="BE389" s="7"/>
      <c r="BF389" s="7"/>
      <c r="BG389" s="7"/>
      <c r="BH389" s="7"/>
      <c r="BI389" s="7"/>
      <c r="BJ389" s="7"/>
      <c r="BK389" s="7"/>
      <c r="BL389" s="7"/>
      <c r="BM389" s="7"/>
      <c r="BN389" s="7"/>
      <c r="BO389" s="7"/>
      <c r="BP389" s="7"/>
      <c r="BQ389" s="7"/>
      <c r="BR389" s="7"/>
      <c r="BS389" s="7"/>
      <c r="BT389" s="7"/>
    </row>
    <row r="390" spans="16:72" ht="15.75" customHeight="1"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  <c r="AV390" s="7"/>
      <c r="AW390" s="7"/>
      <c r="AX390" s="7"/>
      <c r="AY390" s="7"/>
      <c r="AZ390" s="7"/>
      <c r="BA390" s="7"/>
      <c r="BB390" s="7"/>
      <c r="BC390" s="7"/>
      <c r="BD390" s="7"/>
      <c r="BE390" s="7"/>
      <c r="BF390" s="7"/>
      <c r="BG390" s="7"/>
      <c r="BH390" s="7"/>
      <c r="BI390" s="7"/>
      <c r="BJ390" s="7"/>
      <c r="BK390" s="7"/>
      <c r="BL390" s="7"/>
      <c r="BM390" s="7"/>
      <c r="BN390" s="7"/>
      <c r="BO390" s="7"/>
      <c r="BP390" s="7"/>
      <c r="BQ390" s="7"/>
      <c r="BR390" s="7"/>
      <c r="BS390" s="7"/>
      <c r="BT390" s="7"/>
    </row>
    <row r="391" spans="16:72" ht="15.75" customHeight="1"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  <c r="AO391" s="7"/>
      <c r="AP391" s="7"/>
      <c r="AQ391" s="7"/>
      <c r="AR391" s="7"/>
      <c r="AS391" s="7"/>
      <c r="AT391" s="7"/>
      <c r="AU391" s="7"/>
      <c r="AV391" s="7"/>
      <c r="AW391" s="7"/>
      <c r="AX391" s="7"/>
      <c r="AY391" s="7"/>
      <c r="AZ391" s="7"/>
      <c r="BA391" s="7"/>
      <c r="BB391" s="7"/>
      <c r="BC391" s="7"/>
      <c r="BD391" s="7"/>
      <c r="BE391" s="7"/>
      <c r="BF391" s="7"/>
      <c r="BG391" s="7"/>
      <c r="BH391" s="7"/>
      <c r="BI391" s="7"/>
      <c r="BJ391" s="7"/>
      <c r="BK391" s="7"/>
      <c r="BL391" s="7"/>
      <c r="BM391" s="7"/>
      <c r="BN391" s="7"/>
      <c r="BO391" s="7"/>
      <c r="BP391" s="7"/>
      <c r="BQ391" s="7"/>
      <c r="BR391" s="7"/>
      <c r="BS391" s="7"/>
      <c r="BT391" s="7"/>
    </row>
    <row r="392" spans="16:72" ht="15.75" customHeight="1"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  <c r="AV392" s="7"/>
      <c r="AW392" s="7"/>
      <c r="AX392" s="7"/>
      <c r="AY392" s="7"/>
      <c r="AZ392" s="7"/>
      <c r="BA392" s="7"/>
      <c r="BB392" s="7"/>
      <c r="BC392" s="7"/>
      <c r="BD392" s="7"/>
      <c r="BE392" s="7"/>
      <c r="BF392" s="7"/>
      <c r="BG392" s="7"/>
      <c r="BH392" s="7"/>
      <c r="BI392" s="7"/>
      <c r="BJ392" s="7"/>
      <c r="BK392" s="7"/>
      <c r="BL392" s="7"/>
      <c r="BM392" s="7"/>
      <c r="BN392" s="7"/>
      <c r="BO392" s="7"/>
      <c r="BP392" s="7"/>
      <c r="BQ392" s="7"/>
      <c r="BR392" s="7"/>
      <c r="BS392" s="7"/>
      <c r="BT392" s="7"/>
    </row>
    <row r="393" spans="16:72" ht="15.75" customHeight="1"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  <c r="AO393" s="7"/>
      <c r="AP393" s="7"/>
      <c r="AQ393" s="7"/>
      <c r="AR393" s="7"/>
      <c r="AS393" s="7"/>
      <c r="AT393" s="7"/>
      <c r="AU393" s="7"/>
      <c r="AV393" s="7"/>
      <c r="AW393" s="7"/>
      <c r="AX393" s="7"/>
      <c r="AY393" s="7"/>
      <c r="AZ393" s="7"/>
      <c r="BA393" s="7"/>
      <c r="BB393" s="7"/>
      <c r="BC393" s="7"/>
      <c r="BD393" s="7"/>
      <c r="BE393" s="7"/>
      <c r="BF393" s="7"/>
      <c r="BG393" s="7"/>
      <c r="BH393" s="7"/>
      <c r="BI393" s="7"/>
      <c r="BJ393" s="7"/>
      <c r="BK393" s="7"/>
      <c r="BL393" s="7"/>
      <c r="BM393" s="7"/>
      <c r="BN393" s="7"/>
      <c r="BO393" s="7"/>
      <c r="BP393" s="7"/>
      <c r="BQ393" s="7"/>
      <c r="BR393" s="7"/>
      <c r="BS393" s="7"/>
      <c r="BT393" s="7"/>
    </row>
    <row r="394" spans="16:72" ht="15.75" customHeight="1"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  <c r="AV394" s="7"/>
      <c r="AW394" s="7"/>
      <c r="AX394" s="7"/>
      <c r="AY394" s="7"/>
      <c r="AZ394" s="7"/>
      <c r="BA394" s="7"/>
      <c r="BB394" s="7"/>
      <c r="BC394" s="7"/>
      <c r="BD394" s="7"/>
      <c r="BE394" s="7"/>
      <c r="BF394" s="7"/>
      <c r="BG394" s="7"/>
      <c r="BH394" s="7"/>
      <c r="BI394" s="7"/>
      <c r="BJ394" s="7"/>
      <c r="BK394" s="7"/>
      <c r="BL394" s="7"/>
      <c r="BM394" s="7"/>
      <c r="BN394" s="7"/>
      <c r="BO394" s="7"/>
      <c r="BP394" s="7"/>
      <c r="BQ394" s="7"/>
      <c r="BR394" s="7"/>
      <c r="BS394" s="7"/>
      <c r="BT394" s="7"/>
    </row>
    <row r="395" spans="16:72" ht="15.75" customHeight="1"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  <c r="AO395" s="7"/>
      <c r="AP395" s="7"/>
      <c r="AQ395" s="7"/>
      <c r="AR395" s="7"/>
      <c r="AS395" s="7"/>
      <c r="AT395" s="7"/>
      <c r="AU395" s="7"/>
      <c r="AV395" s="7"/>
      <c r="AW395" s="7"/>
      <c r="AX395" s="7"/>
      <c r="AY395" s="7"/>
      <c r="AZ395" s="7"/>
      <c r="BA395" s="7"/>
      <c r="BB395" s="7"/>
      <c r="BC395" s="7"/>
      <c r="BD395" s="7"/>
      <c r="BE395" s="7"/>
      <c r="BF395" s="7"/>
      <c r="BG395" s="7"/>
      <c r="BH395" s="7"/>
      <c r="BI395" s="7"/>
      <c r="BJ395" s="7"/>
      <c r="BK395" s="7"/>
      <c r="BL395" s="7"/>
      <c r="BM395" s="7"/>
      <c r="BN395" s="7"/>
      <c r="BO395" s="7"/>
      <c r="BP395" s="7"/>
      <c r="BQ395" s="7"/>
      <c r="BR395" s="7"/>
      <c r="BS395" s="7"/>
      <c r="BT395" s="7"/>
    </row>
    <row r="396" spans="16:72" ht="15.75" customHeight="1"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  <c r="AV396" s="7"/>
      <c r="AW396" s="7"/>
      <c r="AX396" s="7"/>
      <c r="AY396" s="7"/>
      <c r="AZ396" s="7"/>
      <c r="BA396" s="7"/>
      <c r="BB396" s="7"/>
      <c r="BC396" s="7"/>
      <c r="BD396" s="7"/>
      <c r="BE396" s="7"/>
      <c r="BF396" s="7"/>
      <c r="BG396" s="7"/>
      <c r="BH396" s="7"/>
      <c r="BI396" s="7"/>
      <c r="BJ396" s="7"/>
      <c r="BK396" s="7"/>
      <c r="BL396" s="7"/>
      <c r="BM396" s="7"/>
      <c r="BN396" s="7"/>
      <c r="BO396" s="7"/>
      <c r="BP396" s="7"/>
      <c r="BQ396" s="7"/>
      <c r="BR396" s="7"/>
      <c r="BS396" s="7"/>
      <c r="BT396" s="7"/>
    </row>
    <row r="397" spans="16:72" ht="15.75" customHeight="1"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  <c r="AO397" s="7"/>
      <c r="AP397" s="7"/>
      <c r="AQ397" s="7"/>
      <c r="AR397" s="7"/>
      <c r="AS397" s="7"/>
      <c r="AT397" s="7"/>
      <c r="AU397" s="7"/>
      <c r="AV397" s="7"/>
      <c r="AW397" s="7"/>
      <c r="AX397" s="7"/>
      <c r="AY397" s="7"/>
      <c r="AZ397" s="7"/>
      <c r="BA397" s="7"/>
      <c r="BB397" s="7"/>
      <c r="BC397" s="7"/>
      <c r="BD397" s="7"/>
      <c r="BE397" s="7"/>
      <c r="BF397" s="7"/>
      <c r="BG397" s="7"/>
      <c r="BH397" s="7"/>
      <c r="BI397" s="7"/>
      <c r="BJ397" s="7"/>
      <c r="BK397" s="7"/>
      <c r="BL397" s="7"/>
      <c r="BM397" s="7"/>
      <c r="BN397" s="7"/>
      <c r="BO397" s="7"/>
      <c r="BP397" s="7"/>
      <c r="BQ397" s="7"/>
      <c r="BR397" s="7"/>
      <c r="BS397" s="7"/>
      <c r="BT397" s="7"/>
    </row>
    <row r="398" spans="16:72" ht="15.75" customHeight="1"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  <c r="AV398" s="7"/>
      <c r="AW398" s="7"/>
      <c r="AX398" s="7"/>
      <c r="AY398" s="7"/>
      <c r="AZ398" s="7"/>
      <c r="BA398" s="7"/>
      <c r="BB398" s="7"/>
      <c r="BC398" s="7"/>
      <c r="BD398" s="7"/>
      <c r="BE398" s="7"/>
      <c r="BF398" s="7"/>
      <c r="BG398" s="7"/>
      <c r="BH398" s="7"/>
      <c r="BI398" s="7"/>
      <c r="BJ398" s="7"/>
      <c r="BK398" s="7"/>
      <c r="BL398" s="7"/>
      <c r="BM398" s="7"/>
      <c r="BN398" s="7"/>
      <c r="BO398" s="7"/>
      <c r="BP398" s="7"/>
      <c r="BQ398" s="7"/>
      <c r="BR398" s="7"/>
      <c r="BS398" s="7"/>
      <c r="BT398" s="7"/>
    </row>
    <row r="399" spans="16:72" ht="15.75" customHeight="1"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  <c r="AO399" s="7"/>
      <c r="AP399" s="7"/>
      <c r="AQ399" s="7"/>
      <c r="AR399" s="7"/>
      <c r="AS399" s="7"/>
      <c r="AT399" s="7"/>
      <c r="AU399" s="7"/>
      <c r="AV399" s="7"/>
      <c r="AW399" s="7"/>
      <c r="AX399" s="7"/>
      <c r="AY399" s="7"/>
      <c r="AZ399" s="7"/>
      <c r="BA399" s="7"/>
      <c r="BB399" s="7"/>
      <c r="BC399" s="7"/>
      <c r="BD399" s="7"/>
      <c r="BE399" s="7"/>
      <c r="BF399" s="7"/>
      <c r="BG399" s="7"/>
      <c r="BH399" s="7"/>
      <c r="BI399" s="7"/>
      <c r="BJ399" s="7"/>
      <c r="BK399" s="7"/>
      <c r="BL399" s="7"/>
      <c r="BM399" s="7"/>
      <c r="BN399" s="7"/>
      <c r="BO399" s="7"/>
      <c r="BP399" s="7"/>
      <c r="BQ399" s="7"/>
      <c r="BR399" s="7"/>
      <c r="BS399" s="7"/>
      <c r="BT399" s="7"/>
    </row>
    <row r="400" spans="16:72" ht="15.75" customHeight="1"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  <c r="AU400" s="7"/>
      <c r="AV400" s="7"/>
      <c r="AW400" s="7"/>
      <c r="AX400" s="7"/>
      <c r="AY400" s="7"/>
      <c r="AZ400" s="7"/>
      <c r="BA400" s="7"/>
      <c r="BB400" s="7"/>
      <c r="BC400" s="7"/>
      <c r="BD400" s="7"/>
      <c r="BE400" s="7"/>
      <c r="BF400" s="7"/>
      <c r="BG400" s="7"/>
      <c r="BH400" s="7"/>
      <c r="BI400" s="7"/>
      <c r="BJ400" s="7"/>
      <c r="BK400" s="7"/>
      <c r="BL400" s="7"/>
      <c r="BM400" s="7"/>
      <c r="BN400" s="7"/>
      <c r="BO400" s="7"/>
      <c r="BP400" s="7"/>
      <c r="BQ400" s="7"/>
      <c r="BR400" s="7"/>
      <c r="BS400" s="7"/>
      <c r="BT400" s="7"/>
    </row>
    <row r="401" spans="16:72" ht="15.75" customHeight="1"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  <c r="AO401" s="7"/>
      <c r="AP401" s="7"/>
      <c r="AQ401" s="7"/>
      <c r="AR401" s="7"/>
      <c r="AS401" s="7"/>
      <c r="AT401" s="7"/>
      <c r="AU401" s="7"/>
      <c r="AV401" s="7"/>
      <c r="AW401" s="7"/>
      <c r="AX401" s="7"/>
      <c r="AY401" s="7"/>
      <c r="AZ401" s="7"/>
      <c r="BA401" s="7"/>
      <c r="BB401" s="7"/>
      <c r="BC401" s="7"/>
      <c r="BD401" s="7"/>
      <c r="BE401" s="7"/>
      <c r="BF401" s="7"/>
      <c r="BG401" s="7"/>
      <c r="BH401" s="7"/>
      <c r="BI401" s="7"/>
      <c r="BJ401" s="7"/>
      <c r="BK401" s="7"/>
      <c r="BL401" s="7"/>
      <c r="BM401" s="7"/>
      <c r="BN401" s="7"/>
      <c r="BO401" s="7"/>
      <c r="BP401" s="7"/>
      <c r="BQ401" s="7"/>
      <c r="BR401" s="7"/>
      <c r="BS401" s="7"/>
      <c r="BT401" s="7"/>
    </row>
    <row r="402" spans="16:72" ht="15.75" customHeight="1"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  <c r="AV402" s="7"/>
      <c r="AW402" s="7"/>
      <c r="AX402" s="7"/>
      <c r="AY402" s="7"/>
      <c r="AZ402" s="7"/>
      <c r="BA402" s="7"/>
      <c r="BB402" s="7"/>
      <c r="BC402" s="7"/>
      <c r="BD402" s="7"/>
      <c r="BE402" s="7"/>
      <c r="BF402" s="7"/>
      <c r="BG402" s="7"/>
      <c r="BH402" s="7"/>
      <c r="BI402" s="7"/>
      <c r="BJ402" s="7"/>
      <c r="BK402" s="7"/>
      <c r="BL402" s="7"/>
      <c r="BM402" s="7"/>
      <c r="BN402" s="7"/>
      <c r="BO402" s="7"/>
      <c r="BP402" s="7"/>
      <c r="BQ402" s="7"/>
      <c r="BR402" s="7"/>
      <c r="BS402" s="7"/>
      <c r="BT402" s="7"/>
    </row>
    <row r="403" spans="16:72" ht="15.75" customHeight="1"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  <c r="AO403" s="7"/>
      <c r="AP403" s="7"/>
      <c r="AQ403" s="7"/>
      <c r="AR403" s="7"/>
      <c r="AS403" s="7"/>
      <c r="AT403" s="7"/>
      <c r="AU403" s="7"/>
      <c r="AV403" s="7"/>
      <c r="AW403" s="7"/>
      <c r="AX403" s="7"/>
      <c r="AY403" s="7"/>
      <c r="AZ403" s="7"/>
      <c r="BA403" s="7"/>
      <c r="BB403" s="7"/>
      <c r="BC403" s="7"/>
      <c r="BD403" s="7"/>
      <c r="BE403" s="7"/>
      <c r="BF403" s="7"/>
      <c r="BG403" s="7"/>
      <c r="BH403" s="7"/>
      <c r="BI403" s="7"/>
      <c r="BJ403" s="7"/>
      <c r="BK403" s="7"/>
      <c r="BL403" s="7"/>
      <c r="BM403" s="7"/>
      <c r="BN403" s="7"/>
      <c r="BO403" s="7"/>
      <c r="BP403" s="7"/>
      <c r="BQ403" s="7"/>
      <c r="BR403" s="7"/>
      <c r="BS403" s="7"/>
      <c r="BT403" s="7"/>
    </row>
    <row r="404" spans="16:72" ht="15.75" customHeight="1"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  <c r="AV404" s="7"/>
      <c r="AW404" s="7"/>
      <c r="AX404" s="7"/>
      <c r="AY404" s="7"/>
      <c r="AZ404" s="7"/>
      <c r="BA404" s="7"/>
      <c r="BB404" s="7"/>
      <c r="BC404" s="7"/>
      <c r="BD404" s="7"/>
      <c r="BE404" s="7"/>
      <c r="BF404" s="7"/>
      <c r="BG404" s="7"/>
      <c r="BH404" s="7"/>
      <c r="BI404" s="7"/>
      <c r="BJ404" s="7"/>
      <c r="BK404" s="7"/>
      <c r="BL404" s="7"/>
      <c r="BM404" s="7"/>
      <c r="BN404" s="7"/>
      <c r="BO404" s="7"/>
      <c r="BP404" s="7"/>
      <c r="BQ404" s="7"/>
      <c r="BR404" s="7"/>
      <c r="BS404" s="7"/>
      <c r="BT404" s="7"/>
    </row>
    <row r="405" spans="16:72" ht="15.75" customHeight="1"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  <c r="AO405" s="7"/>
      <c r="AP405" s="7"/>
      <c r="AQ405" s="7"/>
      <c r="AR405" s="7"/>
      <c r="AS405" s="7"/>
      <c r="AT405" s="7"/>
      <c r="AU405" s="7"/>
      <c r="AV405" s="7"/>
      <c r="AW405" s="7"/>
      <c r="AX405" s="7"/>
      <c r="AY405" s="7"/>
      <c r="AZ405" s="7"/>
      <c r="BA405" s="7"/>
      <c r="BB405" s="7"/>
      <c r="BC405" s="7"/>
      <c r="BD405" s="7"/>
      <c r="BE405" s="7"/>
      <c r="BF405" s="7"/>
      <c r="BG405" s="7"/>
      <c r="BH405" s="7"/>
      <c r="BI405" s="7"/>
      <c r="BJ405" s="7"/>
      <c r="BK405" s="7"/>
      <c r="BL405" s="7"/>
      <c r="BM405" s="7"/>
      <c r="BN405" s="7"/>
      <c r="BO405" s="7"/>
      <c r="BP405" s="7"/>
      <c r="BQ405" s="7"/>
      <c r="BR405" s="7"/>
      <c r="BS405" s="7"/>
      <c r="BT405" s="7"/>
    </row>
    <row r="406" spans="16:72" ht="15.75" customHeight="1"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  <c r="AV406" s="7"/>
      <c r="AW406" s="7"/>
      <c r="AX406" s="7"/>
      <c r="AY406" s="7"/>
      <c r="AZ406" s="7"/>
      <c r="BA406" s="7"/>
      <c r="BB406" s="7"/>
      <c r="BC406" s="7"/>
      <c r="BD406" s="7"/>
      <c r="BE406" s="7"/>
      <c r="BF406" s="7"/>
      <c r="BG406" s="7"/>
      <c r="BH406" s="7"/>
      <c r="BI406" s="7"/>
      <c r="BJ406" s="7"/>
      <c r="BK406" s="7"/>
      <c r="BL406" s="7"/>
      <c r="BM406" s="7"/>
      <c r="BN406" s="7"/>
      <c r="BO406" s="7"/>
      <c r="BP406" s="7"/>
      <c r="BQ406" s="7"/>
      <c r="BR406" s="7"/>
      <c r="BS406" s="7"/>
      <c r="BT406" s="7"/>
    </row>
    <row r="407" spans="16:72" ht="15.75" customHeight="1"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  <c r="AO407" s="7"/>
      <c r="AP407" s="7"/>
      <c r="AQ407" s="7"/>
      <c r="AR407" s="7"/>
      <c r="AS407" s="7"/>
      <c r="AT407" s="7"/>
      <c r="AU407" s="7"/>
      <c r="AV407" s="7"/>
      <c r="AW407" s="7"/>
      <c r="AX407" s="7"/>
      <c r="AY407" s="7"/>
      <c r="AZ407" s="7"/>
      <c r="BA407" s="7"/>
      <c r="BB407" s="7"/>
      <c r="BC407" s="7"/>
      <c r="BD407" s="7"/>
      <c r="BE407" s="7"/>
      <c r="BF407" s="7"/>
      <c r="BG407" s="7"/>
      <c r="BH407" s="7"/>
      <c r="BI407" s="7"/>
      <c r="BJ407" s="7"/>
      <c r="BK407" s="7"/>
      <c r="BL407" s="7"/>
      <c r="BM407" s="7"/>
      <c r="BN407" s="7"/>
      <c r="BO407" s="7"/>
      <c r="BP407" s="7"/>
      <c r="BQ407" s="7"/>
      <c r="BR407" s="7"/>
      <c r="BS407" s="7"/>
      <c r="BT407" s="7"/>
    </row>
    <row r="408" spans="16:72" ht="15.75" customHeight="1"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  <c r="AU408" s="7"/>
      <c r="AV408" s="7"/>
      <c r="AW408" s="7"/>
      <c r="AX408" s="7"/>
      <c r="AY408" s="7"/>
      <c r="AZ408" s="7"/>
      <c r="BA408" s="7"/>
      <c r="BB408" s="7"/>
      <c r="BC408" s="7"/>
      <c r="BD408" s="7"/>
      <c r="BE408" s="7"/>
      <c r="BF408" s="7"/>
      <c r="BG408" s="7"/>
      <c r="BH408" s="7"/>
      <c r="BI408" s="7"/>
      <c r="BJ408" s="7"/>
      <c r="BK408" s="7"/>
      <c r="BL408" s="7"/>
      <c r="BM408" s="7"/>
      <c r="BN408" s="7"/>
      <c r="BO408" s="7"/>
      <c r="BP408" s="7"/>
      <c r="BQ408" s="7"/>
      <c r="BR408" s="7"/>
      <c r="BS408" s="7"/>
      <c r="BT408" s="7"/>
    </row>
    <row r="409" spans="16:72" ht="15.75" customHeight="1"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  <c r="AO409" s="7"/>
      <c r="AP409" s="7"/>
      <c r="AQ409" s="7"/>
      <c r="AR409" s="7"/>
      <c r="AS409" s="7"/>
      <c r="AT409" s="7"/>
      <c r="AU409" s="7"/>
      <c r="AV409" s="7"/>
      <c r="AW409" s="7"/>
      <c r="AX409" s="7"/>
      <c r="AY409" s="7"/>
      <c r="AZ409" s="7"/>
      <c r="BA409" s="7"/>
      <c r="BB409" s="7"/>
      <c r="BC409" s="7"/>
      <c r="BD409" s="7"/>
      <c r="BE409" s="7"/>
      <c r="BF409" s="7"/>
      <c r="BG409" s="7"/>
      <c r="BH409" s="7"/>
      <c r="BI409" s="7"/>
      <c r="BJ409" s="7"/>
      <c r="BK409" s="7"/>
      <c r="BL409" s="7"/>
      <c r="BM409" s="7"/>
      <c r="BN409" s="7"/>
      <c r="BO409" s="7"/>
      <c r="BP409" s="7"/>
      <c r="BQ409" s="7"/>
      <c r="BR409" s="7"/>
      <c r="BS409" s="7"/>
      <c r="BT409" s="7"/>
    </row>
    <row r="410" spans="16:72" ht="15.75" customHeight="1"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  <c r="AV410" s="7"/>
      <c r="AW410" s="7"/>
      <c r="AX410" s="7"/>
      <c r="AY410" s="7"/>
      <c r="AZ410" s="7"/>
      <c r="BA410" s="7"/>
      <c r="BB410" s="7"/>
      <c r="BC410" s="7"/>
      <c r="BD410" s="7"/>
      <c r="BE410" s="7"/>
      <c r="BF410" s="7"/>
      <c r="BG410" s="7"/>
      <c r="BH410" s="7"/>
      <c r="BI410" s="7"/>
      <c r="BJ410" s="7"/>
      <c r="BK410" s="7"/>
      <c r="BL410" s="7"/>
      <c r="BM410" s="7"/>
      <c r="BN410" s="7"/>
      <c r="BO410" s="7"/>
      <c r="BP410" s="7"/>
      <c r="BQ410" s="7"/>
      <c r="BR410" s="7"/>
      <c r="BS410" s="7"/>
      <c r="BT410" s="7"/>
    </row>
    <row r="411" spans="16:72" ht="15.75" customHeight="1"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  <c r="AO411" s="7"/>
      <c r="AP411" s="7"/>
      <c r="AQ411" s="7"/>
      <c r="AR411" s="7"/>
      <c r="AS411" s="7"/>
      <c r="AT411" s="7"/>
      <c r="AU411" s="7"/>
      <c r="AV411" s="7"/>
      <c r="AW411" s="7"/>
      <c r="AX411" s="7"/>
      <c r="AY411" s="7"/>
      <c r="AZ411" s="7"/>
      <c r="BA411" s="7"/>
      <c r="BB411" s="7"/>
      <c r="BC411" s="7"/>
      <c r="BD411" s="7"/>
      <c r="BE411" s="7"/>
      <c r="BF411" s="7"/>
      <c r="BG411" s="7"/>
      <c r="BH411" s="7"/>
      <c r="BI411" s="7"/>
      <c r="BJ411" s="7"/>
      <c r="BK411" s="7"/>
      <c r="BL411" s="7"/>
      <c r="BM411" s="7"/>
      <c r="BN411" s="7"/>
      <c r="BO411" s="7"/>
      <c r="BP411" s="7"/>
      <c r="BQ411" s="7"/>
      <c r="BR411" s="7"/>
      <c r="BS411" s="7"/>
      <c r="BT411" s="7"/>
    </row>
    <row r="412" spans="16:72" ht="15.75" customHeight="1"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  <c r="AV412" s="7"/>
      <c r="AW412" s="7"/>
      <c r="AX412" s="7"/>
      <c r="AY412" s="7"/>
      <c r="AZ412" s="7"/>
      <c r="BA412" s="7"/>
      <c r="BB412" s="7"/>
      <c r="BC412" s="7"/>
      <c r="BD412" s="7"/>
      <c r="BE412" s="7"/>
      <c r="BF412" s="7"/>
      <c r="BG412" s="7"/>
      <c r="BH412" s="7"/>
      <c r="BI412" s="7"/>
      <c r="BJ412" s="7"/>
      <c r="BK412" s="7"/>
      <c r="BL412" s="7"/>
      <c r="BM412" s="7"/>
      <c r="BN412" s="7"/>
      <c r="BO412" s="7"/>
      <c r="BP412" s="7"/>
      <c r="BQ412" s="7"/>
      <c r="BR412" s="7"/>
      <c r="BS412" s="7"/>
      <c r="BT412" s="7"/>
    </row>
    <row r="413" spans="16:72" ht="15.75" customHeight="1"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  <c r="AO413" s="7"/>
      <c r="AP413" s="7"/>
      <c r="AQ413" s="7"/>
      <c r="AR413" s="7"/>
      <c r="AS413" s="7"/>
      <c r="AT413" s="7"/>
      <c r="AU413" s="7"/>
      <c r="AV413" s="7"/>
      <c r="AW413" s="7"/>
      <c r="AX413" s="7"/>
      <c r="AY413" s="7"/>
      <c r="AZ413" s="7"/>
      <c r="BA413" s="7"/>
      <c r="BB413" s="7"/>
      <c r="BC413" s="7"/>
      <c r="BD413" s="7"/>
      <c r="BE413" s="7"/>
      <c r="BF413" s="7"/>
      <c r="BG413" s="7"/>
      <c r="BH413" s="7"/>
      <c r="BI413" s="7"/>
      <c r="BJ413" s="7"/>
      <c r="BK413" s="7"/>
      <c r="BL413" s="7"/>
      <c r="BM413" s="7"/>
      <c r="BN413" s="7"/>
      <c r="BO413" s="7"/>
      <c r="BP413" s="7"/>
      <c r="BQ413" s="7"/>
      <c r="BR413" s="7"/>
      <c r="BS413" s="7"/>
      <c r="BT413" s="7"/>
    </row>
    <row r="414" spans="16:72" ht="15.75" customHeight="1"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  <c r="AO414" s="7"/>
      <c r="AP414" s="7"/>
      <c r="AQ414" s="7"/>
      <c r="AR414" s="7"/>
      <c r="AS414" s="7"/>
      <c r="AT414" s="7"/>
      <c r="AU414" s="7"/>
      <c r="AV414" s="7"/>
      <c r="AW414" s="7"/>
      <c r="AX414" s="7"/>
      <c r="AY414" s="7"/>
      <c r="AZ414" s="7"/>
      <c r="BA414" s="7"/>
      <c r="BB414" s="7"/>
      <c r="BC414" s="7"/>
      <c r="BD414" s="7"/>
      <c r="BE414" s="7"/>
      <c r="BF414" s="7"/>
      <c r="BG414" s="7"/>
      <c r="BH414" s="7"/>
      <c r="BI414" s="7"/>
      <c r="BJ414" s="7"/>
      <c r="BK414" s="7"/>
      <c r="BL414" s="7"/>
      <c r="BM414" s="7"/>
      <c r="BN414" s="7"/>
      <c r="BO414" s="7"/>
      <c r="BP414" s="7"/>
      <c r="BQ414" s="7"/>
      <c r="BR414" s="7"/>
      <c r="BS414" s="7"/>
      <c r="BT414" s="7"/>
    </row>
    <row r="415" spans="16:72" ht="15.75" customHeight="1"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  <c r="AO415" s="7"/>
      <c r="AP415" s="7"/>
      <c r="AQ415" s="7"/>
      <c r="AR415" s="7"/>
      <c r="AS415" s="7"/>
      <c r="AT415" s="7"/>
      <c r="AU415" s="7"/>
      <c r="AV415" s="7"/>
      <c r="AW415" s="7"/>
      <c r="AX415" s="7"/>
      <c r="AY415" s="7"/>
      <c r="AZ415" s="7"/>
      <c r="BA415" s="7"/>
      <c r="BB415" s="7"/>
      <c r="BC415" s="7"/>
      <c r="BD415" s="7"/>
      <c r="BE415" s="7"/>
      <c r="BF415" s="7"/>
      <c r="BG415" s="7"/>
      <c r="BH415" s="7"/>
      <c r="BI415" s="7"/>
      <c r="BJ415" s="7"/>
      <c r="BK415" s="7"/>
      <c r="BL415" s="7"/>
      <c r="BM415" s="7"/>
      <c r="BN415" s="7"/>
      <c r="BO415" s="7"/>
      <c r="BP415" s="7"/>
      <c r="BQ415" s="7"/>
      <c r="BR415" s="7"/>
      <c r="BS415" s="7"/>
      <c r="BT415" s="7"/>
    </row>
    <row r="416" spans="16:72" ht="15.75" customHeight="1"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  <c r="AO416" s="7"/>
      <c r="AP416" s="7"/>
      <c r="AQ416" s="7"/>
      <c r="AR416" s="7"/>
      <c r="AS416" s="7"/>
      <c r="AT416" s="7"/>
      <c r="AU416" s="7"/>
      <c r="AV416" s="7"/>
      <c r="AW416" s="7"/>
      <c r="AX416" s="7"/>
      <c r="AY416" s="7"/>
      <c r="AZ416" s="7"/>
      <c r="BA416" s="7"/>
      <c r="BB416" s="7"/>
      <c r="BC416" s="7"/>
      <c r="BD416" s="7"/>
      <c r="BE416" s="7"/>
      <c r="BF416" s="7"/>
      <c r="BG416" s="7"/>
      <c r="BH416" s="7"/>
      <c r="BI416" s="7"/>
      <c r="BJ416" s="7"/>
      <c r="BK416" s="7"/>
      <c r="BL416" s="7"/>
      <c r="BM416" s="7"/>
      <c r="BN416" s="7"/>
      <c r="BO416" s="7"/>
      <c r="BP416" s="7"/>
      <c r="BQ416" s="7"/>
      <c r="BR416" s="7"/>
      <c r="BS416" s="7"/>
      <c r="BT416" s="7"/>
    </row>
    <row r="417" spans="16:72" ht="15.75" customHeight="1"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  <c r="AO417" s="7"/>
      <c r="AP417" s="7"/>
      <c r="AQ417" s="7"/>
      <c r="AR417" s="7"/>
      <c r="AS417" s="7"/>
      <c r="AT417" s="7"/>
      <c r="AU417" s="7"/>
      <c r="AV417" s="7"/>
      <c r="AW417" s="7"/>
      <c r="AX417" s="7"/>
      <c r="AY417" s="7"/>
      <c r="AZ417" s="7"/>
      <c r="BA417" s="7"/>
      <c r="BB417" s="7"/>
      <c r="BC417" s="7"/>
      <c r="BD417" s="7"/>
      <c r="BE417" s="7"/>
      <c r="BF417" s="7"/>
      <c r="BG417" s="7"/>
      <c r="BH417" s="7"/>
      <c r="BI417" s="7"/>
      <c r="BJ417" s="7"/>
      <c r="BK417" s="7"/>
      <c r="BL417" s="7"/>
      <c r="BM417" s="7"/>
      <c r="BN417" s="7"/>
      <c r="BO417" s="7"/>
      <c r="BP417" s="7"/>
      <c r="BQ417" s="7"/>
      <c r="BR417" s="7"/>
      <c r="BS417" s="7"/>
      <c r="BT417" s="7"/>
    </row>
    <row r="418" spans="16:72" ht="15.75" customHeight="1"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  <c r="AO418" s="7"/>
      <c r="AP418" s="7"/>
      <c r="AQ418" s="7"/>
      <c r="AR418" s="7"/>
      <c r="AS418" s="7"/>
      <c r="AT418" s="7"/>
      <c r="AU418" s="7"/>
      <c r="AV418" s="7"/>
      <c r="AW418" s="7"/>
      <c r="AX418" s="7"/>
      <c r="AY418" s="7"/>
      <c r="AZ418" s="7"/>
      <c r="BA418" s="7"/>
      <c r="BB418" s="7"/>
      <c r="BC418" s="7"/>
      <c r="BD418" s="7"/>
      <c r="BE418" s="7"/>
      <c r="BF418" s="7"/>
      <c r="BG418" s="7"/>
      <c r="BH418" s="7"/>
      <c r="BI418" s="7"/>
      <c r="BJ418" s="7"/>
      <c r="BK418" s="7"/>
      <c r="BL418" s="7"/>
      <c r="BM418" s="7"/>
      <c r="BN418" s="7"/>
      <c r="BO418" s="7"/>
      <c r="BP418" s="7"/>
      <c r="BQ418" s="7"/>
      <c r="BR418" s="7"/>
      <c r="BS418" s="7"/>
      <c r="BT418" s="7"/>
    </row>
    <row r="419" spans="16:72" ht="15.75" customHeight="1"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  <c r="AO419" s="7"/>
      <c r="AP419" s="7"/>
      <c r="AQ419" s="7"/>
      <c r="AR419" s="7"/>
      <c r="AS419" s="7"/>
      <c r="AT419" s="7"/>
      <c r="AU419" s="7"/>
      <c r="AV419" s="7"/>
      <c r="AW419" s="7"/>
      <c r="AX419" s="7"/>
      <c r="AY419" s="7"/>
      <c r="AZ419" s="7"/>
      <c r="BA419" s="7"/>
      <c r="BB419" s="7"/>
      <c r="BC419" s="7"/>
      <c r="BD419" s="7"/>
      <c r="BE419" s="7"/>
      <c r="BF419" s="7"/>
      <c r="BG419" s="7"/>
      <c r="BH419" s="7"/>
      <c r="BI419" s="7"/>
      <c r="BJ419" s="7"/>
      <c r="BK419" s="7"/>
      <c r="BL419" s="7"/>
      <c r="BM419" s="7"/>
      <c r="BN419" s="7"/>
      <c r="BO419" s="7"/>
      <c r="BP419" s="7"/>
      <c r="BQ419" s="7"/>
      <c r="BR419" s="7"/>
      <c r="BS419" s="7"/>
      <c r="BT419" s="7"/>
    </row>
    <row r="420" spans="16:72" ht="15.75" customHeight="1"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  <c r="AO420" s="7"/>
      <c r="AP420" s="7"/>
      <c r="AQ420" s="7"/>
      <c r="AR420" s="7"/>
      <c r="AS420" s="7"/>
      <c r="AT420" s="7"/>
      <c r="AU420" s="7"/>
      <c r="AV420" s="7"/>
      <c r="AW420" s="7"/>
      <c r="AX420" s="7"/>
      <c r="AY420" s="7"/>
      <c r="AZ420" s="7"/>
      <c r="BA420" s="7"/>
      <c r="BB420" s="7"/>
      <c r="BC420" s="7"/>
      <c r="BD420" s="7"/>
      <c r="BE420" s="7"/>
      <c r="BF420" s="7"/>
      <c r="BG420" s="7"/>
      <c r="BH420" s="7"/>
      <c r="BI420" s="7"/>
      <c r="BJ420" s="7"/>
      <c r="BK420" s="7"/>
      <c r="BL420" s="7"/>
      <c r="BM420" s="7"/>
      <c r="BN420" s="7"/>
      <c r="BO420" s="7"/>
      <c r="BP420" s="7"/>
      <c r="BQ420" s="7"/>
      <c r="BR420" s="7"/>
      <c r="BS420" s="7"/>
      <c r="BT420" s="7"/>
    </row>
    <row r="421" spans="16:72" ht="15.75" customHeight="1"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  <c r="AO421" s="7"/>
      <c r="AP421" s="7"/>
      <c r="AQ421" s="7"/>
      <c r="AR421" s="7"/>
      <c r="AS421" s="7"/>
      <c r="AT421" s="7"/>
      <c r="AU421" s="7"/>
      <c r="AV421" s="7"/>
      <c r="AW421" s="7"/>
      <c r="AX421" s="7"/>
      <c r="AY421" s="7"/>
      <c r="AZ421" s="7"/>
      <c r="BA421" s="7"/>
      <c r="BB421" s="7"/>
      <c r="BC421" s="7"/>
      <c r="BD421" s="7"/>
      <c r="BE421" s="7"/>
      <c r="BF421" s="7"/>
      <c r="BG421" s="7"/>
      <c r="BH421" s="7"/>
      <c r="BI421" s="7"/>
      <c r="BJ421" s="7"/>
      <c r="BK421" s="7"/>
      <c r="BL421" s="7"/>
      <c r="BM421" s="7"/>
      <c r="BN421" s="7"/>
      <c r="BO421" s="7"/>
      <c r="BP421" s="7"/>
      <c r="BQ421" s="7"/>
      <c r="BR421" s="7"/>
      <c r="BS421" s="7"/>
      <c r="BT421" s="7"/>
    </row>
    <row r="422" spans="16:72" ht="15.75" customHeight="1"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  <c r="AO422" s="7"/>
      <c r="AP422" s="7"/>
      <c r="AQ422" s="7"/>
      <c r="AR422" s="7"/>
      <c r="AS422" s="7"/>
      <c r="AT422" s="7"/>
      <c r="AU422" s="7"/>
      <c r="AV422" s="7"/>
      <c r="AW422" s="7"/>
      <c r="AX422" s="7"/>
      <c r="AY422" s="7"/>
      <c r="AZ422" s="7"/>
      <c r="BA422" s="7"/>
      <c r="BB422" s="7"/>
      <c r="BC422" s="7"/>
      <c r="BD422" s="7"/>
      <c r="BE422" s="7"/>
      <c r="BF422" s="7"/>
      <c r="BG422" s="7"/>
      <c r="BH422" s="7"/>
      <c r="BI422" s="7"/>
      <c r="BJ422" s="7"/>
      <c r="BK422" s="7"/>
      <c r="BL422" s="7"/>
      <c r="BM422" s="7"/>
      <c r="BN422" s="7"/>
      <c r="BO422" s="7"/>
      <c r="BP422" s="7"/>
      <c r="BQ422" s="7"/>
      <c r="BR422" s="7"/>
      <c r="BS422" s="7"/>
      <c r="BT422" s="7"/>
    </row>
    <row r="423" spans="16:72" ht="15.75" customHeight="1"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  <c r="AO423" s="7"/>
      <c r="AP423" s="7"/>
      <c r="AQ423" s="7"/>
      <c r="AR423" s="7"/>
      <c r="AS423" s="7"/>
      <c r="AT423" s="7"/>
      <c r="AU423" s="7"/>
      <c r="AV423" s="7"/>
      <c r="AW423" s="7"/>
      <c r="AX423" s="7"/>
      <c r="AY423" s="7"/>
      <c r="AZ423" s="7"/>
      <c r="BA423" s="7"/>
      <c r="BB423" s="7"/>
      <c r="BC423" s="7"/>
      <c r="BD423" s="7"/>
      <c r="BE423" s="7"/>
      <c r="BF423" s="7"/>
      <c r="BG423" s="7"/>
      <c r="BH423" s="7"/>
      <c r="BI423" s="7"/>
      <c r="BJ423" s="7"/>
      <c r="BK423" s="7"/>
      <c r="BL423" s="7"/>
      <c r="BM423" s="7"/>
      <c r="BN423" s="7"/>
      <c r="BO423" s="7"/>
      <c r="BP423" s="7"/>
      <c r="BQ423" s="7"/>
      <c r="BR423" s="7"/>
      <c r="BS423" s="7"/>
      <c r="BT423" s="7"/>
    </row>
    <row r="424" spans="16:72" ht="15.75" customHeight="1"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  <c r="AO424" s="7"/>
      <c r="AP424" s="7"/>
      <c r="AQ424" s="7"/>
      <c r="AR424" s="7"/>
      <c r="AS424" s="7"/>
      <c r="AT424" s="7"/>
      <c r="AU424" s="7"/>
      <c r="AV424" s="7"/>
      <c r="AW424" s="7"/>
      <c r="AX424" s="7"/>
      <c r="AY424" s="7"/>
      <c r="AZ424" s="7"/>
      <c r="BA424" s="7"/>
      <c r="BB424" s="7"/>
      <c r="BC424" s="7"/>
      <c r="BD424" s="7"/>
      <c r="BE424" s="7"/>
      <c r="BF424" s="7"/>
      <c r="BG424" s="7"/>
      <c r="BH424" s="7"/>
      <c r="BI424" s="7"/>
      <c r="BJ424" s="7"/>
      <c r="BK424" s="7"/>
      <c r="BL424" s="7"/>
      <c r="BM424" s="7"/>
      <c r="BN424" s="7"/>
      <c r="BO424" s="7"/>
      <c r="BP424" s="7"/>
      <c r="BQ424" s="7"/>
      <c r="BR424" s="7"/>
      <c r="BS424" s="7"/>
      <c r="BT424" s="7"/>
    </row>
    <row r="425" spans="16:72" ht="15.75" customHeight="1"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  <c r="AO425" s="7"/>
      <c r="AP425" s="7"/>
      <c r="AQ425" s="7"/>
      <c r="AR425" s="7"/>
      <c r="AS425" s="7"/>
      <c r="AT425" s="7"/>
      <c r="AU425" s="7"/>
      <c r="AV425" s="7"/>
      <c r="AW425" s="7"/>
      <c r="AX425" s="7"/>
      <c r="AY425" s="7"/>
      <c r="AZ425" s="7"/>
      <c r="BA425" s="7"/>
      <c r="BB425" s="7"/>
      <c r="BC425" s="7"/>
      <c r="BD425" s="7"/>
      <c r="BE425" s="7"/>
      <c r="BF425" s="7"/>
      <c r="BG425" s="7"/>
      <c r="BH425" s="7"/>
      <c r="BI425" s="7"/>
      <c r="BJ425" s="7"/>
      <c r="BK425" s="7"/>
      <c r="BL425" s="7"/>
      <c r="BM425" s="7"/>
      <c r="BN425" s="7"/>
      <c r="BO425" s="7"/>
      <c r="BP425" s="7"/>
      <c r="BQ425" s="7"/>
      <c r="BR425" s="7"/>
      <c r="BS425" s="7"/>
      <c r="BT425" s="7"/>
    </row>
    <row r="426" spans="16:72" ht="15.75" customHeight="1"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  <c r="AL426" s="7"/>
      <c r="AM426" s="7"/>
      <c r="AN426" s="7"/>
      <c r="AO426" s="7"/>
      <c r="AP426" s="7"/>
      <c r="AQ426" s="7"/>
      <c r="AR426" s="7"/>
      <c r="AS426" s="7"/>
      <c r="AT426" s="7"/>
      <c r="AU426" s="7"/>
      <c r="AV426" s="7"/>
      <c r="AW426" s="7"/>
      <c r="AX426" s="7"/>
      <c r="AY426" s="7"/>
      <c r="AZ426" s="7"/>
      <c r="BA426" s="7"/>
      <c r="BB426" s="7"/>
      <c r="BC426" s="7"/>
      <c r="BD426" s="7"/>
      <c r="BE426" s="7"/>
      <c r="BF426" s="7"/>
      <c r="BG426" s="7"/>
      <c r="BH426" s="7"/>
      <c r="BI426" s="7"/>
      <c r="BJ426" s="7"/>
      <c r="BK426" s="7"/>
      <c r="BL426" s="7"/>
      <c r="BM426" s="7"/>
      <c r="BN426" s="7"/>
      <c r="BO426" s="7"/>
      <c r="BP426" s="7"/>
      <c r="BQ426" s="7"/>
      <c r="BR426" s="7"/>
      <c r="BS426" s="7"/>
      <c r="BT426" s="7"/>
    </row>
    <row r="427" spans="16:72" ht="15.75" customHeight="1"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7"/>
      <c r="AM427" s="7"/>
      <c r="AN427" s="7"/>
      <c r="AO427" s="7"/>
      <c r="AP427" s="7"/>
      <c r="AQ427" s="7"/>
      <c r="AR427" s="7"/>
      <c r="AS427" s="7"/>
      <c r="AT427" s="7"/>
      <c r="AU427" s="7"/>
      <c r="AV427" s="7"/>
      <c r="AW427" s="7"/>
      <c r="AX427" s="7"/>
      <c r="AY427" s="7"/>
      <c r="AZ427" s="7"/>
      <c r="BA427" s="7"/>
      <c r="BB427" s="7"/>
      <c r="BC427" s="7"/>
      <c r="BD427" s="7"/>
      <c r="BE427" s="7"/>
      <c r="BF427" s="7"/>
      <c r="BG427" s="7"/>
      <c r="BH427" s="7"/>
      <c r="BI427" s="7"/>
      <c r="BJ427" s="7"/>
      <c r="BK427" s="7"/>
      <c r="BL427" s="7"/>
      <c r="BM427" s="7"/>
      <c r="BN427" s="7"/>
      <c r="BO427" s="7"/>
      <c r="BP427" s="7"/>
      <c r="BQ427" s="7"/>
      <c r="BR427" s="7"/>
      <c r="BS427" s="7"/>
      <c r="BT427" s="7"/>
    </row>
    <row r="428" spans="16:72" ht="15.75" customHeight="1"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  <c r="AO428" s="7"/>
      <c r="AP428" s="7"/>
      <c r="AQ428" s="7"/>
      <c r="AR428" s="7"/>
      <c r="AS428" s="7"/>
      <c r="AT428" s="7"/>
      <c r="AU428" s="7"/>
      <c r="AV428" s="7"/>
      <c r="AW428" s="7"/>
      <c r="AX428" s="7"/>
      <c r="AY428" s="7"/>
      <c r="AZ428" s="7"/>
      <c r="BA428" s="7"/>
      <c r="BB428" s="7"/>
      <c r="BC428" s="7"/>
      <c r="BD428" s="7"/>
      <c r="BE428" s="7"/>
      <c r="BF428" s="7"/>
      <c r="BG428" s="7"/>
      <c r="BH428" s="7"/>
      <c r="BI428" s="7"/>
      <c r="BJ428" s="7"/>
      <c r="BK428" s="7"/>
      <c r="BL428" s="7"/>
      <c r="BM428" s="7"/>
      <c r="BN428" s="7"/>
      <c r="BO428" s="7"/>
      <c r="BP428" s="7"/>
      <c r="BQ428" s="7"/>
      <c r="BR428" s="7"/>
      <c r="BS428" s="7"/>
      <c r="BT428" s="7"/>
    </row>
    <row r="429" spans="16:72"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  <c r="AO429" s="7"/>
      <c r="AP429" s="7"/>
      <c r="AQ429" s="7"/>
      <c r="AR429" s="7"/>
      <c r="AS429" s="7"/>
      <c r="AT429" s="7"/>
      <c r="AU429" s="7"/>
      <c r="AV429" s="7"/>
      <c r="AW429" s="7"/>
      <c r="AX429" s="7"/>
      <c r="AY429" s="7"/>
      <c r="AZ429" s="7"/>
      <c r="BA429" s="7"/>
      <c r="BB429" s="7"/>
      <c r="BC429" s="7"/>
      <c r="BD429" s="7"/>
      <c r="BE429" s="7"/>
      <c r="BF429" s="7"/>
      <c r="BG429" s="7"/>
      <c r="BH429" s="7"/>
      <c r="BI429" s="7"/>
      <c r="BJ429" s="7"/>
      <c r="BK429" s="7"/>
      <c r="BL429" s="7"/>
      <c r="BM429" s="7"/>
      <c r="BN429" s="7"/>
      <c r="BO429" s="7"/>
      <c r="BP429" s="7"/>
      <c r="BQ429" s="7"/>
      <c r="BR429" s="7"/>
      <c r="BS429" s="7"/>
      <c r="BT429" s="7"/>
    </row>
    <row r="430" spans="16:72"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  <c r="AL430" s="7"/>
      <c r="AM430" s="7"/>
      <c r="AN430" s="7"/>
      <c r="AO430" s="7"/>
      <c r="AP430" s="7"/>
      <c r="AQ430" s="7"/>
      <c r="AR430" s="7"/>
      <c r="AS430" s="7"/>
      <c r="AT430" s="7"/>
      <c r="AU430" s="7"/>
      <c r="AV430" s="7"/>
      <c r="AW430" s="7"/>
      <c r="AX430" s="7"/>
      <c r="AY430" s="7"/>
      <c r="AZ430" s="7"/>
      <c r="BA430" s="7"/>
      <c r="BB430" s="7"/>
      <c r="BC430" s="7"/>
      <c r="BD430" s="7"/>
      <c r="BE430" s="7"/>
      <c r="BF430" s="7"/>
      <c r="BG430" s="7"/>
      <c r="BH430" s="7"/>
      <c r="BI430" s="7"/>
      <c r="BJ430" s="7"/>
      <c r="BK430" s="7"/>
      <c r="BL430" s="7"/>
      <c r="BM430" s="7"/>
      <c r="BN430" s="7"/>
      <c r="BO430" s="7"/>
      <c r="BP430" s="7"/>
      <c r="BQ430" s="7"/>
      <c r="BR430" s="7"/>
      <c r="BS430" s="7"/>
      <c r="BT430" s="7"/>
    </row>
    <row r="431" spans="16:72"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  <c r="AO431" s="7"/>
      <c r="AP431" s="7"/>
      <c r="AQ431" s="7"/>
      <c r="AR431" s="7"/>
      <c r="AS431" s="7"/>
      <c r="AT431" s="7"/>
      <c r="AU431" s="7"/>
      <c r="AV431" s="7"/>
      <c r="AW431" s="7"/>
      <c r="AX431" s="7"/>
      <c r="AY431" s="7"/>
      <c r="AZ431" s="7"/>
      <c r="BA431" s="7"/>
      <c r="BB431" s="7"/>
      <c r="BC431" s="7"/>
      <c r="BD431" s="7"/>
      <c r="BE431" s="7"/>
      <c r="BF431" s="7"/>
      <c r="BG431" s="7"/>
      <c r="BH431" s="7"/>
      <c r="BI431" s="7"/>
      <c r="BJ431" s="7"/>
      <c r="BK431" s="7"/>
      <c r="BL431" s="7"/>
      <c r="BM431" s="7"/>
      <c r="BN431" s="7"/>
      <c r="BO431" s="7"/>
      <c r="BP431" s="7"/>
      <c r="BQ431" s="7"/>
      <c r="BR431" s="7"/>
      <c r="BS431" s="7"/>
      <c r="BT431" s="7"/>
    </row>
    <row r="432" spans="16:72"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  <c r="AN432" s="7"/>
      <c r="AO432" s="7"/>
      <c r="AP432" s="7"/>
      <c r="AQ432" s="7"/>
      <c r="AR432" s="7"/>
      <c r="AS432" s="7"/>
      <c r="AT432" s="7"/>
      <c r="AU432" s="7"/>
      <c r="AV432" s="7"/>
      <c r="AW432" s="7"/>
      <c r="AX432" s="7"/>
      <c r="AY432" s="7"/>
      <c r="AZ432" s="7"/>
      <c r="BA432" s="7"/>
      <c r="BB432" s="7"/>
      <c r="BC432" s="7"/>
      <c r="BD432" s="7"/>
      <c r="BE432" s="7"/>
      <c r="BF432" s="7"/>
      <c r="BG432" s="7"/>
      <c r="BH432" s="7"/>
      <c r="BI432" s="7"/>
      <c r="BJ432" s="7"/>
      <c r="BK432" s="7"/>
      <c r="BL432" s="7"/>
      <c r="BM432" s="7"/>
      <c r="BN432" s="7"/>
      <c r="BO432" s="7"/>
      <c r="BP432" s="7"/>
      <c r="BQ432" s="7"/>
      <c r="BR432" s="7"/>
      <c r="BS432" s="7"/>
      <c r="BT432" s="7"/>
    </row>
    <row r="433" spans="16:72"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  <c r="AN433" s="7"/>
      <c r="AO433" s="7"/>
      <c r="AP433" s="7"/>
      <c r="AQ433" s="7"/>
      <c r="AR433" s="7"/>
      <c r="AS433" s="7"/>
      <c r="AT433" s="7"/>
      <c r="AU433" s="7"/>
      <c r="AV433" s="7"/>
      <c r="AW433" s="7"/>
      <c r="AX433" s="7"/>
      <c r="AY433" s="7"/>
      <c r="AZ433" s="7"/>
      <c r="BA433" s="7"/>
      <c r="BB433" s="7"/>
      <c r="BC433" s="7"/>
      <c r="BD433" s="7"/>
      <c r="BE433" s="7"/>
      <c r="BF433" s="7"/>
      <c r="BG433" s="7"/>
      <c r="BH433" s="7"/>
      <c r="BI433" s="7"/>
      <c r="BJ433" s="7"/>
      <c r="BK433" s="7"/>
      <c r="BL433" s="7"/>
      <c r="BM433" s="7"/>
      <c r="BN433" s="7"/>
      <c r="BO433" s="7"/>
      <c r="BP433" s="7"/>
      <c r="BQ433" s="7"/>
      <c r="BR433" s="7"/>
      <c r="BS433" s="7"/>
      <c r="BT433" s="7"/>
    </row>
    <row r="434" spans="16:72"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  <c r="AO434" s="7"/>
      <c r="AP434" s="7"/>
      <c r="AQ434" s="7"/>
      <c r="AR434" s="7"/>
      <c r="AS434" s="7"/>
      <c r="AT434" s="7"/>
      <c r="AU434" s="7"/>
      <c r="AV434" s="7"/>
      <c r="AW434" s="7"/>
      <c r="AX434" s="7"/>
      <c r="AY434" s="7"/>
      <c r="AZ434" s="7"/>
      <c r="BA434" s="7"/>
      <c r="BB434" s="7"/>
      <c r="BC434" s="7"/>
      <c r="BD434" s="7"/>
      <c r="BE434" s="7"/>
      <c r="BF434" s="7"/>
      <c r="BG434" s="7"/>
      <c r="BH434" s="7"/>
      <c r="BI434" s="7"/>
      <c r="BJ434" s="7"/>
      <c r="BK434" s="7"/>
      <c r="BL434" s="7"/>
      <c r="BM434" s="7"/>
      <c r="BN434" s="7"/>
      <c r="BO434" s="7"/>
      <c r="BP434" s="7"/>
      <c r="BQ434" s="7"/>
      <c r="BR434" s="7"/>
      <c r="BS434" s="7"/>
      <c r="BT434" s="7"/>
    </row>
    <row r="435" spans="16:72"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  <c r="AN435" s="7"/>
      <c r="AO435" s="7"/>
      <c r="AP435" s="7"/>
      <c r="AQ435" s="7"/>
      <c r="AR435" s="7"/>
      <c r="AS435" s="7"/>
      <c r="AT435" s="7"/>
      <c r="AU435" s="7"/>
      <c r="AV435" s="7"/>
      <c r="AW435" s="7"/>
      <c r="AX435" s="7"/>
      <c r="AY435" s="7"/>
      <c r="AZ435" s="7"/>
      <c r="BA435" s="7"/>
      <c r="BB435" s="7"/>
      <c r="BC435" s="7"/>
      <c r="BD435" s="7"/>
      <c r="BE435" s="7"/>
      <c r="BF435" s="7"/>
      <c r="BG435" s="7"/>
      <c r="BH435" s="7"/>
      <c r="BI435" s="7"/>
      <c r="BJ435" s="7"/>
      <c r="BK435" s="7"/>
      <c r="BL435" s="7"/>
      <c r="BM435" s="7"/>
      <c r="BN435" s="7"/>
      <c r="BO435" s="7"/>
      <c r="BP435" s="7"/>
      <c r="BQ435" s="7"/>
      <c r="BR435" s="7"/>
      <c r="BS435" s="7"/>
      <c r="BT435" s="7"/>
    </row>
    <row r="436" spans="16:72"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  <c r="AO436" s="7"/>
      <c r="AP436" s="7"/>
      <c r="AQ436" s="7"/>
      <c r="AR436" s="7"/>
      <c r="AS436" s="7"/>
      <c r="AT436" s="7"/>
      <c r="AU436" s="7"/>
      <c r="AV436" s="7"/>
      <c r="AW436" s="7"/>
      <c r="AX436" s="7"/>
      <c r="AY436" s="7"/>
      <c r="AZ436" s="7"/>
      <c r="BA436" s="7"/>
      <c r="BB436" s="7"/>
      <c r="BC436" s="7"/>
      <c r="BD436" s="7"/>
      <c r="BE436" s="7"/>
      <c r="BF436" s="7"/>
      <c r="BG436" s="7"/>
      <c r="BH436" s="7"/>
      <c r="BI436" s="7"/>
      <c r="BJ436" s="7"/>
      <c r="BK436" s="7"/>
      <c r="BL436" s="7"/>
      <c r="BM436" s="7"/>
      <c r="BN436" s="7"/>
      <c r="BO436" s="7"/>
      <c r="BP436" s="7"/>
      <c r="BQ436" s="7"/>
      <c r="BR436" s="7"/>
      <c r="BS436" s="7"/>
      <c r="BT436" s="7"/>
    </row>
    <row r="437" spans="16:72"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  <c r="AO437" s="7"/>
      <c r="AP437" s="7"/>
      <c r="AQ437" s="7"/>
      <c r="AR437" s="7"/>
      <c r="AS437" s="7"/>
      <c r="AT437" s="7"/>
      <c r="AU437" s="7"/>
      <c r="AV437" s="7"/>
      <c r="AW437" s="7"/>
      <c r="AX437" s="7"/>
      <c r="AY437" s="7"/>
      <c r="AZ437" s="7"/>
      <c r="BA437" s="7"/>
      <c r="BB437" s="7"/>
      <c r="BC437" s="7"/>
      <c r="BD437" s="7"/>
      <c r="BE437" s="7"/>
      <c r="BF437" s="7"/>
      <c r="BG437" s="7"/>
      <c r="BH437" s="7"/>
      <c r="BI437" s="7"/>
      <c r="BJ437" s="7"/>
      <c r="BK437" s="7"/>
      <c r="BL437" s="7"/>
      <c r="BM437" s="7"/>
      <c r="BN437" s="7"/>
      <c r="BO437" s="7"/>
      <c r="BP437" s="7"/>
      <c r="BQ437" s="7"/>
      <c r="BR437" s="7"/>
      <c r="BS437" s="7"/>
      <c r="BT437" s="7"/>
    </row>
    <row r="438" spans="16:72"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  <c r="AO438" s="7"/>
      <c r="AP438" s="7"/>
      <c r="AQ438" s="7"/>
      <c r="AR438" s="7"/>
      <c r="AS438" s="7"/>
      <c r="AT438" s="7"/>
      <c r="AU438" s="7"/>
      <c r="AV438" s="7"/>
      <c r="AW438" s="7"/>
      <c r="AX438" s="7"/>
      <c r="AY438" s="7"/>
      <c r="AZ438" s="7"/>
      <c r="BA438" s="7"/>
      <c r="BB438" s="7"/>
      <c r="BC438" s="7"/>
      <c r="BD438" s="7"/>
      <c r="BE438" s="7"/>
      <c r="BF438" s="7"/>
      <c r="BG438" s="7"/>
      <c r="BH438" s="7"/>
      <c r="BI438" s="7"/>
      <c r="BJ438" s="7"/>
      <c r="BK438" s="7"/>
      <c r="BL438" s="7"/>
      <c r="BM438" s="7"/>
      <c r="BN438" s="7"/>
      <c r="BO438" s="7"/>
      <c r="BP438" s="7"/>
      <c r="BQ438" s="7"/>
      <c r="BR438" s="7"/>
      <c r="BS438" s="7"/>
      <c r="BT438" s="7"/>
    </row>
    <row r="439" spans="16:72"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  <c r="AO439" s="7"/>
      <c r="AP439" s="7"/>
      <c r="AQ439" s="7"/>
      <c r="AR439" s="7"/>
      <c r="AS439" s="7"/>
      <c r="AT439" s="7"/>
      <c r="AU439" s="7"/>
      <c r="AV439" s="7"/>
      <c r="AW439" s="7"/>
      <c r="AX439" s="7"/>
      <c r="AY439" s="7"/>
      <c r="AZ439" s="7"/>
      <c r="BA439" s="7"/>
      <c r="BB439" s="7"/>
      <c r="BC439" s="7"/>
      <c r="BD439" s="7"/>
      <c r="BE439" s="7"/>
      <c r="BF439" s="7"/>
      <c r="BG439" s="7"/>
      <c r="BH439" s="7"/>
      <c r="BI439" s="7"/>
      <c r="BJ439" s="7"/>
      <c r="BK439" s="7"/>
      <c r="BL439" s="7"/>
      <c r="BM439" s="7"/>
      <c r="BN439" s="7"/>
      <c r="BO439" s="7"/>
      <c r="BP439" s="7"/>
      <c r="BQ439" s="7"/>
      <c r="BR439" s="7"/>
      <c r="BS439" s="7"/>
      <c r="BT439" s="7"/>
    </row>
    <row r="440" spans="16:72"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  <c r="AO440" s="7"/>
      <c r="AP440" s="7"/>
      <c r="AQ440" s="7"/>
      <c r="AR440" s="7"/>
      <c r="AS440" s="7"/>
      <c r="AT440" s="7"/>
      <c r="AU440" s="7"/>
      <c r="AV440" s="7"/>
      <c r="AW440" s="7"/>
      <c r="AX440" s="7"/>
      <c r="AY440" s="7"/>
      <c r="AZ440" s="7"/>
      <c r="BA440" s="7"/>
      <c r="BB440" s="7"/>
      <c r="BC440" s="7"/>
      <c r="BD440" s="7"/>
      <c r="BE440" s="7"/>
      <c r="BF440" s="7"/>
      <c r="BG440" s="7"/>
      <c r="BH440" s="7"/>
      <c r="BI440" s="7"/>
      <c r="BJ440" s="7"/>
      <c r="BK440" s="7"/>
      <c r="BL440" s="7"/>
      <c r="BM440" s="7"/>
      <c r="BN440" s="7"/>
      <c r="BO440" s="7"/>
      <c r="BP440" s="7"/>
      <c r="BQ440" s="7"/>
      <c r="BR440" s="7"/>
      <c r="BS440" s="7"/>
      <c r="BT440" s="7"/>
    </row>
    <row r="441" spans="16:72"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  <c r="AN441" s="7"/>
      <c r="AO441" s="7"/>
      <c r="AP441" s="7"/>
      <c r="AQ441" s="7"/>
      <c r="AR441" s="7"/>
      <c r="AS441" s="7"/>
      <c r="AT441" s="7"/>
      <c r="AU441" s="7"/>
      <c r="AV441" s="7"/>
      <c r="AW441" s="7"/>
      <c r="AX441" s="7"/>
      <c r="AY441" s="7"/>
      <c r="AZ441" s="7"/>
      <c r="BA441" s="7"/>
      <c r="BB441" s="7"/>
      <c r="BC441" s="7"/>
      <c r="BD441" s="7"/>
      <c r="BE441" s="7"/>
      <c r="BF441" s="7"/>
      <c r="BG441" s="7"/>
      <c r="BH441" s="7"/>
      <c r="BI441" s="7"/>
      <c r="BJ441" s="7"/>
      <c r="BK441" s="7"/>
      <c r="BL441" s="7"/>
      <c r="BM441" s="7"/>
      <c r="BN441" s="7"/>
      <c r="BO441" s="7"/>
      <c r="BP441" s="7"/>
      <c r="BQ441" s="7"/>
      <c r="BR441" s="7"/>
      <c r="BS441" s="7"/>
      <c r="BT441" s="7"/>
    </row>
    <row r="442" spans="16:72"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  <c r="AO442" s="7"/>
      <c r="AP442" s="7"/>
      <c r="AQ442" s="7"/>
      <c r="AR442" s="7"/>
      <c r="AS442" s="7"/>
      <c r="AT442" s="7"/>
      <c r="AU442" s="7"/>
      <c r="AV442" s="7"/>
      <c r="AW442" s="7"/>
      <c r="AX442" s="7"/>
      <c r="AY442" s="7"/>
      <c r="AZ442" s="7"/>
      <c r="BA442" s="7"/>
      <c r="BB442" s="7"/>
      <c r="BC442" s="7"/>
      <c r="BD442" s="7"/>
      <c r="BE442" s="7"/>
      <c r="BF442" s="7"/>
      <c r="BG442" s="7"/>
      <c r="BH442" s="7"/>
      <c r="BI442" s="7"/>
      <c r="BJ442" s="7"/>
      <c r="BK442" s="7"/>
      <c r="BL442" s="7"/>
      <c r="BM442" s="7"/>
      <c r="BN442" s="7"/>
      <c r="BO442" s="7"/>
      <c r="BP442" s="7"/>
      <c r="BQ442" s="7"/>
      <c r="BR442" s="7"/>
      <c r="BS442" s="7"/>
      <c r="BT442" s="7"/>
    </row>
    <row r="443" spans="16:72"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  <c r="AN443" s="7"/>
      <c r="AO443" s="7"/>
      <c r="AP443" s="7"/>
      <c r="AQ443" s="7"/>
      <c r="AR443" s="7"/>
      <c r="AS443" s="7"/>
      <c r="AT443" s="7"/>
      <c r="AU443" s="7"/>
      <c r="AV443" s="7"/>
      <c r="AW443" s="7"/>
      <c r="AX443" s="7"/>
      <c r="AY443" s="7"/>
      <c r="AZ443" s="7"/>
      <c r="BA443" s="7"/>
      <c r="BB443" s="7"/>
      <c r="BC443" s="7"/>
      <c r="BD443" s="7"/>
      <c r="BE443" s="7"/>
      <c r="BF443" s="7"/>
      <c r="BG443" s="7"/>
      <c r="BH443" s="7"/>
      <c r="BI443" s="7"/>
      <c r="BJ443" s="7"/>
      <c r="BK443" s="7"/>
      <c r="BL443" s="7"/>
      <c r="BM443" s="7"/>
      <c r="BN443" s="7"/>
      <c r="BO443" s="7"/>
      <c r="BP443" s="7"/>
      <c r="BQ443" s="7"/>
      <c r="BR443" s="7"/>
      <c r="BS443" s="7"/>
      <c r="BT443" s="7"/>
    </row>
    <row r="444" spans="16:72"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  <c r="AN444" s="7"/>
      <c r="AO444" s="7"/>
      <c r="AP444" s="7"/>
      <c r="AQ444" s="7"/>
      <c r="AR444" s="7"/>
      <c r="AS444" s="7"/>
      <c r="AT444" s="7"/>
      <c r="AU444" s="7"/>
      <c r="AV444" s="7"/>
      <c r="AW444" s="7"/>
      <c r="AX444" s="7"/>
      <c r="AY444" s="7"/>
      <c r="AZ444" s="7"/>
      <c r="BA444" s="7"/>
      <c r="BB444" s="7"/>
      <c r="BC444" s="7"/>
      <c r="BD444" s="7"/>
      <c r="BE444" s="7"/>
      <c r="BF444" s="7"/>
      <c r="BG444" s="7"/>
      <c r="BH444" s="7"/>
      <c r="BI444" s="7"/>
      <c r="BJ444" s="7"/>
      <c r="BK444" s="7"/>
      <c r="BL444" s="7"/>
      <c r="BM444" s="7"/>
      <c r="BN444" s="7"/>
      <c r="BO444" s="7"/>
      <c r="BP444" s="7"/>
      <c r="BQ444" s="7"/>
      <c r="BR444" s="7"/>
      <c r="BS444" s="7"/>
      <c r="BT444" s="7"/>
    </row>
    <row r="445" spans="16:72"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  <c r="AN445" s="7"/>
      <c r="AO445" s="7"/>
      <c r="AP445" s="7"/>
      <c r="AQ445" s="7"/>
      <c r="AR445" s="7"/>
      <c r="AS445" s="7"/>
      <c r="AT445" s="7"/>
      <c r="AU445" s="7"/>
      <c r="AV445" s="7"/>
      <c r="AW445" s="7"/>
      <c r="AX445" s="7"/>
      <c r="AY445" s="7"/>
      <c r="AZ445" s="7"/>
      <c r="BA445" s="7"/>
      <c r="BB445" s="7"/>
      <c r="BC445" s="7"/>
      <c r="BD445" s="7"/>
      <c r="BE445" s="7"/>
      <c r="BF445" s="7"/>
      <c r="BG445" s="7"/>
      <c r="BH445" s="7"/>
      <c r="BI445" s="7"/>
      <c r="BJ445" s="7"/>
      <c r="BK445" s="7"/>
      <c r="BL445" s="7"/>
      <c r="BM445" s="7"/>
      <c r="BN445" s="7"/>
      <c r="BO445" s="7"/>
      <c r="BP445" s="7"/>
      <c r="BQ445" s="7"/>
      <c r="BR445" s="7"/>
      <c r="BS445" s="7"/>
      <c r="BT445" s="7"/>
    </row>
    <row r="446" spans="16:72"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  <c r="AO446" s="7"/>
      <c r="AP446" s="7"/>
      <c r="AQ446" s="7"/>
      <c r="AR446" s="7"/>
      <c r="AS446" s="7"/>
      <c r="AT446" s="7"/>
      <c r="AU446" s="7"/>
      <c r="AV446" s="7"/>
      <c r="AW446" s="7"/>
      <c r="AX446" s="7"/>
      <c r="AY446" s="7"/>
      <c r="AZ446" s="7"/>
      <c r="BA446" s="7"/>
      <c r="BB446" s="7"/>
      <c r="BC446" s="7"/>
      <c r="BD446" s="7"/>
      <c r="BE446" s="7"/>
      <c r="BF446" s="7"/>
      <c r="BG446" s="7"/>
      <c r="BH446" s="7"/>
      <c r="BI446" s="7"/>
      <c r="BJ446" s="7"/>
      <c r="BK446" s="7"/>
      <c r="BL446" s="7"/>
      <c r="BM446" s="7"/>
      <c r="BN446" s="7"/>
      <c r="BO446" s="7"/>
      <c r="BP446" s="7"/>
      <c r="BQ446" s="7"/>
      <c r="BR446" s="7"/>
      <c r="BS446" s="7"/>
      <c r="BT446" s="7"/>
    </row>
    <row r="447" spans="16:72"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  <c r="AN447" s="7"/>
      <c r="AO447" s="7"/>
      <c r="AP447" s="7"/>
      <c r="AQ447" s="7"/>
      <c r="AR447" s="7"/>
      <c r="AS447" s="7"/>
      <c r="AT447" s="7"/>
      <c r="AU447" s="7"/>
      <c r="AV447" s="7"/>
      <c r="AW447" s="7"/>
      <c r="AX447" s="7"/>
      <c r="AY447" s="7"/>
      <c r="AZ447" s="7"/>
      <c r="BA447" s="7"/>
      <c r="BB447" s="7"/>
      <c r="BC447" s="7"/>
      <c r="BD447" s="7"/>
      <c r="BE447" s="7"/>
      <c r="BF447" s="7"/>
      <c r="BG447" s="7"/>
      <c r="BH447" s="7"/>
      <c r="BI447" s="7"/>
      <c r="BJ447" s="7"/>
      <c r="BK447" s="7"/>
      <c r="BL447" s="7"/>
      <c r="BM447" s="7"/>
      <c r="BN447" s="7"/>
      <c r="BO447" s="7"/>
      <c r="BP447" s="7"/>
      <c r="BQ447" s="7"/>
      <c r="BR447" s="7"/>
      <c r="BS447" s="7"/>
      <c r="BT447" s="7"/>
    </row>
    <row r="448" spans="16:72"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  <c r="AO448" s="7"/>
      <c r="AP448" s="7"/>
      <c r="AQ448" s="7"/>
      <c r="AR448" s="7"/>
      <c r="AS448" s="7"/>
      <c r="AT448" s="7"/>
      <c r="AU448" s="7"/>
      <c r="AV448" s="7"/>
      <c r="AW448" s="7"/>
      <c r="AX448" s="7"/>
      <c r="AY448" s="7"/>
      <c r="AZ448" s="7"/>
      <c r="BA448" s="7"/>
      <c r="BB448" s="7"/>
      <c r="BC448" s="7"/>
      <c r="BD448" s="7"/>
      <c r="BE448" s="7"/>
      <c r="BF448" s="7"/>
      <c r="BG448" s="7"/>
      <c r="BH448" s="7"/>
      <c r="BI448" s="7"/>
      <c r="BJ448" s="7"/>
      <c r="BK448" s="7"/>
      <c r="BL448" s="7"/>
      <c r="BM448" s="7"/>
      <c r="BN448" s="7"/>
      <c r="BO448" s="7"/>
      <c r="BP448" s="7"/>
      <c r="BQ448" s="7"/>
      <c r="BR448" s="7"/>
      <c r="BS448" s="7"/>
      <c r="BT448" s="7"/>
    </row>
    <row r="449" spans="16:72"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  <c r="AO449" s="7"/>
      <c r="AP449" s="7"/>
      <c r="AQ449" s="7"/>
      <c r="AR449" s="7"/>
      <c r="AS449" s="7"/>
      <c r="AT449" s="7"/>
      <c r="AU449" s="7"/>
      <c r="AV449" s="7"/>
      <c r="AW449" s="7"/>
      <c r="AX449" s="7"/>
      <c r="AY449" s="7"/>
      <c r="AZ449" s="7"/>
      <c r="BA449" s="7"/>
      <c r="BB449" s="7"/>
      <c r="BC449" s="7"/>
      <c r="BD449" s="7"/>
      <c r="BE449" s="7"/>
      <c r="BF449" s="7"/>
      <c r="BG449" s="7"/>
      <c r="BH449" s="7"/>
      <c r="BI449" s="7"/>
      <c r="BJ449" s="7"/>
      <c r="BK449" s="7"/>
      <c r="BL449" s="7"/>
      <c r="BM449" s="7"/>
      <c r="BN449" s="7"/>
      <c r="BO449" s="7"/>
      <c r="BP449" s="7"/>
      <c r="BQ449" s="7"/>
      <c r="BR449" s="7"/>
      <c r="BS449" s="7"/>
      <c r="BT449" s="7"/>
    </row>
    <row r="450" spans="16:72"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  <c r="AO450" s="7"/>
      <c r="AP450" s="7"/>
      <c r="AQ450" s="7"/>
      <c r="AR450" s="7"/>
      <c r="AS450" s="7"/>
      <c r="AT450" s="7"/>
      <c r="AU450" s="7"/>
      <c r="AV450" s="7"/>
      <c r="AW450" s="7"/>
      <c r="AX450" s="7"/>
      <c r="AY450" s="7"/>
      <c r="AZ450" s="7"/>
      <c r="BA450" s="7"/>
      <c r="BB450" s="7"/>
      <c r="BC450" s="7"/>
      <c r="BD450" s="7"/>
      <c r="BE450" s="7"/>
      <c r="BF450" s="7"/>
      <c r="BG450" s="7"/>
      <c r="BH450" s="7"/>
      <c r="BI450" s="7"/>
      <c r="BJ450" s="7"/>
      <c r="BK450" s="7"/>
      <c r="BL450" s="7"/>
      <c r="BM450" s="7"/>
      <c r="BN450" s="7"/>
      <c r="BO450" s="7"/>
      <c r="BP450" s="7"/>
      <c r="BQ450" s="7"/>
      <c r="BR450" s="7"/>
      <c r="BS450" s="7"/>
      <c r="BT450" s="7"/>
    </row>
    <row r="451" spans="16:72"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  <c r="AO451" s="7"/>
      <c r="AP451" s="7"/>
      <c r="AQ451" s="7"/>
      <c r="AR451" s="7"/>
      <c r="AS451" s="7"/>
      <c r="AT451" s="7"/>
      <c r="AU451" s="7"/>
      <c r="AV451" s="7"/>
      <c r="AW451" s="7"/>
      <c r="AX451" s="7"/>
      <c r="AY451" s="7"/>
      <c r="AZ451" s="7"/>
      <c r="BA451" s="7"/>
      <c r="BB451" s="7"/>
      <c r="BC451" s="7"/>
      <c r="BD451" s="7"/>
      <c r="BE451" s="7"/>
      <c r="BF451" s="7"/>
      <c r="BG451" s="7"/>
      <c r="BH451" s="7"/>
      <c r="BI451" s="7"/>
      <c r="BJ451" s="7"/>
      <c r="BK451" s="7"/>
      <c r="BL451" s="7"/>
      <c r="BM451" s="7"/>
      <c r="BN451" s="7"/>
      <c r="BO451" s="7"/>
      <c r="BP451" s="7"/>
      <c r="BQ451" s="7"/>
      <c r="BR451" s="7"/>
      <c r="BS451" s="7"/>
      <c r="BT451" s="7"/>
    </row>
    <row r="452" spans="16:72"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  <c r="AO452" s="7"/>
      <c r="AP452" s="7"/>
      <c r="AQ452" s="7"/>
      <c r="AR452" s="7"/>
      <c r="AS452" s="7"/>
      <c r="AT452" s="7"/>
      <c r="AU452" s="7"/>
      <c r="AV452" s="7"/>
      <c r="AW452" s="7"/>
      <c r="AX452" s="7"/>
      <c r="AY452" s="7"/>
      <c r="AZ452" s="7"/>
      <c r="BA452" s="7"/>
      <c r="BB452" s="7"/>
      <c r="BC452" s="7"/>
      <c r="BD452" s="7"/>
      <c r="BE452" s="7"/>
      <c r="BF452" s="7"/>
      <c r="BG452" s="7"/>
      <c r="BH452" s="7"/>
      <c r="BI452" s="7"/>
      <c r="BJ452" s="7"/>
      <c r="BK452" s="7"/>
      <c r="BL452" s="7"/>
      <c r="BM452" s="7"/>
      <c r="BN452" s="7"/>
      <c r="BO452" s="7"/>
      <c r="BP452" s="7"/>
      <c r="BQ452" s="7"/>
      <c r="BR452" s="7"/>
      <c r="BS452" s="7"/>
      <c r="BT452" s="7"/>
    </row>
    <row r="453" spans="16:72"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  <c r="AO453" s="7"/>
      <c r="AP453" s="7"/>
      <c r="AQ453" s="7"/>
      <c r="AR453" s="7"/>
      <c r="AS453" s="7"/>
      <c r="AT453" s="7"/>
      <c r="AU453" s="7"/>
      <c r="AV453" s="7"/>
      <c r="AW453" s="7"/>
      <c r="AX453" s="7"/>
      <c r="AY453" s="7"/>
      <c r="AZ453" s="7"/>
      <c r="BA453" s="7"/>
      <c r="BB453" s="7"/>
      <c r="BC453" s="7"/>
      <c r="BD453" s="7"/>
      <c r="BE453" s="7"/>
      <c r="BF453" s="7"/>
      <c r="BG453" s="7"/>
      <c r="BH453" s="7"/>
      <c r="BI453" s="7"/>
      <c r="BJ453" s="7"/>
      <c r="BK453" s="7"/>
      <c r="BL453" s="7"/>
      <c r="BM453" s="7"/>
      <c r="BN453" s="7"/>
      <c r="BO453" s="7"/>
      <c r="BP453" s="7"/>
      <c r="BQ453" s="7"/>
      <c r="BR453" s="7"/>
      <c r="BS453" s="7"/>
      <c r="BT453" s="7"/>
    </row>
    <row r="454" spans="16:72"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  <c r="AN454" s="7"/>
      <c r="AO454" s="7"/>
      <c r="AP454" s="7"/>
      <c r="AQ454" s="7"/>
      <c r="AR454" s="7"/>
      <c r="AS454" s="7"/>
      <c r="AT454" s="7"/>
      <c r="AU454" s="7"/>
      <c r="AV454" s="7"/>
      <c r="AW454" s="7"/>
      <c r="AX454" s="7"/>
      <c r="AY454" s="7"/>
      <c r="AZ454" s="7"/>
      <c r="BA454" s="7"/>
      <c r="BB454" s="7"/>
      <c r="BC454" s="7"/>
      <c r="BD454" s="7"/>
      <c r="BE454" s="7"/>
      <c r="BF454" s="7"/>
      <c r="BG454" s="7"/>
      <c r="BH454" s="7"/>
      <c r="BI454" s="7"/>
      <c r="BJ454" s="7"/>
      <c r="BK454" s="7"/>
      <c r="BL454" s="7"/>
      <c r="BM454" s="7"/>
      <c r="BN454" s="7"/>
      <c r="BO454" s="7"/>
      <c r="BP454" s="7"/>
      <c r="BQ454" s="7"/>
      <c r="BR454" s="7"/>
      <c r="BS454" s="7"/>
      <c r="BT454" s="7"/>
    </row>
    <row r="455" spans="16:72"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7"/>
      <c r="AM455" s="7"/>
      <c r="AN455" s="7"/>
      <c r="AO455" s="7"/>
      <c r="AP455" s="7"/>
      <c r="AQ455" s="7"/>
      <c r="AR455" s="7"/>
      <c r="AS455" s="7"/>
      <c r="AT455" s="7"/>
      <c r="AU455" s="7"/>
      <c r="AV455" s="7"/>
      <c r="AW455" s="7"/>
      <c r="AX455" s="7"/>
      <c r="AY455" s="7"/>
      <c r="AZ455" s="7"/>
      <c r="BA455" s="7"/>
      <c r="BB455" s="7"/>
      <c r="BC455" s="7"/>
      <c r="BD455" s="7"/>
      <c r="BE455" s="7"/>
      <c r="BF455" s="7"/>
      <c r="BG455" s="7"/>
      <c r="BH455" s="7"/>
      <c r="BI455" s="7"/>
      <c r="BJ455" s="7"/>
      <c r="BK455" s="7"/>
      <c r="BL455" s="7"/>
      <c r="BM455" s="7"/>
      <c r="BN455" s="7"/>
      <c r="BO455" s="7"/>
      <c r="BP455" s="7"/>
      <c r="BQ455" s="7"/>
      <c r="BR455" s="7"/>
      <c r="BS455" s="7"/>
      <c r="BT455" s="7"/>
    </row>
    <row r="456" spans="16:72"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  <c r="AO456" s="7"/>
      <c r="AP456" s="7"/>
      <c r="AQ456" s="7"/>
      <c r="AR456" s="7"/>
      <c r="AS456" s="7"/>
      <c r="AT456" s="7"/>
      <c r="AU456" s="7"/>
      <c r="AV456" s="7"/>
      <c r="AW456" s="7"/>
      <c r="AX456" s="7"/>
      <c r="AY456" s="7"/>
      <c r="AZ456" s="7"/>
      <c r="BA456" s="7"/>
      <c r="BB456" s="7"/>
      <c r="BC456" s="7"/>
      <c r="BD456" s="7"/>
      <c r="BE456" s="7"/>
      <c r="BF456" s="7"/>
      <c r="BG456" s="7"/>
      <c r="BH456" s="7"/>
      <c r="BI456" s="7"/>
      <c r="BJ456" s="7"/>
      <c r="BK456" s="7"/>
      <c r="BL456" s="7"/>
      <c r="BM456" s="7"/>
      <c r="BN456" s="7"/>
      <c r="BO456" s="7"/>
      <c r="BP456" s="7"/>
      <c r="BQ456" s="7"/>
      <c r="BR456" s="7"/>
      <c r="BS456" s="7"/>
      <c r="BT456" s="7"/>
    </row>
    <row r="457" spans="16:72"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7"/>
      <c r="AM457" s="7"/>
      <c r="AN457" s="7"/>
      <c r="AO457" s="7"/>
      <c r="AP457" s="7"/>
      <c r="AQ457" s="7"/>
      <c r="AR457" s="7"/>
      <c r="AS457" s="7"/>
      <c r="AT457" s="7"/>
      <c r="AU457" s="7"/>
      <c r="AV457" s="7"/>
      <c r="AW457" s="7"/>
      <c r="AX457" s="7"/>
      <c r="AY457" s="7"/>
      <c r="AZ457" s="7"/>
      <c r="BA457" s="7"/>
      <c r="BB457" s="7"/>
      <c r="BC457" s="7"/>
      <c r="BD457" s="7"/>
      <c r="BE457" s="7"/>
      <c r="BF457" s="7"/>
      <c r="BG457" s="7"/>
      <c r="BH457" s="7"/>
      <c r="BI457" s="7"/>
      <c r="BJ457" s="7"/>
      <c r="BK457" s="7"/>
      <c r="BL457" s="7"/>
      <c r="BM457" s="7"/>
      <c r="BN457" s="7"/>
      <c r="BO457" s="7"/>
      <c r="BP457" s="7"/>
      <c r="BQ457" s="7"/>
      <c r="BR457" s="7"/>
      <c r="BS457" s="7"/>
      <c r="BT457" s="7"/>
    </row>
    <row r="458" spans="16:72"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7"/>
      <c r="AM458" s="7"/>
      <c r="AN458" s="7"/>
      <c r="AO458" s="7"/>
      <c r="AP458" s="7"/>
      <c r="AQ458" s="7"/>
      <c r="AR458" s="7"/>
      <c r="AS458" s="7"/>
      <c r="AT458" s="7"/>
      <c r="AU458" s="7"/>
      <c r="AV458" s="7"/>
      <c r="AW458" s="7"/>
      <c r="AX458" s="7"/>
      <c r="AY458" s="7"/>
      <c r="AZ458" s="7"/>
      <c r="BA458" s="7"/>
      <c r="BB458" s="7"/>
      <c r="BC458" s="7"/>
      <c r="BD458" s="7"/>
      <c r="BE458" s="7"/>
      <c r="BF458" s="7"/>
      <c r="BG458" s="7"/>
      <c r="BH458" s="7"/>
      <c r="BI458" s="7"/>
      <c r="BJ458" s="7"/>
      <c r="BK458" s="7"/>
      <c r="BL458" s="7"/>
      <c r="BM458" s="7"/>
      <c r="BN458" s="7"/>
      <c r="BO458" s="7"/>
      <c r="BP458" s="7"/>
      <c r="BQ458" s="7"/>
      <c r="BR458" s="7"/>
      <c r="BS458" s="7"/>
      <c r="BT458" s="7"/>
    </row>
    <row r="459" spans="16:72"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7"/>
      <c r="AM459" s="7"/>
      <c r="AN459" s="7"/>
      <c r="AO459" s="7"/>
      <c r="AP459" s="7"/>
      <c r="AQ459" s="7"/>
      <c r="AR459" s="7"/>
      <c r="AS459" s="7"/>
      <c r="AT459" s="7"/>
      <c r="AU459" s="7"/>
      <c r="AV459" s="7"/>
      <c r="AW459" s="7"/>
      <c r="AX459" s="7"/>
      <c r="AY459" s="7"/>
      <c r="AZ459" s="7"/>
      <c r="BA459" s="7"/>
      <c r="BB459" s="7"/>
      <c r="BC459" s="7"/>
      <c r="BD459" s="7"/>
      <c r="BE459" s="7"/>
      <c r="BF459" s="7"/>
      <c r="BG459" s="7"/>
      <c r="BH459" s="7"/>
      <c r="BI459" s="7"/>
      <c r="BJ459" s="7"/>
      <c r="BK459" s="7"/>
      <c r="BL459" s="7"/>
      <c r="BM459" s="7"/>
      <c r="BN459" s="7"/>
      <c r="BO459" s="7"/>
      <c r="BP459" s="7"/>
      <c r="BQ459" s="7"/>
      <c r="BR459" s="7"/>
      <c r="BS459" s="7"/>
      <c r="BT459" s="7"/>
    </row>
    <row r="460" spans="16:72"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7"/>
      <c r="AM460" s="7"/>
      <c r="AN460" s="7"/>
      <c r="AO460" s="7"/>
      <c r="AP460" s="7"/>
      <c r="AQ460" s="7"/>
      <c r="AR460" s="7"/>
      <c r="AS460" s="7"/>
      <c r="AT460" s="7"/>
      <c r="AU460" s="7"/>
      <c r="AV460" s="7"/>
      <c r="AW460" s="7"/>
      <c r="AX460" s="7"/>
      <c r="AY460" s="7"/>
      <c r="AZ460" s="7"/>
      <c r="BA460" s="7"/>
      <c r="BB460" s="7"/>
      <c r="BC460" s="7"/>
      <c r="BD460" s="7"/>
      <c r="BE460" s="7"/>
      <c r="BF460" s="7"/>
      <c r="BG460" s="7"/>
      <c r="BH460" s="7"/>
      <c r="BI460" s="7"/>
      <c r="BJ460" s="7"/>
      <c r="BK460" s="7"/>
      <c r="BL460" s="7"/>
      <c r="BM460" s="7"/>
      <c r="BN460" s="7"/>
      <c r="BO460" s="7"/>
      <c r="BP460" s="7"/>
      <c r="BQ460" s="7"/>
      <c r="BR460" s="7"/>
      <c r="BS460" s="7"/>
      <c r="BT460" s="7"/>
    </row>
    <row r="461" spans="16:72"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  <c r="AN461" s="7"/>
      <c r="AO461" s="7"/>
      <c r="AP461" s="7"/>
      <c r="AQ461" s="7"/>
      <c r="AR461" s="7"/>
      <c r="AS461" s="7"/>
      <c r="AT461" s="7"/>
      <c r="AU461" s="7"/>
      <c r="AV461" s="7"/>
      <c r="AW461" s="7"/>
      <c r="AX461" s="7"/>
      <c r="AY461" s="7"/>
      <c r="AZ461" s="7"/>
      <c r="BA461" s="7"/>
      <c r="BB461" s="7"/>
      <c r="BC461" s="7"/>
      <c r="BD461" s="7"/>
      <c r="BE461" s="7"/>
      <c r="BF461" s="7"/>
      <c r="BG461" s="7"/>
      <c r="BH461" s="7"/>
      <c r="BI461" s="7"/>
      <c r="BJ461" s="7"/>
      <c r="BK461" s="7"/>
      <c r="BL461" s="7"/>
      <c r="BM461" s="7"/>
      <c r="BN461" s="7"/>
      <c r="BO461" s="7"/>
      <c r="BP461" s="7"/>
      <c r="BQ461" s="7"/>
      <c r="BR461" s="7"/>
      <c r="BS461" s="7"/>
      <c r="BT461" s="7"/>
    </row>
    <row r="462" spans="16:72"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7"/>
      <c r="AM462" s="7"/>
      <c r="AN462" s="7"/>
      <c r="AO462" s="7"/>
      <c r="AP462" s="7"/>
      <c r="AQ462" s="7"/>
      <c r="AR462" s="7"/>
      <c r="AS462" s="7"/>
      <c r="AT462" s="7"/>
      <c r="AU462" s="7"/>
      <c r="AV462" s="7"/>
      <c r="AW462" s="7"/>
      <c r="AX462" s="7"/>
      <c r="AY462" s="7"/>
      <c r="AZ462" s="7"/>
      <c r="BA462" s="7"/>
      <c r="BB462" s="7"/>
      <c r="BC462" s="7"/>
      <c r="BD462" s="7"/>
      <c r="BE462" s="7"/>
      <c r="BF462" s="7"/>
      <c r="BG462" s="7"/>
      <c r="BH462" s="7"/>
      <c r="BI462" s="7"/>
      <c r="BJ462" s="7"/>
      <c r="BK462" s="7"/>
      <c r="BL462" s="7"/>
      <c r="BM462" s="7"/>
      <c r="BN462" s="7"/>
      <c r="BO462" s="7"/>
      <c r="BP462" s="7"/>
      <c r="BQ462" s="7"/>
      <c r="BR462" s="7"/>
      <c r="BS462" s="7"/>
      <c r="BT462" s="7"/>
    </row>
    <row r="463" spans="16:72"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  <c r="AO463" s="7"/>
      <c r="AP463" s="7"/>
      <c r="AQ463" s="7"/>
      <c r="AR463" s="7"/>
      <c r="AS463" s="7"/>
      <c r="AT463" s="7"/>
      <c r="AU463" s="7"/>
      <c r="AV463" s="7"/>
      <c r="AW463" s="7"/>
      <c r="AX463" s="7"/>
      <c r="AY463" s="7"/>
      <c r="AZ463" s="7"/>
      <c r="BA463" s="7"/>
      <c r="BB463" s="7"/>
      <c r="BC463" s="7"/>
      <c r="BD463" s="7"/>
      <c r="BE463" s="7"/>
      <c r="BF463" s="7"/>
      <c r="BG463" s="7"/>
      <c r="BH463" s="7"/>
      <c r="BI463" s="7"/>
      <c r="BJ463" s="7"/>
      <c r="BK463" s="7"/>
      <c r="BL463" s="7"/>
      <c r="BM463" s="7"/>
      <c r="BN463" s="7"/>
      <c r="BO463" s="7"/>
      <c r="BP463" s="7"/>
      <c r="BQ463" s="7"/>
      <c r="BR463" s="7"/>
      <c r="BS463" s="7"/>
      <c r="BT463" s="7"/>
    </row>
    <row r="464" spans="16:72"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7"/>
      <c r="AM464" s="7"/>
      <c r="AN464" s="7"/>
      <c r="AO464" s="7"/>
      <c r="AP464" s="7"/>
      <c r="AQ464" s="7"/>
      <c r="AR464" s="7"/>
      <c r="AS464" s="7"/>
      <c r="AT464" s="7"/>
      <c r="AU464" s="7"/>
      <c r="AV464" s="7"/>
      <c r="AW464" s="7"/>
      <c r="AX464" s="7"/>
      <c r="AY464" s="7"/>
      <c r="AZ464" s="7"/>
      <c r="BA464" s="7"/>
      <c r="BB464" s="7"/>
      <c r="BC464" s="7"/>
      <c r="BD464" s="7"/>
      <c r="BE464" s="7"/>
      <c r="BF464" s="7"/>
      <c r="BG464" s="7"/>
      <c r="BH464" s="7"/>
      <c r="BI464" s="7"/>
      <c r="BJ464" s="7"/>
      <c r="BK464" s="7"/>
      <c r="BL464" s="7"/>
      <c r="BM464" s="7"/>
      <c r="BN464" s="7"/>
      <c r="BO464" s="7"/>
      <c r="BP464" s="7"/>
      <c r="BQ464" s="7"/>
      <c r="BR464" s="7"/>
      <c r="BS464" s="7"/>
      <c r="BT464" s="7"/>
    </row>
    <row r="465" spans="16:72"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  <c r="AN465" s="7"/>
      <c r="AO465" s="7"/>
      <c r="AP465" s="7"/>
      <c r="AQ465" s="7"/>
      <c r="AR465" s="7"/>
      <c r="AS465" s="7"/>
      <c r="AT465" s="7"/>
      <c r="AU465" s="7"/>
      <c r="AV465" s="7"/>
      <c r="AW465" s="7"/>
      <c r="AX465" s="7"/>
      <c r="AY465" s="7"/>
      <c r="AZ465" s="7"/>
      <c r="BA465" s="7"/>
      <c r="BB465" s="7"/>
      <c r="BC465" s="7"/>
      <c r="BD465" s="7"/>
      <c r="BE465" s="7"/>
      <c r="BF465" s="7"/>
      <c r="BG465" s="7"/>
      <c r="BH465" s="7"/>
      <c r="BI465" s="7"/>
      <c r="BJ465" s="7"/>
      <c r="BK465" s="7"/>
      <c r="BL465" s="7"/>
      <c r="BM465" s="7"/>
      <c r="BN465" s="7"/>
      <c r="BO465" s="7"/>
      <c r="BP465" s="7"/>
      <c r="BQ465" s="7"/>
      <c r="BR465" s="7"/>
      <c r="BS465" s="7"/>
      <c r="BT465" s="7"/>
    </row>
    <row r="466" spans="16:72"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  <c r="AL466" s="7"/>
      <c r="AM466" s="7"/>
      <c r="AN466" s="7"/>
      <c r="AO466" s="7"/>
      <c r="AP466" s="7"/>
      <c r="AQ466" s="7"/>
      <c r="AR466" s="7"/>
      <c r="AS466" s="7"/>
      <c r="AT466" s="7"/>
      <c r="AU466" s="7"/>
      <c r="AV466" s="7"/>
      <c r="AW466" s="7"/>
      <c r="AX466" s="7"/>
      <c r="AY466" s="7"/>
      <c r="AZ466" s="7"/>
      <c r="BA466" s="7"/>
      <c r="BB466" s="7"/>
      <c r="BC466" s="7"/>
      <c r="BD466" s="7"/>
      <c r="BE466" s="7"/>
      <c r="BF466" s="7"/>
      <c r="BG466" s="7"/>
      <c r="BH466" s="7"/>
      <c r="BI466" s="7"/>
      <c r="BJ466" s="7"/>
      <c r="BK466" s="7"/>
      <c r="BL466" s="7"/>
      <c r="BM466" s="7"/>
      <c r="BN466" s="7"/>
      <c r="BO466" s="7"/>
      <c r="BP466" s="7"/>
      <c r="BQ466" s="7"/>
      <c r="BR466" s="7"/>
      <c r="BS466" s="7"/>
      <c r="BT466" s="7"/>
    </row>
    <row r="467" spans="16:72"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7"/>
      <c r="AO467" s="7"/>
      <c r="AP467" s="7"/>
      <c r="AQ467" s="7"/>
      <c r="AR467" s="7"/>
      <c r="AS467" s="7"/>
      <c r="AT467" s="7"/>
      <c r="AU467" s="7"/>
      <c r="AV467" s="7"/>
      <c r="AW467" s="7"/>
      <c r="AX467" s="7"/>
      <c r="AY467" s="7"/>
      <c r="AZ467" s="7"/>
      <c r="BA467" s="7"/>
      <c r="BB467" s="7"/>
      <c r="BC467" s="7"/>
      <c r="BD467" s="7"/>
      <c r="BE467" s="7"/>
      <c r="BF467" s="7"/>
      <c r="BG467" s="7"/>
      <c r="BH467" s="7"/>
      <c r="BI467" s="7"/>
      <c r="BJ467" s="7"/>
      <c r="BK467" s="7"/>
      <c r="BL467" s="7"/>
      <c r="BM467" s="7"/>
      <c r="BN467" s="7"/>
      <c r="BO467" s="7"/>
      <c r="BP467" s="7"/>
      <c r="BQ467" s="7"/>
      <c r="BR467" s="7"/>
      <c r="BS467" s="7"/>
      <c r="BT467" s="7"/>
    </row>
    <row r="468" spans="16:72"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7"/>
      <c r="AM468" s="7"/>
      <c r="AN468" s="7"/>
      <c r="AO468" s="7"/>
      <c r="AP468" s="7"/>
      <c r="AQ468" s="7"/>
      <c r="AR468" s="7"/>
      <c r="AS468" s="7"/>
      <c r="AT468" s="7"/>
      <c r="AU468" s="7"/>
      <c r="AV468" s="7"/>
      <c r="AW468" s="7"/>
      <c r="AX468" s="7"/>
      <c r="AY468" s="7"/>
      <c r="AZ468" s="7"/>
      <c r="BA468" s="7"/>
      <c r="BB468" s="7"/>
      <c r="BC468" s="7"/>
      <c r="BD468" s="7"/>
      <c r="BE468" s="7"/>
      <c r="BF468" s="7"/>
      <c r="BG468" s="7"/>
      <c r="BH468" s="7"/>
      <c r="BI468" s="7"/>
      <c r="BJ468" s="7"/>
      <c r="BK468" s="7"/>
      <c r="BL468" s="7"/>
      <c r="BM468" s="7"/>
      <c r="BN468" s="7"/>
      <c r="BO468" s="7"/>
      <c r="BP468" s="7"/>
      <c r="BQ468" s="7"/>
      <c r="BR468" s="7"/>
      <c r="BS468" s="7"/>
      <c r="BT468" s="7"/>
    </row>
    <row r="469" spans="16:72"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  <c r="AL469" s="7"/>
      <c r="AM469" s="7"/>
      <c r="AN469" s="7"/>
      <c r="AO469" s="7"/>
      <c r="AP469" s="7"/>
      <c r="AQ469" s="7"/>
      <c r="AR469" s="7"/>
      <c r="AS469" s="7"/>
      <c r="AT469" s="7"/>
      <c r="AU469" s="7"/>
      <c r="AV469" s="7"/>
      <c r="AW469" s="7"/>
      <c r="AX469" s="7"/>
      <c r="AY469" s="7"/>
      <c r="AZ469" s="7"/>
      <c r="BA469" s="7"/>
      <c r="BB469" s="7"/>
      <c r="BC469" s="7"/>
      <c r="BD469" s="7"/>
      <c r="BE469" s="7"/>
      <c r="BF469" s="7"/>
      <c r="BG469" s="7"/>
      <c r="BH469" s="7"/>
      <c r="BI469" s="7"/>
      <c r="BJ469" s="7"/>
      <c r="BK469" s="7"/>
      <c r="BL469" s="7"/>
      <c r="BM469" s="7"/>
      <c r="BN469" s="7"/>
      <c r="BO469" s="7"/>
      <c r="BP469" s="7"/>
      <c r="BQ469" s="7"/>
      <c r="BR469" s="7"/>
      <c r="BS469" s="7"/>
      <c r="BT469" s="7"/>
    </row>
    <row r="470" spans="16:72"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  <c r="AK470" s="7"/>
      <c r="AL470" s="7"/>
      <c r="AM470" s="7"/>
      <c r="AN470" s="7"/>
      <c r="AO470" s="7"/>
      <c r="AP470" s="7"/>
      <c r="AQ470" s="7"/>
      <c r="AR470" s="7"/>
      <c r="AS470" s="7"/>
      <c r="AT470" s="7"/>
      <c r="AU470" s="7"/>
      <c r="AV470" s="7"/>
      <c r="AW470" s="7"/>
      <c r="AX470" s="7"/>
      <c r="AY470" s="7"/>
      <c r="AZ470" s="7"/>
      <c r="BA470" s="7"/>
      <c r="BB470" s="7"/>
      <c r="BC470" s="7"/>
      <c r="BD470" s="7"/>
      <c r="BE470" s="7"/>
      <c r="BF470" s="7"/>
      <c r="BG470" s="7"/>
      <c r="BH470" s="7"/>
      <c r="BI470" s="7"/>
      <c r="BJ470" s="7"/>
      <c r="BK470" s="7"/>
      <c r="BL470" s="7"/>
      <c r="BM470" s="7"/>
      <c r="BN470" s="7"/>
      <c r="BO470" s="7"/>
      <c r="BP470" s="7"/>
      <c r="BQ470" s="7"/>
      <c r="BR470" s="7"/>
      <c r="BS470" s="7"/>
      <c r="BT470" s="7"/>
    </row>
    <row r="471" spans="16:72"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7"/>
      <c r="AM471" s="7"/>
      <c r="AN471" s="7"/>
      <c r="AO471" s="7"/>
      <c r="AP471" s="7"/>
      <c r="AQ471" s="7"/>
      <c r="AR471" s="7"/>
      <c r="AS471" s="7"/>
      <c r="AT471" s="7"/>
      <c r="AU471" s="7"/>
      <c r="AV471" s="7"/>
      <c r="AW471" s="7"/>
      <c r="AX471" s="7"/>
      <c r="AY471" s="7"/>
      <c r="AZ471" s="7"/>
      <c r="BA471" s="7"/>
      <c r="BB471" s="7"/>
      <c r="BC471" s="7"/>
      <c r="BD471" s="7"/>
      <c r="BE471" s="7"/>
      <c r="BF471" s="7"/>
      <c r="BG471" s="7"/>
      <c r="BH471" s="7"/>
      <c r="BI471" s="7"/>
      <c r="BJ471" s="7"/>
      <c r="BK471" s="7"/>
      <c r="BL471" s="7"/>
      <c r="BM471" s="7"/>
      <c r="BN471" s="7"/>
      <c r="BO471" s="7"/>
      <c r="BP471" s="7"/>
      <c r="BQ471" s="7"/>
      <c r="BR471" s="7"/>
      <c r="BS471" s="7"/>
      <c r="BT471" s="7"/>
    </row>
    <row r="472" spans="16:72"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7"/>
      <c r="AM472" s="7"/>
      <c r="AN472" s="7"/>
      <c r="AO472" s="7"/>
      <c r="AP472" s="7"/>
      <c r="AQ472" s="7"/>
      <c r="AR472" s="7"/>
      <c r="AS472" s="7"/>
      <c r="AT472" s="7"/>
      <c r="AU472" s="7"/>
      <c r="AV472" s="7"/>
      <c r="AW472" s="7"/>
      <c r="AX472" s="7"/>
      <c r="AY472" s="7"/>
      <c r="AZ472" s="7"/>
      <c r="BA472" s="7"/>
      <c r="BB472" s="7"/>
      <c r="BC472" s="7"/>
      <c r="BD472" s="7"/>
      <c r="BE472" s="7"/>
      <c r="BF472" s="7"/>
      <c r="BG472" s="7"/>
      <c r="BH472" s="7"/>
      <c r="BI472" s="7"/>
      <c r="BJ472" s="7"/>
      <c r="BK472" s="7"/>
      <c r="BL472" s="7"/>
      <c r="BM472" s="7"/>
      <c r="BN472" s="7"/>
      <c r="BO472" s="7"/>
      <c r="BP472" s="7"/>
      <c r="BQ472" s="7"/>
      <c r="BR472" s="7"/>
      <c r="BS472" s="7"/>
      <c r="BT472" s="7"/>
    </row>
    <row r="473" spans="16:72"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  <c r="AL473" s="7"/>
      <c r="AM473" s="7"/>
      <c r="AN473" s="7"/>
      <c r="AO473" s="7"/>
      <c r="AP473" s="7"/>
      <c r="AQ473" s="7"/>
      <c r="AR473" s="7"/>
      <c r="AS473" s="7"/>
      <c r="AT473" s="7"/>
      <c r="AU473" s="7"/>
      <c r="AV473" s="7"/>
      <c r="AW473" s="7"/>
      <c r="AX473" s="7"/>
      <c r="AY473" s="7"/>
      <c r="AZ473" s="7"/>
      <c r="BA473" s="7"/>
      <c r="BB473" s="7"/>
      <c r="BC473" s="7"/>
      <c r="BD473" s="7"/>
      <c r="BE473" s="7"/>
      <c r="BF473" s="7"/>
      <c r="BG473" s="7"/>
      <c r="BH473" s="7"/>
      <c r="BI473" s="7"/>
      <c r="BJ473" s="7"/>
      <c r="BK473" s="7"/>
      <c r="BL473" s="7"/>
      <c r="BM473" s="7"/>
      <c r="BN473" s="7"/>
      <c r="BO473" s="7"/>
      <c r="BP473" s="7"/>
      <c r="BQ473" s="7"/>
      <c r="BR473" s="7"/>
      <c r="BS473" s="7"/>
      <c r="BT473" s="7"/>
    </row>
    <row r="474" spans="16:72"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7"/>
      <c r="AM474" s="7"/>
      <c r="AN474" s="7"/>
      <c r="AO474" s="7"/>
      <c r="AP474" s="7"/>
      <c r="AQ474" s="7"/>
      <c r="AR474" s="7"/>
      <c r="AS474" s="7"/>
      <c r="AT474" s="7"/>
      <c r="AU474" s="7"/>
      <c r="AV474" s="7"/>
      <c r="AW474" s="7"/>
      <c r="AX474" s="7"/>
      <c r="AY474" s="7"/>
      <c r="AZ474" s="7"/>
      <c r="BA474" s="7"/>
      <c r="BB474" s="7"/>
      <c r="BC474" s="7"/>
      <c r="BD474" s="7"/>
      <c r="BE474" s="7"/>
      <c r="BF474" s="7"/>
      <c r="BG474" s="7"/>
      <c r="BH474" s="7"/>
      <c r="BI474" s="7"/>
      <c r="BJ474" s="7"/>
      <c r="BK474" s="7"/>
      <c r="BL474" s="7"/>
      <c r="BM474" s="7"/>
      <c r="BN474" s="7"/>
      <c r="BO474" s="7"/>
      <c r="BP474" s="7"/>
      <c r="BQ474" s="7"/>
      <c r="BR474" s="7"/>
      <c r="BS474" s="7"/>
      <c r="BT474" s="7"/>
    </row>
    <row r="475" spans="16:72"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7"/>
      <c r="AM475" s="7"/>
      <c r="AN475" s="7"/>
      <c r="AO475" s="7"/>
      <c r="AP475" s="7"/>
      <c r="AQ475" s="7"/>
      <c r="AR475" s="7"/>
      <c r="AS475" s="7"/>
      <c r="AT475" s="7"/>
      <c r="AU475" s="7"/>
      <c r="AV475" s="7"/>
      <c r="AW475" s="7"/>
      <c r="AX475" s="7"/>
      <c r="AY475" s="7"/>
      <c r="AZ475" s="7"/>
      <c r="BA475" s="7"/>
      <c r="BB475" s="7"/>
      <c r="BC475" s="7"/>
      <c r="BD475" s="7"/>
      <c r="BE475" s="7"/>
      <c r="BF475" s="7"/>
      <c r="BG475" s="7"/>
      <c r="BH475" s="7"/>
      <c r="BI475" s="7"/>
      <c r="BJ475" s="7"/>
      <c r="BK475" s="7"/>
      <c r="BL475" s="7"/>
      <c r="BM475" s="7"/>
      <c r="BN475" s="7"/>
      <c r="BO475" s="7"/>
      <c r="BP475" s="7"/>
      <c r="BQ475" s="7"/>
      <c r="BR475" s="7"/>
      <c r="BS475" s="7"/>
      <c r="BT475" s="7"/>
    </row>
    <row r="476" spans="16:72"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  <c r="AL476" s="7"/>
      <c r="AM476" s="7"/>
      <c r="AN476" s="7"/>
      <c r="AO476" s="7"/>
      <c r="AP476" s="7"/>
      <c r="AQ476" s="7"/>
      <c r="AR476" s="7"/>
      <c r="AS476" s="7"/>
      <c r="AT476" s="7"/>
      <c r="AU476" s="7"/>
      <c r="AV476" s="7"/>
      <c r="AW476" s="7"/>
      <c r="AX476" s="7"/>
      <c r="AY476" s="7"/>
      <c r="AZ476" s="7"/>
      <c r="BA476" s="7"/>
      <c r="BB476" s="7"/>
      <c r="BC476" s="7"/>
      <c r="BD476" s="7"/>
      <c r="BE476" s="7"/>
      <c r="BF476" s="7"/>
      <c r="BG476" s="7"/>
      <c r="BH476" s="7"/>
      <c r="BI476" s="7"/>
      <c r="BJ476" s="7"/>
      <c r="BK476" s="7"/>
      <c r="BL476" s="7"/>
      <c r="BM476" s="7"/>
      <c r="BN476" s="7"/>
      <c r="BO476" s="7"/>
      <c r="BP476" s="7"/>
      <c r="BQ476" s="7"/>
      <c r="BR476" s="7"/>
      <c r="BS476" s="7"/>
      <c r="BT476" s="7"/>
    </row>
    <row r="477" spans="16:72"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  <c r="AL477" s="7"/>
      <c r="AM477" s="7"/>
      <c r="AN477" s="7"/>
      <c r="AO477" s="7"/>
      <c r="AP477" s="7"/>
      <c r="AQ477" s="7"/>
      <c r="AR477" s="7"/>
      <c r="AS477" s="7"/>
      <c r="AT477" s="7"/>
      <c r="AU477" s="7"/>
      <c r="AV477" s="7"/>
      <c r="AW477" s="7"/>
      <c r="AX477" s="7"/>
      <c r="AY477" s="7"/>
      <c r="AZ477" s="7"/>
      <c r="BA477" s="7"/>
      <c r="BB477" s="7"/>
      <c r="BC477" s="7"/>
      <c r="BD477" s="7"/>
      <c r="BE477" s="7"/>
      <c r="BF477" s="7"/>
      <c r="BG477" s="7"/>
      <c r="BH477" s="7"/>
      <c r="BI477" s="7"/>
      <c r="BJ477" s="7"/>
      <c r="BK477" s="7"/>
      <c r="BL477" s="7"/>
      <c r="BM477" s="7"/>
      <c r="BN477" s="7"/>
      <c r="BO477" s="7"/>
      <c r="BP477" s="7"/>
      <c r="BQ477" s="7"/>
      <c r="BR477" s="7"/>
      <c r="BS477" s="7"/>
      <c r="BT477" s="7"/>
    </row>
    <row r="478" spans="16:72"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7"/>
      <c r="AM478" s="7"/>
      <c r="AN478" s="7"/>
      <c r="AO478" s="7"/>
      <c r="AP478" s="7"/>
      <c r="AQ478" s="7"/>
      <c r="AR478" s="7"/>
      <c r="AS478" s="7"/>
      <c r="AT478" s="7"/>
      <c r="AU478" s="7"/>
      <c r="AV478" s="7"/>
      <c r="AW478" s="7"/>
      <c r="AX478" s="7"/>
      <c r="AY478" s="7"/>
      <c r="AZ478" s="7"/>
      <c r="BA478" s="7"/>
      <c r="BB478" s="7"/>
      <c r="BC478" s="7"/>
      <c r="BD478" s="7"/>
      <c r="BE478" s="7"/>
      <c r="BF478" s="7"/>
      <c r="BG478" s="7"/>
      <c r="BH478" s="7"/>
      <c r="BI478" s="7"/>
      <c r="BJ478" s="7"/>
      <c r="BK478" s="7"/>
      <c r="BL478" s="7"/>
      <c r="BM478" s="7"/>
      <c r="BN478" s="7"/>
      <c r="BO478" s="7"/>
      <c r="BP478" s="7"/>
      <c r="BQ478" s="7"/>
      <c r="BR478" s="7"/>
      <c r="BS478" s="7"/>
      <c r="BT478" s="7"/>
    </row>
    <row r="479" spans="16:72"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  <c r="AN479" s="7"/>
      <c r="AO479" s="7"/>
      <c r="AP479" s="7"/>
      <c r="AQ479" s="7"/>
      <c r="AR479" s="7"/>
      <c r="AS479" s="7"/>
      <c r="AT479" s="7"/>
      <c r="AU479" s="7"/>
      <c r="AV479" s="7"/>
      <c r="AW479" s="7"/>
      <c r="AX479" s="7"/>
      <c r="AY479" s="7"/>
      <c r="AZ479" s="7"/>
      <c r="BA479" s="7"/>
      <c r="BB479" s="7"/>
      <c r="BC479" s="7"/>
      <c r="BD479" s="7"/>
      <c r="BE479" s="7"/>
      <c r="BF479" s="7"/>
      <c r="BG479" s="7"/>
      <c r="BH479" s="7"/>
      <c r="BI479" s="7"/>
      <c r="BJ479" s="7"/>
      <c r="BK479" s="7"/>
      <c r="BL479" s="7"/>
      <c r="BM479" s="7"/>
      <c r="BN479" s="7"/>
      <c r="BO479" s="7"/>
      <c r="BP479" s="7"/>
      <c r="BQ479" s="7"/>
      <c r="BR479" s="7"/>
      <c r="BS479" s="7"/>
      <c r="BT479" s="7"/>
    </row>
    <row r="480" spans="16:72"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  <c r="AN480" s="7"/>
      <c r="AO480" s="7"/>
      <c r="AP480" s="7"/>
      <c r="AQ480" s="7"/>
      <c r="AR480" s="7"/>
      <c r="AS480" s="7"/>
      <c r="AT480" s="7"/>
      <c r="AU480" s="7"/>
      <c r="AV480" s="7"/>
      <c r="AW480" s="7"/>
      <c r="AX480" s="7"/>
      <c r="AY480" s="7"/>
      <c r="AZ480" s="7"/>
      <c r="BA480" s="7"/>
      <c r="BB480" s="7"/>
      <c r="BC480" s="7"/>
      <c r="BD480" s="7"/>
      <c r="BE480" s="7"/>
      <c r="BF480" s="7"/>
      <c r="BG480" s="7"/>
      <c r="BH480" s="7"/>
      <c r="BI480" s="7"/>
      <c r="BJ480" s="7"/>
      <c r="BK480" s="7"/>
      <c r="BL480" s="7"/>
      <c r="BM480" s="7"/>
      <c r="BN480" s="7"/>
      <c r="BO480" s="7"/>
      <c r="BP480" s="7"/>
      <c r="BQ480" s="7"/>
      <c r="BR480" s="7"/>
      <c r="BS480" s="7"/>
      <c r="BT480" s="7"/>
    </row>
    <row r="481" spans="16:72"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  <c r="AK481" s="7"/>
      <c r="AL481" s="7"/>
      <c r="AM481" s="7"/>
      <c r="AN481" s="7"/>
      <c r="AO481" s="7"/>
      <c r="AP481" s="7"/>
      <c r="AQ481" s="7"/>
      <c r="AR481" s="7"/>
      <c r="AS481" s="7"/>
      <c r="AT481" s="7"/>
      <c r="AU481" s="7"/>
      <c r="AV481" s="7"/>
      <c r="AW481" s="7"/>
      <c r="AX481" s="7"/>
      <c r="AY481" s="7"/>
      <c r="AZ481" s="7"/>
      <c r="BA481" s="7"/>
      <c r="BB481" s="7"/>
      <c r="BC481" s="7"/>
      <c r="BD481" s="7"/>
      <c r="BE481" s="7"/>
      <c r="BF481" s="7"/>
      <c r="BG481" s="7"/>
      <c r="BH481" s="7"/>
      <c r="BI481" s="7"/>
      <c r="BJ481" s="7"/>
      <c r="BK481" s="7"/>
      <c r="BL481" s="7"/>
      <c r="BM481" s="7"/>
      <c r="BN481" s="7"/>
      <c r="BO481" s="7"/>
      <c r="BP481" s="7"/>
      <c r="BQ481" s="7"/>
      <c r="BR481" s="7"/>
      <c r="BS481" s="7"/>
      <c r="BT481" s="7"/>
    </row>
    <row r="482" spans="16:72"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7"/>
      <c r="AM482" s="7"/>
      <c r="AN482" s="7"/>
      <c r="AO482" s="7"/>
      <c r="AP482" s="7"/>
      <c r="AQ482" s="7"/>
      <c r="AR482" s="7"/>
      <c r="AS482" s="7"/>
      <c r="AT482" s="7"/>
      <c r="AU482" s="7"/>
      <c r="AV482" s="7"/>
      <c r="AW482" s="7"/>
      <c r="AX482" s="7"/>
      <c r="AY482" s="7"/>
      <c r="AZ482" s="7"/>
      <c r="BA482" s="7"/>
      <c r="BB482" s="7"/>
      <c r="BC482" s="7"/>
      <c r="BD482" s="7"/>
      <c r="BE482" s="7"/>
      <c r="BF482" s="7"/>
      <c r="BG482" s="7"/>
      <c r="BH482" s="7"/>
      <c r="BI482" s="7"/>
      <c r="BJ482" s="7"/>
      <c r="BK482" s="7"/>
      <c r="BL482" s="7"/>
      <c r="BM482" s="7"/>
      <c r="BN482" s="7"/>
      <c r="BO482" s="7"/>
      <c r="BP482" s="7"/>
      <c r="BQ482" s="7"/>
      <c r="BR482" s="7"/>
      <c r="BS482" s="7"/>
      <c r="BT482" s="7"/>
    </row>
    <row r="483" spans="16:72"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  <c r="AL483" s="7"/>
      <c r="AM483" s="7"/>
      <c r="AN483" s="7"/>
      <c r="AO483" s="7"/>
      <c r="AP483" s="7"/>
      <c r="AQ483" s="7"/>
      <c r="AR483" s="7"/>
      <c r="AS483" s="7"/>
      <c r="AT483" s="7"/>
      <c r="AU483" s="7"/>
      <c r="AV483" s="7"/>
      <c r="AW483" s="7"/>
      <c r="AX483" s="7"/>
      <c r="AY483" s="7"/>
      <c r="AZ483" s="7"/>
      <c r="BA483" s="7"/>
      <c r="BB483" s="7"/>
      <c r="BC483" s="7"/>
      <c r="BD483" s="7"/>
      <c r="BE483" s="7"/>
      <c r="BF483" s="7"/>
      <c r="BG483" s="7"/>
      <c r="BH483" s="7"/>
      <c r="BI483" s="7"/>
      <c r="BJ483" s="7"/>
      <c r="BK483" s="7"/>
      <c r="BL483" s="7"/>
      <c r="BM483" s="7"/>
      <c r="BN483" s="7"/>
      <c r="BO483" s="7"/>
      <c r="BP483" s="7"/>
      <c r="BQ483" s="7"/>
      <c r="BR483" s="7"/>
      <c r="BS483" s="7"/>
      <c r="BT483" s="7"/>
    </row>
    <row r="484" spans="16:72"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  <c r="AN484" s="7"/>
      <c r="AO484" s="7"/>
      <c r="AP484" s="7"/>
      <c r="AQ484" s="7"/>
      <c r="AR484" s="7"/>
      <c r="AS484" s="7"/>
      <c r="AT484" s="7"/>
      <c r="AU484" s="7"/>
      <c r="AV484" s="7"/>
      <c r="AW484" s="7"/>
      <c r="AX484" s="7"/>
      <c r="AY484" s="7"/>
      <c r="AZ484" s="7"/>
      <c r="BA484" s="7"/>
      <c r="BB484" s="7"/>
      <c r="BC484" s="7"/>
      <c r="BD484" s="7"/>
      <c r="BE484" s="7"/>
      <c r="BF484" s="7"/>
      <c r="BG484" s="7"/>
      <c r="BH484" s="7"/>
      <c r="BI484" s="7"/>
      <c r="BJ484" s="7"/>
      <c r="BK484" s="7"/>
      <c r="BL484" s="7"/>
      <c r="BM484" s="7"/>
      <c r="BN484" s="7"/>
      <c r="BO484" s="7"/>
      <c r="BP484" s="7"/>
      <c r="BQ484" s="7"/>
      <c r="BR484" s="7"/>
      <c r="BS484" s="7"/>
      <c r="BT484" s="7"/>
    </row>
    <row r="485" spans="16:72"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  <c r="AN485" s="7"/>
      <c r="AO485" s="7"/>
      <c r="AP485" s="7"/>
      <c r="AQ485" s="7"/>
      <c r="AR485" s="7"/>
      <c r="AS485" s="7"/>
      <c r="AT485" s="7"/>
      <c r="AU485" s="7"/>
      <c r="AV485" s="7"/>
      <c r="AW485" s="7"/>
      <c r="AX485" s="7"/>
      <c r="AY485" s="7"/>
      <c r="AZ485" s="7"/>
      <c r="BA485" s="7"/>
      <c r="BB485" s="7"/>
      <c r="BC485" s="7"/>
      <c r="BD485" s="7"/>
      <c r="BE485" s="7"/>
      <c r="BF485" s="7"/>
      <c r="BG485" s="7"/>
      <c r="BH485" s="7"/>
      <c r="BI485" s="7"/>
      <c r="BJ485" s="7"/>
      <c r="BK485" s="7"/>
      <c r="BL485" s="7"/>
      <c r="BM485" s="7"/>
      <c r="BN485" s="7"/>
      <c r="BO485" s="7"/>
      <c r="BP485" s="7"/>
      <c r="BQ485" s="7"/>
      <c r="BR485" s="7"/>
      <c r="BS485" s="7"/>
      <c r="BT485" s="7"/>
    </row>
    <row r="486" spans="16:72"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  <c r="AL486" s="7"/>
      <c r="AM486" s="7"/>
      <c r="AN486" s="7"/>
      <c r="AO486" s="7"/>
      <c r="AP486" s="7"/>
      <c r="AQ486" s="7"/>
      <c r="AR486" s="7"/>
      <c r="AS486" s="7"/>
      <c r="AT486" s="7"/>
      <c r="AU486" s="7"/>
      <c r="AV486" s="7"/>
      <c r="AW486" s="7"/>
      <c r="AX486" s="7"/>
      <c r="AY486" s="7"/>
      <c r="AZ486" s="7"/>
      <c r="BA486" s="7"/>
      <c r="BB486" s="7"/>
      <c r="BC486" s="7"/>
      <c r="BD486" s="7"/>
      <c r="BE486" s="7"/>
      <c r="BF486" s="7"/>
      <c r="BG486" s="7"/>
      <c r="BH486" s="7"/>
      <c r="BI486" s="7"/>
      <c r="BJ486" s="7"/>
      <c r="BK486" s="7"/>
      <c r="BL486" s="7"/>
      <c r="BM486" s="7"/>
      <c r="BN486" s="7"/>
      <c r="BO486" s="7"/>
      <c r="BP486" s="7"/>
      <c r="BQ486" s="7"/>
      <c r="BR486" s="7"/>
      <c r="BS486" s="7"/>
      <c r="BT486" s="7"/>
    </row>
    <row r="487" spans="16:72"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  <c r="AK487" s="7"/>
      <c r="AL487" s="7"/>
      <c r="AM487" s="7"/>
      <c r="AN487" s="7"/>
      <c r="AO487" s="7"/>
      <c r="AP487" s="7"/>
      <c r="AQ487" s="7"/>
      <c r="AR487" s="7"/>
      <c r="AS487" s="7"/>
      <c r="AT487" s="7"/>
      <c r="AU487" s="7"/>
      <c r="AV487" s="7"/>
      <c r="AW487" s="7"/>
      <c r="AX487" s="7"/>
      <c r="AY487" s="7"/>
      <c r="AZ487" s="7"/>
      <c r="BA487" s="7"/>
      <c r="BB487" s="7"/>
      <c r="BC487" s="7"/>
      <c r="BD487" s="7"/>
      <c r="BE487" s="7"/>
      <c r="BF487" s="7"/>
      <c r="BG487" s="7"/>
      <c r="BH487" s="7"/>
      <c r="BI487" s="7"/>
      <c r="BJ487" s="7"/>
      <c r="BK487" s="7"/>
      <c r="BL487" s="7"/>
      <c r="BM487" s="7"/>
      <c r="BN487" s="7"/>
      <c r="BO487" s="7"/>
      <c r="BP487" s="7"/>
      <c r="BQ487" s="7"/>
      <c r="BR487" s="7"/>
      <c r="BS487" s="7"/>
      <c r="BT487" s="7"/>
    </row>
    <row r="488" spans="16:72"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  <c r="AN488" s="7"/>
      <c r="AO488" s="7"/>
      <c r="AP488" s="7"/>
      <c r="AQ488" s="7"/>
      <c r="AR488" s="7"/>
      <c r="AS488" s="7"/>
      <c r="AT488" s="7"/>
      <c r="AU488" s="7"/>
      <c r="AV488" s="7"/>
      <c r="AW488" s="7"/>
      <c r="AX488" s="7"/>
      <c r="AY488" s="7"/>
      <c r="AZ488" s="7"/>
      <c r="BA488" s="7"/>
      <c r="BB488" s="7"/>
      <c r="BC488" s="7"/>
      <c r="BD488" s="7"/>
      <c r="BE488" s="7"/>
      <c r="BF488" s="7"/>
      <c r="BG488" s="7"/>
      <c r="BH488" s="7"/>
      <c r="BI488" s="7"/>
      <c r="BJ488" s="7"/>
      <c r="BK488" s="7"/>
      <c r="BL488" s="7"/>
      <c r="BM488" s="7"/>
      <c r="BN488" s="7"/>
      <c r="BO488" s="7"/>
      <c r="BP488" s="7"/>
      <c r="BQ488" s="7"/>
      <c r="BR488" s="7"/>
      <c r="BS488" s="7"/>
      <c r="BT488" s="7"/>
    </row>
    <row r="489" spans="16:72"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7"/>
      <c r="AM489" s="7"/>
      <c r="AN489" s="7"/>
      <c r="AO489" s="7"/>
      <c r="AP489" s="7"/>
      <c r="AQ489" s="7"/>
      <c r="AR489" s="7"/>
      <c r="AS489" s="7"/>
      <c r="AT489" s="7"/>
      <c r="AU489" s="7"/>
      <c r="AV489" s="7"/>
      <c r="AW489" s="7"/>
      <c r="AX489" s="7"/>
      <c r="AY489" s="7"/>
      <c r="AZ489" s="7"/>
      <c r="BA489" s="7"/>
      <c r="BB489" s="7"/>
      <c r="BC489" s="7"/>
      <c r="BD489" s="7"/>
      <c r="BE489" s="7"/>
      <c r="BF489" s="7"/>
      <c r="BG489" s="7"/>
      <c r="BH489" s="7"/>
      <c r="BI489" s="7"/>
      <c r="BJ489" s="7"/>
      <c r="BK489" s="7"/>
      <c r="BL489" s="7"/>
      <c r="BM489" s="7"/>
      <c r="BN489" s="7"/>
      <c r="BO489" s="7"/>
      <c r="BP489" s="7"/>
      <c r="BQ489" s="7"/>
      <c r="BR489" s="7"/>
      <c r="BS489" s="7"/>
      <c r="BT489" s="7"/>
    </row>
    <row r="490" spans="16:72"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  <c r="AK490" s="7"/>
      <c r="AL490" s="7"/>
      <c r="AM490" s="7"/>
      <c r="AN490" s="7"/>
      <c r="AO490" s="7"/>
      <c r="AP490" s="7"/>
      <c r="AQ490" s="7"/>
      <c r="AR490" s="7"/>
      <c r="AS490" s="7"/>
      <c r="AT490" s="7"/>
      <c r="AU490" s="7"/>
      <c r="AV490" s="7"/>
      <c r="AW490" s="7"/>
      <c r="AX490" s="7"/>
      <c r="AY490" s="7"/>
      <c r="AZ490" s="7"/>
      <c r="BA490" s="7"/>
      <c r="BB490" s="7"/>
      <c r="BC490" s="7"/>
      <c r="BD490" s="7"/>
      <c r="BE490" s="7"/>
      <c r="BF490" s="7"/>
      <c r="BG490" s="7"/>
      <c r="BH490" s="7"/>
      <c r="BI490" s="7"/>
      <c r="BJ490" s="7"/>
      <c r="BK490" s="7"/>
      <c r="BL490" s="7"/>
      <c r="BM490" s="7"/>
      <c r="BN490" s="7"/>
      <c r="BO490" s="7"/>
      <c r="BP490" s="7"/>
      <c r="BQ490" s="7"/>
      <c r="BR490" s="7"/>
      <c r="BS490" s="7"/>
      <c r="BT490" s="7"/>
    </row>
    <row r="491" spans="16:72"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7"/>
      <c r="AM491" s="7"/>
      <c r="AN491" s="7"/>
      <c r="AO491" s="7"/>
      <c r="AP491" s="7"/>
      <c r="AQ491" s="7"/>
      <c r="AR491" s="7"/>
      <c r="AS491" s="7"/>
      <c r="AT491" s="7"/>
      <c r="AU491" s="7"/>
      <c r="AV491" s="7"/>
      <c r="AW491" s="7"/>
      <c r="AX491" s="7"/>
      <c r="AY491" s="7"/>
      <c r="AZ491" s="7"/>
      <c r="BA491" s="7"/>
      <c r="BB491" s="7"/>
      <c r="BC491" s="7"/>
      <c r="BD491" s="7"/>
      <c r="BE491" s="7"/>
      <c r="BF491" s="7"/>
      <c r="BG491" s="7"/>
      <c r="BH491" s="7"/>
      <c r="BI491" s="7"/>
      <c r="BJ491" s="7"/>
      <c r="BK491" s="7"/>
      <c r="BL491" s="7"/>
      <c r="BM491" s="7"/>
      <c r="BN491" s="7"/>
      <c r="BO491" s="7"/>
      <c r="BP491" s="7"/>
      <c r="BQ491" s="7"/>
      <c r="BR491" s="7"/>
      <c r="BS491" s="7"/>
      <c r="BT491" s="7"/>
    </row>
    <row r="492" spans="16:72"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7"/>
      <c r="AM492" s="7"/>
      <c r="AN492" s="7"/>
      <c r="AO492" s="7"/>
      <c r="AP492" s="7"/>
      <c r="AQ492" s="7"/>
      <c r="AR492" s="7"/>
      <c r="AS492" s="7"/>
      <c r="AT492" s="7"/>
      <c r="AU492" s="7"/>
      <c r="AV492" s="7"/>
      <c r="AW492" s="7"/>
      <c r="AX492" s="7"/>
      <c r="AY492" s="7"/>
      <c r="AZ492" s="7"/>
      <c r="BA492" s="7"/>
      <c r="BB492" s="7"/>
      <c r="BC492" s="7"/>
      <c r="BD492" s="7"/>
      <c r="BE492" s="7"/>
      <c r="BF492" s="7"/>
      <c r="BG492" s="7"/>
      <c r="BH492" s="7"/>
      <c r="BI492" s="7"/>
      <c r="BJ492" s="7"/>
      <c r="BK492" s="7"/>
      <c r="BL492" s="7"/>
      <c r="BM492" s="7"/>
      <c r="BN492" s="7"/>
      <c r="BO492" s="7"/>
      <c r="BP492" s="7"/>
      <c r="BQ492" s="7"/>
      <c r="BR492" s="7"/>
      <c r="BS492" s="7"/>
      <c r="BT492" s="7"/>
    </row>
    <row r="493" spans="16:72"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  <c r="AO493" s="7"/>
      <c r="AP493" s="7"/>
      <c r="AQ493" s="7"/>
      <c r="AR493" s="7"/>
      <c r="AS493" s="7"/>
      <c r="AT493" s="7"/>
      <c r="AU493" s="7"/>
      <c r="AV493" s="7"/>
      <c r="AW493" s="7"/>
      <c r="AX493" s="7"/>
      <c r="AY493" s="7"/>
      <c r="AZ493" s="7"/>
      <c r="BA493" s="7"/>
      <c r="BB493" s="7"/>
      <c r="BC493" s="7"/>
      <c r="BD493" s="7"/>
      <c r="BE493" s="7"/>
      <c r="BF493" s="7"/>
      <c r="BG493" s="7"/>
      <c r="BH493" s="7"/>
      <c r="BI493" s="7"/>
      <c r="BJ493" s="7"/>
      <c r="BK493" s="7"/>
      <c r="BL493" s="7"/>
      <c r="BM493" s="7"/>
      <c r="BN493" s="7"/>
      <c r="BO493" s="7"/>
      <c r="BP493" s="7"/>
      <c r="BQ493" s="7"/>
      <c r="BR493" s="7"/>
      <c r="BS493" s="7"/>
      <c r="BT493" s="7"/>
    </row>
    <row r="494" spans="16:72"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/>
      <c r="AO494" s="7"/>
      <c r="AP494" s="7"/>
      <c r="AQ494" s="7"/>
      <c r="AR494" s="7"/>
      <c r="AS494" s="7"/>
      <c r="AT494" s="7"/>
      <c r="AU494" s="7"/>
      <c r="AV494" s="7"/>
      <c r="AW494" s="7"/>
      <c r="AX494" s="7"/>
      <c r="AY494" s="7"/>
      <c r="AZ494" s="7"/>
      <c r="BA494" s="7"/>
      <c r="BB494" s="7"/>
      <c r="BC494" s="7"/>
      <c r="BD494" s="7"/>
      <c r="BE494" s="7"/>
      <c r="BF494" s="7"/>
      <c r="BG494" s="7"/>
      <c r="BH494" s="7"/>
      <c r="BI494" s="7"/>
      <c r="BJ494" s="7"/>
      <c r="BK494" s="7"/>
      <c r="BL494" s="7"/>
      <c r="BM494" s="7"/>
      <c r="BN494" s="7"/>
      <c r="BO494" s="7"/>
      <c r="BP494" s="7"/>
      <c r="BQ494" s="7"/>
      <c r="BR494" s="7"/>
      <c r="BS494" s="7"/>
      <c r="BT494" s="7"/>
    </row>
    <row r="495" spans="16:72"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  <c r="AL495" s="7"/>
      <c r="AM495" s="7"/>
      <c r="AN495" s="7"/>
      <c r="AO495" s="7"/>
      <c r="AP495" s="7"/>
      <c r="AQ495" s="7"/>
      <c r="AR495" s="7"/>
      <c r="AS495" s="7"/>
      <c r="AT495" s="7"/>
      <c r="AU495" s="7"/>
      <c r="AV495" s="7"/>
      <c r="AW495" s="7"/>
      <c r="AX495" s="7"/>
      <c r="AY495" s="7"/>
      <c r="AZ495" s="7"/>
      <c r="BA495" s="7"/>
      <c r="BB495" s="7"/>
      <c r="BC495" s="7"/>
      <c r="BD495" s="7"/>
      <c r="BE495" s="7"/>
      <c r="BF495" s="7"/>
      <c r="BG495" s="7"/>
      <c r="BH495" s="7"/>
      <c r="BI495" s="7"/>
      <c r="BJ495" s="7"/>
      <c r="BK495" s="7"/>
      <c r="BL495" s="7"/>
      <c r="BM495" s="7"/>
      <c r="BN495" s="7"/>
      <c r="BO495" s="7"/>
      <c r="BP495" s="7"/>
      <c r="BQ495" s="7"/>
      <c r="BR495" s="7"/>
      <c r="BS495" s="7"/>
      <c r="BT495" s="7"/>
    </row>
    <row r="496" spans="16:72"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7"/>
      <c r="AM496" s="7"/>
      <c r="AN496" s="7"/>
      <c r="AO496" s="7"/>
      <c r="AP496" s="7"/>
      <c r="AQ496" s="7"/>
      <c r="AR496" s="7"/>
      <c r="AS496" s="7"/>
      <c r="AT496" s="7"/>
      <c r="AU496" s="7"/>
      <c r="AV496" s="7"/>
      <c r="AW496" s="7"/>
      <c r="AX496" s="7"/>
      <c r="AY496" s="7"/>
      <c r="AZ496" s="7"/>
      <c r="BA496" s="7"/>
      <c r="BB496" s="7"/>
      <c r="BC496" s="7"/>
      <c r="BD496" s="7"/>
      <c r="BE496" s="7"/>
      <c r="BF496" s="7"/>
      <c r="BG496" s="7"/>
      <c r="BH496" s="7"/>
      <c r="BI496" s="7"/>
      <c r="BJ496" s="7"/>
      <c r="BK496" s="7"/>
      <c r="BL496" s="7"/>
      <c r="BM496" s="7"/>
      <c r="BN496" s="7"/>
      <c r="BO496" s="7"/>
      <c r="BP496" s="7"/>
      <c r="BQ496" s="7"/>
      <c r="BR496" s="7"/>
      <c r="BS496" s="7"/>
      <c r="BT496" s="7"/>
    </row>
    <row r="497" spans="16:72"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7"/>
      <c r="AM497" s="7"/>
      <c r="AN497" s="7"/>
      <c r="AO497" s="7"/>
      <c r="AP497" s="7"/>
      <c r="AQ497" s="7"/>
      <c r="AR497" s="7"/>
      <c r="AS497" s="7"/>
      <c r="AT497" s="7"/>
      <c r="AU497" s="7"/>
      <c r="AV497" s="7"/>
      <c r="AW497" s="7"/>
      <c r="AX497" s="7"/>
      <c r="AY497" s="7"/>
      <c r="AZ497" s="7"/>
      <c r="BA497" s="7"/>
      <c r="BB497" s="7"/>
      <c r="BC497" s="7"/>
      <c r="BD497" s="7"/>
      <c r="BE497" s="7"/>
      <c r="BF497" s="7"/>
      <c r="BG497" s="7"/>
      <c r="BH497" s="7"/>
      <c r="BI497" s="7"/>
      <c r="BJ497" s="7"/>
      <c r="BK497" s="7"/>
      <c r="BL497" s="7"/>
      <c r="BM497" s="7"/>
      <c r="BN497" s="7"/>
      <c r="BO497" s="7"/>
      <c r="BP497" s="7"/>
      <c r="BQ497" s="7"/>
      <c r="BR497" s="7"/>
      <c r="BS497" s="7"/>
      <c r="BT497" s="7"/>
    </row>
    <row r="498" spans="16:72"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  <c r="AL498" s="7"/>
      <c r="AM498" s="7"/>
      <c r="AN498" s="7"/>
      <c r="AO498" s="7"/>
      <c r="AP498" s="7"/>
      <c r="AQ498" s="7"/>
      <c r="AR498" s="7"/>
      <c r="AS498" s="7"/>
      <c r="AT498" s="7"/>
      <c r="AU498" s="7"/>
      <c r="AV498" s="7"/>
      <c r="AW498" s="7"/>
      <c r="AX498" s="7"/>
      <c r="AY498" s="7"/>
      <c r="AZ498" s="7"/>
      <c r="BA498" s="7"/>
      <c r="BB498" s="7"/>
      <c r="BC498" s="7"/>
      <c r="BD498" s="7"/>
      <c r="BE498" s="7"/>
      <c r="BF498" s="7"/>
      <c r="BG498" s="7"/>
      <c r="BH498" s="7"/>
      <c r="BI498" s="7"/>
      <c r="BJ498" s="7"/>
      <c r="BK498" s="7"/>
      <c r="BL498" s="7"/>
      <c r="BM498" s="7"/>
      <c r="BN498" s="7"/>
      <c r="BO498" s="7"/>
      <c r="BP498" s="7"/>
      <c r="BQ498" s="7"/>
      <c r="BR498" s="7"/>
      <c r="BS498" s="7"/>
      <c r="BT498" s="7"/>
    </row>
    <row r="499" spans="16:72"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  <c r="AL499" s="7"/>
      <c r="AM499" s="7"/>
      <c r="AN499" s="7"/>
      <c r="AO499" s="7"/>
      <c r="AP499" s="7"/>
      <c r="AQ499" s="7"/>
      <c r="AR499" s="7"/>
      <c r="AS499" s="7"/>
      <c r="AT499" s="7"/>
      <c r="AU499" s="7"/>
      <c r="AV499" s="7"/>
      <c r="AW499" s="7"/>
      <c r="AX499" s="7"/>
      <c r="AY499" s="7"/>
      <c r="AZ499" s="7"/>
      <c r="BA499" s="7"/>
      <c r="BB499" s="7"/>
      <c r="BC499" s="7"/>
      <c r="BD499" s="7"/>
      <c r="BE499" s="7"/>
      <c r="BF499" s="7"/>
      <c r="BG499" s="7"/>
      <c r="BH499" s="7"/>
      <c r="BI499" s="7"/>
      <c r="BJ499" s="7"/>
      <c r="BK499" s="7"/>
      <c r="BL499" s="7"/>
      <c r="BM499" s="7"/>
      <c r="BN499" s="7"/>
      <c r="BO499" s="7"/>
      <c r="BP499" s="7"/>
      <c r="BQ499" s="7"/>
      <c r="BR499" s="7"/>
      <c r="BS499" s="7"/>
      <c r="BT499" s="7"/>
    </row>
    <row r="500" spans="16:72"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  <c r="AK500" s="7"/>
      <c r="AL500" s="7"/>
      <c r="AM500" s="7"/>
      <c r="AN500" s="7"/>
      <c r="AO500" s="7"/>
      <c r="AP500" s="7"/>
      <c r="AQ500" s="7"/>
      <c r="AR500" s="7"/>
      <c r="AS500" s="7"/>
      <c r="AT500" s="7"/>
      <c r="AU500" s="7"/>
      <c r="AV500" s="7"/>
      <c r="AW500" s="7"/>
      <c r="AX500" s="7"/>
      <c r="AY500" s="7"/>
      <c r="AZ500" s="7"/>
      <c r="BA500" s="7"/>
      <c r="BB500" s="7"/>
      <c r="BC500" s="7"/>
      <c r="BD500" s="7"/>
      <c r="BE500" s="7"/>
      <c r="BF500" s="7"/>
      <c r="BG500" s="7"/>
      <c r="BH500" s="7"/>
      <c r="BI500" s="7"/>
      <c r="BJ500" s="7"/>
      <c r="BK500" s="7"/>
      <c r="BL500" s="7"/>
      <c r="BM500" s="7"/>
      <c r="BN500" s="7"/>
      <c r="BO500" s="7"/>
      <c r="BP500" s="7"/>
      <c r="BQ500" s="7"/>
      <c r="BR500" s="7"/>
      <c r="BS500" s="7"/>
      <c r="BT500" s="7"/>
    </row>
    <row r="501" spans="16:72"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7"/>
      <c r="AM501" s="7"/>
      <c r="AN501" s="7"/>
      <c r="AO501" s="7"/>
      <c r="AP501" s="7"/>
      <c r="AQ501" s="7"/>
      <c r="AR501" s="7"/>
      <c r="AS501" s="7"/>
      <c r="AT501" s="7"/>
      <c r="AU501" s="7"/>
      <c r="AV501" s="7"/>
      <c r="AW501" s="7"/>
      <c r="AX501" s="7"/>
      <c r="AY501" s="7"/>
      <c r="AZ501" s="7"/>
      <c r="BA501" s="7"/>
      <c r="BB501" s="7"/>
      <c r="BC501" s="7"/>
      <c r="BD501" s="7"/>
      <c r="BE501" s="7"/>
      <c r="BF501" s="7"/>
      <c r="BG501" s="7"/>
      <c r="BH501" s="7"/>
      <c r="BI501" s="7"/>
      <c r="BJ501" s="7"/>
      <c r="BK501" s="7"/>
      <c r="BL501" s="7"/>
      <c r="BM501" s="7"/>
      <c r="BN501" s="7"/>
      <c r="BO501" s="7"/>
      <c r="BP501" s="7"/>
      <c r="BQ501" s="7"/>
      <c r="BR501" s="7"/>
      <c r="BS501" s="7"/>
      <c r="BT501" s="7"/>
    </row>
    <row r="502" spans="16:72"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  <c r="AL502" s="7"/>
      <c r="AM502" s="7"/>
      <c r="AN502" s="7"/>
      <c r="AO502" s="7"/>
      <c r="AP502" s="7"/>
      <c r="AQ502" s="7"/>
      <c r="AR502" s="7"/>
      <c r="AS502" s="7"/>
      <c r="AT502" s="7"/>
      <c r="AU502" s="7"/>
      <c r="AV502" s="7"/>
      <c r="AW502" s="7"/>
      <c r="AX502" s="7"/>
      <c r="AY502" s="7"/>
      <c r="AZ502" s="7"/>
      <c r="BA502" s="7"/>
      <c r="BB502" s="7"/>
      <c r="BC502" s="7"/>
      <c r="BD502" s="7"/>
      <c r="BE502" s="7"/>
      <c r="BF502" s="7"/>
      <c r="BG502" s="7"/>
      <c r="BH502" s="7"/>
      <c r="BI502" s="7"/>
      <c r="BJ502" s="7"/>
      <c r="BK502" s="7"/>
      <c r="BL502" s="7"/>
      <c r="BM502" s="7"/>
      <c r="BN502" s="7"/>
      <c r="BO502" s="7"/>
      <c r="BP502" s="7"/>
      <c r="BQ502" s="7"/>
      <c r="BR502" s="7"/>
      <c r="BS502" s="7"/>
      <c r="BT502" s="7"/>
    </row>
    <row r="503" spans="16:72"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7"/>
      <c r="AM503" s="7"/>
      <c r="AN503" s="7"/>
      <c r="AO503" s="7"/>
      <c r="AP503" s="7"/>
      <c r="AQ503" s="7"/>
      <c r="AR503" s="7"/>
      <c r="AS503" s="7"/>
      <c r="AT503" s="7"/>
      <c r="AU503" s="7"/>
      <c r="AV503" s="7"/>
      <c r="AW503" s="7"/>
      <c r="AX503" s="7"/>
      <c r="AY503" s="7"/>
      <c r="AZ503" s="7"/>
      <c r="BA503" s="7"/>
      <c r="BB503" s="7"/>
      <c r="BC503" s="7"/>
      <c r="BD503" s="7"/>
      <c r="BE503" s="7"/>
      <c r="BF503" s="7"/>
      <c r="BG503" s="7"/>
      <c r="BH503" s="7"/>
      <c r="BI503" s="7"/>
      <c r="BJ503" s="7"/>
      <c r="BK503" s="7"/>
      <c r="BL503" s="7"/>
      <c r="BM503" s="7"/>
      <c r="BN503" s="7"/>
      <c r="BO503" s="7"/>
      <c r="BP503" s="7"/>
      <c r="BQ503" s="7"/>
      <c r="BR503" s="7"/>
      <c r="BS503" s="7"/>
      <c r="BT503" s="7"/>
    </row>
    <row r="504" spans="16:72"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7"/>
      <c r="AM504" s="7"/>
      <c r="AN504" s="7"/>
      <c r="AO504" s="7"/>
      <c r="AP504" s="7"/>
      <c r="AQ504" s="7"/>
      <c r="AR504" s="7"/>
      <c r="AS504" s="7"/>
      <c r="AT504" s="7"/>
      <c r="AU504" s="7"/>
      <c r="AV504" s="7"/>
      <c r="AW504" s="7"/>
      <c r="AX504" s="7"/>
      <c r="AY504" s="7"/>
      <c r="AZ504" s="7"/>
      <c r="BA504" s="7"/>
      <c r="BB504" s="7"/>
      <c r="BC504" s="7"/>
      <c r="BD504" s="7"/>
      <c r="BE504" s="7"/>
      <c r="BF504" s="7"/>
      <c r="BG504" s="7"/>
      <c r="BH504" s="7"/>
      <c r="BI504" s="7"/>
      <c r="BJ504" s="7"/>
      <c r="BK504" s="7"/>
      <c r="BL504" s="7"/>
      <c r="BM504" s="7"/>
      <c r="BN504" s="7"/>
      <c r="BO504" s="7"/>
      <c r="BP504" s="7"/>
      <c r="BQ504" s="7"/>
      <c r="BR504" s="7"/>
      <c r="BS504" s="7"/>
      <c r="BT504" s="7"/>
    </row>
    <row r="505" spans="16:72"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  <c r="AL505" s="7"/>
      <c r="AM505" s="7"/>
      <c r="AN505" s="7"/>
      <c r="AO505" s="7"/>
      <c r="AP505" s="7"/>
      <c r="AQ505" s="7"/>
      <c r="AR505" s="7"/>
      <c r="AS505" s="7"/>
      <c r="AT505" s="7"/>
      <c r="AU505" s="7"/>
      <c r="AV505" s="7"/>
      <c r="AW505" s="7"/>
      <c r="AX505" s="7"/>
      <c r="AY505" s="7"/>
      <c r="AZ505" s="7"/>
      <c r="BA505" s="7"/>
      <c r="BB505" s="7"/>
      <c r="BC505" s="7"/>
      <c r="BD505" s="7"/>
      <c r="BE505" s="7"/>
      <c r="BF505" s="7"/>
      <c r="BG505" s="7"/>
      <c r="BH505" s="7"/>
      <c r="BI505" s="7"/>
      <c r="BJ505" s="7"/>
      <c r="BK505" s="7"/>
      <c r="BL505" s="7"/>
      <c r="BM505" s="7"/>
      <c r="BN505" s="7"/>
      <c r="BO505" s="7"/>
      <c r="BP505" s="7"/>
      <c r="BQ505" s="7"/>
      <c r="BR505" s="7"/>
      <c r="BS505" s="7"/>
      <c r="BT505" s="7"/>
    </row>
    <row r="506" spans="16:72"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  <c r="AL506" s="7"/>
      <c r="AM506" s="7"/>
      <c r="AN506" s="7"/>
      <c r="AO506" s="7"/>
      <c r="AP506" s="7"/>
      <c r="AQ506" s="7"/>
      <c r="AR506" s="7"/>
      <c r="AS506" s="7"/>
      <c r="AT506" s="7"/>
      <c r="AU506" s="7"/>
      <c r="AV506" s="7"/>
      <c r="AW506" s="7"/>
      <c r="AX506" s="7"/>
      <c r="AY506" s="7"/>
      <c r="AZ506" s="7"/>
      <c r="BA506" s="7"/>
      <c r="BB506" s="7"/>
      <c r="BC506" s="7"/>
      <c r="BD506" s="7"/>
      <c r="BE506" s="7"/>
      <c r="BF506" s="7"/>
      <c r="BG506" s="7"/>
      <c r="BH506" s="7"/>
      <c r="BI506" s="7"/>
      <c r="BJ506" s="7"/>
      <c r="BK506" s="7"/>
      <c r="BL506" s="7"/>
      <c r="BM506" s="7"/>
      <c r="BN506" s="7"/>
      <c r="BO506" s="7"/>
      <c r="BP506" s="7"/>
      <c r="BQ506" s="7"/>
      <c r="BR506" s="7"/>
      <c r="BS506" s="7"/>
      <c r="BT506" s="7"/>
    </row>
    <row r="507" spans="16:72"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7"/>
      <c r="AM507" s="7"/>
      <c r="AN507" s="7"/>
      <c r="AO507" s="7"/>
      <c r="AP507" s="7"/>
      <c r="AQ507" s="7"/>
      <c r="AR507" s="7"/>
      <c r="AS507" s="7"/>
      <c r="AT507" s="7"/>
      <c r="AU507" s="7"/>
      <c r="AV507" s="7"/>
      <c r="AW507" s="7"/>
      <c r="AX507" s="7"/>
      <c r="AY507" s="7"/>
      <c r="AZ507" s="7"/>
      <c r="BA507" s="7"/>
      <c r="BB507" s="7"/>
      <c r="BC507" s="7"/>
      <c r="BD507" s="7"/>
      <c r="BE507" s="7"/>
      <c r="BF507" s="7"/>
      <c r="BG507" s="7"/>
      <c r="BH507" s="7"/>
      <c r="BI507" s="7"/>
      <c r="BJ507" s="7"/>
      <c r="BK507" s="7"/>
      <c r="BL507" s="7"/>
      <c r="BM507" s="7"/>
      <c r="BN507" s="7"/>
      <c r="BO507" s="7"/>
      <c r="BP507" s="7"/>
      <c r="BQ507" s="7"/>
      <c r="BR507" s="7"/>
      <c r="BS507" s="7"/>
      <c r="BT507" s="7"/>
    </row>
    <row r="508" spans="16:72"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7"/>
      <c r="AM508" s="7"/>
      <c r="AN508" s="7"/>
      <c r="AO508" s="7"/>
      <c r="AP508" s="7"/>
      <c r="AQ508" s="7"/>
      <c r="AR508" s="7"/>
      <c r="AS508" s="7"/>
      <c r="AT508" s="7"/>
      <c r="AU508" s="7"/>
      <c r="AV508" s="7"/>
      <c r="AW508" s="7"/>
      <c r="AX508" s="7"/>
      <c r="AY508" s="7"/>
      <c r="AZ508" s="7"/>
      <c r="BA508" s="7"/>
      <c r="BB508" s="7"/>
      <c r="BC508" s="7"/>
      <c r="BD508" s="7"/>
      <c r="BE508" s="7"/>
      <c r="BF508" s="7"/>
      <c r="BG508" s="7"/>
      <c r="BH508" s="7"/>
      <c r="BI508" s="7"/>
      <c r="BJ508" s="7"/>
      <c r="BK508" s="7"/>
      <c r="BL508" s="7"/>
      <c r="BM508" s="7"/>
      <c r="BN508" s="7"/>
      <c r="BO508" s="7"/>
      <c r="BP508" s="7"/>
      <c r="BQ508" s="7"/>
      <c r="BR508" s="7"/>
      <c r="BS508" s="7"/>
      <c r="BT508" s="7"/>
    </row>
    <row r="509" spans="16:72"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  <c r="AL509" s="7"/>
      <c r="AM509" s="7"/>
      <c r="AN509" s="7"/>
      <c r="AO509" s="7"/>
      <c r="AP509" s="7"/>
      <c r="AQ509" s="7"/>
      <c r="AR509" s="7"/>
      <c r="AS509" s="7"/>
      <c r="AT509" s="7"/>
      <c r="AU509" s="7"/>
      <c r="AV509" s="7"/>
      <c r="AW509" s="7"/>
      <c r="AX509" s="7"/>
      <c r="AY509" s="7"/>
      <c r="AZ509" s="7"/>
      <c r="BA509" s="7"/>
      <c r="BB509" s="7"/>
      <c r="BC509" s="7"/>
      <c r="BD509" s="7"/>
      <c r="BE509" s="7"/>
      <c r="BF509" s="7"/>
      <c r="BG509" s="7"/>
      <c r="BH509" s="7"/>
      <c r="BI509" s="7"/>
      <c r="BJ509" s="7"/>
      <c r="BK509" s="7"/>
      <c r="BL509" s="7"/>
      <c r="BM509" s="7"/>
      <c r="BN509" s="7"/>
      <c r="BO509" s="7"/>
      <c r="BP509" s="7"/>
      <c r="BQ509" s="7"/>
      <c r="BR509" s="7"/>
      <c r="BS509" s="7"/>
      <c r="BT509" s="7"/>
    </row>
    <row r="510" spans="16:72"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7"/>
      <c r="AM510" s="7"/>
      <c r="AN510" s="7"/>
      <c r="AO510" s="7"/>
      <c r="AP510" s="7"/>
      <c r="AQ510" s="7"/>
      <c r="AR510" s="7"/>
      <c r="AS510" s="7"/>
      <c r="AT510" s="7"/>
      <c r="AU510" s="7"/>
      <c r="AV510" s="7"/>
      <c r="AW510" s="7"/>
      <c r="AX510" s="7"/>
      <c r="AY510" s="7"/>
      <c r="AZ510" s="7"/>
      <c r="BA510" s="7"/>
      <c r="BB510" s="7"/>
      <c r="BC510" s="7"/>
      <c r="BD510" s="7"/>
      <c r="BE510" s="7"/>
      <c r="BF510" s="7"/>
      <c r="BG510" s="7"/>
      <c r="BH510" s="7"/>
      <c r="BI510" s="7"/>
      <c r="BJ510" s="7"/>
      <c r="BK510" s="7"/>
      <c r="BL510" s="7"/>
      <c r="BM510" s="7"/>
      <c r="BN510" s="7"/>
      <c r="BO510" s="7"/>
      <c r="BP510" s="7"/>
      <c r="BQ510" s="7"/>
      <c r="BR510" s="7"/>
      <c r="BS510" s="7"/>
      <c r="BT510" s="7"/>
    </row>
    <row r="511" spans="16:72"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7"/>
      <c r="AM511" s="7"/>
      <c r="AN511" s="7"/>
      <c r="AO511" s="7"/>
      <c r="AP511" s="7"/>
      <c r="AQ511" s="7"/>
      <c r="AR511" s="7"/>
      <c r="AS511" s="7"/>
      <c r="AT511" s="7"/>
      <c r="AU511" s="7"/>
      <c r="AV511" s="7"/>
      <c r="AW511" s="7"/>
      <c r="AX511" s="7"/>
      <c r="AY511" s="7"/>
      <c r="AZ511" s="7"/>
      <c r="BA511" s="7"/>
      <c r="BB511" s="7"/>
      <c r="BC511" s="7"/>
      <c r="BD511" s="7"/>
      <c r="BE511" s="7"/>
      <c r="BF511" s="7"/>
      <c r="BG511" s="7"/>
      <c r="BH511" s="7"/>
      <c r="BI511" s="7"/>
      <c r="BJ511" s="7"/>
      <c r="BK511" s="7"/>
      <c r="BL511" s="7"/>
      <c r="BM511" s="7"/>
      <c r="BN511" s="7"/>
      <c r="BO511" s="7"/>
      <c r="BP511" s="7"/>
      <c r="BQ511" s="7"/>
      <c r="BR511" s="7"/>
      <c r="BS511" s="7"/>
      <c r="BT511" s="7"/>
    </row>
    <row r="512" spans="16:72"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  <c r="AN512" s="7"/>
      <c r="AO512" s="7"/>
      <c r="AP512" s="7"/>
      <c r="AQ512" s="7"/>
      <c r="AR512" s="7"/>
      <c r="AS512" s="7"/>
      <c r="AT512" s="7"/>
      <c r="AU512" s="7"/>
      <c r="AV512" s="7"/>
      <c r="AW512" s="7"/>
      <c r="AX512" s="7"/>
      <c r="AY512" s="7"/>
      <c r="AZ512" s="7"/>
      <c r="BA512" s="7"/>
      <c r="BB512" s="7"/>
      <c r="BC512" s="7"/>
      <c r="BD512" s="7"/>
      <c r="BE512" s="7"/>
      <c r="BF512" s="7"/>
      <c r="BG512" s="7"/>
      <c r="BH512" s="7"/>
      <c r="BI512" s="7"/>
      <c r="BJ512" s="7"/>
      <c r="BK512" s="7"/>
      <c r="BL512" s="7"/>
      <c r="BM512" s="7"/>
      <c r="BN512" s="7"/>
      <c r="BO512" s="7"/>
      <c r="BP512" s="7"/>
      <c r="BQ512" s="7"/>
      <c r="BR512" s="7"/>
      <c r="BS512" s="7"/>
      <c r="BT512" s="7"/>
    </row>
    <row r="513" spans="16:72"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  <c r="AL513" s="7"/>
      <c r="AM513" s="7"/>
      <c r="AN513" s="7"/>
      <c r="AO513" s="7"/>
      <c r="AP513" s="7"/>
      <c r="AQ513" s="7"/>
      <c r="AR513" s="7"/>
      <c r="AS513" s="7"/>
      <c r="AT513" s="7"/>
      <c r="AU513" s="7"/>
      <c r="AV513" s="7"/>
      <c r="AW513" s="7"/>
      <c r="AX513" s="7"/>
      <c r="AY513" s="7"/>
      <c r="AZ513" s="7"/>
      <c r="BA513" s="7"/>
      <c r="BB513" s="7"/>
      <c r="BC513" s="7"/>
      <c r="BD513" s="7"/>
      <c r="BE513" s="7"/>
      <c r="BF513" s="7"/>
      <c r="BG513" s="7"/>
      <c r="BH513" s="7"/>
      <c r="BI513" s="7"/>
      <c r="BJ513" s="7"/>
      <c r="BK513" s="7"/>
      <c r="BL513" s="7"/>
      <c r="BM513" s="7"/>
      <c r="BN513" s="7"/>
      <c r="BO513" s="7"/>
      <c r="BP513" s="7"/>
      <c r="BQ513" s="7"/>
      <c r="BR513" s="7"/>
      <c r="BS513" s="7"/>
      <c r="BT513" s="7"/>
    </row>
    <row r="514" spans="16:72"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  <c r="AK514" s="7"/>
      <c r="AL514" s="7"/>
      <c r="AM514" s="7"/>
      <c r="AN514" s="7"/>
      <c r="AO514" s="7"/>
      <c r="AP514" s="7"/>
      <c r="AQ514" s="7"/>
      <c r="AR514" s="7"/>
      <c r="AS514" s="7"/>
      <c r="AT514" s="7"/>
      <c r="AU514" s="7"/>
      <c r="AV514" s="7"/>
      <c r="AW514" s="7"/>
      <c r="AX514" s="7"/>
      <c r="AY514" s="7"/>
      <c r="AZ514" s="7"/>
      <c r="BA514" s="7"/>
      <c r="BB514" s="7"/>
      <c r="BC514" s="7"/>
      <c r="BD514" s="7"/>
      <c r="BE514" s="7"/>
      <c r="BF514" s="7"/>
      <c r="BG514" s="7"/>
      <c r="BH514" s="7"/>
      <c r="BI514" s="7"/>
      <c r="BJ514" s="7"/>
      <c r="BK514" s="7"/>
      <c r="BL514" s="7"/>
      <c r="BM514" s="7"/>
      <c r="BN514" s="7"/>
      <c r="BO514" s="7"/>
      <c r="BP514" s="7"/>
      <c r="BQ514" s="7"/>
      <c r="BR514" s="7"/>
      <c r="BS514" s="7"/>
      <c r="BT514" s="7"/>
    </row>
    <row r="515" spans="16:72"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  <c r="AL515" s="7"/>
      <c r="AM515" s="7"/>
      <c r="AN515" s="7"/>
      <c r="AO515" s="7"/>
      <c r="AP515" s="7"/>
      <c r="AQ515" s="7"/>
      <c r="AR515" s="7"/>
      <c r="AS515" s="7"/>
      <c r="AT515" s="7"/>
      <c r="AU515" s="7"/>
      <c r="AV515" s="7"/>
      <c r="AW515" s="7"/>
      <c r="AX515" s="7"/>
      <c r="AY515" s="7"/>
      <c r="AZ515" s="7"/>
      <c r="BA515" s="7"/>
      <c r="BB515" s="7"/>
      <c r="BC515" s="7"/>
      <c r="BD515" s="7"/>
      <c r="BE515" s="7"/>
      <c r="BF515" s="7"/>
      <c r="BG515" s="7"/>
      <c r="BH515" s="7"/>
      <c r="BI515" s="7"/>
      <c r="BJ515" s="7"/>
      <c r="BK515" s="7"/>
      <c r="BL515" s="7"/>
      <c r="BM515" s="7"/>
      <c r="BN515" s="7"/>
      <c r="BO515" s="7"/>
      <c r="BP515" s="7"/>
      <c r="BQ515" s="7"/>
      <c r="BR515" s="7"/>
      <c r="BS515" s="7"/>
      <c r="BT515" s="7"/>
    </row>
    <row r="516" spans="16:72"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7"/>
      <c r="AM516" s="7"/>
      <c r="AN516" s="7"/>
      <c r="AO516" s="7"/>
      <c r="AP516" s="7"/>
      <c r="AQ516" s="7"/>
      <c r="AR516" s="7"/>
      <c r="AS516" s="7"/>
      <c r="AT516" s="7"/>
      <c r="AU516" s="7"/>
      <c r="AV516" s="7"/>
      <c r="AW516" s="7"/>
      <c r="AX516" s="7"/>
      <c r="AY516" s="7"/>
      <c r="AZ516" s="7"/>
      <c r="BA516" s="7"/>
      <c r="BB516" s="7"/>
      <c r="BC516" s="7"/>
      <c r="BD516" s="7"/>
      <c r="BE516" s="7"/>
      <c r="BF516" s="7"/>
      <c r="BG516" s="7"/>
      <c r="BH516" s="7"/>
      <c r="BI516" s="7"/>
      <c r="BJ516" s="7"/>
      <c r="BK516" s="7"/>
      <c r="BL516" s="7"/>
      <c r="BM516" s="7"/>
      <c r="BN516" s="7"/>
      <c r="BO516" s="7"/>
      <c r="BP516" s="7"/>
      <c r="BQ516" s="7"/>
      <c r="BR516" s="7"/>
      <c r="BS516" s="7"/>
      <c r="BT516" s="7"/>
    </row>
  </sheetData>
  <conditionalFormatting sqref="O324:Z327 O329:O348 E115:N115 E80:N80 E45:N45 E150:N150 E185:N185 E220:N220 E255:N255 E312:N312 E307:N310 E291:N298 F288:N288 E181:AM181 E76:AM76 E286:AM287 AM324:AM328 P329:AM516 Q307:AM312 O313:AM319 O321:AM323 AA320:AM320 AN303:BT516 O9:AM40 O288:AM289 O79:AM83 E41:AM41 O44:AM75 O254:AM285 O345:BT348 O291:AM306 P84:AM84 O85:AM110 O149:AM151 O153:AM180 P152:AM152 O114:AM116 P117:AM117 O118:AM145 O184:AM186 O188:AM215 P187:AM187 O219:AM221 O223:AM250 P222:AM222 E290:AM290 F253:AM253 F218:AM218 F183:AM183 F148:AM148 F113:AM113 F78:AM78 F43:AM43 AN9:BT110 AN112:BT180 AN182:BT215 AN217:BT285 AN287:BT301">
    <cfRule type="cellIs" dxfId="65" priority="86" operator="lessThan">
      <formula>0</formula>
    </cfRule>
  </conditionalFormatting>
  <conditionalFormatting sqref="AM351:AM355">
    <cfRule type="cellIs" dxfId="64" priority="85" operator="lessThan">
      <formula>0</formula>
    </cfRule>
  </conditionalFormatting>
  <conditionalFormatting sqref="AM350">
    <cfRule type="cellIs" dxfId="63" priority="84" operator="lessThan">
      <formula>0</formula>
    </cfRule>
  </conditionalFormatting>
  <conditionalFormatting sqref="Z365:Z367">
    <cfRule type="cellIs" dxfId="62" priority="82" operator="lessThan">
      <formula>0</formula>
    </cfRule>
  </conditionalFormatting>
  <conditionalFormatting sqref="Z363:Z364">
    <cfRule type="cellIs" dxfId="61" priority="83" operator="lessThan">
      <formula>0</formula>
    </cfRule>
  </conditionalFormatting>
  <conditionalFormatting sqref="E298:N298">
    <cfRule type="cellIs" dxfId="60" priority="81" operator="lessThan">
      <formula>0</formula>
    </cfRule>
  </conditionalFormatting>
  <conditionalFormatting sqref="O52:AH55">
    <cfRule type="cellIs" dxfId="59" priority="80" operator="lessThan">
      <formula>0</formula>
    </cfRule>
  </conditionalFormatting>
  <conditionalFormatting sqref="O157:AH160">
    <cfRule type="cellIs" dxfId="58" priority="79" operator="lessThan">
      <formula>0</formula>
    </cfRule>
  </conditionalFormatting>
  <conditionalFormatting sqref="O262:AH265">
    <cfRule type="cellIs" dxfId="57" priority="78" operator="lessThan">
      <formula>0</formula>
    </cfRule>
  </conditionalFormatting>
  <conditionalFormatting sqref="O157:AH158">
    <cfRule type="cellIs" dxfId="56" priority="77" operator="lessThan">
      <formula>0</formula>
    </cfRule>
  </conditionalFormatting>
  <conditionalFormatting sqref="O262:AH263">
    <cfRule type="cellIs" dxfId="55" priority="76" operator="lessThan">
      <formula>0</formula>
    </cfRule>
  </conditionalFormatting>
  <conditionalFormatting sqref="O262:AH263">
    <cfRule type="cellIs" dxfId="54" priority="75" operator="lessThan">
      <formula>0</formula>
    </cfRule>
  </conditionalFormatting>
  <conditionalFormatting sqref="E80:N80 E111:AM111">
    <cfRule type="cellIs" dxfId="53" priority="74" operator="lessThan">
      <formula>0</formula>
    </cfRule>
  </conditionalFormatting>
  <conditionalFormatting sqref="O87:AH90">
    <cfRule type="cellIs" dxfId="52" priority="72" operator="lessThan">
      <formula>0</formula>
    </cfRule>
  </conditionalFormatting>
  <conditionalFormatting sqref="E115:N115 E146:AM146">
    <cfRule type="cellIs" dxfId="51" priority="69" operator="lessThan">
      <formula>0</formula>
    </cfRule>
  </conditionalFormatting>
  <conditionalFormatting sqref="O122:AH125">
    <cfRule type="cellIs" dxfId="50" priority="67" operator="lessThan">
      <formula>0</formula>
    </cfRule>
  </conditionalFormatting>
  <conditionalFormatting sqref="E185:N185 E216:AM216">
    <cfRule type="cellIs" dxfId="49" priority="66" operator="lessThan">
      <formula>0</formula>
    </cfRule>
  </conditionalFormatting>
  <conditionalFormatting sqref="O192:AH195">
    <cfRule type="cellIs" dxfId="48" priority="64" operator="lessThan">
      <formula>0</formula>
    </cfRule>
  </conditionalFormatting>
  <conditionalFormatting sqref="O192:AH193">
    <cfRule type="cellIs" dxfId="47" priority="63" operator="lessThan">
      <formula>0</formula>
    </cfRule>
  </conditionalFormatting>
  <conditionalFormatting sqref="E220:N220 E251:AM251">
    <cfRule type="cellIs" dxfId="46" priority="60" operator="lessThan">
      <formula>0</formula>
    </cfRule>
  </conditionalFormatting>
  <conditionalFormatting sqref="O227:AH230">
    <cfRule type="cellIs" dxfId="45" priority="58" operator="lessThan">
      <formula>0</formula>
    </cfRule>
  </conditionalFormatting>
  <conditionalFormatting sqref="O227:AH228">
    <cfRule type="cellIs" dxfId="44" priority="57" operator="lessThan">
      <formula>0</formula>
    </cfRule>
  </conditionalFormatting>
  <conditionalFormatting sqref="AA324:AL328 O320:Z320">
    <cfRule type="cellIs" dxfId="43" priority="54" operator="lessThan">
      <formula>0</formula>
    </cfRule>
  </conditionalFormatting>
  <conditionalFormatting sqref="AQ302:BT302">
    <cfRule type="cellIs" dxfId="42" priority="53" operator="lessThan">
      <formula>0</formula>
    </cfRule>
  </conditionalFormatting>
  <conditionalFormatting sqref="O84">
    <cfRule type="cellIs" dxfId="41" priority="52" operator="lessThan">
      <formula>0</formula>
    </cfRule>
  </conditionalFormatting>
  <conditionalFormatting sqref="O154">
    <cfRule type="cellIs" dxfId="40" priority="51" operator="lessThan">
      <formula>0</formula>
    </cfRule>
  </conditionalFormatting>
  <conditionalFormatting sqref="P307">
    <cfRule type="cellIs" dxfId="39" priority="50" operator="lessThan">
      <formula>0</formula>
    </cfRule>
  </conditionalFormatting>
  <conditionalFormatting sqref="P308:P312">
    <cfRule type="cellIs" dxfId="38" priority="49" operator="lessThan">
      <formula>0</formula>
    </cfRule>
  </conditionalFormatting>
  <conditionalFormatting sqref="O307:O312">
    <cfRule type="cellIs" dxfId="37" priority="48" operator="lessThan">
      <formula>0</formula>
    </cfRule>
  </conditionalFormatting>
  <conditionalFormatting sqref="E44:N44 E10:N40 E79:N79 E114:N114 E149:N149 E184:N184 E219:N219 E289:N289 E122:N145 E121:M121 E87:N110 E86:M86 E52:N75 E51:M51 E157:N180 E156:M156 E192:N215 E191:M191 E227:N250 E226:M226 E262:N285 E261:M261 E46:N50 E81:N85 E116:N120 E151:N155 E186:N190 E221:N225 E256:N260 E254:N254">
    <cfRule type="cellIs" dxfId="36" priority="47" operator="lessThan">
      <formula>0</formula>
    </cfRule>
  </conditionalFormatting>
  <conditionalFormatting sqref="E302:N302">
    <cfRule type="cellIs" dxfId="35" priority="45" operator="lessThan">
      <formula>0</formula>
    </cfRule>
  </conditionalFormatting>
  <conditionalFormatting sqref="E288">
    <cfRule type="cellIs" dxfId="34" priority="44" operator="lessThan">
      <formula>0</formula>
    </cfRule>
  </conditionalFormatting>
  <conditionalFormatting sqref="O117">
    <cfRule type="cellIs" dxfId="33" priority="43" operator="lessThan">
      <formula>0</formula>
    </cfRule>
  </conditionalFormatting>
  <conditionalFormatting sqref="O152">
    <cfRule type="cellIs" dxfId="32" priority="42" operator="lessThan">
      <formula>0</formula>
    </cfRule>
  </conditionalFormatting>
  <conditionalFormatting sqref="O187">
    <cfRule type="cellIs" dxfId="31" priority="41" operator="lessThan">
      <formula>0</formula>
    </cfRule>
  </conditionalFormatting>
  <conditionalFormatting sqref="O222">
    <cfRule type="cellIs" dxfId="30" priority="40" operator="lessThan">
      <formula>0</formula>
    </cfRule>
  </conditionalFormatting>
  <conditionalFormatting sqref="E311:N311">
    <cfRule type="cellIs" dxfId="29" priority="39" operator="lessThan">
      <formula>0</formula>
    </cfRule>
  </conditionalFormatting>
  <conditionalFormatting sqref="E252:AM252">
    <cfRule type="cellIs" dxfId="28" priority="38" operator="lessThan">
      <formula>0</formula>
    </cfRule>
  </conditionalFormatting>
  <conditionalFormatting sqref="E253">
    <cfRule type="cellIs" dxfId="27" priority="37" operator="lessThan">
      <formula>0</formula>
    </cfRule>
  </conditionalFormatting>
  <conditionalFormatting sqref="E217:AM217">
    <cfRule type="cellIs" dxfId="26" priority="36" operator="lessThan">
      <formula>0</formula>
    </cfRule>
  </conditionalFormatting>
  <conditionalFormatting sqref="E218">
    <cfRule type="cellIs" dxfId="25" priority="35" operator="lessThan">
      <formula>0</formula>
    </cfRule>
  </conditionalFormatting>
  <conditionalFormatting sqref="E182:AM182">
    <cfRule type="cellIs" dxfId="24" priority="34" operator="lessThan">
      <formula>0</formula>
    </cfRule>
  </conditionalFormatting>
  <conditionalFormatting sqref="E183">
    <cfRule type="cellIs" dxfId="23" priority="33" operator="lessThan">
      <formula>0</formula>
    </cfRule>
  </conditionalFormatting>
  <conditionalFormatting sqref="E147:AM147">
    <cfRule type="cellIs" dxfId="22" priority="32" operator="lessThan">
      <formula>0</formula>
    </cfRule>
  </conditionalFormatting>
  <conditionalFormatting sqref="E148">
    <cfRule type="cellIs" dxfId="21" priority="31" operator="lessThan">
      <formula>0</formula>
    </cfRule>
  </conditionalFormatting>
  <conditionalFormatting sqref="E112:AM112">
    <cfRule type="cellIs" dxfId="20" priority="30" operator="lessThan">
      <formula>0</formula>
    </cfRule>
  </conditionalFormatting>
  <conditionalFormatting sqref="E113">
    <cfRule type="cellIs" dxfId="19" priority="29" operator="lessThan">
      <formula>0</formula>
    </cfRule>
  </conditionalFormatting>
  <conditionalFormatting sqref="E77:AM77">
    <cfRule type="cellIs" dxfId="18" priority="28" operator="lessThan">
      <formula>0</formula>
    </cfRule>
  </conditionalFormatting>
  <conditionalFormatting sqref="E78">
    <cfRule type="cellIs" dxfId="17" priority="27" operator="lessThan">
      <formula>0</formula>
    </cfRule>
  </conditionalFormatting>
  <conditionalFormatting sqref="E42:AM42">
    <cfRule type="cellIs" dxfId="16" priority="26" operator="lessThan">
      <formula>0</formula>
    </cfRule>
  </conditionalFormatting>
  <conditionalFormatting sqref="E43">
    <cfRule type="cellIs" dxfId="15" priority="25" operator="lessThan">
      <formula>0</formula>
    </cfRule>
  </conditionalFormatting>
  <conditionalFormatting sqref="AO111:BT111">
    <cfRule type="cellIs" dxfId="14" priority="17" operator="lessThan">
      <formula>0</formula>
    </cfRule>
  </conditionalFormatting>
  <conditionalFormatting sqref="AO181:BT181">
    <cfRule type="cellIs" dxfId="13" priority="15" operator="lessThan">
      <formula>0</formula>
    </cfRule>
  </conditionalFormatting>
  <conditionalFormatting sqref="AO216:BT216">
    <cfRule type="cellIs" dxfId="12" priority="14" operator="lessThan">
      <formula>0</formula>
    </cfRule>
  </conditionalFormatting>
  <conditionalFormatting sqref="AO286:BT286">
    <cfRule type="cellIs" dxfId="11" priority="12" operator="lessThan">
      <formula>0</formula>
    </cfRule>
  </conditionalFormatting>
  <conditionalFormatting sqref="AN302">
    <cfRule type="cellIs" dxfId="10" priority="11" operator="lessThan">
      <formula>0</formula>
    </cfRule>
  </conditionalFormatting>
  <conditionalFormatting sqref="AP302">
    <cfRule type="cellIs" dxfId="9" priority="10" operator="lessThan">
      <formula>0</formula>
    </cfRule>
  </conditionalFormatting>
  <conditionalFormatting sqref="AO302">
    <cfRule type="cellIs" dxfId="8" priority="9" operator="lessThan">
      <formula>0</formula>
    </cfRule>
  </conditionalFormatting>
  <conditionalFormatting sqref="BU1:BU1048576">
    <cfRule type="cellIs" dxfId="7" priority="8" operator="lessThan">
      <formula>0</formula>
    </cfRule>
  </conditionalFormatting>
  <conditionalFormatting sqref="BU1:BU1048576">
    <cfRule type="cellIs" dxfId="6" priority="7" operator="lessThan">
      <formula>0</formula>
    </cfRule>
  </conditionalFormatting>
  <conditionalFormatting sqref="BV1:BV1048576">
    <cfRule type="cellIs" dxfId="5" priority="6" operator="lessThan">
      <formula>0</formula>
    </cfRule>
  </conditionalFormatting>
  <conditionalFormatting sqref="BV1:BV1048576">
    <cfRule type="cellIs" dxfId="4" priority="5" operator="lessThan">
      <formula>0</formula>
    </cfRule>
  </conditionalFormatting>
  <conditionalFormatting sqref="AN111">
    <cfRule type="cellIs" dxfId="3" priority="4" operator="lessThan">
      <formula>0</formula>
    </cfRule>
  </conditionalFormatting>
  <conditionalFormatting sqref="AN181">
    <cfRule type="cellIs" dxfId="2" priority="3" operator="lessThan">
      <formula>0</formula>
    </cfRule>
  </conditionalFormatting>
  <conditionalFormatting sqref="AN216">
    <cfRule type="cellIs" dxfId="1" priority="2" operator="lessThan">
      <formula>0</formula>
    </cfRule>
  </conditionalFormatting>
  <conditionalFormatting sqref="AN286">
    <cfRule type="cellIs" dxfId="0" priority="1" operator="lessThan">
      <formula>0</formula>
    </cfRule>
  </conditionalFormatting>
  <pageMargins left="0.7" right="0.7" top="0.75" bottom="0.75" header="0.3" footer="0.3"/>
  <pageSetup scale="6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E8B7D062C80694FB7D25D57E3B71A88" ma:contentTypeVersion="52" ma:contentTypeDescription="" ma:contentTypeScope="" ma:versionID="c83244ad284402f398d0e9d06dcf4a0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2020-09-28T07:00:00+00:00</OpenedDate>
    <SignificantOrder xmlns="dc463f71-b30c-4ab2-9473-d307f9d35888">false</SignificantOrder>
    <Date1 xmlns="dc463f71-b30c-4ab2-9473-d307f9d35888">2020-09-28T07:00:00+00:00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200835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570E3ED-4E7C-4D1F-9183-86EB55343A46}"/>
</file>

<file path=customXml/itemProps2.xml><?xml version="1.0" encoding="utf-8"?>
<ds:datastoreItem xmlns:ds="http://schemas.openxmlformats.org/officeDocument/2006/customXml" ds:itemID="{8C7B4B38-31E2-4AD4-B69B-D001B384D253}"/>
</file>

<file path=customXml/itemProps3.xml><?xml version="1.0" encoding="utf-8"?>
<ds:datastoreItem xmlns:ds="http://schemas.openxmlformats.org/officeDocument/2006/customXml" ds:itemID="{FBAB5DE8-41A4-449D-BA16-DA564F5B04A3}"/>
</file>

<file path=customXml/itemProps4.xml><?xml version="1.0" encoding="utf-8"?>
<ds:datastoreItem xmlns:ds="http://schemas.openxmlformats.org/officeDocument/2006/customXml" ds:itemID="{9127566F-4F5D-4768-8A27-DDA10A53BF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Deferral</vt:lpstr>
      <vt:lpstr>Balance</vt:lpstr>
    </vt:vector>
  </TitlesOfParts>
  <Company>PacifiCorp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Zimmerman, Michael</dc:creator>
  <cp:lastModifiedBy>Savarin, Kathryn</cp:lastModifiedBy>
  <cp:lastPrinted>2020-09-28T16:44:45Z</cp:lastPrinted>
  <dcterms:created xsi:type="dcterms:W3CDTF">2020-08-20T20:21:34Z</dcterms:created>
  <dcterms:modified xsi:type="dcterms:W3CDTF">2020-09-28T16:45:00Z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0x0101006E56B4D1795A2E4DB2F0B01679ED314A00AE8B7D062C80694FB7D25D57E3B71A88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