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V:\Gail Long\WA USF Petitions 2020\Final as Filed\"/>
    </mc:Choice>
  </mc:AlternateContent>
  <xr:revisionPtr revIDLastSave="0" documentId="8_{A18EB6B3-789C-40DB-B8EB-3D97AD853B07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Exhibit 5" sheetId="5" r:id="rId1"/>
    <sheet name="LinesConnections" sheetId="1" r:id="rId2"/>
    <sheet name="Voice Rates" sheetId="2" r:id="rId3"/>
    <sheet name="BB Rate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" i="1" l="1"/>
  <c r="C31" i="1"/>
  <c r="C17" i="1"/>
  <c r="C46" i="1" l="1"/>
  <c r="B46" i="1"/>
  <c r="D45" i="1"/>
  <c r="E45" i="1" s="1"/>
  <c r="D44" i="1"/>
  <c r="C41" i="1"/>
  <c r="B41" i="1"/>
  <c r="D40" i="1"/>
  <c r="E40" i="1" s="1"/>
  <c r="D39" i="1"/>
  <c r="C32" i="1"/>
  <c r="B32" i="1"/>
  <c r="D31" i="1"/>
  <c r="E31" i="1" s="1"/>
  <c r="D30" i="1"/>
  <c r="C27" i="1"/>
  <c r="B27" i="1"/>
  <c r="D26" i="1"/>
  <c r="E26" i="1" s="1"/>
  <c r="D25" i="1"/>
  <c r="D32" i="1" l="1"/>
  <c r="E32" i="1"/>
  <c r="D46" i="1"/>
  <c r="E46" i="1" s="1"/>
  <c r="D41" i="1"/>
  <c r="E41" i="1" s="1"/>
  <c r="D27" i="1"/>
  <c r="E27" i="1" s="1"/>
  <c r="E44" i="1"/>
  <c r="E39" i="1"/>
  <c r="E25" i="1"/>
  <c r="E30" i="1"/>
  <c r="C18" i="1"/>
  <c r="B18" i="1"/>
  <c r="D17" i="1"/>
  <c r="E17" i="1" s="1"/>
  <c r="D16" i="1"/>
  <c r="D18" i="1" l="1"/>
  <c r="E18" i="1" s="1"/>
  <c r="E16" i="1"/>
  <c r="C13" i="1"/>
  <c r="B13" i="1"/>
  <c r="D12" i="1"/>
  <c r="D11" i="1"/>
  <c r="E11" i="1" s="1"/>
  <c r="D13" i="1" l="1"/>
  <c r="E13" i="1" s="1"/>
  <c r="E12" i="1"/>
</calcChain>
</file>

<file path=xl/sharedStrings.xml><?xml version="1.0" encoding="utf-8"?>
<sst xmlns="http://schemas.openxmlformats.org/spreadsheetml/2006/main" count="119" uniqueCount="66">
  <si>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</si>
  <si>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</si>
  <si>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</si>
  <si>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</si>
  <si>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</si>
  <si>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</si>
  <si>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</si>
  <si>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</si>
  <si>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</si>
  <si>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 xml:space="preserve">   Residential</t>
  </si>
  <si>
    <t xml:space="preserve">   Business</t>
  </si>
  <si>
    <t xml:space="preserve">   Total</t>
  </si>
  <si>
    <t>Balance - 2018</t>
  </si>
  <si>
    <t>Balance - 2019</t>
  </si>
  <si>
    <t>Broadband Connections</t>
  </si>
  <si>
    <t xml:space="preserve">   Residential - Asotin</t>
  </si>
  <si>
    <t xml:space="preserve">   Business - Anatone</t>
  </si>
  <si>
    <t xml:space="preserve">   Residential - Anatone</t>
  </si>
  <si>
    <t xml:space="preserve">   Business - Asotin</t>
  </si>
  <si>
    <t>Basic Service Rates - Unbundled Voice</t>
  </si>
  <si>
    <t>Broadband Rates - Unbundled Broadband</t>
  </si>
  <si>
    <t xml:space="preserve">   Residential -</t>
  </si>
  <si>
    <t>Lite - Up to 1Mbps/512Kbps</t>
  </si>
  <si>
    <t>Express - Up to 5Mbps/512Kbps</t>
  </si>
  <si>
    <t>Mach - Up to 25Mbps/5Mbps</t>
  </si>
  <si>
    <t>Extreme25 Fiber 25/5Mbps</t>
  </si>
  <si>
    <t>Voice Access Lines</t>
  </si>
  <si>
    <t>TDS Telecom</t>
  </si>
  <si>
    <t>Exhibit 5 - Voice Rates</t>
  </si>
  <si>
    <t>Exhibit 5 - Broadband Rates</t>
  </si>
  <si>
    <t>Asotin</t>
  </si>
  <si>
    <t>Lewis River</t>
  </si>
  <si>
    <t>McDaniel</t>
  </si>
  <si>
    <t>Extreme 50 (Fiber) 50Mbps/50Mbps</t>
  </si>
  <si>
    <t>1Gig (Fiber) 1Gbps/400Mbps</t>
  </si>
  <si>
    <t>150M x 150M Symmetrical</t>
  </si>
  <si>
    <t xml:space="preserve">300M x 300M Symmetrical </t>
  </si>
  <si>
    <t>600M x 400M</t>
  </si>
  <si>
    <t xml:space="preserve">1Gig x 400M </t>
  </si>
  <si>
    <t xml:space="preserve">   Business - xDSL Products</t>
  </si>
  <si>
    <t>1.5Mbps</t>
  </si>
  <si>
    <t>5Mbps</t>
  </si>
  <si>
    <t>15Mbps</t>
  </si>
  <si>
    <t>25Mbps</t>
  </si>
  <si>
    <t>50Mbps</t>
  </si>
  <si>
    <t>100Mbps</t>
  </si>
  <si>
    <t xml:space="preserve">  Business - Dynamic PON</t>
  </si>
  <si>
    <t>250M x 50M</t>
  </si>
  <si>
    <t xml:space="preserve">500M x 100M </t>
  </si>
  <si>
    <t>Note:  Not all services are available in all locations</t>
  </si>
  <si>
    <t>Asotin &amp; McDaniel</t>
  </si>
  <si>
    <t xml:space="preserve">   Residential - Rate Groups A&amp;B, Flat Rate Component</t>
  </si>
  <si>
    <t xml:space="preserve">   Residential - Rate Group C Unlimited</t>
  </si>
  <si>
    <t>26.20-37.52</t>
  </si>
  <si>
    <t xml:space="preserve">   Business - Single Line Business Range</t>
  </si>
  <si>
    <t>Warp (copper)- Up to 50Mbps/10Mbps</t>
  </si>
  <si>
    <t>Extreme50 (Fiber) 50Mbps/20Mbps</t>
  </si>
  <si>
    <t>WarpX- (Bonded Copper) 100Mbps/15Mbps</t>
  </si>
  <si>
    <t>Turbo  - Up to 15Mbps/2Mbps</t>
  </si>
  <si>
    <t>Extreme 100/100  (Fiber)</t>
  </si>
  <si>
    <t>Extreme 300/300 (Fiber)</t>
  </si>
  <si>
    <t>Extreme 600 (Fiber) 600Mbps/400Mbps</t>
  </si>
  <si>
    <t>Retail Mo to Mo Rate</t>
  </si>
  <si>
    <t>EXHIBIT 5</t>
  </si>
  <si>
    <t>Exhibit 5 - Counts</t>
  </si>
  <si>
    <t>Lower prices are available based on contract period and bundling.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</si>
</sst>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0" xfId="0" applyFont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Protection="1">
      <protection locked="0"/>
    </xf>
    <xf numFmtId="0" fontId="1" fillId="0" borderId="0" xfId="0" applyFont="1" applyBorder="1" applyAlignment="1">
      <alignment horizontal="center"/>
    </xf>
    <xf numFmtId="37" fontId="0" fillId="0" borderId="0" xfId="0" applyNumberFormat="1" applyBorder="1" applyProtection="1">
      <protection locked="0"/>
    </xf>
    <xf numFmtId="37" fontId="0" fillId="0" borderId="0" xfId="0" applyNumberFormat="1" applyBorder="1"/>
    <xf numFmtId="164" fontId="0" fillId="0" borderId="0" xfId="0" applyNumberFormat="1" applyBorder="1"/>
    <xf numFmtId="0" fontId="1" fillId="0" borderId="0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165" fontId="3" fillId="0" borderId="0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5" fontId="6" fillId="0" borderId="0" xfId="3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165" fontId="3" fillId="0" borderId="0" xfId="3" applyNumberFormat="1" applyFont="1" applyFill="1" applyBorder="1" applyAlignment="1">
      <alignment horizontal="center" wrapText="1"/>
    </xf>
    <xf numFmtId="165" fontId="3" fillId="0" borderId="0" xfId="0" applyNumberFormat="1" applyFont="1" applyFill="1" applyBorder="1" applyAlignment="1">
      <alignment horizontal="center" wrapText="1"/>
    </xf>
    <xf numFmtId="165" fontId="6" fillId="0" borderId="0" xfId="2" applyNumberFormat="1" applyFont="1" applyFill="1" applyBorder="1" applyAlignment="1">
      <alignment horizontal="center" vertical="center" wrapText="1"/>
    </xf>
    <xf numFmtId="0" fontId="1" fillId="0" borderId="0" xfId="0" quotePrefix="1" applyFont="1"/>
    <xf numFmtId="43" fontId="0" fillId="0" borderId="0" xfId="1" applyFont="1" applyBorder="1"/>
    <xf numFmtId="43" fontId="0" fillId="0" borderId="0" xfId="1" applyFont="1" applyBorder="1" applyProtection="1">
      <protection locked="0"/>
    </xf>
    <xf numFmtId="43" fontId="0" fillId="0" borderId="0" xfId="1" applyFont="1" applyFill="1" applyBorder="1" applyProtection="1">
      <protection locked="0"/>
    </xf>
    <xf numFmtId="43" fontId="0" fillId="0" borderId="0" xfId="1" applyFont="1"/>
    <xf numFmtId="43" fontId="2" fillId="0" borderId="0" xfId="1" applyFont="1"/>
    <xf numFmtId="43" fontId="4" fillId="0" borderId="0" xfId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Protection="1">
      <protection locked="0"/>
    </xf>
    <xf numFmtId="0" fontId="0" fillId="0" borderId="1" xfId="0" applyFill="1" applyBorder="1"/>
    <xf numFmtId="39" fontId="0" fillId="0" borderId="1" xfId="0" applyNumberFormat="1" applyBorder="1" applyProtection="1">
      <protection locked="0"/>
    </xf>
    <xf numFmtId="37" fontId="0" fillId="0" borderId="1" xfId="0" applyNumberFormat="1" applyBorder="1" applyProtection="1">
      <protection locked="0"/>
    </xf>
    <xf numFmtId="0" fontId="7" fillId="0" borderId="0" xfId="0" applyFont="1"/>
    <xf numFmtId="43" fontId="0" fillId="0" borderId="0" xfId="1" applyFont="1" applyFill="1" applyBorder="1"/>
    <xf numFmtId="0" fontId="0" fillId="2" borderId="0" xfId="0" applyFill="1" applyBorder="1"/>
    <xf numFmtId="43" fontId="1" fillId="0" borderId="0" xfId="1" applyFont="1" applyBorder="1" applyAlignment="1">
      <alignment horizontal="center"/>
    </xf>
    <xf numFmtId="43" fontId="0" fillId="0" borderId="0" xfId="1" quotePrefix="1" applyFont="1" applyBorder="1"/>
    <xf numFmtId="0" fontId="8" fillId="0" borderId="0" xfId="0" applyFont="1"/>
    <xf numFmtId="0" fontId="1" fillId="0" borderId="1" xfId="0" applyFont="1" applyBorder="1"/>
    <xf numFmtId="43" fontId="1" fillId="0" borderId="1" xfId="1" applyFont="1" applyBorder="1" applyAlignment="1" applyProtection="1">
      <alignment horizontal="center"/>
      <protection locked="0"/>
    </xf>
    <xf numFmtId="43" fontId="1" fillId="0" borderId="1" xfId="1" applyFont="1" applyBorder="1" applyAlignment="1">
      <alignment horizontal="center"/>
    </xf>
  </cellXfs>
  <cellStyles count="4">
    <cellStyle name="Comma" xfId="1" builtinId="3"/>
    <cellStyle name="Currency 2" xfId="2" xr:uid="{F680F5AD-0621-4770-A3F1-3BF8176B378B}"/>
    <cellStyle name="Normal" xfId="0" builtinId="0"/>
    <cellStyle name="Normal 2" xfId="3" xr:uid="{B24C0381-DBBF-4D28-AD14-A84A9B1842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6E2FE-3C4F-4C3C-8F44-9E173A14E33E}">
  <dimension ref="E1"/>
  <sheetViews>
    <sheetView tabSelected="1" zoomScaleNormal="100" workbookViewId="0"/>
  </sheetViews>
  <sheetFormatPr defaultRowHeight="14.4" x14ac:dyDescent="0.3"/>
  <sheetData>
    <row r="1" spans="5:5" ht="36.6" x14ac:dyDescent="0.7">
      <c r="E1" s="50" t="s">
        <v>63</v>
      </c>
    </row>
  </sheetData>
  <pageMargins left="0.7" right="0.7" top="0.75" bottom="0.75" header="0.3" footer="0.3"/>
  <pageSetup orientation="portrait" r:id="rId1"/>
  <headerFooter>
    <oddFooter xml:space="preserve">&amp;LPETITION OF ASOTIN TELEPHONE COMPANY, LEWIS RIVER TELEPHONE COMPANY, INC., AND MCDANIEL TELEPHONE COMPANY D/B/A TDS TELECOM, TO RECEIVE SUPPORT FROM THE UNIVERSAL SERVICE COMMUNICATIONS PROGRAM  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zoomScaleNormal="100" workbookViewId="0"/>
  </sheetViews>
  <sheetFormatPr defaultColWidth="8.77734375" defaultRowHeight="14.4" x14ac:dyDescent="0.3"/>
  <cols>
    <col min="1" max="1" width="23.77734375" style="6" customWidth="1"/>
    <col min="2" max="3" width="13.5546875" style="6" bestFit="1" customWidth="1"/>
    <col min="4" max="4" width="10.44140625" style="6" bestFit="1" customWidth="1"/>
    <col min="5" max="5" width="9.5546875" style="6" bestFit="1" customWidth="1"/>
    <col min="6" max="16384" width="8.77734375" style="6"/>
  </cols>
  <sheetData>
    <row r="1" spans="1:7" x14ac:dyDescent="0.3">
      <c r="A1" s="5" t="s">
        <v>64</v>
      </c>
    </row>
    <row r="3" spans="1:7" x14ac:dyDescent="0.3">
      <c r="A3" s="6" t="s">
        <v>0</v>
      </c>
    </row>
    <row r="4" spans="1:7" x14ac:dyDescent="0.3">
      <c r="A4" s="4" t="s">
        <v>27</v>
      </c>
      <c r="B4" s="8"/>
      <c r="C4" s="8"/>
      <c r="D4" s="8"/>
      <c r="E4" s="8"/>
    </row>
    <row r="5" spans="1:7" x14ac:dyDescent="0.3">
      <c r="A5" s="8"/>
      <c r="B5" s="8"/>
      <c r="C5" s="8"/>
      <c r="D5" s="8"/>
      <c r="E5" s="8"/>
    </row>
    <row r="6" spans="1:7" x14ac:dyDescent="0.3">
      <c r="A6" s="40" t="s">
        <v>30</v>
      </c>
      <c r="B6" s="41"/>
      <c r="C6" s="41"/>
      <c r="D6" s="41"/>
      <c r="E6" s="41"/>
    </row>
    <row r="7" spans="1:7" x14ac:dyDescent="0.3">
      <c r="B7" s="9" t="s">
        <v>1</v>
      </c>
      <c r="C7" s="9" t="s">
        <v>2</v>
      </c>
      <c r="D7" s="5"/>
      <c r="E7" s="5"/>
    </row>
    <row r="8" spans="1:7" x14ac:dyDescent="0.3">
      <c r="A8" s="9" t="s">
        <v>3</v>
      </c>
      <c r="B8" s="9" t="s">
        <v>4</v>
      </c>
      <c r="C8" s="9" t="s">
        <v>5</v>
      </c>
      <c r="D8" s="13" t="s">
        <v>6</v>
      </c>
      <c r="E8" s="9" t="s">
        <v>7</v>
      </c>
    </row>
    <row r="9" spans="1:7" x14ac:dyDescent="0.3">
      <c r="A9" s="14"/>
      <c r="B9" s="15" t="s">
        <v>12</v>
      </c>
      <c r="C9" s="15" t="s">
        <v>13</v>
      </c>
      <c r="D9" s="15"/>
      <c r="E9" s="15" t="s">
        <v>8</v>
      </c>
    </row>
    <row r="10" spans="1:7" x14ac:dyDescent="0.3">
      <c r="A10" s="5" t="s">
        <v>26</v>
      </c>
      <c r="B10" s="10"/>
      <c r="C10" s="10"/>
      <c r="D10" s="11"/>
      <c r="E10" s="12"/>
    </row>
    <row r="11" spans="1:7" x14ac:dyDescent="0.3">
      <c r="A11" s="5" t="s">
        <v>9</v>
      </c>
      <c r="B11" s="10">
        <v>643</v>
      </c>
      <c r="C11" s="10">
        <v>605</v>
      </c>
      <c r="D11" s="11">
        <f>C11-B11</f>
        <v>-38</v>
      </c>
      <c r="E11" s="12">
        <f>D11/B11</f>
        <v>-5.909797822706065E-2</v>
      </c>
    </row>
    <row r="12" spans="1:7" x14ac:dyDescent="0.3">
      <c r="A12" s="5" t="s">
        <v>10</v>
      </c>
      <c r="B12" s="10">
        <v>130</v>
      </c>
      <c r="C12" s="10">
        <v>106</v>
      </c>
      <c r="D12" s="11">
        <f>C12-B12</f>
        <v>-24</v>
      </c>
      <c r="E12" s="12">
        <f>D12/B12</f>
        <v>-0.18461538461538463</v>
      </c>
    </row>
    <row r="13" spans="1:7" x14ac:dyDescent="0.3">
      <c r="A13" s="5" t="s">
        <v>11</v>
      </c>
      <c r="B13" s="10">
        <f>B11+B12</f>
        <v>773</v>
      </c>
      <c r="C13" s="10">
        <f t="shared" ref="C13:D13" si="0">C11+C12</f>
        <v>711</v>
      </c>
      <c r="D13" s="10">
        <f t="shared" si="0"/>
        <v>-62</v>
      </c>
      <c r="E13" s="12">
        <f>D13/B13</f>
        <v>-8.0206985769728331E-2</v>
      </c>
    </row>
    <row r="14" spans="1:7" x14ac:dyDescent="0.3">
      <c r="A14" s="5"/>
      <c r="B14" s="10"/>
      <c r="C14" s="10"/>
      <c r="D14" s="11"/>
      <c r="E14" s="12"/>
    </row>
    <row r="15" spans="1:7" x14ac:dyDescent="0.3">
      <c r="A15" s="5" t="s">
        <v>14</v>
      </c>
      <c r="B15" s="10"/>
      <c r="C15" s="10"/>
      <c r="D15" s="11"/>
      <c r="E15" s="12"/>
      <c r="F15" s="7"/>
      <c r="G15" s="7"/>
    </row>
    <row r="16" spans="1:7" x14ac:dyDescent="0.3">
      <c r="A16" s="5" t="s">
        <v>9</v>
      </c>
      <c r="B16" s="10">
        <v>366</v>
      </c>
      <c r="C16" s="10">
        <v>347</v>
      </c>
      <c r="D16" s="11">
        <f>C16-B16</f>
        <v>-19</v>
      </c>
      <c r="E16" s="12">
        <f>D16/B16</f>
        <v>-5.1912568306010931E-2</v>
      </c>
      <c r="F16" s="7"/>
      <c r="G16" s="7"/>
    </row>
    <row r="17" spans="1:7" x14ac:dyDescent="0.3">
      <c r="A17" s="5" t="s">
        <v>10</v>
      </c>
      <c r="B17" s="10">
        <v>22</v>
      </c>
      <c r="C17" s="10">
        <f>367-347</f>
        <v>20</v>
      </c>
      <c r="D17" s="11">
        <f>C17-B17</f>
        <v>-2</v>
      </c>
      <c r="E17" s="12">
        <f>D17/B17</f>
        <v>-9.0909090909090912E-2</v>
      </c>
      <c r="F17" s="7"/>
      <c r="G17" s="7"/>
    </row>
    <row r="18" spans="1:7" x14ac:dyDescent="0.3">
      <c r="A18" s="5" t="s">
        <v>11</v>
      </c>
      <c r="B18" s="10">
        <f>B16+B17</f>
        <v>388</v>
      </c>
      <c r="C18" s="10">
        <f t="shared" ref="C18:D18" si="1">C16+C17</f>
        <v>367</v>
      </c>
      <c r="D18" s="10">
        <f t="shared" si="1"/>
        <v>-21</v>
      </c>
      <c r="E18" s="12">
        <f>D18/B18</f>
        <v>-5.4123711340206188E-2</v>
      </c>
      <c r="F18" s="7"/>
      <c r="G18" s="7"/>
    </row>
    <row r="19" spans="1:7" x14ac:dyDescent="0.3">
      <c r="A19" s="5"/>
      <c r="B19" s="10"/>
      <c r="C19" s="10"/>
      <c r="D19" s="10"/>
      <c r="E19" s="12"/>
      <c r="F19" s="7"/>
      <c r="G19" s="7"/>
    </row>
    <row r="20" spans="1:7" x14ac:dyDescent="0.3">
      <c r="A20" s="40" t="s">
        <v>31</v>
      </c>
      <c r="B20" s="42"/>
      <c r="C20" s="42"/>
      <c r="D20" s="42"/>
      <c r="E20" s="42"/>
      <c r="F20" s="7"/>
      <c r="G20" s="7"/>
    </row>
    <row r="21" spans="1:7" x14ac:dyDescent="0.3">
      <c r="B21" s="9" t="s">
        <v>1</v>
      </c>
      <c r="C21" s="9" t="s">
        <v>2</v>
      </c>
      <c r="D21" s="5"/>
      <c r="E21" s="5"/>
      <c r="F21" s="7"/>
      <c r="G21" s="7"/>
    </row>
    <row r="22" spans="1:7" x14ac:dyDescent="0.3">
      <c r="A22" s="9" t="s">
        <v>3</v>
      </c>
      <c r="B22" s="9" t="s">
        <v>4</v>
      </c>
      <c r="C22" s="9" t="s">
        <v>5</v>
      </c>
      <c r="D22" s="13" t="s">
        <v>6</v>
      </c>
      <c r="E22" s="9" t="s">
        <v>7</v>
      </c>
      <c r="F22" s="7"/>
      <c r="G22" s="7"/>
    </row>
    <row r="23" spans="1:7" x14ac:dyDescent="0.3">
      <c r="A23" s="14"/>
      <c r="B23" s="15" t="s">
        <v>12</v>
      </c>
      <c r="C23" s="15" t="s">
        <v>13</v>
      </c>
      <c r="D23" s="15"/>
      <c r="E23" s="15" t="s">
        <v>8</v>
      </c>
    </row>
    <row r="24" spans="1:7" x14ac:dyDescent="0.3">
      <c r="A24" s="5" t="s">
        <v>26</v>
      </c>
      <c r="B24" s="10"/>
      <c r="C24" s="10"/>
      <c r="D24" s="11"/>
      <c r="E24" s="12"/>
    </row>
    <row r="25" spans="1:7" x14ac:dyDescent="0.3">
      <c r="A25" s="5" t="s">
        <v>9</v>
      </c>
      <c r="B25" s="10">
        <v>3802</v>
      </c>
      <c r="C25" s="10">
        <v>3735</v>
      </c>
      <c r="D25" s="11">
        <f>C25-B25</f>
        <v>-67</v>
      </c>
      <c r="E25" s="12">
        <f>D25/B25</f>
        <v>-1.7622304050499738E-2</v>
      </c>
    </row>
    <row r="26" spans="1:7" x14ac:dyDescent="0.3">
      <c r="A26" s="5" t="s">
        <v>10</v>
      </c>
      <c r="B26" s="10">
        <v>403</v>
      </c>
      <c r="C26" s="10">
        <v>396</v>
      </c>
      <c r="D26" s="11">
        <f>C26-B26</f>
        <v>-7</v>
      </c>
      <c r="E26" s="12">
        <f>D26/B26</f>
        <v>-1.7369727047146403E-2</v>
      </c>
    </row>
    <row r="27" spans="1:7" x14ac:dyDescent="0.3">
      <c r="A27" s="5" t="s">
        <v>11</v>
      </c>
      <c r="B27" s="10">
        <f>B25+B26</f>
        <v>4205</v>
      </c>
      <c r="C27" s="10">
        <f t="shared" ref="C27:D27" si="2">C25+C26</f>
        <v>4131</v>
      </c>
      <c r="D27" s="10">
        <f t="shared" si="2"/>
        <v>-74</v>
      </c>
      <c r="E27" s="12">
        <f>D27/B27</f>
        <v>-1.7598097502972653E-2</v>
      </c>
    </row>
    <row r="28" spans="1:7" x14ac:dyDescent="0.3">
      <c r="A28" s="5"/>
      <c r="B28" s="10"/>
      <c r="C28" s="10"/>
      <c r="D28" s="11"/>
      <c r="E28" s="12"/>
      <c r="F28" s="7"/>
      <c r="G28" s="7"/>
    </row>
    <row r="29" spans="1:7" x14ac:dyDescent="0.3">
      <c r="A29" s="5" t="s">
        <v>14</v>
      </c>
      <c r="B29" s="10"/>
      <c r="C29" s="10"/>
      <c r="D29" s="11"/>
      <c r="E29" s="12"/>
    </row>
    <row r="30" spans="1:7" x14ac:dyDescent="0.3">
      <c r="A30" s="5" t="s">
        <v>9</v>
      </c>
      <c r="B30" s="10">
        <v>3527</v>
      </c>
      <c r="C30" s="10">
        <v>3467</v>
      </c>
      <c r="D30" s="11">
        <f>C30-B30</f>
        <v>-60</v>
      </c>
      <c r="E30" s="12">
        <f>D30/B30</f>
        <v>-1.701162461015027E-2</v>
      </c>
    </row>
    <row r="31" spans="1:7" x14ac:dyDescent="0.3">
      <c r="A31" s="5" t="s">
        <v>10</v>
      </c>
      <c r="B31" s="10">
        <v>135</v>
      </c>
      <c r="C31" s="10">
        <f>3605-3467</f>
        <v>138</v>
      </c>
      <c r="D31" s="11">
        <f>C31-B31</f>
        <v>3</v>
      </c>
      <c r="E31" s="12">
        <f>D31/B31</f>
        <v>2.2222222222222223E-2</v>
      </c>
    </row>
    <row r="32" spans="1:7" x14ac:dyDescent="0.3">
      <c r="A32" s="5" t="s">
        <v>11</v>
      </c>
      <c r="B32" s="10">
        <f>B30+B31</f>
        <v>3662</v>
      </c>
      <c r="C32" s="10">
        <f t="shared" ref="C32:D32" si="3">C30+C31</f>
        <v>3605</v>
      </c>
      <c r="D32" s="10">
        <f t="shared" si="3"/>
        <v>-57</v>
      </c>
      <c r="E32" s="12">
        <f>D32/B32</f>
        <v>-1.5565264882577826E-2</v>
      </c>
    </row>
    <row r="33" spans="1:5" x14ac:dyDescent="0.3">
      <c r="A33" s="5"/>
      <c r="B33" s="10"/>
      <c r="C33" s="10"/>
      <c r="D33" s="10"/>
      <c r="E33" s="12"/>
    </row>
    <row r="34" spans="1:5" x14ac:dyDescent="0.3">
      <c r="A34" s="40" t="s">
        <v>32</v>
      </c>
      <c r="B34" s="43"/>
      <c r="C34" s="44"/>
      <c r="D34" s="14"/>
      <c r="E34" s="14"/>
    </row>
    <row r="35" spans="1:5" x14ac:dyDescent="0.3">
      <c r="B35" s="9" t="s">
        <v>1</v>
      </c>
      <c r="C35" s="9" t="s">
        <v>2</v>
      </c>
      <c r="D35" s="5"/>
      <c r="E35" s="5"/>
    </row>
    <row r="36" spans="1:5" x14ac:dyDescent="0.3">
      <c r="A36" s="9" t="s">
        <v>3</v>
      </c>
      <c r="B36" s="9" t="s">
        <v>4</v>
      </c>
      <c r="C36" s="9" t="s">
        <v>5</v>
      </c>
      <c r="D36" s="13" t="s">
        <v>6</v>
      </c>
      <c r="E36" s="9" t="s">
        <v>7</v>
      </c>
    </row>
    <row r="37" spans="1:5" x14ac:dyDescent="0.3">
      <c r="A37" s="14"/>
      <c r="B37" s="15" t="s">
        <v>12</v>
      </c>
      <c r="C37" s="15" t="s">
        <v>13</v>
      </c>
      <c r="D37" s="15"/>
      <c r="E37" s="15" t="s">
        <v>8</v>
      </c>
    </row>
    <row r="38" spans="1:5" x14ac:dyDescent="0.3">
      <c r="A38" s="5" t="s">
        <v>26</v>
      </c>
      <c r="B38" s="10"/>
      <c r="C38" s="10"/>
      <c r="D38" s="11"/>
      <c r="E38" s="12"/>
    </row>
    <row r="39" spans="1:5" x14ac:dyDescent="0.3">
      <c r="A39" s="5" t="s">
        <v>9</v>
      </c>
      <c r="B39" s="10">
        <v>2670</v>
      </c>
      <c r="C39" s="10">
        <v>2747</v>
      </c>
      <c r="D39" s="11">
        <f>C39-B39</f>
        <v>77</v>
      </c>
      <c r="E39" s="12">
        <f>D39/B39</f>
        <v>2.8838951310861421E-2</v>
      </c>
    </row>
    <row r="40" spans="1:5" x14ac:dyDescent="0.3">
      <c r="A40" s="5" t="s">
        <v>10</v>
      </c>
      <c r="B40" s="10">
        <v>459</v>
      </c>
      <c r="C40" s="10">
        <v>465</v>
      </c>
      <c r="D40" s="11">
        <f>C40-B40</f>
        <v>6</v>
      </c>
      <c r="E40" s="12">
        <f>D40/B40</f>
        <v>1.3071895424836602E-2</v>
      </c>
    </row>
    <row r="41" spans="1:5" x14ac:dyDescent="0.3">
      <c r="A41" s="5" t="s">
        <v>11</v>
      </c>
      <c r="B41" s="10">
        <f>B39+B40</f>
        <v>3129</v>
      </c>
      <c r="C41" s="10">
        <f t="shared" ref="C41:D41" si="4">C39+C40</f>
        <v>3212</v>
      </c>
      <c r="D41" s="10">
        <f t="shared" si="4"/>
        <v>83</v>
      </c>
      <c r="E41" s="12">
        <f>D41/B41</f>
        <v>2.652604666027485E-2</v>
      </c>
    </row>
    <row r="42" spans="1:5" x14ac:dyDescent="0.3">
      <c r="A42" s="5"/>
      <c r="B42" s="10"/>
      <c r="C42" s="10"/>
      <c r="D42" s="11"/>
      <c r="E42" s="12"/>
    </row>
    <row r="43" spans="1:5" x14ac:dyDescent="0.3">
      <c r="A43" s="5" t="s">
        <v>14</v>
      </c>
      <c r="B43" s="10"/>
      <c r="C43" s="10"/>
      <c r="D43" s="11"/>
      <c r="E43" s="12"/>
    </row>
    <row r="44" spans="1:5" x14ac:dyDescent="0.3">
      <c r="A44" s="5" t="s">
        <v>9</v>
      </c>
      <c r="B44" s="10">
        <v>2239</v>
      </c>
      <c r="C44" s="10">
        <v>2370</v>
      </c>
      <c r="D44" s="11">
        <f>C44-B44</f>
        <v>131</v>
      </c>
      <c r="E44" s="12">
        <f>D44/B44</f>
        <v>5.8508262617239841E-2</v>
      </c>
    </row>
    <row r="45" spans="1:5" x14ac:dyDescent="0.3">
      <c r="A45" s="5" t="s">
        <v>10</v>
      </c>
      <c r="B45" s="10">
        <v>175</v>
      </c>
      <c r="C45" s="10">
        <f>2559-2370</f>
        <v>189</v>
      </c>
      <c r="D45" s="11">
        <f>C45-B45</f>
        <v>14</v>
      </c>
      <c r="E45" s="12">
        <f>D45/B45</f>
        <v>0.08</v>
      </c>
    </row>
    <row r="46" spans="1:5" x14ac:dyDescent="0.3">
      <c r="A46" s="5" t="s">
        <v>11</v>
      </c>
      <c r="B46" s="10">
        <f>B44+B45</f>
        <v>2414</v>
      </c>
      <c r="C46" s="10">
        <f t="shared" ref="C46:D46" si="5">C44+C45</f>
        <v>2559</v>
      </c>
      <c r="D46" s="10">
        <f t="shared" si="5"/>
        <v>145</v>
      </c>
      <c r="E46" s="12">
        <f>D46/B46</f>
        <v>6.0066280033140018E-2</v>
      </c>
    </row>
  </sheetData>
  <sheetProtection selectLockedCells="1"/>
  <pageMargins left="0.7" right="0.7" top="0.75" bottom="0.75" header="0.3" footer="0.3"/>
  <pageSetup scale="70" orientation="portrait" r:id="rId1"/>
  <headerFooter>
    <oddFooter xml:space="preserve">&amp;LPETITION OF ASOTIN TELEPHONE COMPANY, LEWIS RIVER TELEPHONE COMPANY, INC., AND MCDANIEL TELEPHONE COMPANY D/B/A TDS TELECOM,
TO RECEIVE SUPPORT FROM THE UNIVERSAL SERVICE COMMUNICATIONS PROGRAM   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6944D-8694-4BA3-A884-37F4229573E2}">
  <dimension ref="A1:K27"/>
  <sheetViews>
    <sheetView workbookViewId="0"/>
  </sheetViews>
  <sheetFormatPr defaultRowHeight="14.4" x14ac:dyDescent="0.3"/>
  <cols>
    <col min="2" max="2" width="40" customWidth="1"/>
    <col min="3" max="3" width="11.21875" customWidth="1"/>
    <col min="4" max="4" width="11.77734375" customWidth="1"/>
  </cols>
  <sheetData>
    <row r="1" spans="1:11" x14ac:dyDescent="0.3">
      <c r="A1" s="5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3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3">
      <c r="A4" s="4" t="s">
        <v>27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3">
      <c r="A6" s="3" t="s">
        <v>30</v>
      </c>
      <c r="B6" s="14"/>
      <c r="C6" s="16">
        <v>43465</v>
      </c>
      <c r="D6" s="16">
        <v>43830</v>
      </c>
      <c r="E6" s="6"/>
      <c r="F6" s="6"/>
      <c r="G6" s="6"/>
      <c r="H6" s="6"/>
      <c r="I6" s="6"/>
      <c r="J6" s="6"/>
      <c r="K6" s="6"/>
    </row>
    <row r="7" spans="1:1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3">
      <c r="A8" s="5" t="s">
        <v>19</v>
      </c>
      <c r="B8" s="5"/>
      <c r="C8" s="6"/>
      <c r="D8" s="6"/>
      <c r="E8" s="6"/>
      <c r="F8" s="6"/>
      <c r="G8" s="6"/>
      <c r="H8" s="6"/>
      <c r="I8" s="6"/>
      <c r="J8" s="6"/>
      <c r="K8" s="6"/>
    </row>
    <row r="9" spans="1:11" x14ac:dyDescent="0.3">
      <c r="A9" s="5" t="s">
        <v>15</v>
      </c>
      <c r="B9" s="5"/>
      <c r="C9" s="33">
        <v>18</v>
      </c>
      <c r="D9" s="33">
        <v>18</v>
      </c>
      <c r="E9" s="6"/>
      <c r="F9" s="6"/>
      <c r="G9" s="6"/>
      <c r="H9" s="6"/>
      <c r="I9" s="6"/>
      <c r="J9" s="6"/>
      <c r="K9" s="6"/>
    </row>
    <row r="10" spans="1:11" x14ac:dyDescent="0.3">
      <c r="A10" s="5" t="s">
        <v>17</v>
      </c>
      <c r="B10" s="5"/>
      <c r="C10" s="33">
        <v>18</v>
      </c>
      <c r="D10" s="33">
        <v>18</v>
      </c>
      <c r="E10" s="6"/>
      <c r="F10" s="6"/>
      <c r="G10" s="6"/>
      <c r="H10" s="6"/>
      <c r="I10" s="6"/>
      <c r="J10" s="6"/>
      <c r="K10" s="6"/>
    </row>
    <row r="11" spans="1:11" x14ac:dyDescent="0.3">
      <c r="A11" s="5" t="s">
        <v>18</v>
      </c>
      <c r="B11" s="5"/>
      <c r="C11" s="46">
        <v>29.7</v>
      </c>
      <c r="D11" s="33">
        <v>29.7</v>
      </c>
      <c r="E11" s="6"/>
      <c r="F11" s="6"/>
      <c r="G11" s="6"/>
      <c r="H11" s="6"/>
      <c r="I11" s="6"/>
      <c r="J11" s="6"/>
      <c r="K11" s="6"/>
    </row>
    <row r="12" spans="1:11" x14ac:dyDescent="0.3">
      <c r="A12" s="5" t="s">
        <v>16</v>
      </c>
      <c r="B12" s="5"/>
      <c r="C12" s="46">
        <v>19.7</v>
      </c>
      <c r="D12" s="33">
        <v>19.7</v>
      </c>
      <c r="E12" s="6"/>
      <c r="F12" s="6"/>
      <c r="G12" s="6"/>
      <c r="H12" s="6"/>
      <c r="I12" s="6"/>
      <c r="J12" s="6"/>
      <c r="K12" s="6"/>
    </row>
    <row r="13" spans="1:1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3">
      <c r="A15" s="3" t="s">
        <v>31</v>
      </c>
      <c r="B15" s="14"/>
      <c r="C15" s="16">
        <v>43465</v>
      </c>
      <c r="D15" s="16">
        <v>43830</v>
      </c>
      <c r="E15" s="6"/>
      <c r="F15" s="6"/>
      <c r="G15" s="6"/>
      <c r="H15" s="6"/>
      <c r="I15" s="6"/>
      <c r="J15" s="6"/>
      <c r="K15" s="6"/>
    </row>
    <row r="16" spans="1:1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5" t="s">
        <v>19</v>
      </c>
      <c r="B17" s="5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5" t="s">
        <v>51</v>
      </c>
      <c r="B18" s="5"/>
      <c r="C18" s="33">
        <v>18</v>
      </c>
      <c r="D18" s="33">
        <v>18</v>
      </c>
      <c r="E18" s="6"/>
      <c r="F18" s="6"/>
      <c r="G18" s="6"/>
      <c r="H18" s="6"/>
      <c r="I18" s="6"/>
      <c r="J18" s="6"/>
      <c r="K18" s="6"/>
    </row>
    <row r="19" spans="1:11" x14ac:dyDescent="0.3">
      <c r="A19" s="5" t="s">
        <v>52</v>
      </c>
      <c r="B19" s="5"/>
      <c r="C19" s="33">
        <v>26</v>
      </c>
      <c r="D19" s="33">
        <v>26</v>
      </c>
      <c r="E19" s="6"/>
      <c r="F19" s="6"/>
      <c r="G19" s="6"/>
      <c r="H19" s="6"/>
      <c r="I19" s="6"/>
      <c r="J19" s="6"/>
      <c r="K19" s="6"/>
    </row>
    <row r="20" spans="1:11" x14ac:dyDescent="0.3">
      <c r="A20" s="5" t="s">
        <v>54</v>
      </c>
      <c r="B20" s="5"/>
      <c r="C20" s="49" t="s">
        <v>53</v>
      </c>
      <c r="D20" s="49" t="s">
        <v>53</v>
      </c>
      <c r="E20" s="6"/>
      <c r="F20" s="6"/>
      <c r="G20" s="6"/>
      <c r="H20" s="6"/>
      <c r="I20" s="6"/>
      <c r="J20" s="6"/>
      <c r="K20" s="6"/>
    </row>
    <row r="21" spans="1:11" x14ac:dyDescent="0.3">
      <c r="A21" s="5"/>
      <c r="B21" s="5"/>
      <c r="C21" s="33"/>
      <c r="D21" s="33"/>
      <c r="E21" s="6"/>
      <c r="F21" s="6"/>
      <c r="G21" s="6"/>
      <c r="H21" s="6"/>
      <c r="I21" s="6"/>
      <c r="J21" s="6"/>
      <c r="K21" s="6"/>
    </row>
    <row r="22" spans="1:1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3">
      <c r="A23" s="3" t="s">
        <v>32</v>
      </c>
      <c r="B23" s="14"/>
      <c r="C23" s="16">
        <v>43465</v>
      </c>
      <c r="D23" s="16">
        <v>43830</v>
      </c>
      <c r="E23" s="6"/>
      <c r="F23" s="6"/>
      <c r="G23" s="6"/>
      <c r="H23" s="6"/>
      <c r="I23" s="6"/>
      <c r="J23" s="6"/>
      <c r="K23" s="6"/>
    </row>
    <row r="24" spans="1:1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3">
      <c r="A25" s="5" t="s">
        <v>19</v>
      </c>
      <c r="B25" s="5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3">
      <c r="A26" s="5" t="s">
        <v>9</v>
      </c>
      <c r="B26" s="5"/>
      <c r="C26" s="33">
        <v>18</v>
      </c>
      <c r="D26" s="33">
        <v>18</v>
      </c>
      <c r="E26" s="6"/>
      <c r="F26" s="6"/>
      <c r="G26" s="6"/>
      <c r="H26" s="6"/>
      <c r="I26" s="6"/>
      <c r="J26" s="6"/>
      <c r="K26" s="6"/>
    </row>
    <row r="27" spans="1:11" x14ac:dyDescent="0.3">
      <c r="A27" s="5" t="s">
        <v>10</v>
      </c>
      <c r="B27" s="5"/>
      <c r="C27" s="33">
        <v>20.5</v>
      </c>
      <c r="D27" s="33">
        <v>20.5</v>
      </c>
    </row>
  </sheetData>
  <pageMargins left="0.7" right="0.7" top="0.75" bottom="0.75" header="0.3" footer="0.3"/>
  <pageSetup orientation="portrait" r:id="rId1"/>
  <headerFooter>
    <oddFooter xml:space="preserve">&amp;LPETITION OF ASOTIN TELEPHONE COMPANY, LEWIS RIVER TELEPHONE COMPANY, INC., AND MCDANIEL TELEPHONE COMPANY D/B/A TDS TELECOM, TO RECEIVE SUPPORT FROM THE UNIVERSAL SERVICE COMMUNICATIONS PROGRAM 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6535E-5B65-42ED-9182-DCA80A2F8FD0}">
  <dimension ref="A1:F45"/>
  <sheetViews>
    <sheetView topLeftCell="A30" workbookViewId="0">
      <selection activeCell="A43" sqref="A43"/>
    </sheetView>
  </sheetViews>
  <sheetFormatPr defaultRowHeight="14.4" x14ac:dyDescent="0.3"/>
  <cols>
    <col min="2" max="2" width="40.44140625" customWidth="1"/>
    <col min="3" max="3" width="20.77734375" style="36" customWidth="1"/>
    <col min="4" max="4" width="20" style="36" customWidth="1"/>
    <col min="5" max="5" width="24.21875" customWidth="1"/>
  </cols>
  <sheetData>
    <row r="1" spans="1:5" x14ac:dyDescent="0.3">
      <c r="A1" s="5" t="s">
        <v>29</v>
      </c>
      <c r="B1" s="6"/>
      <c r="C1" s="33"/>
      <c r="D1" s="33"/>
      <c r="E1" s="6"/>
    </row>
    <row r="2" spans="1:5" x14ac:dyDescent="0.3">
      <c r="A2" s="6"/>
      <c r="B2" s="6"/>
      <c r="C2" s="33"/>
      <c r="D2" s="33"/>
      <c r="E2" s="6"/>
    </row>
    <row r="3" spans="1:5" x14ac:dyDescent="0.3">
      <c r="A3" s="6" t="s">
        <v>0</v>
      </c>
      <c r="B3" s="47"/>
      <c r="C3" s="33"/>
      <c r="D3" s="33"/>
      <c r="E3" s="6"/>
    </row>
    <row r="4" spans="1:5" x14ac:dyDescent="0.3">
      <c r="A4" s="4" t="s">
        <v>27</v>
      </c>
      <c r="B4" s="47"/>
      <c r="C4" s="33"/>
      <c r="D4" s="33"/>
      <c r="E4" s="6"/>
    </row>
    <row r="5" spans="1:5" x14ac:dyDescent="0.3">
      <c r="A5" s="6"/>
      <c r="B5" s="6"/>
      <c r="C5" s="33"/>
      <c r="D5" s="33"/>
      <c r="E5" s="6"/>
    </row>
    <row r="6" spans="1:5" x14ac:dyDescent="0.3">
      <c r="A6" s="6"/>
      <c r="B6" s="6"/>
      <c r="C6" s="48" t="s">
        <v>62</v>
      </c>
      <c r="D6" s="48" t="s">
        <v>62</v>
      </c>
      <c r="E6" s="6"/>
    </row>
    <row r="7" spans="1:5" x14ac:dyDescent="0.3">
      <c r="A7" s="51" t="s">
        <v>20</v>
      </c>
      <c r="B7" s="51"/>
      <c r="C7" s="52" t="s">
        <v>31</v>
      </c>
      <c r="D7" s="53" t="s">
        <v>50</v>
      </c>
      <c r="E7" s="6"/>
    </row>
    <row r="8" spans="1:5" x14ac:dyDescent="0.3">
      <c r="A8" s="5" t="s">
        <v>21</v>
      </c>
      <c r="B8" s="5"/>
      <c r="C8" s="34"/>
      <c r="D8" s="33"/>
      <c r="E8" s="6"/>
    </row>
    <row r="9" spans="1:5" x14ac:dyDescent="0.3">
      <c r="A9" s="5"/>
      <c r="B9" s="5" t="s">
        <v>22</v>
      </c>
      <c r="C9" s="34">
        <v>35.200000000000003</v>
      </c>
      <c r="D9" s="33">
        <v>40.200000000000003</v>
      </c>
      <c r="E9" s="6"/>
    </row>
    <row r="10" spans="1:5" x14ac:dyDescent="0.3">
      <c r="A10" s="5"/>
      <c r="B10" s="5" t="s">
        <v>23</v>
      </c>
      <c r="C10" s="34">
        <v>45.95</v>
      </c>
      <c r="D10" s="33">
        <v>50.95</v>
      </c>
      <c r="E10" s="6"/>
    </row>
    <row r="11" spans="1:5" x14ac:dyDescent="0.3">
      <c r="A11" s="5"/>
      <c r="B11" s="5" t="s">
        <v>58</v>
      </c>
      <c r="C11" s="34">
        <v>50.95</v>
      </c>
      <c r="D11" s="33">
        <v>55.95</v>
      </c>
      <c r="E11" s="6"/>
    </row>
    <row r="12" spans="1:5" x14ac:dyDescent="0.3">
      <c r="A12" s="5"/>
      <c r="B12" s="5" t="s">
        <v>24</v>
      </c>
      <c r="C12" s="34">
        <v>55.95</v>
      </c>
      <c r="D12" s="46">
        <v>60.95</v>
      </c>
      <c r="E12" s="6"/>
    </row>
    <row r="13" spans="1:5" x14ac:dyDescent="0.3">
      <c r="A13" s="5"/>
      <c r="B13" s="5" t="s">
        <v>25</v>
      </c>
      <c r="C13" s="34">
        <v>55.95</v>
      </c>
      <c r="D13" s="46">
        <v>60.95</v>
      </c>
      <c r="E13" s="6"/>
    </row>
    <row r="14" spans="1:5" x14ac:dyDescent="0.3">
      <c r="A14" s="5"/>
      <c r="B14" s="5" t="s">
        <v>55</v>
      </c>
      <c r="C14" s="34">
        <v>55.95</v>
      </c>
      <c r="D14" s="46">
        <v>60.95</v>
      </c>
      <c r="E14" s="6"/>
    </row>
    <row r="15" spans="1:5" x14ac:dyDescent="0.3">
      <c r="A15" s="5"/>
      <c r="B15" s="5" t="s">
        <v>56</v>
      </c>
      <c r="C15" s="34">
        <v>55.95</v>
      </c>
      <c r="D15" s="46">
        <v>60.95</v>
      </c>
      <c r="E15" s="6"/>
    </row>
    <row r="16" spans="1:5" x14ac:dyDescent="0.3">
      <c r="A16" s="5"/>
      <c r="B16" s="5" t="s">
        <v>33</v>
      </c>
      <c r="C16" s="34">
        <v>55.95</v>
      </c>
      <c r="D16" s="33">
        <v>60.95</v>
      </c>
      <c r="E16" s="6"/>
    </row>
    <row r="17" spans="1:6" x14ac:dyDescent="0.3">
      <c r="A17" s="6"/>
      <c r="B17" s="2" t="s">
        <v>57</v>
      </c>
      <c r="C17" s="35">
        <v>55.95</v>
      </c>
      <c r="D17" s="46">
        <v>60.95</v>
      </c>
      <c r="E17" s="6"/>
    </row>
    <row r="18" spans="1:6" x14ac:dyDescent="0.3">
      <c r="A18" s="6"/>
      <c r="B18" s="2" t="s">
        <v>59</v>
      </c>
      <c r="C18" s="35">
        <v>60.95</v>
      </c>
      <c r="D18" s="35">
        <v>60.95</v>
      </c>
      <c r="E18" s="6"/>
    </row>
    <row r="19" spans="1:6" x14ac:dyDescent="0.3">
      <c r="A19" s="6"/>
      <c r="B19" s="2" t="s">
        <v>60</v>
      </c>
      <c r="C19" s="35">
        <v>60.95</v>
      </c>
      <c r="D19" s="35">
        <v>60.95</v>
      </c>
      <c r="E19" s="6"/>
    </row>
    <row r="20" spans="1:6" x14ac:dyDescent="0.3">
      <c r="A20" s="6"/>
      <c r="B20" s="2" t="s">
        <v>61</v>
      </c>
      <c r="C20" s="35">
        <v>75.95</v>
      </c>
      <c r="D20" s="35">
        <v>75.95</v>
      </c>
      <c r="E20" s="6"/>
    </row>
    <row r="21" spans="1:6" x14ac:dyDescent="0.3">
      <c r="A21" s="6"/>
      <c r="B21" s="2" t="s">
        <v>34</v>
      </c>
      <c r="C21" s="35">
        <v>95.95</v>
      </c>
      <c r="D21" s="35">
        <v>95.95</v>
      </c>
      <c r="E21" s="6"/>
    </row>
    <row r="22" spans="1:6" x14ac:dyDescent="0.3">
      <c r="A22" s="6"/>
      <c r="B22" s="6"/>
      <c r="C22" s="33"/>
      <c r="D22" s="33"/>
      <c r="E22" s="6"/>
    </row>
    <row r="23" spans="1:6" x14ac:dyDescent="0.3">
      <c r="A23" s="5" t="s">
        <v>39</v>
      </c>
      <c r="B23" s="6"/>
      <c r="C23" s="33"/>
      <c r="D23" s="33"/>
      <c r="E23" s="7"/>
      <c r="F23" s="7"/>
    </row>
    <row r="24" spans="1:6" x14ac:dyDescent="0.3">
      <c r="A24" s="6"/>
      <c r="B24" s="6"/>
      <c r="C24" s="33"/>
      <c r="D24" s="33"/>
      <c r="E24" s="17"/>
      <c r="F24" s="18"/>
    </row>
    <row r="25" spans="1:6" x14ac:dyDescent="0.3">
      <c r="A25" s="5"/>
      <c r="B25" s="5" t="s">
        <v>40</v>
      </c>
      <c r="C25" s="33">
        <v>49</v>
      </c>
      <c r="D25" s="33">
        <v>49</v>
      </c>
      <c r="E25" s="19"/>
      <c r="F25" s="20"/>
    </row>
    <row r="26" spans="1:6" x14ac:dyDescent="0.3">
      <c r="A26" s="1"/>
      <c r="B26" s="1" t="s">
        <v>41</v>
      </c>
      <c r="C26" s="36">
        <v>59</v>
      </c>
      <c r="D26" s="36">
        <v>59</v>
      </c>
      <c r="E26" s="21"/>
      <c r="F26" s="22"/>
    </row>
    <row r="27" spans="1:6" x14ac:dyDescent="0.3">
      <c r="A27" s="1"/>
      <c r="B27" s="1" t="s">
        <v>42</v>
      </c>
      <c r="C27" s="36">
        <v>69</v>
      </c>
      <c r="D27" s="36">
        <v>69</v>
      </c>
      <c r="E27" s="21"/>
      <c r="F27" s="23"/>
    </row>
    <row r="28" spans="1:6" x14ac:dyDescent="0.3">
      <c r="A28" s="1"/>
      <c r="B28" s="1" t="s">
        <v>43</v>
      </c>
      <c r="C28" s="36">
        <v>84</v>
      </c>
      <c r="D28" s="36">
        <v>84</v>
      </c>
      <c r="E28" s="21"/>
      <c r="F28" s="23"/>
    </row>
    <row r="29" spans="1:6" x14ac:dyDescent="0.3">
      <c r="A29" s="1"/>
      <c r="B29" s="1" t="s">
        <v>44</v>
      </c>
      <c r="C29" s="36">
        <v>129</v>
      </c>
      <c r="D29" s="36">
        <v>129</v>
      </c>
      <c r="E29" s="24"/>
      <c r="F29" s="23"/>
    </row>
    <row r="30" spans="1:6" x14ac:dyDescent="0.3">
      <c r="A30" s="1"/>
      <c r="B30" s="1" t="s">
        <v>45</v>
      </c>
      <c r="C30" s="36">
        <v>149</v>
      </c>
      <c r="D30" s="36">
        <v>149</v>
      </c>
      <c r="E30" s="24"/>
      <c r="F30" s="23"/>
    </row>
    <row r="31" spans="1:6" x14ac:dyDescent="0.3">
      <c r="A31" s="1"/>
      <c r="B31" s="1"/>
      <c r="E31" s="7"/>
      <c r="F31" s="7"/>
    </row>
    <row r="32" spans="1:6" x14ac:dyDescent="0.3">
      <c r="A32" s="1"/>
      <c r="B32" s="1"/>
      <c r="E32" s="25"/>
      <c r="F32" s="7"/>
    </row>
    <row r="33" spans="1:6" x14ac:dyDescent="0.3">
      <c r="A33" s="32" t="s">
        <v>46</v>
      </c>
      <c r="B33" s="1"/>
      <c r="C33" s="37"/>
      <c r="D33" s="37"/>
      <c r="E33" s="26"/>
      <c r="F33" s="18"/>
    </row>
    <row r="34" spans="1:6" x14ac:dyDescent="0.3">
      <c r="A34" s="7"/>
      <c r="B34" s="27" t="s">
        <v>35</v>
      </c>
      <c r="C34" s="38">
        <v>199</v>
      </c>
      <c r="D34" s="38">
        <v>199</v>
      </c>
      <c r="E34" s="27"/>
      <c r="F34" s="20"/>
    </row>
    <row r="35" spans="1:6" x14ac:dyDescent="0.3">
      <c r="A35" s="7"/>
      <c r="B35" s="26" t="s">
        <v>36</v>
      </c>
      <c r="C35" s="38">
        <v>359</v>
      </c>
      <c r="D35" s="38">
        <v>359</v>
      </c>
      <c r="E35" s="26"/>
      <c r="F35" s="20"/>
    </row>
    <row r="36" spans="1:6" x14ac:dyDescent="0.3">
      <c r="A36" s="7"/>
      <c r="B36" s="27" t="s">
        <v>47</v>
      </c>
      <c r="C36" s="38">
        <v>149</v>
      </c>
      <c r="D36" s="38">
        <v>149</v>
      </c>
      <c r="E36" s="28"/>
      <c r="F36" s="18"/>
    </row>
    <row r="37" spans="1:6" x14ac:dyDescent="0.3">
      <c r="A37" s="7"/>
      <c r="B37" s="27" t="s">
        <v>48</v>
      </c>
      <c r="C37" s="38">
        <v>259</v>
      </c>
      <c r="D37" s="38">
        <v>259</v>
      </c>
      <c r="E37" s="27"/>
      <c r="F37" s="20"/>
    </row>
    <row r="38" spans="1:6" x14ac:dyDescent="0.3">
      <c r="A38" s="7"/>
      <c r="B38" s="27" t="s">
        <v>37</v>
      </c>
      <c r="C38" s="39">
        <v>459</v>
      </c>
      <c r="D38" s="39">
        <v>459</v>
      </c>
      <c r="E38" s="27"/>
      <c r="F38" s="20"/>
    </row>
    <row r="39" spans="1:6" x14ac:dyDescent="0.3">
      <c r="A39" s="7"/>
      <c r="B39" s="26" t="s">
        <v>38</v>
      </c>
      <c r="C39" s="39">
        <v>609</v>
      </c>
      <c r="D39" s="39">
        <v>609</v>
      </c>
      <c r="E39" s="27"/>
      <c r="F39" s="29"/>
    </row>
    <row r="40" spans="1:6" x14ac:dyDescent="0.3">
      <c r="E40" s="26"/>
      <c r="F40" s="30"/>
    </row>
    <row r="41" spans="1:6" x14ac:dyDescent="0.3">
      <c r="E41" s="7"/>
      <c r="F41" s="18"/>
    </row>
    <row r="42" spans="1:6" x14ac:dyDescent="0.3">
      <c r="A42" s="45" t="s">
        <v>49</v>
      </c>
      <c r="B42" s="45"/>
      <c r="E42" s="7"/>
      <c r="F42" s="31"/>
    </row>
    <row r="43" spans="1:6" x14ac:dyDescent="0.3">
      <c r="A43" t="s">
        <v>65</v>
      </c>
      <c r="E43" s="7"/>
      <c r="F43" s="22"/>
    </row>
    <row r="44" spans="1:6" x14ac:dyDescent="0.3">
      <c r="E44" s="7"/>
      <c r="F44" s="7"/>
    </row>
    <row r="45" spans="1:6" x14ac:dyDescent="0.3">
      <c r="E45" s="7"/>
      <c r="F45" s="7"/>
    </row>
  </sheetData>
  <pageMargins left="0.7" right="0.7" top="0.75" bottom="0.75" header="0.3" footer="0.3"/>
  <pageSetup orientation="portrait" r:id="rId1"/>
  <headerFooter>
    <oddFooter xml:space="preserve">&amp;LPETITION OF ASOTIN TELEPHONE COMPANY, LEWIS RIVER TELEPHONE COMPANY, INC., AND MCDANIEL TELEPHONE COMPANY D/B/A TDS TELECOM, TO RECEIVE SUPPORT FROM THE UNIVERSAL SERVICE COMMUNICATIONS PROGRAM   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B15A83D140D842A3B7158B33412A00" ma:contentTypeVersion="52" ma:contentTypeDescription="" ma:contentTypeScope="" ma:versionID="4cc279c367bf1ec2257a001fc9950a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2020-07-29T07:00:00+00:00</OpenedDate>
    <SignificantOrder xmlns="dc463f71-b30c-4ab2-9473-d307f9d35888">false</SignificantOrder>
    <Date1 xmlns="dc463f71-b30c-4ab2-9473-d307f9d35888">2020-07-29T07:00:00+00:00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Asotin Telephone Company</CaseCompanyNames>
    <Nickname xmlns="http://schemas.microsoft.com/sharepoint/v3" xsi:nil="true"/>
    <DocketNumber xmlns="dc463f71-b30c-4ab2-9473-d307f9d35888">200689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1CCE32E-49AE-4D55-AAB6-EA595C70E151}"/>
</file>

<file path=customXml/itemProps2.xml><?xml version="1.0" encoding="utf-8"?>
<ds:datastoreItem xmlns:ds="http://schemas.openxmlformats.org/officeDocument/2006/customXml" ds:itemID="{8688871E-14A7-40F3-A531-3C53DBDAEAA5}"/>
</file>

<file path=customXml/itemProps3.xml><?xml version="1.0" encoding="utf-8"?>
<ds:datastoreItem xmlns:ds="http://schemas.openxmlformats.org/officeDocument/2006/customXml" ds:itemID="{06ED58E7-51E2-40B3-9CAE-1984CC456117}"/>
</file>

<file path=customXml/itemProps4.xml><?xml version="1.0" encoding="utf-8"?>
<ds:datastoreItem xmlns:ds="http://schemas.openxmlformats.org/officeDocument/2006/customXml" ds:itemID="{D0067572-A11D-4081-89A6-172597A117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5</vt:lpstr>
      <vt:lpstr>LinesConnections</vt:lpstr>
      <vt:lpstr>Voice Rates</vt:lpstr>
      <vt:lpstr>BB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Gail L</cp:lastModifiedBy>
  <cp:lastPrinted>2020-07-25T13:12:07Z</cp:lastPrinted>
  <dcterms:created xsi:type="dcterms:W3CDTF">2015-07-13T21:53:07Z</dcterms:created>
  <dcterms:modified xsi:type="dcterms:W3CDTF">2020-07-29T19:05:28Z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0x0101006E56B4D1795A2E4DB2F0B01679ED314A000BB15A83D140D842A3B7158B33412A00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