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1730" tabRatio="883"/>
  </bookViews>
  <sheets>
    <sheet name="CY 19 OMAG Filing" sheetId="9" r:id="rId1"/>
    <sheet name="CY 19 Capex Filing" sheetId="1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3" l="1"/>
  <c r="C11" i="9" l="1"/>
  <c r="C18" i="9" l="1"/>
</calcChain>
</file>

<file path=xl/sharedStrings.xml><?xml version="1.0" encoding="utf-8"?>
<sst xmlns="http://schemas.openxmlformats.org/spreadsheetml/2006/main" count="47" uniqueCount="41">
  <si>
    <t>Description</t>
  </si>
  <si>
    <t>PACIFICORP</t>
  </si>
  <si>
    <t>Summary of Operations and Maintenance Expense</t>
  </si>
  <si>
    <t>Total Electric Operations</t>
  </si>
  <si>
    <t>Line No.</t>
  </si>
  <si>
    <t>Total Power Production Expenses - Steam Power (500-514)</t>
  </si>
  <si>
    <t>Total Power Production Expenses - Hydraulic Power (535-545)</t>
  </si>
  <si>
    <t>Total Power Production Expenses - Other Power (546-554)</t>
  </si>
  <si>
    <t>Total Other Power Supply Expense (555,557)</t>
  </si>
  <si>
    <t xml:space="preserve">    Total Power Production Expenses</t>
  </si>
  <si>
    <t>Total Transmission Expenses (560-573)</t>
  </si>
  <si>
    <t>Total Distribution Expenses (580-598)</t>
  </si>
  <si>
    <t>Total Customer Accounts Expenses (901-905)</t>
  </si>
  <si>
    <t>Total Customer Service and Information Exp. (907-910)</t>
  </si>
  <si>
    <t>Total Sales Expenses (911-916)</t>
  </si>
  <si>
    <t>Total Admin &amp; General Expenses (920-935)</t>
  </si>
  <si>
    <t>Total Electric Operations and Maintenance Expense</t>
  </si>
  <si>
    <t>CY 2019 Budget (000s)</t>
  </si>
  <si>
    <t>Calendar Year 2019</t>
  </si>
  <si>
    <t>Sams Valley 500-230kV New Substation</t>
  </si>
  <si>
    <t>Vantage - Pomona Heights - TPL002</t>
  </si>
  <si>
    <t>Transmission</t>
  </si>
  <si>
    <t>Other</t>
  </si>
  <si>
    <t>General Plant</t>
  </si>
  <si>
    <t>Distribution</t>
  </si>
  <si>
    <t>Intangible</t>
  </si>
  <si>
    <t>Summary of Capital Expenditures, excluding AFUDC (Debt and Equity)</t>
  </si>
  <si>
    <t>Electric Operations</t>
  </si>
  <si>
    <t>Production</t>
  </si>
  <si>
    <t>Mining Plant</t>
  </si>
  <si>
    <t>Total Construction</t>
  </si>
  <si>
    <t>Major Western Control Area Construction Projects (&gt; $5.4m on an allocated basis)</t>
  </si>
  <si>
    <t>Total Project</t>
  </si>
  <si>
    <t>Wind Repowering Projects:</t>
  </si>
  <si>
    <t xml:space="preserve">  Goodnoe Hills Repowering</t>
  </si>
  <si>
    <t xml:space="preserve">  Leaning Juniper Repowering</t>
  </si>
  <si>
    <t xml:space="preserve">  Marengo I &amp; II Repowering</t>
  </si>
  <si>
    <t>Transmission Projects:</t>
  </si>
  <si>
    <t>General Projects</t>
  </si>
  <si>
    <t>None</t>
  </si>
  <si>
    <t>CY 2019 Spend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</si>
</sst>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name val="Times New Roman"/>
      <family val="1"/>
    </font>
    <font>
      <b/>
      <sz val="18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0" fontId="6" fillId="0" borderId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</cellStyleXfs>
  <cellXfs count="51">
    <xf numFmtId="0" fontId="0" fillId="0" borderId="0" xfId="0"/>
    <xf numFmtId="0" fontId="0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5" fillId="0" borderId="0" xfId="2" applyFont="1" applyAlignment="1">
      <alignment horizontal="center"/>
    </xf>
    <xf numFmtId="0" fontId="5" fillId="0" borderId="0" xfId="2" applyFont="1"/>
    <xf numFmtId="164" fontId="5" fillId="0" borderId="0" xfId="3" applyNumberFormat="1" applyFont="1" applyFill="1"/>
    <xf numFmtId="164" fontId="5" fillId="0" borderId="1" xfId="3" applyNumberFormat="1" applyFont="1" applyFill="1" applyBorder="1"/>
    <xf numFmtId="0" fontId="4" fillId="0" borderId="0" xfId="2" applyFont="1"/>
    <xf numFmtId="164" fontId="4" fillId="0" borderId="2" xfId="3" applyNumberFormat="1" applyFont="1" applyFill="1" applyBorder="1"/>
    <xf numFmtId="0" fontId="5" fillId="0" borderId="0" xfId="2" applyFont="1" applyFill="1"/>
    <xf numFmtId="164" fontId="0" fillId="0" borderId="0" xfId="0" applyNumberFormat="1" applyFont="1"/>
    <xf numFmtId="0" fontId="4" fillId="0" borderId="0" xfId="0" applyFont="1" applyAlignment="1">
      <alignment horizontal="center"/>
    </xf>
    <xf numFmtId="0" fontId="10" fillId="0" borderId="0" xfId="0" applyFont="1"/>
    <xf numFmtId="164" fontId="10" fillId="0" borderId="0" xfId="1" applyNumberFormat="1" applyFont="1"/>
    <xf numFmtId="0" fontId="4" fillId="0" borderId="1" xfId="14" applyFont="1" applyBorder="1" applyAlignment="1">
      <alignment horizontal="center" wrapText="1"/>
    </xf>
    <xf numFmtId="0" fontId="4" fillId="0" borderId="1" xfId="14" applyFont="1" applyBorder="1" applyAlignment="1">
      <alignment wrapText="1"/>
    </xf>
    <xf numFmtId="0" fontId="10" fillId="0" borderId="0" xfId="0" applyFont="1" applyAlignment="1">
      <alignment horizontal="center"/>
    </xf>
    <xf numFmtId="3" fontId="10" fillId="0" borderId="0" xfId="0" applyNumberFormat="1" applyFont="1"/>
    <xf numFmtId="164" fontId="10" fillId="0" borderId="0" xfId="0" applyNumberFormat="1" applyFont="1"/>
    <xf numFmtId="0" fontId="4" fillId="0" borderId="0" xfId="0" applyFont="1"/>
    <xf numFmtId="3" fontId="4" fillId="0" borderId="2" xfId="0" applyNumberFormat="1" applyFont="1" applyBorder="1"/>
    <xf numFmtId="43" fontId="10" fillId="0" borderId="0" xfId="3" applyFont="1"/>
    <xf numFmtId="0" fontId="10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8" fillId="0" borderId="5" xfId="0" applyFont="1" applyBorder="1"/>
    <xf numFmtId="0" fontId="10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 applyAlignment="1">
      <alignment horizontal="right"/>
    </xf>
    <xf numFmtId="0" fontId="8" fillId="0" borderId="7" xfId="0" applyFont="1" applyBorder="1"/>
    <xf numFmtId="0" fontId="5" fillId="0" borderId="6" xfId="0" applyFont="1" applyBorder="1" applyAlignment="1">
      <alignment horizontal="center"/>
    </xf>
    <xf numFmtId="0" fontId="4" fillId="0" borderId="6" xfId="0" applyFont="1" applyBorder="1" applyAlignment="1">
      <alignment horizontal="left" indent="1"/>
    </xf>
    <xf numFmtId="164" fontId="3" fillId="0" borderId="0" xfId="3" applyNumberFormat="1" applyFont="1" applyBorder="1" applyAlignment="1">
      <alignment horizontal="left" indent="2"/>
    </xf>
    <xf numFmtId="164" fontId="3" fillId="0" borderId="0" xfId="3" applyNumberFormat="1" applyFont="1" applyBorder="1"/>
    <xf numFmtId="0" fontId="5" fillId="0" borderId="6" xfId="0" applyFont="1" applyBorder="1" applyAlignment="1">
      <alignment horizontal="left" indent="4"/>
    </xf>
    <xf numFmtId="164" fontId="5" fillId="0" borderId="0" xfId="1" applyNumberFormat="1" applyFont="1" applyBorder="1" applyAlignment="1">
      <alignment horizontal="right"/>
    </xf>
    <xf numFmtId="164" fontId="10" fillId="0" borderId="0" xfId="3" applyNumberFormat="1" applyFont="1" applyBorder="1"/>
    <xf numFmtId="0" fontId="10" fillId="0" borderId="7" xfId="0" applyFont="1" applyBorder="1"/>
    <xf numFmtId="0" fontId="3" fillId="0" borderId="6" xfId="0" applyFont="1" applyBorder="1" applyAlignment="1">
      <alignment horizontal="left" indent="4"/>
    </xf>
    <xf numFmtId="0" fontId="10" fillId="0" borderId="6" xfId="0" applyFont="1" applyBorder="1"/>
    <xf numFmtId="0" fontId="10" fillId="0" borderId="0" xfId="0" applyFont="1" applyBorder="1" applyAlignment="1">
      <alignment horizontal="right"/>
    </xf>
    <xf numFmtId="0" fontId="10" fillId="0" borderId="8" xfId="0" applyFont="1" applyBorder="1"/>
    <xf numFmtId="0" fontId="10" fillId="0" borderId="1" xfId="0" applyFont="1" applyBorder="1"/>
    <xf numFmtId="0" fontId="10" fillId="0" borderId="9" xfId="0" applyFont="1" applyBorder="1"/>
    <xf numFmtId="43" fontId="0" fillId="0" borderId="0" xfId="1" applyFont="1"/>
    <xf numFmtId="3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9" fillId="0" borderId="0" xfId="13" applyFont="1" applyAlignment="1">
      <alignment horizontal="center"/>
    </xf>
    <xf numFmtId="0" fontId="5" fillId="0" borderId="0" xfId="13" applyFont="1" applyAlignment="1">
      <alignment horizontal="center"/>
    </xf>
  </cellXfs>
  <cellStyles count="15">
    <cellStyle name="Comma" xfId="1" builtinId="3"/>
    <cellStyle name="Comma 10" xfId="12"/>
    <cellStyle name="Comma 167" xfId="3"/>
    <cellStyle name="Comma 7" xfId="4"/>
    <cellStyle name="Currency 2" xfId="8"/>
    <cellStyle name="Normal" xfId="0" builtinId="0"/>
    <cellStyle name="Normal 11 4 2" xfId="7"/>
    <cellStyle name="Normal 182" xfId="2"/>
    <cellStyle name="Normal 184" xfId="13"/>
    <cellStyle name="Normal 185" xfId="14"/>
    <cellStyle name="Normal 3 2" xfId="6"/>
    <cellStyle name="Normal 423" xfId="9"/>
    <cellStyle name="Normal 484" xfId="10"/>
    <cellStyle name="Normal 485" xfId="11"/>
    <cellStyle name="Percent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21"/>
  <sheetViews>
    <sheetView tabSelected="1" workbookViewId="0">
      <selection activeCell="E29" sqref="E29"/>
    </sheetView>
  </sheetViews>
  <sheetFormatPr defaultRowHeight="15" x14ac:dyDescent="0.25"/>
  <cols>
    <col min="1" max="1" width="14.28515625" style="1" customWidth="1"/>
    <col min="2" max="2" width="56" style="1" bestFit="1" customWidth="1"/>
    <col min="3" max="3" width="14.42578125" style="1" customWidth="1"/>
    <col min="4" max="4" width="9.140625" style="1" customWidth="1"/>
    <col min="5" max="16384" width="9.140625" style="1"/>
  </cols>
  <sheetData>
    <row r="1" spans="1:7" x14ac:dyDescent="0.25">
      <c r="A1" s="47" t="s">
        <v>1</v>
      </c>
      <c r="B1" s="47"/>
      <c r="C1" s="47"/>
    </row>
    <row r="2" spans="1:7" x14ac:dyDescent="0.25">
      <c r="A2" s="48" t="s">
        <v>2</v>
      </c>
      <c r="B2" s="48"/>
      <c r="C2" s="48"/>
    </row>
    <row r="3" spans="1:7" x14ac:dyDescent="0.25">
      <c r="A3" s="48" t="s">
        <v>18</v>
      </c>
      <c r="B3" s="48"/>
      <c r="C3" s="48"/>
    </row>
    <row r="4" spans="1:7" x14ac:dyDescent="0.25">
      <c r="A4" s="48" t="s">
        <v>3</v>
      </c>
      <c r="B4" s="48"/>
      <c r="C4" s="48"/>
    </row>
    <row r="6" spans="1:7" ht="30" customHeight="1" x14ac:dyDescent="0.25">
      <c r="A6" s="2" t="s">
        <v>4</v>
      </c>
      <c r="B6" s="3" t="s">
        <v>0</v>
      </c>
      <c r="C6" s="2" t="s">
        <v>17</v>
      </c>
    </row>
    <row r="7" spans="1:7" ht="30" customHeight="1" x14ac:dyDescent="0.25">
      <c r="A7" s="4">
        <v>1</v>
      </c>
      <c r="B7" s="5" t="s">
        <v>5</v>
      </c>
      <c r="C7" s="6">
        <v>1046622.7266100002</v>
      </c>
      <c r="G7" s="11"/>
    </row>
    <row r="8" spans="1:7" ht="30" customHeight="1" x14ac:dyDescent="0.25">
      <c r="A8" s="4">
        <v>2</v>
      </c>
      <c r="B8" s="5" t="s">
        <v>6</v>
      </c>
      <c r="C8" s="6">
        <v>38934.138819999993</v>
      </c>
      <c r="G8" s="11"/>
    </row>
    <row r="9" spans="1:7" ht="30" customHeight="1" x14ac:dyDescent="0.25">
      <c r="A9" s="4">
        <v>3</v>
      </c>
      <c r="B9" s="5" t="s">
        <v>7</v>
      </c>
      <c r="C9" s="6">
        <v>260109.50604999994</v>
      </c>
      <c r="G9" s="11"/>
    </row>
    <row r="10" spans="1:7" ht="30" customHeight="1" x14ac:dyDescent="0.25">
      <c r="A10" s="4">
        <v>4</v>
      </c>
      <c r="B10" s="5" t="s">
        <v>8</v>
      </c>
      <c r="C10" s="7">
        <v>722348.57776000001</v>
      </c>
      <c r="G10" s="11"/>
    </row>
    <row r="11" spans="1:7" ht="30" customHeight="1" x14ac:dyDescent="0.25">
      <c r="A11" s="4">
        <v>5</v>
      </c>
      <c r="B11" s="5" t="s">
        <v>9</v>
      </c>
      <c r="C11" s="6">
        <f>SUM(C7:C10)</f>
        <v>2068014.9492400002</v>
      </c>
      <c r="G11" s="11"/>
    </row>
    <row r="12" spans="1:7" ht="30" customHeight="1" x14ac:dyDescent="0.25">
      <c r="A12" s="4">
        <v>6</v>
      </c>
      <c r="B12" s="5" t="s">
        <v>10</v>
      </c>
      <c r="C12" s="6">
        <v>207089.80522999994</v>
      </c>
      <c r="G12" s="11"/>
    </row>
    <row r="13" spans="1:7" ht="30" customHeight="1" x14ac:dyDescent="0.25">
      <c r="A13" s="4">
        <v>7</v>
      </c>
      <c r="B13" s="5" t="s">
        <v>11</v>
      </c>
      <c r="C13" s="6">
        <v>213878.28355999984</v>
      </c>
      <c r="G13" s="11"/>
    </row>
    <row r="14" spans="1:7" ht="30" customHeight="1" x14ac:dyDescent="0.25">
      <c r="A14" s="4">
        <v>8</v>
      </c>
      <c r="B14" s="5" t="s">
        <v>12</v>
      </c>
      <c r="C14" s="6">
        <v>71797.119150000013</v>
      </c>
      <c r="G14" s="11"/>
    </row>
    <row r="15" spans="1:7" ht="30" customHeight="1" x14ac:dyDescent="0.25">
      <c r="A15" s="4">
        <v>9</v>
      </c>
      <c r="B15" s="5" t="s">
        <v>13</v>
      </c>
      <c r="C15" s="6">
        <v>116058.5679599999</v>
      </c>
      <c r="G15" s="11"/>
    </row>
    <row r="16" spans="1:7" ht="30" customHeight="1" x14ac:dyDescent="0.25">
      <c r="A16" s="4">
        <v>10</v>
      </c>
      <c r="B16" s="5" t="s">
        <v>14</v>
      </c>
      <c r="C16" s="6">
        <v>0</v>
      </c>
      <c r="G16" s="11"/>
    </row>
    <row r="17" spans="1:7" ht="30" customHeight="1" x14ac:dyDescent="0.25">
      <c r="A17" s="4">
        <v>11</v>
      </c>
      <c r="B17" s="5" t="s">
        <v>15</v>
      </c>
      <c r="C17" s="6">
        <v>118375.89504000005</v>
      </c>
      <c r="G17" s="11"/>
    </row>
    <row r="18" spans="1:7" ht="30" customHeight="1" thickBot="1" x14ac:dyDescent="0.3">
      <c r="A18" s="4">
        <v>12</v>
      </c>
      <c r="B18" s="8" t="s">
        <v>16</v>
      </c>
      <c r="C18" s="9">
        <f>SUM(C11:C17)</f>
        <v>2795214.6201799996</v>
      </c>
      <c r="G18" s="11"/>
    </row>
    <row r="19" spans="1:7" ht="15.75" thickTop="1" x14ac:dyDescent="0.25"/>
    <row r="20" spans="1:7" x14ac:dyDescent="0.25">
      <c r="B20" s="10"/>
      <c r="C20" s="46"/>
    </row>
    <row r="21" spans="1:7" x14ac:dyDescent="0.25">
      <c r="C21" s="45"/>
    </row>
  </sheetData>
  <mergeCells count="4">
    <mergeCell ref="A1:C1"/>
    <mergeCell ref="A2:C2"/>
    <mergeCell ref="A3:C3"/>
    <mergeCell ref="A4:C4"/>
  </mergeCells>
  <printOptions horizontalCentered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49"/>
  <sheetViews>
    <sheetView workbookViewId="0">
      <pane ySplit="6" topLeftCell="A7" activePane="bottomLeft" state="frozen"/>
      <selection pane="bottomLeft" activeCell="E29" sqref="E29"/>
    </sheetView>
  </sheetViews>
  <sheetFormatPr defaultRowHeight="15" x14ac:dyDescent="0.25"/>
  <cols>
    <col min="1" max="1" width="11.28515625" style="13" customWidth="1"/>
    <col min="2" max="2" width="45.28515625" style="13" customWidth="1"/>
    <col min="3" max="3" width="15.85546875" style="13" customWidth="1"/>
    <col min="4" max="4" width="3.28515625" style="13" customWidth="1"/>
    <col min="5" max="5" width="15.85546875" style="13" customWidth="1"/>
    <col min="6" max="6" width="7.140625" style="13" customWidth="1"/>
    <col min="7" max="7" width="10.140625" style="14" customWidth="1"/>
    <col min="8" max="8" width="10.42578125" style="13" bestFit="1" customWidth="1"/>
    <col min="9" max="16384" width="9.140625" style="13"/>
  </cols>
  <sheetData>
    <row r="1" spans="1:4" ht="22.5" x14ac:dyDescent="0.3">
      <c r="A1" s="49" t="s">
        <v>1</v>
      </c>
      <c r="B1" s="49"/>
      <c r="C1" s="49"/>
      <c r="D1" s="49"/>
    </row>
    <row r="2" spans="1:4" x14ac:dyDescent="0.25">
      <c r="A2" s="50" t="s">
        <v>26</v>
      </c>
      <c r="B2" s="50"/>
      <c r="C2" s="50"/>
      <c r="D2" s="50"/>
    </row>
    <row r="3" spans="1:4" x14ac:dyDescent="0.25">
      <c r="A3" s="50" t="s">
        <v>18</v>
      </c>
      <c r="B3" s="50"/>
      <c r="C3" s="50"/>
      <c r="D3" s="50"/>
    </row>
    <row r="4" spans="1:4" x14ac:dyDescent="0.25">
      <c r="A4" s="50" t="s">
        <v>27</v>
      </c>
      <c r="B4" s="50"/>
      <c r="C4" s="50"/>
      <c r="D4" s="50"/>
    </row>
    <row r="6" spans="1:4" ht="29.25" x14ac:dyDescent="0.25">
      <c r="A6" s="15" t="s">
        <v>4</v>
      </c>
      <c r="B6" s="16" t="s">
        <v>0</v>
      </c>
      <c r="C6" s="15" t="s">
        <v>17</v>
      </c>
    </row>
    <row r="8" spans="1:4" x14ac:dyDescent="0.25">
      <c r="A8" s="17">
        <v>1</v>
      </c>
      <c r="B8" s="13" t="s">
        <v>28</v>
      </c>
      <c r="C8" s="18">
        <v>1084741</v>
      </c>
    </row>
    <row r="9" spans="1:4" x14ac:dyDescent="0.25">
      <c r="A9" s="17"/>
      <c r="C9" s="18"/>
    </row>
    <row r="10" spans="1:4" x14ac:dyDescent="0.25">
      <c r="A10" s="17">
        <v>2</v>
      </c>
      <c r="B10" s="13" t="s">
        <v>29</v>
      </c>
      <c r="C10" s="19">
        <v>0</v>
      </c>
    </row>
    <row r="11" spans="1:4" x14ac:dyDescent="0.25">
      <c r="A11" s="17"/>
      <c r="C11" s="18"/>
    </row>
    <row r="12" spans="1:4" x14ac:dyDescent="0.25">
      <c r="A12" s="17">
        <v>3</v>
      </c>
      <c r="B12" s="13" t="s">
        <v>21</v>
      </c>
      <c r="C12" s="18">
        <v>634488</v>
      </c>
    </row>
    <row r="13" spans="1:4" x14ac:dyDescent="0.25">
      <c r="A13" s="17"/>
      <c r="C13" s="18"/>
    </row>
    <row r="14" spans="1:4" x14ac:dyDescent="0.25">
      <c r="A14" s="17">
        <v>4</v>
      </c>
      <c r="B14" s="13" t="s">
        <v>24</v>
      </c>
      <c r="C14" s="18">
        <v>330877</v>
      </c>
    </row>
    <row r="15" spans="1:4" x14ac:dyDescent="0.25">
      <c r="A15" s="17"/>
      <c r="C15" s="18"/>
    </row>
    <row r="16" spans="1:4" x14ac:dyDescent="0.25">
      <c r="A16" s="17">
        <v>5</v>
      </c>
      <c r="B16" s="13" t="s">
        <v>23</v>
      </c>
      <c r="C16" s="18">
        <v>74405</v>
      </c>
    </row>
    <row r="17" spans="1:8" x14ac:dyDescent="0.25">
      <c r="A17" s="17"/>
      <c r="C17" s="18"/>
    </row>
    <row r="18" spans="1:8" x14ac:dyDescent="0.25">
      <c r="A18" s="17">
        <v>6</v>
      </c>
      <c r="B18" s="13" t="s">
        <v>25</v>
      </c>
      <c r="C18" s="19">
        <v>944</v>
      </c>
    </row>
    <row r="19" spans="1:8" x14ac:dyDescent="0.25">
      <c r="A19" s="17"/>
      <c r="C19" s="18"/>
    </row>
    <row r="20" spans="1:8" x14ac:dyDescent="0.25">
      <c r="A20" s="17">
        <v>7</v>
      </c>
      <c r="B20" s="13" t="s">
        <v>22</v>
      </c>
      <c r="C20" s="19">
        <v>58100</v>
      </c>
    </row>
    <row r="21" spans="1:8" x14ac:dyDescent="0.25">
      <c r="A21" s="17"/>
      <c r="C21" s="18"/>
    </row>
    <row r="22" spans="1:8" ht="15.75" thickBot="1" x14ac:dyDescent="0.3">
      <c r="A22" s="12">
        <v>8</v>
      </c>
      <c r="B22" s="20" t="s">
        <v>30</v>
      </c>
      <c r="C22" s="21">
        <f>SUM(C8:C21)</f>
        <v>2183555</v>
      </c>
      <c r="F22" s="22"/>
    </row>
    <row r="23" spans="1:8" ht="15.75" thickTop="1" x14ac:dyDescent="0.25">
      <c r="A23" s="17"/>
    </row>
    <row r="24" spans="1:8" x14ac:dyDescent="0.25">
      <c r="A24" s="17"/>
    </row>
    <row r="25" spans="1:8" x14ac:dyDescent="0.25">
      <c r="A25" s="23">
        <v>9</v>
      </c>
      <c r="B25" s="24" t="s">
        <v>31</v>
      </c>
      <c r="C25" s="25"/>
      <c r="D25" s="25"/>
      <c r="E25" s="25"/>
      <c r="F25" s="26"/>
    </row>
    <row r="26" spans="1:8" x14ac:dyDescent="0.25">
      <c r="A26" s="27"/>
      <c r="B26" s="28"/>
      <c r="C26" s="29" t="s">
        <v>40</v>
      </c>
      <c r="D26" s="29"/>
      <c r="E26" s="29" t="s">
        <v>32</v>
      </c>
      <c r="F26" s="30"/>
    </row>
    <row r="27" spans="1:8" x14ac:dyDescent="0.25">
      <c r="A27" s="27"/>
      <c r="B27" s="28"/>
      <c r="C27" s="29"/>
      <c r="D27" s="29"/>
      <c r="E27" s="29"/>
      <c r="F27" s="30"/>
    </row>
    <row r="28" spans="1:8" x14ac:dyDescent="0.25">
      <c r="A28" s="31">
        <v>10</v>
      </c>
      <c r="B28" s="32" t="s">
        <v>33</v>
      </c>
      <c r="C28" s="33"/>
      <c r="D28" s="34"/>
      <c r="E28" s="33"/>
      <c r="F28" s="30"/>
    </row>
    <row r="29" spans="1:8" x14ac:dyDescent="0.25">
      <c r="A29" s="35">
        <v>10.1</v>
      </c>
      <c r="B29" s="35" t="s">
        <v>34</v>
      </c>
      <c r="C29" s="36">
        <v>78461</v>
      </c>
      <c r="D29" s="36"/>
      <c r="E29" s="36">
        <v>93811.392370000001</v>
      </c>
      <c r="F29" s="30"/>
      <c r="H29" s="14"/>
    </row>
    <row r="30" spans="1:8" x14ac:dyDescent="0.25">
      <c r="A30" s="35">
        <v>10.199999999999999</v>
      </c>
      <c r="B30" s="35" t="s">
        <v>35</v>
      </c>
      <c r="C30" s="36">
        <v>67196</v>
      </c>
      <c r="D30" s="36"/>
      <c r="E30" s="36">
        <v>95646.029070000004</v>
      </c>
      <c r="F30" s="30"/>
      <c r="H30" s="14"/>
    </row>
    <row r="31" spans="1:8" x14ac:dyDescent="0.25">
      <c r="A31" s="35">
        <v>10.3</v>
      </c>
      <c r="B31" s="35" t="s">
        <v>36</v>
      </c>
      <c r="C31" s="36">
        <v>154577</v>
      </c>
      <c r="D31" s="36"/>
      <c r="E31" s="36">
        <v>190425.24103999999</v>
      </c>
      <c r="F31" s="30"/>
      <c r="H31" s="14"/>
    </row>
    <row r="32" spans="1:8" x14ac:dyDescent="0.25">
      <c r="A32" s="27"/>
      <c r="B32" s="28"/>
      <c r="C32" s="29"/>
      <c r="D32" s="29"/>
      <c r="E32" s="29"/>
      <c r="F32" s="30"/>
    </row>
    <row r="33" spans="1:8" x14ac:dyDescent="0.25">
      <c r="A33" s="27">
        <v>11</v>
      </c>
      <c r="B33" s="28" t="s">
        <v>37</v>
      </c>
      <c r="C33" s="37"/>
      <c r="D33" s="37"/>
      <c r="E33" s="37"/>
      <c r="F33" s="38"/>
    </row>
    <row r="34" spans="1:8" x14ac:dyDescent="0.25">
      <c r="A34" s="35">
        <v>11.1</v>
      </c>
      <c r="B34" s="39" t="s">
        <v>19</v>
      </c>
      <c r="C34" s="37">
        <v>1568</v>
      </c>
      <c r="D34" s="37"/>
      <c r="E34" s="37">
        <v>70372</v>
      </c>
      <c r="F34" s="38"/>
      <c r="H34" s="14"/>
    </row>
    <row r="35" spans="1:8" x14ac:dyDescent="0.25">
      <c r="A35" s="35">
        <v>11.2</v>
      </c>
      <c r="B35" s="39" t="s">
        <v>20</v>
      </c>
      <c r="C35" s="37">
        <v>15124</v>
      </c>
      <c r="D35" s="37"/>
      <c r="E35" s="37">
        <v>29791</v>
      </c>
      <c r="F35" s="38"/>
      <c r="H35" s="14"/>
    </row>
    <row r="36" spans="1:8" x14ac:dyDescent="0.25">
      <c r="A36" s="35"/>
      <c r="B36" s="39"/>
      <c r="C36" s="37"/>
      <c r="D36" s="37"/>
      <c r="E36" s="37"/>
      <c r="F36" s="38"/>
      <c r="H36" s="14"/>
    </row>
    <row r="37" spans="1:8" x14ac:dyDescent="0.25">
      <c r="A37" s="27"/>
      <c r="B37" s="40"/>
      <c r="C37" s="37"/>
      <c r="D37" s="37"/>
      <c r="E37" s="37"/>
      <c r="F37" s="38"/>
    </row>
    <row r="38" spans="1:8" x14ac:dyDescent="0.25">
      <c r="A38" s="27">
        <v>12</v>
      </c>
      <c r="B38" s="28" t="s">
        <v>38</v>
      </c>
      <c r="C38" s="41" t="s">
        <v>39</v>
      </c>
      <c r="D38" s="41"/>
      <c r="E38" s="41" t="s">
        <v>39</v>
      </c>
      <c r="F38" s="38"/>
    </row>
    <row r="39" spans="1:8" x14ac:dyDescent="0.25">
      <c r="A39" s="42"/>
      <c r="B39" s="42"/>
      <c r="C39" s="43"/>
      <c r="D39" s="43"/>
      <c r="E39" s="43"/>
      <c r="F39" s="44"/>
    </row>
    <row r="44" spans="1:8" x14ac:dyDescent="0.25">
      <c r="C44" s="14"/>
      <c r="D44" s="14"/>
      <c r="E44" s="14"/>
      <c r="F44" s="14"/>
    </row>
    <row r="45" spans="1:8" x14ac:dyDescent="0.25">
      <c r="C45" s="14"/>
      <c r="D45" s="14"/>
      <c r="E45" s="14"/>
      <c r="F45" s="14"/>
    </row>
    <row r="46" spans="1:8" x14ac:dyDescent="0.25">
      <c r="C46" s="14"/>
      <c r="D46" s="14"/>
      <c r="E46" s="14"/>
      <c r="F46" s="14"/>
    </row>
    <row r="47" spans="1:8" x14ac:dyDescent="0.25">
      <c r="C47" s="14"/>
      <c r="D47" s="14"/>
      <c r="E47" s="14"/>
      <c r="F47" s="14"/>
    </row>
    <row r="48" spans="1:8" x14ac:dyDescent="0.25">
      <c r="C48" s="14"/>
      <c r="D48" s="14"/>
      <c r="E48" s="14"/>
      <c r="F48" s="14"/>
    </row>
    <row r="49" spans="3:6" x14ac:dyDescent="0.25">
      <c r="C49" s="14"/>
      <c r="D49" s="14"/>
      <c r="E49" s="14"/>
      <c r="F49" s="14"/>
    </row>
  </sheetData>
  <mergeCells count="4">
    <mergeCell ref="A1:D1"/>
    <mergeCell ref="A2:D2"/>
    <mergeCell ref="A3:D3"/>
    <mergeCell ref="A4:D4"/>
  </mergeCells>
  <printOptions horizontalCentered="1"/>
  <pageMargins left="0.7" right="0.7" top="0.75" bottom="0.75" header="0.3" footer="0.3"/>
  <pageSetup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F0A797F5FD6FC419A7691C43639A7A9" ma:contentTypeVersion="56" ma:contentTypeDescription="" ma:contentTypeScope="" ma:versionID="e8d46d649b7cb0746fc09af99e5016d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2019-02-20T08:00:00+00:00</OpenedDate>
    <SignificantOrder xmlns="dc463f71-b30c-4ab2-9473-d307f9d35888">false</SignificantOrder>
    <Date1 xmlns="dc463f71-b30c-4ab2-9473-d307f9d35888">2019-02-20T08:00:00+00:00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190103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304ECE2C-33B9-447B-92A8-91D9CE49C9B7}"/>
</file>

<file path=customXml/itemProps2.xml><?xml version="1.0" encoding="utf-8"?>
<ds:datastoreItem xmlns:ds="http://schemas.openxmlformats.org/officeDocument/2006/customXml" ds:itemID="{00268534-9A0A-4734-A90B-308E66936073}"/>
</file>

<file path=customXml/itemProps3.xml><?xml version="1.0" encoding="utf-8"?>
<ds:datastoreItem xmlns:ds="http://schemas.openxmlformats.org/officeDocument/2006/customXml" ds:itemID="{B7CAE7FF-0F41-47B5-AFA6-0045AE32FD9D}"/>
</file>

<file path=customXml/itemProps4.xml><?xml version="1.0" encoding="utf-8"?>
<ds:datastoreItem xmlns:ds="http://schemas.openxmlformats.org/officeDocument/2006/customXml" ds:itemID="{EA9102F5-4CF5-421F-8225-067E4002A1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CY 19 OMAG Filing</vt:lpstr>
      <vt:lpstr>CY 19 Capex Filing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2019-02-19T23:15:51Z</dcterms:created>
  <dcterms:modified xsi:type="dcterms:W3CDTF">2019-02-19T23:16:00Z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0x0101006E56B4D1795A2E4DB2F0B01679ED314A00EF0A797F5FD6FC419A7691C43639A7A9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