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Analysis'!$A$1:$R$32</definedName>
    <definedName name="_xlnm.Print_Area" localSheetId="2">'SSC by State'!$A$1:$T$33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Q22" i="3" l="1"/>
  <c r="P22" i="3"/>
  <c r="R22" i="3" s="1"/>
  <c r="R21" i="3"/>
  <c r="Q21" i="3"/>
  <c r="P21" i="3"/>
  <c r="R20" i="3"/>
  <c r="Q20" i="3"/>
  <c r="P20" i="3"/>
  <c r="D13" i="3"/>
  <c r="D12" i="3"/>
  <c r="D11" i="3"/>
  <c r="D9" i="3"/>
  <c r="D7" i="3"/>
  <c r="D5" i="3"/>
  <c r="D22" i="3"/>
  <c r="D21" i="3"/>
  <c r="D20" i="3"/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8" i="32" l="1"/>
  <c r="B26" i="3" l="1"/>
</calcChain>
</file>

<file path=xl/sharedStrings.xml><?xml version="1.0" encoding="utf-8"?>
<sst xmlns="http://schemas.openxmlformats.org/spreadsheetml/2006/main" count="121" uniqueCount="61">
  <si>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</si>
  <si>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</si>
  <si>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</si>
  <si>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</si>
  <si>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</si>
  <si>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</si>
  <si>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</si>
  <si>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</si>
  <si>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</si>
  <si>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</si>
  <si>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</si>
  <si>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</si>
  <si>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</si>
  <si>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</si>
  <si>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</si>
  <si>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</si>
  <si>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</si>
  <si>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</si>
  <si>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</si>
  <si>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</si>
  <si>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</si>
  <si>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</si>
  <si>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</si>
  <si>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</si>
  <si>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</si>
  <si>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</si>
  <si>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</si>
  <si>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</si>
  <si>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</si>
  <si>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</si>
  <si>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</si>
  <si>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</si>
  <si>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</si>
  <si>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</si>
  <si>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</si>
  <si>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</si>
  <si>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</si>
  <si>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</si>
  <si>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</si>
  <si>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</si>
  <si>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</si>
  <si>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</si>
  <si>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</si>
  <si>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</si>
  <si>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</si>
  <si>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</si>
  <si>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</si>
  <si>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</si>
  <si>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</si>
  <si>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</si>
  <si>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</si>
  <si>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</si>
  <si>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</si>
  <si>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WALLA WALLA</t>
  </si>
  <si>
    <t>YAKIMA</t>
  </si>
  <si>
    <t>PACIFICORP</t>
  </si>
  <si>
    <t>PP</t>
  </si>
  <si>
    <t>Pacific Power</t>
  </si>
  <si>
    <t>Washington</t>
  </si>
  <si>
    <t>PORTLAND</t>
  </si>
  <si>
    <t>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</si>
</sst>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25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7" xfId="1" applyFont="1" applyFill="1" applyBorder="1"/>
    <xf numFmtId="9" fontId="28" fillId="2" borderId="45" xfId="1" applyFont="1" applyFill="1" applyBorder="1"/>
    <xf numFmtId="49" fontId="29" fillId="35" borderId="49" xfId="0" applyNumberFormat="1" applyFont="1" applyFill="1" applyBorder="1" applyAlignment="1">
      <alignment horizontal="center" wrapText="1"/>
    </xf>
    <xf numFmtId="49" fontId="29" fillId="35" borderId="50" xfId="0" applyNumberFormat="1" applyFont="1" applyFill="1" applyBorder="1" applyAlignment="1">
      <alignment horizontal="center" wrapText="1"/>
    </xf>
    <xf numFmtId="49" fontId="29" fillId="35" borderId="51" xfId="0" applyNumberFormat="1" applyFont="1" applyFill="1" applyBorder="1" applyAlignment="1">
      <alignment horizontal="center" wrapText="1"/>
    </xf>
    <xf numFmtId="9" fontId="28" fillId="2" borderId="54" xfId="1" applyFont="1" applyFill="1" applyBorder="1"/>
    <xf numFmtId="0" fontId="29" fillId="35" borderId="46" xfId="0" applyFont="1" applyFill="1" applyBorder="1" applyAlignment="1">
      <alignment wrapText="1"/>
    </xf>
    <xf numFmtId="9" fontId="28" fillId="2" borderId="58" xfId="1" applyFont="1" applyFill="1" applyBorder="1"/>
    <xf numFmtId="49" fontId="29" fillId="35" borderId="61" xfId="0" applyNumberFormat="1" applyFont="1" applyFill="1" applyBorder="1" applyAlignment="1">
      <alignment horizontal="center" wrapText="1"/>
    </xf>
    <xf numFmtId="9" fontId="28" fillId="2" borderId="62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173" fontId="28" fillId="2" borderId="29" xfId="54" applyNumberFormat="1" applyFont="1" applyFill="1" applyBorder="1"/>
    <xf numFmtId="173" fontId="28" fillId="2" borderId="52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3" xfId="54" applyNumberFormat="1" applyFont="1" applyFill="1" applyBorder="1"/>
    <xf numFmtId="173" fontId="28" fillId="2" borderId="45" xfId="54" applyNumberFormat="1" applyFont="1" applyFill="1" applyBorder="1"/>
    <xf numFmtId="173" fontId="28" fillId="2" borderId="48" xfId="54" applyNumberFormat="1" applyFont="1" applyFill="1" applyBorder="1"/>
    <xf numFmtId="173" fontId="28" fillId="2" borderId="39" xfId="54" applyNumberFormat="1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43" fontId="28" fillId="2" borderId="57" xfId="54" applyFont="1" applyFill="1" applyBorder="1"/>
    <xf numFmtId="43" fontId="28" fillId="2" borderId="59" xfId="54" applyFont="1" applyFill="1" applyBorder="1"/>
    <xf numFmtId="173" fontId="28" fillId="2" borderId="57" xfId="54" applyNumberFormat="1" applyFont="1" applyFill="1" applyBorder="1"/>
    <xf numFmtId="173" fontId="28" fillId="2" borderId="59" xfId="54" applyNumberFormat="1" applyFont="1" applyFill="1" applyBorder="1"/>
    <xf numFmtId="173" fontId="28" fillId="2" borderId="63" xfId="54" applyNumberFormat="1" applyFont="1" applyFill="1" applyBorder="1"/>
    <xf numFmtId="43" fontId="28" fillId="2" borderId="60" xfId="54" applyFont="1" applyFill="1" applyBorder="1"/>
    <xf numFmtId="171" fontId="28" fillId="2" borderId="45" xfId="54" applyNumberFormat="1" applyFont="1" applyFill="1" applyBorder="1"/>
    <xf numFmtId="171" fontId="28" fillId="2" borderId="39" xfId="54" applyNumberFormat="1" applyFont="1" applyFill="1" applyBorder="1"/>
    <xf numFmtId="171" fontId="28" fillId="2" borderId="47" xfId="54" applyNumberFormat="1" applyFont="1" applyFill="1" applyBorder="1"/>
    <xf numFmtId="173" fontId="28" fillId="2" borderId="41" xfId="54" applyNumberFormat="1" applyFont="1" applyFill="1" applyBorder="1"/>
    <xf numFmtId="9" fontId="28" fillId="2" borderId="42" xfId="1" applyFont="1" applyFill="1" applyBorder="1"/>
    <xf numFmtId="173" fontId="28" fillId="2" borderId="42" xfId="54" applyNumberFormat="1" applyFont="1" applyFill="1" applyBorder="1"/>
    <xf numFmtId="173" fontId="28" fillId="2" borderId="64" xfId="54" applyNumberFormat="1" applyFont="1" applyFill="1" applyBorder="1"/>
    <xf numFmtId="173" fontId="28" fillId="2" borderId="65" xfId="54" applyNumberFormat="1" applyFont="1" applyFill="1" applyBorder="1"/>
    <xf numFmtId="9" fontId="28" fillId="2" borderId="66" xfId="1" applyFont="1" applyFill="1" applyBorder="1"/>
    <xf numFmtId="43" fontId="28" fillId="2" borderId="65" xfId="54" applyFont="1" applyFill="1" applyBorder="1"/>
    <xf numFmtId="171" fontId="28" fillId="2" borderId="42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7" xfId="0" applyFont="1" applyFill="1" applyBorder="1" applyAlignment="1">
      <alignment horizontal="center"/>
    </xf>
    <xf numFmtId="0" fontId="29" fillId="35" borderId="68" xfId="0" applyFont="1" applyFill="1" applyBorder="1" applyAlignment="1">
      <alignment horizontal="center"/>
    </xf>
    <xf numFmtId="0" fontId="29" fillId="35" borderId="69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72" xfId="54" applyNumberFormat="1" applyFont="1" applyFill="1" applyBorder="1"/>
    <xf numFmtId="173" fontId="28" fillId="2" borderId="73" xfId="54" applyNumberFormat="1" applyFont="1" applyFill="1" applyBorder="1"/>
    <xf numFmtId="173" fontId="28" fillId="2" borderId="75" xfId="54" applyNumberFormat="1" applyFont="1" applyFill="1" applyBorder="1"/>
    <xf numFmtId="9" fontId="28" fillId="2" borderId="76" xfId="1" applyFont="1" applyFill="1" applyBorder="1"/>
    <xf numFmtId="43" fontId="28" fillId="2" borderId="75" xfId="54" applyFont="1" applyFill="1" applyBorder="1"/>
    <xf numFmtId="171" fontId="28" fillId="2" borderId="54" xfId="54" applyNumberFormat="1" applyFont="1" applyFill="1" applyBorder="1"/>
    <xf numFmtId="173" fontId="28" fillId="2" borderId="77" xfId="54" applyNumberFormat="1" applyFont="1" applyFill="1" applyBorder="1"/>
    <xf numFmtId="173" fontId="28" fillId="2" borderId="78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8" fontId="28" fillId="0" borderId="70" xfId="0" applyNumberFormat="1" applyFont="1" applyFill="1" applyBorder="1" applyAlignment="1">
      <alignment horizontal="right" vertical="top"/>
    </xf>
    <xf numFmtId="169" fontId="28" fillId="0" borderId="71" xfId="0" applyNumberFormat="1" applyFont="1" applyFill="1" applyBorder="1" applyAlignment="1">
      <alignment horizontal="center" vertical="top"/>
    </xf>
    <xf numFmtId="166" fontId="28" fillId="0" borderId="70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6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168" fontId="28" fillId="35" borderId="31" xfId="0" applyNumberFormat="1" applyFont="1" applyFill="1" applyBorder="1" applyAlignment="1">
      <alignment horizontal="left"/>
    </xf>
    <xf numFmtId="0" fontId="36" fillId="34" borderId="0" xfId="0" applyFont="1" applyFill="1" applyAlignment="1">
      <alignment horizontal="left"/>
    </xf>
    <xf numFmtId="3" fontId="0" fillId="2" borderId="0" xfId="0" applyNumberFormat="1" applyFont="1" applyFill="1"/>
    <xf numFmtId="168" fontId="28" fillId="35" borderId="8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81" xfId="0" applyNumberFormat="1" applyFont="1" applyFill="1" applyBorder="1" applyAlignment="1">
      <alignment horizontal="left"/>
    </xf>
    <xf numFmtId="0" fontId="0" fillId="0" borderId="0" xfId="0" applyFont="1" applyBorder="1" applyAlignment="1">
      <alignment vertical="top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/>
    </xf>
    <xf numFmtId="0" fontId="29" fillId="37" borderId="12" xfId="4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82" xfId="0" applyNumberFormat="1" applyFont="1" applyFill="1" applyBorder="1" applyAlignment="1">
      <alignment horizontal="left"/>
    </xf>
    <xf numFmtId="14" fontId="33" fillId="2" borderId="79" xfId="0" applyNumberFormat="1" applyFont="1" applyFill="1" applyBorder="1" applyAlignment="1">
      <alignment horizontal="center" vertical="center" wrapText="1"/>
    </xf>
    <xf numFmtId="0" fontId="4" fillId="37" borderId="24" xfId="0" applyFont="1" applyFill="1" applyBorder="1" applyAlignment="1">
      <alignment vertical="top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44" xfId="0" applyNumberFormat="1" applyFont="1" applyFill="1" applyBorder="1" applyAlignment="1">
      <alignment horizontal="left"/>
    </xf>
    <xf numFmtId="49" fontId="29" fillId="35" borderId="55" xfId="0" applyNumberFormat="1" applyFont="1" applyFill="1" applyBorder="1" applyAlignment="1">
      <alignment horizontal="center"/>
    </xf>
    <xf numFmtId="49" fontId="29" fillId="35" borderId="74" xfId="0" applyNumberFormat="1" applyFont="1" applyFill="1" applyBorder="1" applyAlignment="1">
      <alignment horizontal="left"/>
    </xf>
    <xf numFmtId="0" fontId="4" fillId="0" borderId="0" xfId="0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14" fontId="29" fillId="35" borderId="37" xfId="0" applyNumberFormat="1" applyFont="1" applyFill="1" applyBorder="1" applyAlignment="1">
      <alignment horizontal="left"/>
    </xf>
    <xf numFmtId="14" fontId="29" fillId="35" borderId="74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43" fontId="28" fillId="2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43" fontId="28" fillId="2" borderId="28" xfId="0" applyNumberFormat="1" applyFont="1" applyFill="1" applyBorder="1"/>
    <xf numFmtId="171" fontId="28" fillId="2" borderId="31" xfId="0" applyNumberFormat="1" applyFont="1" applyFill="1" applyBorder="1" applyAlignment="1">
      <alignment horizontal="right"/>
    </xf>
    <xf numFmtId="43" fontId="28" fillId="2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83" xfId="4" applyNumberFormat="1" applyFont="1" applyFill="1" applyBorder="1" applyAlignment="1">
      <alignment horizontal="center" vertical="center" wrapText="1"/>
    </xf>
    <xf numFmtId="49" fontId="29" fillId="37" borderId="84" xfId="4" applyNumberFormat="1" applyFont="1" applyFill="1" applyBorder="1" applyAlignment="1">
      <alignment horizontal="center" vertical="center" wrapText="1"/>
    </xf>
    <xf numFmtId="49" fontId="29" fillId="37" borderId="85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3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B9" sqref="B9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6"/>
      <c r="B1" s="27" t="s">
        <v>9</v>
      </c>
      <c r="C1" s="26"/>
    </row>
    <row r="2" spans="1:3" x14ac:dyDescent="0.2">
      <c r="A2" s="26"/>
      <c r="B2" s="28"/>
      <c r="C2" s="26"/>
    </row>
    <row r="3" spans="1:3" x14ac:dyDescent="0.2">
      <c r="A3" s="30" t="s">
        <v>15</v>
      </c>
      <c r="B3" s="87">
        <v>43132</v>
      </c>
      <c r="C3" s="2"/>
    </row>
    <row r="4" spans="1:3" x14ac:dyDescent="0.2">
      <c r="A4" s="29"/>
      <c r="B4" s="88"/>
      <c r="C4" s="2"/>
    </row>
    <row r="5" spans="1:3" x14ac:dyDescent="0.2">
      <c r="A5" s="30" t="s">
        <v>19</v>
      </c>
      <c r="B5" s="87" t="s">
        <v>60</v>
      </c>
      <c r="C5" s="29"/>
    </row>
    <row r="6" spans="1:3" x14ac:dyDescent="0.2">
      <c r="A6" s="29"/>
      <c r="B6" s="88"/>
      <c r="C6" s="29"/>
    </row>
    <row r="7" spans="1:3" x14ac:dyDescent="0.2">
      <c r="A7" s="29"/>
      <c r="B7" s="88"/>
      <c r="C7" s="29"/>
    </row>
    <row r="8" spans="1:3" x14ac:dyDescent="0.2">
      <c r="A8" s="30" t="s">
        <v>24</v>
      </c>
      <c r="B8" s="89">
        <v>43098.152268518519</v>
      </c>
      <c r="C8" s="30" t="s">
        <v>25</v>
      </c>
    </row>
    <row r="9" spans="1:3" x14ac:dyDescent="0.2">
      <c r="A9" s="30" t="s">
        <v>26</v>
      </c>
      <c r="B9" s="89">
        <v>43465.541655092595</v>
      </c>
      <c r="C9" s="30" t="s">
        <v>27</v>
      </c>
    </row>
    <row r="10" spans="1:3" x14ac:dyDescent="0.2">
      <c r="A10" s="29"/>
      <c r="B10" s="88"/>
      <c r="C10" s="29"/>
    </row>
    <row r="11" spans="1:3" x14ac:dyDescent="0.2">
      <c r="A11" s="30" t="s">
        <v>16</v>
      </c>
      <c r="B11" s="90">
        <v>43070</v>
      </c>
      <c r="C11" s="29"/>
    </row>
    <row r="12" spans="1:3" x14ac:dyDescent="0.2">
      <c r="A12" s="30" t="s">
        <v>17</v>
      </c>
      <c r="B12" s="90">
        <v>43100</v>
      </c>
      <c r="C12" s="29"/>
    </row>
    <row r="13" spans="1:3" x14ac:dyDescent="0.2">
      <c r="A13" s="29"/>
      <c r="B13" s="88"/>
      <c r="C13" s="29"/>
    </row>
    <row r="14" spans="1:3" x14ac:dyDescent="0.2">
      <c r="A14" s="30" t="s">
        <v>18</v>
      </c>
      <c r="B14" s="90">
        <v>42736</v>
      </c>
      <c r="C14" s="29"/>
    </row>
    <row r="15" spans="1:3" x14ac:dyDescent="0.2">
      <c r="A15" s="30" t="s">
        <v>28</v>
      </c>
      <c r="B15" s="90">
        <v>43100</v>
      </c>
      <c r="C15" s="29"/>
    </row>
    <row r="16" spans="1:3" x14ac:dyDescent="0.2">
      <c r="A16" s="29"/>
      <c r="B16" s="88"/>
      <c r="C16" s="29"/>
    </row>
    <row r="17" spans="1:4" x14ac:dyDescent="0.2">
      <c r="A17" s="30" t="s">
        <v>21</v>
      </c>
      <c r="B17" s="91" t="s">
        <v>58</v>
      </c>
      <c r="C17" s="29"/>
    </row>
    <row r="18" spans="1:4" x14ac:dyDescent="0.2">
      <c r="A18" s="29"/>
      <c r="B18" s="28"/>
      <c r="C18" s="29"/>
    </row>
    <row r="19" spans="1:4" x14ac:dyDescent="0.2">
      <c r="A19" s="31" t="s">
        <v>29</v>
      </c>
      <c r="B19" s="31" t="s">
        <v>30</v>
      </c>
      <c r="C19" s="31" t="s">
        <v>31</v>
      </c>
    </row>
    <row r="20" spans="1:4" x14ac:dyDescent="0.2">
      <c r="A20" s="26"/>
      <c r="B20" s="28"/>
      <c r="C20" s="26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5"/>
  <sheetViews>
    <sheetView showGridLines="0" tabSelected="1" zoomScaleNormal="100" workbookViewId="0">
      <pane ySplit="3" topLeftCell="A4" activePane="bottomLeft" state="frozen"/>
      <selection activeCell="O2" sqref="O2"/>
      <selection pane="bottomLeft" activeCell="W10" sqref="W10"/>
    </sheetView>
  </sheetViews>
  <sheetFormatPr defaultRowHeight="15" customHeight="1" x14ac:dyDescent="0.2"/>
  <cols>
    <col min="1" max="1" width="6.5703125" style="179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79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79" customWidth="1"/>
    <col min="18" max="18" width="7.85546875" style="181" customWidth="1"/>
    <col min="19" max="16384" width="9.140625" style="107"/>
  </cols>
  <sheetData>
    <row r="1" spans="1:798" ht="19.5" customHeight="1" x14ac:dyDescent="0.2">
      <c r="A1" s="32"/>
      <c r="B1" s="191" t="str">
        <f>Legend!B17</f>
        <v>Washington</v>
      </c>
      <c r="C1" s="193" t="s">
        <v>8</v>
      </c>
      <c r="D1" s="194"/>
      <c r="E1" s="194"/>
      <c r="F1" s="194"/>
      <c r="G1" s="195"/>
      <c r="H1" s="206" t="s">
        <v>7</v>
      </c>
      <c r="I1" s="206"/>
      <c r="J1" s="206"/>
      <c r="K1" s="206"/>
      <c r="L1" s="206"/>
      <c r="M1" s="206"/>
      <c r="N1" s="206"/>
      <c r="O1" s="207"/>
      <c r="P1" s="196" t="s">
        <v>43</v>
      </c>
      <c r="Q1" s="197"/>
      <c r="R1" s="198"/>
      <c r="S1" s="1"/>
    </row>
    <row r="2" spans="1:798" s="151" customFormat="1" ht="19.5" customHeight="1" thickBot="1" x14ac:dyDescent="0.25">
      <c r="A2" s="145"/>
      <c r="B2" s="192"/>
      <c r="C2" s="161"/>
      <c r="D2" s="162">
        <f>Legend!B8</f>
        <v>43098.152268518519</v>
      </c>
      <c r="E2" s="141" t="s">
        <v>11</v>
      </c>
      <c r="F2" s="162">
        <f>Legend!B9</f>
        <v>43465.541655092595</v>
      </c>
      <c r="G2" s="139"/>
      <c r="H2" s="209"/>
      <c r="I2" s="209"/>
      <c r="J2" s="209"/>
      <c r="K2" s="209"/>
      <c r="L2" s="209"/>
      <c r="M2" s="209"/>
      <c r="N2" s="209"/>
      <c r="O2" s="210"/>
      <c r="P2" s="211"/>
      <c r="Q2" s="212"/>
      <c r="R2" s="213"/>
    </row>
    <row r="3" spans="1:798" s="108" customFormat="1" ht="65.25" customHeight="1" thickBot="1" x14ac:dyDescent="0.25">
      <c r="A3" s="92"/>
      <c r="B3" s="93" t="s">
        <v>48</v>
      </c>
      <c r="C3" s="46" t="s">
        <v>3</v>
      </c>
      <c r="D3" s="47" t="s">
        <v>5</v>
      </c>
      <c r="E3" s="47" t="s">
        <v>4</v>
      </c>
      <c r="F3" s="47" t="s">
        <v>6</v>
      </c>
      <c r="G3" s="48" t="s">
        <v>32</v>
      </c>
      <c r="H3" s="46" t="s">
        <v>36</v>
      </c>
      <c r="I3" s="47" t="s">
        <v>37</v>
      </c>
      <c r="J3" s="47" t="s">
        <v>38</v>
      </c>
      <c r="K3" s="47" t="s">
        <v>41</v>
      </c>
      <c r="L3" s="47" t="s">
        <v>39</v>
      </c>
      <c r="M3" s="47" t="s">
        <v>40</v>
      </c>
      <c r="N3" s="47" t="s">
        <v>42</v>
      </c>
      <c r="O3" s="52" t="s">
        <v>14</v>
      </c>
      <c r="P3" s="94" t="s">
        <v>1</v>
      </c>
      <c r="Q3" s="95" t="s">
        <v>2</v>
      </c>
      <c r="R3" s="96" t="s">
        <v>23</v>
      </c>
    </row>
    <row r="4" spans="1:798" ht="15" customHeight="1" x14ac:dyDescent="0.2">
      <c r="A4" s="97"/>
      <c r="B4" s="40"/>
      <c r="C4" s="37"/>
      <c r="D4" s="38"/>
      <c r="E4" s="41"/>
      <c r="F4" s="39"/>
      <c r="G4" s="41"/>
      <c r="H4" s="109"/>
      <c r="I4" s="98"/>
      <c r="J4" s="98"/>
      <c r="K4" s="98"/>
      <c r="L4" s="98"/>
      <c r="M4" s="98"/>
      <c r="N4" s="98"/>
      <c r="O4" s="110"/>
      <c r="P4" s="111"/>
      <c r="Q4" s="98"/>
      <c r="R4" s="112"/>
      <c r="S4" s="23"/>
    </row>
    <row r="5" spans="1:798" s="115" customFormat="1" ht="15" customHeight="1" x14ac:dyDescent="0.2">
      <c r="A5" s="113" t="s">
        <v>20</v>
      </c>
      <c r="B5" s="114" t="s">
        <v>55</v>
      </c>
      <c r="C5" s="61">
        <v>16679</v>
      </c>
      <c r="D5" s="45">
        <f t="shared" ref="D5:D13" si="0">C5/G5</f>
        <v>8.7782039075875486E-3</v>
      </c>
      <c r="E5" s="65">
        <v>9374919.9069999997</v>
      </c>
      <c r="F5" s="65">
        <v>125</v>
      </c>
      <c r="G5" s="66">
        <v>1900047</v>
      </c>
      <c r="H5" s="72">
        <v>34</v>
      </c>
      <c r="I5" s="65">
        <v>5646</v>
      </c>
      <c r="J5" s="65">
        <v>10504</v>
      </c>
      <c r="K5" s="65">
        <v>524</v>
      </c>
      <c r="L5" s="65">
        <v>5</v>
      </c>
      <c r="M5" s="65">
        <v>0</v>
      </c>
      <c r="N5" s="65">
        <v>0</v>
      </c>
      <c r="O5" s="51">
        <v>0.33850950296780402</v>
      </c>
      <c r="P5" s="70">
        <v>4.9340463193805206</v>
      </c>
      <c r="Q5" s="76">
        <v>8.7782039075875486E-3</v>
      </c>
      <c r="R5" s="99">
        <v>562.07925577072967</v>
      </c>
      <c r="S5" s="23"/>
    </row>
    <row r="6" spans="1:798" s="115" customFormat="1" ht="15" customHeight="1" x14ac:dyDescent="0.2">
      <c r="A6" s="50"/>
      <c r="B6" s="43"/>
      <c r="C6" s="62"/>
      <c r="D6" s="42"/>
      <c r="E6" s="67"/>
      <c r="F6" s="67"/>
      <c r="G6" s="67"/>
      <c r="H6" s="73"/>
      <c r="I6" s="67"/>
      <c r="J6" s="67"/>
      <c r="K6" s="67"/>
      <c r="L6" s="74"/>
      <c r="M6" s="74"/>
      <c r="N6" s="74"/>
      <c r="O6" s="53"/>
      <c r="P6" s="71"/>
      <c r="Q6" s="77"/>
      <c r="R6" s="100"/>
      <c r="S6" s="23"/>
    </row>
    <row r="7" spans="1:798" s="115" customFormat="1" ht="15" customHeight="1" x14ac:dyDescent="0.2">
      <c r="A7" s="113" t="s">
        <v>56</v>
      </c>
      <c r="B7" s="163" t="s">
        <v>57</v>
      </c>
      <c r="C7" s="61">
        <v>16679</v>
      </c>
      <c r="D7" s="45">
        <f t="shared" si="0"/>
        <v>2.1397680752607198E-2</v>
      </c>
      <c r="E7" s="65">
        <v>9374919.9069999997</v>
      </c>
      <c r="F7" s="65">
        <v>125</v>
      </c>
      <c r="G7" s="66">
        <v>779477</v>
      </c>
      <c r="H7" s="72">
        <v>34</v>
      </c>
      <c r="I7" s="65">
        <v>5646</v>
      </c>
      <c r="J7" s="65">
        <v>10504</v>
      </c>
      <c r="K7" s="65">
        <v>524</v>
      </c>
      <c r="L7" s="65">
        <v>5</v>
      </c>
      <c r="M7" s="65">
        <v>0</v>
      </c>
      <c r="N7" s="65">
        <v>0</v>
      </c>
      <c r="O7" s="51">
        <v>0.33850950296780402</v>
      </c>
      <c r="P7" s="70">
        <v>12.027192472645119</v>
      </c>
      <c r="Q7" s="76">
        <v>2.1397680752607198E-2</v>
      </c>
      <c r="R7" s="99">
        <v>562.07925577072956</v>
      </c>
      <c r="S7" s="23"/>
    </row>
    <row r="8" spans="1:798" s="115" customFormat="1" ht="15" customHeight="1" x14ac:dyDescent="0.2">
      <c r="A8" s="50"/>
      <c r="B8" s="43"/>
      <c r="C8" s="63"/>
      <c r="D8" s="35"/>
      <c r="E8" s="34"/>
      <c r="F8" s="34"/>
      <c r="G8" s="34"/>
      <c r="H8" s="73"/>
      <c r="I8" s="67"/>
      <c r="J8" s="67"/>
      <c r="K8" s="67"/>
      <c r="L8" s="74"/>
      <c r="M8" s="74"/>
      <c r="N8" s="74"/>
      <c r="O8" s="53"/>
      <c r="P8" s="75"/>
      <c r="Q8" s="36"/>
      <c r="R8" s="60"/>
      <c r="S8" s="23"/>
    </row>
    <row r="9" spans="1:798" s="115" customFormat="1" ht="15" customHeight="1" x14ac:dyDescent="0.2">
      <c r="A9" s="113" t="s">
        <v>51</v>
      </c>
      <c r="B9" s="114" t="s">
        <v>58</v>
      </c>
      <c r="C9" s="61">
        <v>16679</v>
      </c>
      <c r="D9" s="45">
        <f t="shared" si="0"/>
        <v>0.12429020671565047</v>
      </c>
      <c r="E9" s="65">
        <v>9374919.9069999997</v>
      </c>
      <c r="F9" s="65">
        <v>125</v>
      </c>
      <c r="G9" s="66">
        <v>134194</v>
      </c>
      <c r="H9" s="72">
        <v>34</v>
      </c>
      <c r="I9" s="65">
        <v>5646</v>
      </c>
      <c r="J9" s="65">
        <v>10504</v>
      </c>
      <c r="K9" s="65">
        <v>524</v>
      </c>
      <c r="L9" s="65">
        <v>5</v>
      </c>
      <c r="M9" s="65">
        <v>0</v>
      </c>
      <c r="N9" s="65">
        <v>0</v>
      </c>
      <c r="O9" s="51">
        <v>0.33850950296780402</v>
      </c>
      <c r="P9" s="70">
        <v>69.860946890322964</v>
      </c>
      <c r="Q9" s="76">
        <v>0.12429020671565047</v>
      </c>
      <c r="R9" s="99">
        <v>562.07925577072967</v>
      </c>
      <c r="S9" s="23"/>
    </row>
    <row r="10" spans="1:798" s="115" customFormat="1" ht="15" customHeight="1" x14ac:dyDescent="0.2">
      <c r="A10" s="50"/>
      <c r="B10" s="43"/>
      <c r="C10" s="63"/>
      <c r="D10" s="44"/>
      <c r="E10" s="34"/>
      <c r="F10" s="34"/>
      <c r="G10" s="34"/>
      <c r="H10" s="73"/>
      <c r="I10" s="67"/>
      <c r="J10" s="67"/>
      <c r="K10" s="67"/>
      <c r="L10" s="74"/>
      <c r="M10" s="74"/>
      <c r="N10" s="74"/>
      <c r="O10" s="53"/>
      <c r="P10" s="75"/>
      <c r="Q10" s="78"/>
      <c r="R10" s="60"/>
      <c r="S10" s="23"/>
    </row>
    <row r="11" spans="1:798" s="115" customFormat="1" ht="15" customHeight="1" x14ac:dyDescent="0.2">
      <c r="A11" s="113" t="s">
        <v>51</v>
      </c>
      <c r="B11" s="164" t="s">
        <v>52</v>
      </c>
      <c r="C11" s="61">
        <v>144</v>
      </c>
      <c r="D11" s="45">
        <f t="shared" si="0"/>
        <v>5.8722779544898461E-3</v>
      </c>
      <c r="E11" s="65">
        <v>6361.2139999999999</v>
      </c>
      <c r="F11" s="65">
        <v>2</v>
      </c>
      <c r="G11" s="66">
        <v>24522</v>
      </c>
      <c r="H11" s="72">
        <v>0</v>
      </c>
      <c r="I11" s="65">
        <v>144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51">
        <v>1</v>
      </c>
      <c r="P11" s="70">
        <v>0.25940844955550119</v>
      </c>
      <c r="Q11" s="76">
        <v>5.8722779544898461E-3</v>
      </c>
      <c r="R11" s="99">
        <v>44.17509722222222</v>
      </c>
      <c r="S11" s="23"/>
    </row>
    <row r="12" spans="1:798" s="115" customFormat="1" ht="15" customHeight="1" x14ac:dyDescent="0.2">
      <c r="A12" s="113" t="s">
        <v>51</v>
      </c>
      <c r="B12" s="164" t="s">
        <v>53</v>
      </c>
      <c r="C12" s="61">
        <v>13113</v>
      </c>
      <c r="D12" s="45">
        <f t="shared" si="0"/>
        <v>0.46193680205727972</v>
      </c>
      <c r="E12" s="65">
        <v>8743687.6290000007</v>
      </c>
      <c r="F12" s="65">
        <v>111</v>
      </c>
      <c r="G12" s="66">
        <v>28387</v>
      </c>
      <c r="H12" s="72">
        <v>34</v>
      </c>
      <c r="I12" s="65">
        <v>3283</v>
      </c>
      <c r="J12" s="65">
        <v>9338</v>
      </c>
      <c r="K12" s="65">
        <v>487</v>
      </c>
      <c r="L12" s="65">
        <v>5</v>
      </c>
      <c r="M12" s="65">
        <v>0</v>
      </c>
      <c r="N12" s="65">
        <v>0</v>
      </c>
      <c r="O12" s="51">
        <v>0.25036223594905799</v>
      </c>
      <c r="P12" s="70">
        <v>308.01731880790504</v>
      </c>
      <c r="Q12" s="76">
        <v>0.46193680205727972</v>
      </c>
      <c r="R12" s="99">
        <v>666.79536559139797</v>
      </c>
      <c r="S12" s="23"/>
    </row>
    <row r="13" spans="1:798" s="115" customFormat="1" ht="15" customHeight="1" thickBot="1" x14ac:dyDescent="0.25">
      <c r="A13" s="165" t="s">
        <v>51</v>
      </c>
      <c r="B13" s="166" t="s">
        <v>54</v>
      </c>
      <c r="C13" s="64">
        <v>3422</v>
      </c>
      <c r="D13" s="49">
        <f t="shared" si="0"/>
        <v>4.2100859979577021E-2</v>
      </c>
      <c r="E13" s="68">
        <v>624871.06400000001</v>
      </c>
      <c r="F13" s="68">
        <v>12</v>
      </c>
      <c r="G13" s="69">
        <v>81281</v>
      </c>
      <c r="H13" s="101">
        <v>0</v>
      </c>
      <c r="I13" s="68">
        <v>2219</v>
      </c>
      <c r="J13" s="68">
        <v>1166</v>
      </c>
      <c r="K13" s="68">
        <v>37</v>
      </c>
      <c r="L13" s="68">
        <v>0</v>
      </c>
      <c r="M13" s="68">
        <v>0</v>
      </c>
      <c r="N13" s="68">
        <v>0</v>
      </c>
      <c r="O13" s="102">
        <v>0.64845119812974905</v>
      </c>
      <c r="P13" s="103">
        <v>7.687787601038373</v>
      </c>
      <c r="Q13" s="104">
        <v>4.2100859979577021E-2</v>
      </c>
      <c r="R13" s="105">
        <v>182.60405143191116</v>
      </c>
      <c r="S13" s="23"/>
    </row>
    <row r="14" spans="1:798" ht="15" customHeight="1" x14ac:dyDescent="0.2">
      <c r="A14" s="153" t="s">
        <v>50</v>
      </c>
      <c r="B14" s="153"/>
      <c r="C14" s="153"/>
      <c r="D14" s="153"/>
      <c r="E14" s="167"/>
      <c r="F14" s="167"/>
      <c r="G14" s="167"/>
      <c r="H14" s="167"/>
      <c r="I14" s="167"/>
      <c r="J14" s="153"/>
      <c r="K14" s="153"/>
      <c r="L14" s="153"/>
      <c r="M14" s="153"/>
      <c r="N14" s="153"/>
      <c r="O14" s="153"/>
      <c r="P14" s="153"/>
      <c r="Q14" s="153"/>
      <c r="R14" s="153"/>
      <c r="S14" s="23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</row>
    <row r="15" spans="1:798" ht="15" customHeight="1" x14ac:dyDescent="0.2">
      <c r="A15" s="153"/>
      <c r="B15" s="153"/>
      <c r="C15" s="153"/>
      <c r="D15" s="153"/>
      <c r="E15" s="167"/>
      <c r="F15" s="167"/>
      <c r="G15" s="167"/>
      <c r="H15" s="167"/>
      <c r="I15" s="167"/>
      <c r="J15" s="153"/>
      <c r="K15" s="153"/>
      <c r="L15" s="153"/>
      <c r="M15" s="153"/>
      <c r="N15" s="153"/>
      <c r="O15" s="153"/>
      <c r="P15" s="153"/>
      <c r="Q15" s="153"/>
      <c r="R15" s="153"/>
      <c r="S15" s="23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</row>
    <row r="16" spans="1:798" s="116" customFormat="1" ht="15" customHeight="1" thickBot="1" x14ac:dyDescent="0.25">
      <c r="A16" s="168"/>
      <c r="B16" s="169"/>
      <c r="C16" s="170"/>
      <c r="D16" s="171"/>
      <c r="E16" s="167"/>
      <c r="F16" s="167"/>
      <c r="G16" s="167"/>
      <c r="H16" s="167"/>
      <c r="I16" s="167"/>
      <c r="J16" s="170"/>
      <c r="K16" s="170"/>
      <c r="L16" s="170"/>
      <c r="M16" s="170"/>
      <c r="N16" s="170"/>
      <c r="O16" s="171"/>
      <c r="P16" s="172"/>
      <c r="Q16" s="172"/>
      <c r="R16" s="173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</row>
    <row r="17" spans="1:798" s="149" customFormat="1" ht="19.5" customHeight="1" x14ac:dyDescent="0.2">
      <c r="A17" s="174"/>
      <c r="B17" s="142"/>
      <c r="C17" s="202" t="s">
        <v>22</v>
      </c>
      <c r="D17" s="203"/>
      <c r="E17" s="203"/>
      <c r="F17" s="203"/>
      <c r="G17" s="204"/>
      <c r="H17" s="205" t="s">
        <v>7</v>
      </c>
      <c r="I17" s="206"/>
      <c r="J17" s="206"/>
      <c r="K17" s="206"/>
      <c r="L17" s="206"/>
      <c r="M17" s="206"/>
      <c r="N17" s="206"/>
      <c r="O17" s="207"/>
      <c r="P17" s="196" t="s">
        <v>46</v>
      </c>
      <c r="Q17" s="197"/>
      <c r="R17" s="19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  <c r="IU17" s="14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  <c r="JF17" s="143"/>
      <c r="JG17" s="143"/>
      <c r="JH17" s="143"/>
      <c r="JI17" s="143"/>
      <c r="JJ17" s="143"/>
      <c r="JK17" s="143"/>
      <c r="JL17" s="143"/>
      <c r="JM17" s="143"/>
      <c r="JN17" s="143"/>
      <c r="JO17" s="143"/>
      <c r="JP17" s="143"/>
      <c r="JQ17" s="143"/>
      <c r="JR17" s="143"/>
      <c r="JS17" s="143"/>
      <c r="JT17" s="143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143"/>
      <c r="KS17" s="143"/>
      <c r="KT17" s="143"/>
      <c r="KU17" s="143"/>
      <c r="KV17" s="143"/>
      <c r="KW17" s="143"/>
      <c r="KX17" s="143"/>
      <c r="KY17" s="143"/>
      <c r="KZ17" s="143"/>
      <c r="LA17" s="143"/>
      <c r="LB17" s="143"/>
      <c r="LC17" s="143"/>
      <c r="LD17" s="143"/>
      <c r="LE17" s="143"/>
      <c r="LF17" s="143"/>
      <c r="LG17" s="143"/>
      <c r="LH17" s="143"/>
      <c r="LI17" s="143"/>
      <c r="LJ17" s="143"/>
      <c r="LK17" s="143"/>
      <c r="LL17" s="143"/>
      <c r="LM17" s="143"/>
      <c r="LN17" s="143"/>
      <c r="LO17" s="143"/>
      <c r="LP17" s="143"/>
      <c r="LQ17" s="143"/>
      <c r="LR17" s="143"/>
      <c r="LS17" s="143"/>
      <c r="LT17" s="143"/>
      <c r="LU17" s="143"/>
      <c r="LV17" s="143"/>
      <c r="LW17" s="143"/>
      <c r="LX17" s="143"/>
      <c r="LY17" s="143"/>
      <c r="LZ17" s="143"/>
      <c r="MA17" s="143"/>
      <c r="MB17" s="143"/>
      <c r="MC17" s="143"/>
      <c r="MD17" s="143"/>
      <c r="ME17" s="143"/>
      <c r="MF17" s="143"/>
      <c r="MG17" s="143"/>
      <c r="MH17" s="143"/>
      <c r="MI17" s="143"/>
      <c r="MJ17" s="143"/>
      <c r="MK17" s="143"/>
      <c r="ML17" s="143"/>
      <c r="MM17" s="143"/>
      <c r="MN17" s="143"/>
      <c r="MO17" s="143"/>
      <c r="MP17" s="143"/>
      <c r="MQ17" s="143"/>
      <c r="MR17" s="143"/>
      <c r="MS17" s="143"/>
      <c r="MT17" s="143"/>
      <c r="MU17" s="143"/>
      <c r="MV17" s="143"/>
      <c r="MW17" s="143"/>
      <c r="MX17" s="143"/>
      <c r="MY17" s="143"/>
      <c r="MZ17" s="143"/>
      <c r="NA17" s="143"/>
      <c r="NB17" s="143"/>
      <c r="NC17" s="143"/>
      <c r="ND17" s="143"/>
      <c r="NE17" s="143"/>
      <c r="NF17" s="143"/>
      <c r="NG17" s="143"/>
      <c r="NH17" s="143"/>
      <c r="NI17" s="143"/>
      <c r="NJ17" s="143"/>
      <c r="NK17" s="143"/>
      <c r="NL17" s="143"/>
      <c r="NM17" s="143"/>
      <c r="NN17" s="143"/>
      <c r="NO17" s="143"/>
      <c r="NP17" s="143"/>
      <c r="NQ17" s="143"/>
      <c r="NR17" s="143"/>
      <c r="NS17" s="143"/>
      <c r="NT17" s="143"/>
      <c r="NU17" s="143"/>
      <c r="NV17" s="143"/>
      <c r="NW17" s="143"/>
      <c r="NX17" s="143"/>
      <c r="NY17" s="143"/>
      <c r="NZ17" s="143"/>
      <c r="OA17" s="143"/>
      <c r="OB17" s="143"/>
      <c r="OC17" s="143"/>
      <c r="OD17" s="143"/>
      <c r="OE17" s="143"/>
      <c r="OF17" s="143"/>
      <c r="OG17" s="143"/>
      <c r="OH17" s="143"/>
      <c r="OI17" s="143"/>
      <c r="OJ17" s="143"/>
      <c r="OK17" s="143"/>
      <c r="OL17" s="143"/>
      <c r="OM17" s="143"/>
      <c r="ON17" s="143"/>
      <c r="OO17" s="143"/>
      <c r="OP17" s="143"/>
      <c r="OQ17" s="143"/>
      <c r="OR17" s="143"/>
      <c r="OS17" s="143"/>
      <c r="OT17" s="143"/>
      <c r="OU17" s="143"/>
      <c r="OV17" s="143"/>
      <c r="OW17" s="143"/>
      <c r="OX17" s="143"/>
      <c r="OY17" s="143"/>
      <c r="OZ17" s="143"/>
      <c r="PA17" s="143"/>
      <c r="PB17" s="143"/>
      <c r="PC17" s="143"/>
      <c r="PD17" s="143"/>
      <c r="PE17" s="143"/>
      <c r="PF17" s="143"/>
      <c r="PG17" s="143"/>
      <c r="PH17" s="143"/>
      <c r="PI17" s="143"/>
      <c r="PJ17" s="143"/>
      <c r="PK17" s="143"/>
      <c r="PL17" s="143"/>
      <c r="PM17" s="143"/>
      <c r="PN17" s="143"/>
      <c r="PO17" s="143"/>
      <c r="PP17" s="143"/>
      <c r="PQ17" s="143"/>
      <c r="PR17" s="143"/>
      <c r="PS17" s="143"/>
      <c r="PT17" s="143"/>
      <c r="PU17" s="143"/>
      <c r="PV17" s="143"/>
      <c r="PW17" s="143"/>
      <c r="PX17" s="143"/>
      <c r="PY17" s="143"/>
      <c r="PZ17" s="143"/>
      <c r="QA17" s="143"/>
      <c r="QB17" s="143"/>
      <c r="QC17" s="143"/>
      <c r="QD17" s="143"/>
      <c r="QE17" s="143"/>
      <c r="QF17" s="143"/>
      <c r="QG17" s="143"/>
      <c r="QH17" s="143"/>
      <c r="QI17" s="143"/>
      <c r="QJ17" s="143"/>
      <c r="QK17" s="143"/>
      <c r="QL17" s="143"/>
      <c r="QM17" s="143"/>
      <c r="QN17" s="143"/>
      <c r="QO17" s="143"/>
      <c r="QP17" s="143"/>
      <c r="QQ17" s="143"/>
      <c r="QR17" s="143"/>
      <c r="QS17" s="143"/>
      <c r="QT17" s="143"/>
      <c r="QU17" s="143"/>
      <c r="QV17" s="143"/>
      <c r="QW17" s="143"/>
      <c r="QX17" s="143"/>
      <c r="QY17" s="143"/>
      <c r="QZ17" s="143"/>
      <c r="RA17" s="143"/>
      <c r="RB17" s="143"/>
      <c r="RC17" s="143"/>
      <c r="RD17" s="143"/>
      <c r="RE17" s="143"/>
      <c r="RF17" s="143"/>
      <c r="RG17" s="143"/>
      <c r="RH17" s="143"/>
      <c r="RI17" s="143"/>
      <c r="RJ17" s="143"/>
      <c r="RK17" s="143"/>
      <c r="RL17" s="143"/>
      <c r="RM17" s="143"/>
      <c r="RN17" s="143"/>
      <c r="RO17" s="143"/>
      <c r="RP17" s="143"/>
      <c r="RQ17" s="143"/>
      <c r="RR17" s="143"/>
      <c r="RS17" s="143"/>
      <c r="RT17" s="143"/>
      <c r="RU17" s="143"/>
      <c r="RV17" s="143"/>
      <c r="RW17" s="143"/>
      <c r="RX17" s="143"/>
      <c r="RY17" s="143"/>
      <c r="RZ17" s="143"/>
      <c r="SA17" s="143"/>
      <c r="SB17" s="143"/>
      <c r="SC17" s="143"/>
      <c r="SD17" s="143"/>
      <c r="SE17" s="143"/>
      <c r="SF17" s="143"/>
      <c r="SG17" s="143"/>
      <c r="SH17" s="143"/>
      <c r="SI17" s="143"/>
      <c r="SJ17" s="143"/>
      <c r="SK17" s="143"/>
      <c r="SL17" s="143"/>
      <c r="SM17" s="143"/>
      <c r="SN17" s="143"/>
      <c r="SO17" s="143"/>
      <c r="SP17" s="143"/>
      <c r="SQ17" s="143"/>
      <c r="SR17" s="143"/>
      <c r="SS17" s="143"/>
      <c r="ST17" s="143"/>
      <c r="SU17" s="143"/>
      <c r="SV17" s="143"/>
      <c r="SW17" s="143"/>
      <c r="SX17" s="143"/>
      <c r="SY17" s="143"/>
      <c r="SZ17" s="143"/>
      <c r="TA17" s="143"/>
      <c r="TB17" s="143"/>
      <c r="TC17" s="143"/>
      <c r="TD17" s="143"/>
      <c r="TE17" s="143"/>
      <c r="TF17" s="143"/>
      <c r="TG17" s="143"/>
      <c r="TH17" s="143"/>
      <c r="TI17" s="143"/>
      <c r="TJ17" s="143"/>
      <c r="TK17" s="143"/>
      <c r="TL17" s="143"/>
      <c r="TM17" s="143"/>
      <c r="TN17" s="143"/>
      <c r="TO17" s="143"/>
      <c r="TP17" s="143"/>
      <c r="TQ17" s="143"/>
      <c r="TR17" s="143"/>
      <c r="TS17" s="143"/>
      <c r="TT17" s="143"/>
      <c r="TU17" s="143"/>
      <c r="TV17" s="143"/>
      <c r="TW17" s="143"/>
      <c r="TX17" s="143"/>
      <c r="TY17" s="143"/>
      <c r="TZ17" s="143"/>
      <c r="UA17" s="143"/>
      <c r="UB17" s="143"/>
      <c r="UC17" s="143"/>
      <c r="UD17" s="143"/>
      <c r="UE17" s="143"/>
      <c r="UF17" s="143"/>
      <c r="UG17" s="143"/>
      <c r="UH17" s="143"/>
      <c r="UI17" s="143"/>
      <c r="UJ17" s="143"/>
      <c r="UK17" s="143"/>
      <c r="UL17" s="143"/>
      <c r="UM17" s="143"/>
      <c r="UN17" s="143"/>
      <c r="UO17" s="143"/>
      <c r="UP17" s="143"/>
      <c r="UQ17" s="143"/>
      <c r="UR17" s="143"/>
      <c r="US17" s="143"/>
      <c r="UT17" s="143"/>
      <c r="UU17" s="143"/>
      <c r="UV17" s="143"/>
      <c r="UW17" s="143"/>
      <c r="UX17" s="143"/>
      <c r="UY17" s="143"/>
      <c r="UZ17" s="143"/>
      <c r="VA17" s="143"/>
      <c r="VB17" s="143"/>
      <c r="VC17" s="143"/>
      <c r="VD17" s="143"/>
      <c r="VE17" s="143"/>
      <c r="VF17" s="143"/>
      <c r="VG17" s="143"/>
      <c r="VH17" s="143"/>
      <c r="VI17" s="143"/>
      <c r="VJ17" s="143"/>
      <c r="VK17" s="143"/>
      <c r="VL17" s="143"/>
      <c r="VM17" s="143"/>
      <c r="VN17" s="143"/>
      <c r="VO17" s="143"/>
      <c r="VP17" s="143"/>
      <c r="VQ17" s="143"/>
      <c r="VR17" s="143"/>
      <c r="VS17" s="143"/>
      <c r="VT17" s="143"/>
      <c r="VU17" s="143"/>
      <c r="VV17" s="143"/>
      <c r="VW17" s="143"/>
      <c r="VX17" s="143"/>
      <c r="VY17" s="143"/>
      <c r="VZ17" s="143"/>
      <c r="WA17" s="143"/>
      <c r="WB17" s="143"/>
      <c r="WC17" s="143"/>
      <c r="WD17" s="143"/>
      <c r="WE17" s="143"/>
      <c r="WF17" s="143"/>
      <c r="WG17" s="143"/>
      <c r="WH17" s="143"/>
      <c r="WI17" s="143"/>
      <c r="WJ17" s="143"/>
      <c r="WK17" s="143"/>
      <c r="WL17" s="143"/>
      <c r="WM17" s="143"/>
      <c r="WN17" s="143"/>
      <c r="WO17" s="143"/>
      <c r="WP17" s="143"/>
      <c r="WQ17" s="143"/>
      <c r="WR17" s="143"/>
      <c r="WS17" s="143"/>
      <c r="WT17" s="143"/>
      <c r="WU17" s="143"/>
      <c r="WV17" s="143"/>
      <c r="WW17" s="143"/>
      <c r="WX17" s="143"/>
      <c r="WY17" s="143"/>
      <c r="WZ17" s="143"/>
      <c r="XA17" s="143"/>
      <c r="XB17" s="143"/>
      <c r="XC17" s="143"/>
      <c r="XD17" s="143"/>
      <c r="XE17" s="143"/>
      <c r="XF17" s="143"/>
      <c r="XG17" s="143"/>
      <c r="XH17" s="143"/>
      <c r="XI17" s="143"/>
      <c r="XJ17" s="143"/>
      <c r="XK17" s="143"/>
      <c r="XL17" s="143"/>
      <c r="XM17" s="143"/>
      <c r="XN17" s="143"/>
      <c r="XO17" s="143"/>
      <c r="XP17" s="143"/>
      <c r="XQ17" s="143"/>
      <c r="XR17" s="143"/>
      <c r="XS17" s="143"/>
      <c r="XT17" s="143"/>
      <c r="XU17" s="143"/>
      <c r="XV17" s="143"/>
      <c r="XW17" s="143"/>
      <c r="XX17" s="143"/>
      <c r="XY17" s="143"/>
      <c r="XZ17" s="143"/>
      <c r="YA17" s="143"/>
      <c r="YB17" s="143"/>
      <c r="YC17" s="143"/>
      <c r="YD17" s="143"/>
      <c r="YE17" s="143"/>
      <c r="YF17" s="143"/>
      <c r="YG17" s="143"/>
      <c r="YH17" s="143"/>
      <c r="YI17" s="143"/>
      <c r="YJ17" s="143"/>
      <c r="YK17" s="143"/>
      <c r="YL17" s="143"/>
      <c r="YM17" s="143"/>
      <c r="YN17" s="143"/>
      <c r="YO17" s="143"/>
      <c r="YP17" s="143"/>
      <c r="YQ17" s="143"/>
      <c r="YR17" s="143"/>
      <c r="YS17" s="143"/>
      <c r="YT17" s="143"/>
      <c r="YU17" s="143"/>
      <c r="YV17" s="143"/>
      <c r="YW17" s="143"/>
      <c r="YX17" s="143"/>
      <c r="YY17" s="143"/>
      <c r="YZ17" s="143"/>
      <c r="ZA17" s="143"/>
      <c r="ZB17" s="143"/>
      <c r="ZC17" s="143"/>
      <c r="ZD17" s="143"/>
      <c r="ZE17" s="143"/>
      <c r="ZF17" s="143"/>
      <c r="ZG17" s="143"/>
      <c r="ZH17" s="143"/>
      <c r="ZI17" s="143"/>
      <c r="ZJ17" s="143"/>
      <c r="ZK17" s="143"/>
      <c r="ZL17" s="143"/>
      <c r="ZM17" s="143"/>
      <c r="ZN17" s="143"/>
      <c r="ZO17" s="143"/>
      <c r="ZP17" s="143"/>
      <c r="ZQ17" s="143"/>
      <c r="ZR17" s="143"/>
      <c r="ZS17" s="143"/>
      <c r="ZT17" s="143"/>
      <c r="ZU17" s="143"/>
      <c r="ZV17" s="143"/>
      <c r="ZW17" s="143"/>
      <c r="ZX17" s="143"/>
      <c r="ZY17" s="143"/>
      <c r="ZZ17" s="143"/>
      <c r="AAA17" s="143"/>
      <c r="AAB17" s="143"/>
      <c r="AAC17" s="143"/>
      <c r="AAD17" s="143"/>
      <c r="AAE17" s="143"/>
      <c r="AAF17" s="143"/>
      <c r="AAG17" s="143"/>
      <c r="AAH17" s="143"/>
      <c r="AAI17" s="143"/>
      <c r="AAJ17" s="143"/>
      <c r="AAK17" s="143"/>
      <c r="AAL17" s="143"/>
      <c r="AAM17" s="143"/>
      <c r="AAN17" s="143"/>
      <c r="AAO17" s="143"/>
      <c r="AAP17" s="143"/>
      <c r="AAQ17" s="143"/>
      <c r="AAR17" s="143"/>
      <c r="AAS17" s="143"/>
      <c r="AAT17" s="143"/>
      <c r="AAU17" s="143"/>
      <c r="AAV17" s="143"/>
      <c r="AAW17" s="143"/>
      <c r="AAX17" s="143"/>
      <c r="AAY17" s="143"/>
      <c r="AAZ17" s="143"/>
      <c r="ABA17" s="143"/>
      <c r="ABB17" s="143"/>
      <c r="ABC17" s="143"/>
      <c r="ABD17" s="143"/>
      <c r="ABE17" s="143"/>
      <c r="ABF17" s="143"/>
      <c r="ABG17" s="143"/>
      <c r="ABH17" s="143"/>
      <c r="ABI17" s="143"/>
      <c r="ABJ17" s="143"/>
      <c r="ABK17" s="143"/>
      <c r="ABL17" s="143"/>
      <c r="ABM17" s="143"/>
      <c r="ABN17" s="143"/>
      <c r="ABO17" s="143"/>
      <c r="ABP17" s="143"/>
      <c r="ABQ17" s="143"/>
      <c r="ABR17" s="143"/>
      <c r="ABS17" s="143"/>
      <c r="ABT17" s="143"/>
      <c r="ABU17" s="143"/>
      <c r="ABV17" s="143"/>
      <c r="ABW17" s="143"/>
      <c r="ABX17" s="143"/>
      <c r="ABY17" s="143"/>
      <c r="ABZ17" s="143"/>
      <c r="ACA17" s="143"/>
      <c r="ACB17" s="143"/>
      <c r="ACC17" s="143"/>
      <c r="ACD17" s="143"/>
      <c r="ACE17" s="143"/>
      <c r="ACF17" s="143"/>
      <c r="ACG17" s="143"/>
      <c r="ACH17" s="143"/>
      <c r="ACI17" s="143"/>
      <c r="ACJ17" s="143"/>
      <c r="ACK17" s="143"/>
      <c r="ACL17" s="143"/>
      <c r="ACM17" s="143"/>
      <c r="ACN17" s="143"/>
      <c r="ACO17" s="143"/>
      <c r="ACP17" s="143"/>
      <c r="ACQ17" s="143"/>
      <c r="ACR17" s="143"/>
      <c r="ACS17" s="143"/>
      <c r="ACT17" s="143"/>
      <c r="ACU17" s="143"/>
      <c r="ACV17" s="143"/>
      <c r="ACW17" s="143"/>
      <c r="ACX17" s="143"/>
      <c r="ACY17" s="143"/>
      <c r="ACZ17" s="143"/>
      <c r="ADA17" s="143"/>
      <c r="ADB17" s="143"/>
      <c r="ADC17" s="143"/>
      <c r="ADD17" s="143"/>
      <c r="ADE17" s="143"/>
      <c r="ADF17" s="143"/>
      <c r="ADG17" s="143"/>
      <c r="ADH17" s="143"/>
      <c r="ADI17" s="143"/>
      <c r="ADJ17" s="143"/>
      <c r="ADK17" s="143"/>
      <c r="ADL17" s="143"/>
      <c r="ADM17" s="143"/>
      <c r="ADN17" s="143"/>
      <c r="ADO17" s="143"/>
      <c r="ADP17" s="143"/>
      <c r="ADQ17" s="143"/>
      <c r="ADR17" s="143"/>
    </row>
    <row r="18" spans="1:798" s="138" customFormat="1" ht="19.5" customHeight="1" thickBot="1" x14ac:dyDescent="0.25">
      <c r="A18" s="175"/>
      <c r="B18" s="147"/>
      <c r="C18" s="140"/>
      <c r="D18" s="176">
        <f>Legend!B8</f>
        <v>43098.152268518519</v>
      </c>
      <c r="E18" s="144" t="s">
        <v>11</v>
      </c>
      <c r="F18" s="176">
        <f>Legend!B9</f>
        <v>43465.541655092595</v>
      </c>
      <c r="G18" s="150"/>
      <c r="H18" s="208"/>
      <c r="I18" s="209"/>
      <c r="J18" s="209" t="s">
        <v>7</v>
      </c>
      <c r="K18" s="209"/>
      <c r="L18" s="209"/>
      <c r="M18" s="209"/>
      <c r="N18" s="209"/>
      <c r="O18" s="210"/>
      <c r="P18" s="199"/>
      <c r="Q18" s="200"/>
      <c r="R18" s="201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</row>
    <row r="19" spans="1:798" ht="66" customHeight="1" thickBot="1" x14ac:dyDescent="0.25">
      <c r="A19" s="1"/>
      <c r="B19" s="33" t="s">
        <v>47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33</v>
      </c>
      <c r="H19" s="6" t="s">
        <v>36</v>
      </c>
      <c r="I19" s="7" t="s">
        <v>37</v>
      </c>
      <c r="J19" s="7" t="s">
        <v>38</v>
      </c>
      <c r="K19" s="7" t="s">
        <v>41</v>
      </c>
      <c r="L19" s="7" t="s">
        <v>39</v>
      </c>
      <c r="M19" s="7" t="s">
        <v>40</v>
      </c>
      <c r="N19" s="7" t="s">
        <v>42</v>
      </c>
      <c r="O19" s="8" t="s">
        <v>14</v>
      </c>
      <c r="P19" s="9" t="s">
        <v>1</v>
      </c>
      <c r="Q19" s="10" t="s">
        <v>2</v>
      </c>
      <c r="R19" s="11" t="s">
        <v>23</v>
      </c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</row>
    <row r="20" spans="1:798" ht="15" customHeight="1" x14ac:dyDescent="0.2">
      <c r="A20" s="1"/>
      <c r="B20" s="177">
        <v>43098</v>
      </c>
      <c r="C20" s="79">
        <v>13711</v>
      </c>
      <c r="D20" s="80">
        <f>C20/G20</f>
        <v>0.10217297345633933</v>
      </c>
      <c r="E20" s="81">
        <v>8784566.4959999993</v>
      </c>
      <c r="F20" s="81">
        <v>63</v>
      </c>
      <c r="G20" s="82">
        <v>134194</v>
      </c>
      <c r="H20" s="83">
        <v>13</v>
      </c>
      <c r="I20" s="81">
        <v>3256</v>
      </c>
      <c r="J20" s="81">
        <v>9974</v>
      </c>
      <c r="K20" s="81">
        <v>476</v>
      </c>
      <c r="L20" s="81">
        <v>5</v>
      </c>
      <c r="M20" s="81">
        <v>0</v>
      </c>
      <c r="N20" s="81">
        <v>0</v>
      </c>
      <c r="O20" s="84">
        <v>0.23747356137407899</v>
      </c>
      <c r="P20" s="85">
        <f>E20/G20</f>
        <v>65.461693488531523</v>
      </c>
      <c r="Q20" s="86">
        <f>C20/G20</f>
        <v>0.10217297345633933</v>
      </c>
      <c r="R20" s="106">
        <f>P20/Q20</f>
        <v>640.69480679746187</v>
      </c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</row>
    <row r="21" spans="1:798" ht="15" customHeight="1" x14ac:dyDescent="0.2">
      <c r="A21" s="1"/>
      <c r="B21" s="177">
        <v>43099</v>
      </c>
      <c r="C21" s="79">
        <v>712</v>
      </c>
      <c r="D21" s="80">
        <f t="shared" ref="D21:D22" si="1">C21/G21</f>
        <v>5.3057513748751804E-3</v>
      </c>
      <c r="E21" s="81">
        <v>296769.62800000003</v>
      </c>
      <c r="F21" s="81">
        <v>47</v>
      </c>
      <c r="G21" s="82">
        <v>134194</v>
      </c>
      <c r="H21" s="83">
        <v>0</v>
      </c>
      <c r="I21" s="81">
        <v>322</v>
      </c>
      <c r="J21" s="81">
        <v>379</v>
      </c>
      <c r="K21" s="81">
        <v>11</v>
      </c>
      <c r="L21" s="81">
        <v>0</v>
      </c>
      <c r="M21" s="81">
        <v>0</v>
      </c>
      <c r="N21" s="81">
        <v>0</v>
      </c>
      <c r="O21" s="84">
        <v>0.452247191011236</v>
      </c>
      <c r="P21" s="85">
        <f t="shared" ref="P21:P22" si="2">E21/G21</f>
        <v>2.2114969968851068</v>
      </c>
      <c r="Q21" s="86">
        <f t="shared" ref="Q21:Q22" si="3">C21/G21</f>
        <v>5.3057513748751804E-3</v>
      </c>
      <c r="R21" s="106">
        <f t="shared" ref="R21:R22" si="4">P21/Q21</f>
        <v>416.81127528089894</v>
      </c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</row>
    <row r="22" spans="1:798" ht="15" customHeight="1" thickBot="1" x14ac:dyDescent="0.25">
      <c r="A22" s="1"/>
      <c r="B22" s="178">
        <v>43100</v>
      </c>
      <c r="C22" s="64">
        <v>2256</v>
      </c>
      <c r="D22" s="49">
        <f t="shared" si="1"/>
        <v>1.6811481884435965E-2</v>
      </c>
      <c r="E22" s="68">
        <v>293583.783</v>
      </c>
      <c r="F22" s="68">
        <v>15</v>
      </c>
      <c r="G22" s="69">
        <v>134194</v>
      </c>
      <c r="H22" s="101">
        <v>21</v>
      </c>
      <c r="I22" s="68">
        <v>2068</v>
      </c>
      <c r="J22" s="68">
        <v>151</v>
      </c>
      <c r="K22" s="68">
        <v>37</v>
      </c>
      <c r="L22" s="68">
        <v>0</v>
      </c>
      <c r="M22" s="68">
        <v>0</v>
      </c>
      <c r="N22" s="68">
        <v>0</v>
      </c>
      <c r="O22" s="102">
        <v>0.91666666666666696</v>
      </c>
      <c r="P22" s="103">
        <f t="shared" si="2"/>
        <v>2.1877564049063296</v>
      </c>
      <c r="Q22" s="104">
        <f t="shared" si="3"/>
        <v>1.6811481884435965E-2</v>
      </c>
      <c r="R22" s="105">
        <f t="shared" si="4"/>
        <v>130.1346555851064</v>
      </c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</row>
    <row r="23" spans="1:798" ht="15" customHeight="1" x14ac:dyDescent="0.2">
      <c r="A23" s="1"/>
      <c r="B23" s="179"/>
      <c r="C23" s="179"/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Q23" s="180"/>
      <c r="R23" s="180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</row>
    <row r="24" spans="1:798" ht="15" customHeight="1" thickBot="1" x14ac:dyDescent="0.25">
      <c r="A24" s="1"/>
      <c r="B24" s="179"/>
      <c r="C24" s="179"/>
      <c r="D24" s="179"/>
      <c r="E24" s="179"/>
      <c r="G24" s="179"/>
      <c r="H24" s="179"/>
      <c r="I24" s="179"/>
      <c r="J24" s="179"/>
      <c r="K24" s="179"/>
      <c r="L24" s="179"/>
      <c r="M24" s="179"/>
      <c r="N24" s="179"/>
      <c r="O24" s="179"/>
      <c r="Q24" s="180"/>
      <c r="R24" s="180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</row>
    <row r="25" spans="1:798" ht="15" customHeight="1" thickBot="1" x14ac:dyDescent="0.25">
      <c r="A25" s="1"/>
      <c r="B25" s="33" t="s">
        <v>34</v>
      </c>
      <c r="P25" s="180"/>
      <c r="Q25" s="180"/>
      <c r="R25" s="180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</row>
    <row r="26" spans="1:798" ht="15" customHeight="1" thickBot="1" x14ac:dyDescent="0.25">
      <c r="A26" s="1"/>
      <c r="B26" s="160">
        <f>Legend!B3</f>
        <v>43132</v>
      </c>
      <c r="P26" s="180"/>
      <c r="Q26" s="180"/>
      <c r="R26" s="180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</row>
    <row r="27" spans="1:798" ht="15" customHeight="1" x14ac:dyDescent="0.2">
      <c r="A27" s="1"/>
    </row>
    <row r="28" spans="1:798" ht="15" customHeight="1" x14ac:dyDescent="0.2">
      <c r="A28" s="1"/>
    </row>
    <row r="29" spans="1:798" ht="15" customHeight="1" x14ac:dyDescent="0.2">
      <c r="A29" s="1"/>
    </row>
    <row r="30" spans="1:798" ht="15" customHeight="1" x14ac:dyDescent="0.2">
      <c r="A30" s="1"/>
    </row>
    <row r="31" spans="1:798" ht="15" customHeight="1" x14ac:dyDescent="0.2">
      <c r="A31" s="1"/>
    </row>
    <row r="32" spans="1:798" ht="15" customHeight="1" x14ac:dyDescent="0.2">
      <c r="A32" s="1"/>
    </row>
    <row r="33" spans="1:2" ht="15" customHeight="1" x14ac:dyDescent="0.2">
      <c r="A33" s="1"/>
      <c r="B33" s="182"/>
    </row>
    <row r="34" spans="1:2" ht="15" customHeight="1" x14ac:dyDescent="0.2">
      <c r="A34" s="1"/>
    </row>
    <row r="35" spans="1:2" ht="15" customHeight="1" x14ac:dyDescent="0.2">
      <c r="A35" s="1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3"/>
  <sheetViews>
    <sheetView showGridLines="0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4" sqref="J24"/>
    </sheetView>
  </sheetViews>
  <sheetFormatPr defaultRowHeight="15" customHeight="1" x14ac:dyDescent="0.2"/>
  <cols>
    <col min="1" max="1" width="5.140625" style="107" customWidth="1"/>
    <col min="2" max="2" width="22.28515625" style="107" customWidth="1"/>
    <col min="3" max="7" width="8.5703125" style="107" customWidth="1"/>
    <col min="8" max="8" width="8.5703125" style="122" customWidth="1"/>
    <col min="9" max="10" width="8.5703125" style="107" customWidth="1"/>
    <col min="11" max="11" width="8.5703125" style="122" customWidth="1"/>
    <col min="12" max="13" width="8.5703125" style="107" customWidth="1"/>
    <col min="14" max="14" width="8.5703125" style="122" customWidth="1"/>
    <col min="15" max="16" width="8.5703125" style="107" customWidth="1"/>
    <col min="17" max="17" width="8.5703125" style="122" customWidth="1"/>
    <col min="18" max="19" width="8.5703125" style="107" customWidth="1"/>
    <col min="20" max="20" width="8.5703125" style="122" customWidth="1"/>
    <col min="21" max="16384" width="9.140625" style="107"/>
  </cols>
  <sheetData>
    <row r="1" spans="1:86" s="1" customFormat="1" ht="15" customHeight="1" thickBot="1" x14ac:dyDescent="0.25">
      <c r="A1" s="19"/>
      <c r="B1" s="217" t="str">
        <f>Legend!B17</f>
        <v>Washington</v>
      </c>
      <c r="C1" s="124" t="s">
        <v>10</v>
      </c>
      <c r="D1" s="125"/>
      <c r="E1" s="154">
        <f>Legend!B8</f>
        <v>43098.152268518519</v>
      </c>
      <c r="F1" s="126" t="s">
        <v>11</v>
      </c>
      <c r="G1" s="154">
        <f>Legend!B9</f>
        <v>43465.541655092595</v>
      </c>
      <c r="H1" s="127"/>
      <c r="I1" s="129" t="s">
        <v>12</v>
      </c>
      <c r="J1" s="130"/>
      <c r="K1" s="155">
        <f>Legend!B11</f>
        <v>43070</v>
      </c>
      <c r="L1" s="131" t="s">
        <v>11</v>
      </c>
      <c r="M1" s="155">
        <f>Legend!B12</f>
        <v>43100</v>
      </c>
      <c r="N1" s="17"/>
      <c r="O1" s="134" t="s">
        <v>13</v>
      </c>
      <c r="P1" s="135" t="str">
        <f>Legend!B5</f>
        <v>FY2019</v>
      </c>
      <c r="Q1" s="156">
        <f>Legend!B14</f>
        <v>42736</v>
      </c>
      <c r="R1" s="14" t="s">
        <v>11</v>
      </c>
      <c r="S1" s="157">
        <f>Legend!B15</f>
        <v>43100</v>
      </c>
      <c r="T1" s="16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</row>
    <row r="2" spans="1:86" s="119" customFormat="1" ht="15" customHeight="1" thickBot="1" x14ac:dyDescent="0.25">
      <c r="A2" s="15"/>
      <c r="B2" s="218"/>
      <c r="C2" s="219" t="s">
        <v>0</v>
      </c>
      <c r="D2" s="220"/>
      <c r="E2" s="221"/>
      <c r="F2" s="219" t="s">
        <v>44</v>
      </c>
      <c r="G2" s="220"/>
      <c r="H2" s="221"/>
      <c r="I2" s="222" t="s">
        <v>0</v>
      </c>
      <c r="J2" s="223"/>
      <c r="K2" s="224"/>
      <c r="L2" s="222" t="s">
        <v>45</v>
      </c>
      <c r="M2" s="223"/>
      <c r="N2" s="224"/>
      <c r="O2" s="214" t="s">
        <v>0</v>
      </c>
      <c r="P2" s="215"/>
      <c r="Q2" s="216"/>
      <c r="R2" s="214" t="s">
        <v>45</v>
      </c>
      <c r="S2" s="215"/>
      <c r="T2" s="216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</row>
    <row r="3" spans="1:86" s="118" customFormat="1" ht="48" thickBot="1" x14ac:dyDescent="0.25">
      <c r="A3" s="18"/>
      <c r="B3" s="25" t="s">
        <v>35</v>
      </c>
      <c r="C3" s="128" t="s">
        <v>1</v>
      </c>
      <c r="D3" s="10" t="s">
        <v>2</v>
      </c>
      <c r="E3" s="11" t="s">
        <v>23</v>
      </c>
      <c r="F3" s="128" t="s">
        <v>1</v>
      </c>
      <c r="G3" s="10" t="s">
        <v>2</v>
      </c>
      <c r="H3" s="11" t="s">
        <v>23</v>
      </c>
      <c r="I3" s="132" t="s">
        <v>1</v>
      </c>
      <c r="J3" s="55" t="s">
        <v>2</v>
      </c>
      <c r="K3" s="133" t="s">
        <v>23</v>
      </c>
      <c r="L3" s="54" t="s">
        <v>1</v>
      </c>
      <c r="M3" s="55" t="s">
        <v>2</v>
      </c>
      <c r="N3" s="56" t="s">
        <v>23</v>
      </c>
      <c r="O3" s="58" t="s">
        <v>1</v>
      </c>
      <c r="P3" s="57" t="s">
        <v>2</v>
      </c>
      <c r="Q3" s="59" t="s">
        <v>23</v>
      </c>
      <c r="R3" s="58" t="s">
        <v>1</v>
      </c>
      <c r="S3" s="57" t="s">
        <v>2</v>
      </c>
      <c r="T3" s="59" t="s">
        <v>23</v>
      </c>
    </row>
    <row r="4" spans="1:86" ht="15" customHeight="1" x14ac:dyDescent="0.2">
      <c r="A4" s="136"/>
      <c r="B4" s="136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21" customFormat="1" ht="15" customHeight="1" x14ac:dyDescent="0.2">
      <c r="A5" s="120" t="s">
        <v>20</v>
      </c>
      <c r="B5" s="137" t="s">
        <v>55</v>
      </c>
      <c r="C5" s="183">
        <v>5.8030887993823299</v>
      </c>
      <c r="D5" s="184">
        <v>1.31102020107924E-2</v>
      </c>
      <c r="E5" s="185">
        <v>442.63915953432399</v>
      </c>
      <c r="F5" s="183">
        <v>0.35994189985826702</v>
      </c>
      <c r="G5" s="184">
        <v>3.6720144291167499E-3</v>
      </c>
      <c r="H5" s="185">
        <v>98.023008026372395</v>
      </c>
      <c r="I5" s="183">
        <v>13.2273521223422</v>
      </c>
      <c r="J5" s="184">
        <v>6.9291970146001705E-2</v>
      </c>
      <c r="K5" s="185">
        <v>190.893000941834</v>
      </c>
      <c r="L5" s="183">
        <v>7.7842052228181799</v>
      </c>
      <c r="M5" s="184">
        <v>5.9853782564325997E-2</v>
      </c>
      <c r="N5" s="185">
        <v>130.05368899538399</v>
      </c>
      <c r="O5" s="183">
        <v>227.65750310229501</v>
      </c>
      <c r="P5" s="184">
        <v>1.5337967955529499</v>
      </c>
      <c r="Q5" s="185">
        <v>148.42742126099</v>
      </c>
      <c r="R5" s="183">
        <v>129.33366964711999</v>
      </c>
      <c r="S5" s="184">
        <v>1.1862438139688101</v>
      </c>
      <c r="T5" s="185">
        <v>109.027898079745</v>
      </c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</row>
    <row r="6" spans="1:86" ht="15" customHeight="1" x14ac:dyDescent="0.2">
      <c r="A6" s="20"/>
      <c r="B6" s="20"/>
      <c r="C6" s="186"/>
      <c r="D6" s="36"/>
      <c r="E6" s="60"/>
      <c r="F6" s="186"/>
      <c r="G6" s="36"/>
      <c r="H6" s="60"/>
      <c r="I6" s="186"/>
      <c r="J6" s="36"/>
      <c r="K6" s="60"/>
      <c r="L6" s="186"/>
      <c r="M6" s="36"/>
      <c r="N6" s="60"/>
      <c r="O6" s="186"/>
      <c r="P6" s="36"/>
      <c r="Q6" s="60"/>
      <c r="R6" s="186"/>
      <c r="S6" s="36"/>
      <c r="T6" s="60"/>
    </row>
    <row r="7" spans="1:86" s="121" customFormat="1" ht="15" customHeight="1" x14ac:dyDescent="0.2">
      <c r="A7" s="120" t="s">
        <v>56</v>
      </c>
      <c r="B7" s="137" t="s">
        <v>57</v>
      </c>
      <c r="C7" s="183">
        <v>14.031309533187001</v>
      </c>
      <c r="D7" s="184">
        <v>3.0562800441834698E-2</v>
      </c>
      <c r="E7" s="185">
        <v>459.09763929815699</v>
      </c>
      <c r="F7" s="183">
        <v>0.76313749347318804</v>
      </c>
      <c r="G7" s="184">
        <v>7.5563486799482202E-3</v>
      </c>
      <c r="H7" s="185">
        <v>100.992890322581</v>
      </c>
      <c r="I7" s="183">
        <v>20.226661771931699</v>
      </c>
      <c r="J7" s="184">
        <v>8.1171092925128002E-2</v>
      </c>
      <c r="K7" s="185">
        <v>249.185529515892</v>
      </c>
      <c r="L7" s="183">
        <v>6.9584897322178803</v>
      </c>
      <c r="M7" s="184">
        <v>5.81646411632415E-2</v>
      </c>
      <c r="N7" s="185">
        <v>119.634361925978</v>
      </c>
      <c r="O7" s="183">
        <v>324.63737906570702</v>
      </c>
      <c r="P7" s="184">
        <v>1.9120307590859</v>
      </c>
      <c r="Q7" s="185">
        <v>169.78669277313799</v>
      </c>
      <c r="R7" s="183">
        <v>114.411016334029</v>
      </c>
      <c r="S7" s="184">
        <v>1.20433572767381</v>
      </c>
      <c r="T7" s="185">
        <v>94.999271137637805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</row>
    <row r="8" spans="1:86" ht="12.75" customHeight="1" x14ac:dyDescent="0.2">
      <c r="A8" s="20"/>
      <c r="B8" s="20"/>
      <c r="C8" s="186"/>
      <c r="D8" s="36"/>
      <c r="E8" s="60"/>
      <c r="F8" s="186"/>
      <c r="G8" s="36"/>
      <c r="H8" s="60"/>
      <c r="I8" s="186"/>
      <c r="J8" s="36"/>
      <c r="K8" s="60"/>
      <c r="L8" s="186"/>
      <c r="M8" s="36"/>
      <c r="N8" s="60"/>
      <c r="O8" s="186"/>
      <c r="P8" s="36"/>
      <c r="Q8" s="60"/>
      <c r="R8" s="186"/>
      <c r="S8" s="36"/>
      <c r="T8" s="60"/>
    </row>
    <row r="9" spans="1:86" s="121" customFormat="1" ht="15" customHeight="1" x14ac:dyDescent="0.2">
      <c r="A9" s="120" t="s">
        <v>51</v>
      </c>
      <c r="B9" s="137" t="s">
        <v>58</v>
      </c>
      <c r="C9" s="183">
        <v>69.860946890323007</v>
      </c>
      <c r="D9" s="184">
        <v>0.12429020671565</v>
      </c>
      <c r="E9" s="185">
        <v>562.07925577073001</v>
      </c>
      <c r="F9" s="183">
        <v>0</v>
      </c>
      <c r="G9" s="184">
        <v>0</v>
      </c>
      <c r="H9" s="185">
        <v>0</v>
      </c>
      <c r="I9" s="183">
        <v>74.473663107143494</v>
      </c>
      <c r="J9" s="184">
        <v>0.16410569772121</v>
      </c>
      <c r="K9" s="185">
        <v>453.81521873580999</v>
      </c>
      <c r="L9" s="183">
        <v>4.6127162168204299</v>
      </c>
      <c r="M9" s="184">
        <v>3.9815491005559103E-2</v>
      </c>
      <c r="N9" s="185">
        <v>115.852300205877</v>
      </c>
      <c r="O9" s="183">
        <v>253.381288261771</v>
      </c>
      <c r="P9" s="184">
        <v>1.22810259773164</v>
      </c>
      <c r="Q9" s="185">
        <v>206.31931626052801</v>
      </c>
      <c r="R9" s="183">
        <v>114.081298985052</v>
      </c>
      <c r="S9" s="184">
        <v>0.76048854643277697</v>
      </c>
      <c r="T9" s="185">
        <v>150.010541934093</v>
      </c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</row>
    <row r="10" spans="1:86" ht="15" customHeight="1" x14ac:dyDescent="0.2">
      <c r="A10" s="20"/>
      <c r="B10" s="20"/>
      <c r="C10" s="186"/>
      <c r="D10" s="36"/>
      <c r="E10" s="60"/>
      <c r="F10" s="186"/>
      <c r="G10" s="36"/>
      <c r="H10" s="60"/>
      <c r="I10" s="186"/>
      <c r="J10" s="36"/>
      <c r="K10" s="60"/>
      <c r="L10" s="186"/>
      <c r="M10" s="36"/>
      <c r="N10" s="60"/>
      <c r="O10" s="186"/>
      <c r="P10" s="36"/>
      <c r="Q10" s="60"/>
      <c r="R10" s="186"/>
      <c r="S10" s="36"/>
      <c r="T10" s="60"/>
    </row>
    <row r="11" spans="1:86" s="121" customFormat="1" ht="15" customHeight="1" x14ac:dyDescent="0.2">
      <c r="A11" s="120" t="s">
        <v>51</v>
      </c>
      <c r="B11" s="137" t="s">
        <v>59</v>
      </c>
      <c r="C11" s="183">
        <v>0</v>
      </c>
      <c r="D11" s="184">
        <v>0</v>
      </c>
      <c r="E11" s="185">
        <v>0</v>
      </c>
      <c r="F11" s="183">
        <v>0</v>
      </c>
      <c r="G11" s="184">
        <v>0</v>
      </c>
      <c r="H11" s="185">
        <v>0</v>
      </c>
      <c r="I11" s="183">
        <v>2.9807591993680801E-3</v>
      </c>
      <c r="J11" s="184">
        <v>7.4518979984201998E-6</v>
      </c>
      <c r="K11" s="185">
        <v>400</v>
      </c>
      <c r="L11" s="183">
        <v>2.9807591993680801E-3</v>
      </c>
      <c r="M11" s="184">
        <v>7.4518979984201998E-6</v>
      </c>
      <c r="N11" s="185">
        <v>400</v>
      </c>
      <c r="O11" s="183">
        <v>1.23925063713728E-2</v>
      </c>
      <c r="P11" s="184">
        <v>4.4711387990521201E-5</v>
      </c>
      <c r="Q11" s="185">
        <v>277.16666666666703</v>
      </c>
      <c r="R11" s="183">
        <v>1.23925063713728E-2</v>
      </c>
      <c r="S11" s="184">
        <v>4.4711387990521201E-5</v>
      </c>
      <c r="T11" s="185">
        <v>277.16666666666703</v>
      </c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</row>
    <row r="12" spans="1:86" s="121" customFormat="1" ht="15" customHeight="1" x14ac:dyDescent="0.2">
      <c r="A12" s="120" t="s">
        <v>51</v>
      </c>
      <c r="B12" s="137" t="s">
        <v>52</v>
      </c>
      <c r="C12" s="183">
        <v>4.7403117874122498E-2</v>
      </c>
      <c r="D12" s="184">
        <v>1.0730733117725101E-3</v>
      </c>
      <c r="E12" s="185">
        <v>44.175097222222199</v>
      </c>
      <c r="F12" s="187">
        <v>0</v>
      </c>
      <c r="G12" s="184">
        <v>0</v>
      </c>
      <c r="H12" s="185">
        <v>0</v>
      </c>
      <c r="I12" s="183">
        <v>1.15552125281309</v>
      </c>
      <c r="J12" s="184">
        <v>1.4411970728944699E-2</v>
      </c>
      <c r="K12" s="185">
        <v>80.177879524302</v>
      </c>
      <c r="L12" s="183">
        <v>1.1081181349389699</v>
      </c>
      <c r="M12" s="184">
        <v>1.33388974171722E-2</v>
      </c>
      <c r="N12" s="185">
        <v>83.074192737430195</v>
      </c>
      <c r="O12" s="183">
        <v>51.891457852064903</v>
      </c>
      <c r="P12" s="184">
        <v>0.20699882260011601</v>
      </c>
      <c r="Q12" s="185">
        <v>250.68479714162299</v>
      </c>
      <c r="R12" s="183">
        <v>24.964474156817701</v>
      </c>
      <c r="S12" s="184">
        <v>0.149164642234377</v>
      </c>
      <c r="T12" s="185">
        <v>167.361874656542</v>
      </c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</row>
    <row r="13" spans="1:86" s="121" customFormat="1" ht="15" customHeight="1" x14ac:dyDescent="0.2">
      <c r="A13" s="120" t="s">
        <v>51</v>
      </c>
      <c r="B13" s="137" t="s">
        <v>53</v>
      </c>
      <c r="C13" s="183">
        <v>65.157068341356606</v>
      </c>
      <c r="D13" s="184">
        <v>9.7716738453284102E-2</v>
      </c>
      <c r="E13" s="185">
        <v>666.79536559139797</v>
      </c>
      <c r="F13" s="183">
        <v>0</v>
      </c>
      <c r="G13" s="184">
        <v>0</v>
      </c>
      <c r="H13" s="185">
        <v>0</v>
      </c>
      <c r="I13" s="183">
        <v>66.076905912335903</v>
      </c>
      <c r="J13" s="184">
        <v>0.106524881887417</v>
      </c>
      <c r="K13" s="185">
        <v>620.29550975865698</v>
      </c>
      <c r="L13" s="183">
        <v>0.91983757097932894</v>
      </c>
      <c r="M13" s="184">
        <v>8.80814343413267E-3</v>
      </c>
      <c r="N13" s="185">
        <v>104.43035786802</v>
      </c>
      <c r="O13" s="183">
        <v>106.28151385307901</v>
      </c>
      <c r="P13" s="184">
        <v>0.38629148844210598</v>
      </c>
      <c r="Q13" s="185">
        <v>275.132942436051</v>
      </c>
      <c r="R13" s="183">
        <v>13.4110295989388</v>
      </c>
      <c r="S13" s="184">
        <v>0.101017929266584</v>
      </c>
      <c r="T13" s="185">
        <v>132.758904249041</v>
      </c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</row>
    <row r="14" spans="1:86" s="121" customFormat="1" ht="15" customHeight="1" thickBot="1" x14ac:dyDescent="0.25">
      <c r="A14" s="158" t="s">
        <v>51</v>
      </c>
      <c r="B14" s="159" t="s">
        <v>54</v>
      </c>
      <c r="C14" s="188">
        <v>4.6564754310923</v>
      </c>
      <c r="D14" s="189">
        <v>2.5500394950593901E-2</v>
      </c>
      <c r="E14" s="190">
        <v>182.60405143191099</v>
      </c>
      <c r="F14" s="188">
        <v>0</v>
      </c>
      <c r="G14" s="189">
        <v>0</v>
      </c>
      <c r="H14" s="190">
        <v>0</v>
      </c>
      <c r="I14" s="188">
        <v>7.2382551827950596</v>
      </c>
      <c r="J14" s="189">
        <v>4.31613932068498E-2</v>
      </c>
      <c r="K14" s="190">
        <v>167.70207458563499</v>
      </c>
      <c r="L14" s="188">
        <v>2.5817797517027601</v>
      </c>
      <c r="M14" s="189">
        <v>1.7660998256255899E-2</v>
      </c>
      <c r="N14" s="190">
        <v>146.18538059071699</v>
      </c>
      <c r="O14" s="188">
        <v>95.195924050255698</v>
      </c>
      <c r="P14" s="189">
        <v>0.63476757530142902</v>
      </c>
      <c r="Q14" s="190">
        <v>149.96973341785801</v>
      </c>
      <c r="R14" s="188">
        <v>75.693402722923494</v>
      </c>
      <c r="S14" s="189">
        <v>0.51026126354382495</v>
      </c>
      <c r="T14" s="190">
        <v>148.34244362823799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</row>
    <row r="15" spans="1:86" ht="15" customHeight="1" x14ac:dyDescent="0.2">
      <c r="A15" s="152" t="s">
        <v>49</v>
      </c>
      <c r="B15" s="1"/>
    </row>
    <row r="16" spans="1:86" ht="15" customHeight="1" thickBot="1" x14ac:dyDescent="0.25">
      <c r="A16" s="1"/>
      <c r="B16" s="1"/>
    </row>
    <row r="17" spans="1:20" ht="15" customHeight="1" x14ac:dyDescent="0.2">
      <c r="A17" s="1"/>
      <c r="B17" s="123" t="s">
        <v>15</v>
      </c>
    </row>
    <row r="18" spans="1:20" ht="15" customHeight="1" thickBot="1" x14ac:dyDescent="0.25">
      <c r="A18" s="1"/>
      <c r="B18" s="160">
        <f>Legend!B3</f>
        <v>43132</v>
      </c>
      <c r="H18" s="107"/>
      <c r="K18" s="107"/>
      <c r="N18" s="107"/>
      <c r="Q18" s="107"/>
      <c r="T18" s="107"/>
    </row>
    <row r="19" spans="1:20" ht="15" customHeight="1" x14ac:dyDescent="0.2">
      <c r="E19" s="24"/>
      <c r="F19" s="22"/>
      <c r="H19" s="107"/>
      <c r="K19" s="107"/>
      <c r="N19" s="107"/>
      <c r="Q19" s="107"/>
      <c r="T19" s="107"/>
    </row>
    <row r="20" spans="1:20" ht="15" customHeight="1" x14ac:dyDescent="0.2">
      <c r="E20" s="24"/>
      <c r="F20" s="22"/>
      <c r="H20" s="107"/>
      <c r="K20" s="107"/>
      <c r="N20" s="107"/>
      <c r="Q20" s="107"/>
      <c r="T20" s="107"/>
    </row>
    <row r="21" spans="1:20" ht="15" customHeight="1" x14ac:dyDescent="0.2">
      <c r="E21" s="24"/>
      <c r="F21" s="22"/>
      <c r="H21" s="107"/>
      <c r="K21" s="107"/>
      <c r="N21" s="107"/>
      <c r="Q21" s="107"/>
      <c r="T21" s="107"/>
    </row>
    <row r="22" spans="1:20" ht="15" customHeight="1" x14ac:dyDescent="0.2">
      <c r="E22" s="24"/>
      <c r="F22" s="22"/>
      <c r="H22" s="107"/>
      <c r="K22" s="107"/>
      <c r="N22" s="107"/>
      <c r="Q22" s="107"/>
      <c r="T22" s="107"/>
    </row>
    <row r="23" spans="1:20" ht="15" customHeight="1" x14ac:dyDescent="0.2">
      <c r="E23" s="24"/>
      <c r="F23" s="22"/>
      <c r="H23" s="107"/>
      <c r="K23" s="107"/>
      <c r="N23" s="107"/>
      <c r="Q23" s="107"/>
      <c r="T23" s="107"/>
    </row>
    <row r="24" spans="1:20" ht="15" customHeight="1" x14ac:dyDescent="0.2">
      <c r="E24" s="24"/>
      <c r="F24" s="22"/>
      <c r="H24" s="107"/>
      <c r="K24" s="107"/>
      <c r="N24" s="107"/>
      <c r="Q24" s="107"/>
      <c r="T24" s="107"/>
    </row>
    <row r="25" spans="1:20" ht="15" customHeight="1" x14ac:dyDescent="0.2">
      <c r="E25" s="24"/>
      <c r="F25" s="22"/>
      <c r="H25" s="107"/>
      <c r="K25" s="107"/>
      <c r="N25" s="107"/>
      <c r="Q25" s="107"/>
      <c r="T25" s="107"/>
    </row>
    <row r="26" spans="1:20" ht="15" customHeight="1" x14ac:dyDescent="0.2">
      <c r="E26" s="24"/>
      <c r="F26" s="22"/>
      <c r="H26" s="107"/>
      <c r="K26" s="107"/>
      <c r="N26" s="107"/>
      <c r="Q26" s="107"/>
      <c r="T26" s="107"/>
    </row>
    <row r="27" spans="1:20" ht="15" customHeight="1" x14ac:dyDescent="0.2">
      <c r="E27" s="24"/>
      <c r="F27" s="22"/>
      <c r="H27" s="107"/>
      <c r="K27" s="107"/>
      <c r="N27" s="107"/>
      <c r="Q27" s="107"/>
      <c r="T27" s="107"/>
    </row>
    <row r="28" spans="1:20" ht="15" customHeight="1" x14ac:dyDescent="0.2">
      <c r="E28" s="24"/>
      <c r="F28" s="22"/>
      <c r="H28" s="107"/>
      <c r="K28" s="107"/>
      <c r="N28" s="107"/>
      <c r="Q28" s="107"/>
      <c r="T28" s="107"/>
    </row>
    <row r="29" spans="1:20" ht="15" customHeight="1" x14ac:dyDescent="0.2">
      <c r="H29" s="107"/>
      <c r="K29" s="107"/>
      <c r="N29" s="107"/>
      <c r="Q29" s="107"/>
      <c r="T29" s="107"/>
    </row>
    <row r="30" spans="1:20" ht="15" customHeight="1" x14ac:dyDescent="0.2">
      <c r="H30" s="107"/>
      <c r="K30" s="107"/>
      <c r="N30" s="107"/>
      <c r="Q30" s="107"/>
      <c r="T30" s="107"/>
    </row>
    <row r="31" spans="1:20" ht="15" customHeight="1" x14ac:dyDescent="0.2">
      <c r="H31" s="107"/>
      <c r="K31" s="107"/>
      <c r="N31" s="107"/>
    </row>
    <row r="32" spans="1:20" ht="15" customHeight="1" x14ac:dyDescent="0.2">
      <c r="H32" s="107"/>
      <c r="K32" s="107"/>
      <c r="N32" s="107"/>
    </row>
    <row r="33" spans="8:14" ht="15" customHeight="1" x14ac:dyDescent="0.2">
      <c r="H33" s="107"/>
      <c r="K33" s="107"/>
      <c r="N33" s="107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2018-02-07T08:00:00+00:00</OpenedDate>
    <SignificantOrder xmlns="dc463f71-b30c-4ab2-9473-d307f9d35888">false</SignificantOrder>
    <Date1 xmlns="dc463f71-b30c-4ab2-9473-d307f9d35888">2018-02-07T08:00:00+00:00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180114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C23271EA90274293CE37BFB9EEF09B" ma:contentTypeVersion="76" ma:contentTypeDescription="" ma:contentTypeScope="" ma:versionID="1bac39708ed154c80b375889083110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064C0-30B4-44D0-8D38-6C4FB4F013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5059D6-A191-484F-B9EF-1BD074353D1A}"/>
</file>

<file path=customXml/itemProps3.xml><?xml version="1.0" encoding="utf-8"?>
<ds:datastoreItem xmlns:ds="http://schemas.openxmlformats.org/officeDocument/2006/customXml" ds:itemID="{681B4E80-FE23-4F9E-9818-73FA64F06F4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a7bd91e-004b-490a-8704-e368d63d59a0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6F9F2E3-902C-46FD-8B0B-9927C0C07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2018-02-07T21:41:10Z</dcterms:created>
  <dcterms:modified xsi:type="dcterms:W3CDTF">2018-02-07T22:19:03Z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0x0101006E56B4D1795A2E4DB2F0B01679ED314A009FC23271EA90274293CE37BFB9EEF09B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