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eptember 2017\Sept 27 Wednesday\PSE Gas Report\"/>
    </mc:Choice>
  </mc:AlternateContent>
  <bookViews>
    <workbookView xWindow="90" yWindow="210" windowWidth="15165" windowHeight="8385"/>
  </bookViews>
  <sheets>
    <sheet name="191" sheetId="2" r:id="rId1"/>
  </sheets>
  <calcPr calcId="152511"/>
</workbook>
</file>

<file path=xl/calcChain.xml><?xml version="1.0" encoding="utf-8"?>
<calcChain xmlns="http://schemas.openxmlformats.org/spreadsheetml/2006/main">
  <c r="F92" i="2" l="1"/>
  <c r="G92" i="2" l="1"/>
  <c r="F93" i="2"/>
  <c r="G93" i="2" s="1"/>
  <c r="F95" i="2"/>
  <c r="G95" i="2" s="1"/>
  <c r="F94" i="2" l="1"/>
  <c r="G94" i="2" l="1"/>
  <c r="F96" i="2"/>
  <c r="G96" i="2" s="1"/>
</calcChain>
</file>

<file path=xl/sharedStrings.xml><?xml version="1.0" encoding="utf-8"?>
<sst xmlns="http://schemas.openxmlformats.org/spreadsheetml/2006/main" count="86" uniqueCount="39">
  <si>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</si>
  <si>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</si>
  <si>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</si>
  <si>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</si>
  <si>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Transfer Combined Acct between Demand and Commodity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</si>
  <si>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</si>
  <si>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</si>
  <si>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</si>
  <si>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</si>
  <si>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</si>
  <si>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</si>
  <si>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Combined Surcharge/Refund Amortization</t>
  </si>
  <si>
    <t>Wire Deposit 8/31/01 - NW Pipeline</t>
  </si>
  <si>
    <t>Wire Deposit 9/10/01 - NW Pipeline</t>
  </si>
  <si>
    <t>Correct PGA surcharge/refund amortization 11/99 - 8/01</t>
  </si>
  <si>
    <t>Adj NWP demand contract 121293</t>
  </si>
  <si>
    <t>Correct 5/95 - 8/02 contract demand deferral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</si>
  <si>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</si>
  <si>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</si>
  <si>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</si>
  <si>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</si>
  <si>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</si>
  <si>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</si>
  <si>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</si>
  <si>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</si>
  <si>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</si>
  <si>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</si>
  <si>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</si>
  <si>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</si>
  <si>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</si>
  <si>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</si>
  <si>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</si>
  <si>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 xml:space="preserve">Adjust PGA Refund/Surcharge </t>
  </si>
  <si>
    <t>Adjust PGA Deferral for Everett Delta Revenues Nov08-May09</t>
  </si>
  <si>
    <t>Adjust PGA Interest for Everett Delta Revenues Nov08-May09</t>
  </si>
  <si>
    <t>Transfer to Commodity Amort Account</t>
  </si>
  <si>
    <t>Transfer Deferral Amounts to Gas Conservation Account UG-128012</t>
  </si>
  <si>
    <t>check</t>
  </si>
  <si>
    <t xml:space="preserve">don't delete, just hide.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</si>
</sst>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 indent="1"/>
    </xf>
    <xf numFmtId="44" fontId="2" fillId="0" borderId="0" xfId="0" applyNumberFormat="1" applyFont="1" applyFill="1"/>
    <xf numFmtId="0" fontId="5" fillId="0" borderId="0" xfId="0" applyFont="1"/>
    <xf numFmtId="43" fontId="2" fillId="0" borderId="0" xfId="0" applyNumberFormat="1" applyFont="1" applyFill="1"/>
    <xf numFmtId="43" fontId="5" fillId="0" borderId="0" xfId="0" applyNumberFormat="1" applyFont="1" applyFill="1"/>
    <xf numFmtId="0" fontId="6" fillId="0" borderId="0" xfId="0" applyFont="1"/>
    <xf numFmtId="43" fontId="6" fillId="0" borderId="0" xfId="0" applyNumberFormat="1" applyFont="1" applyFill="1"/>
    <xf numFmtId="0" fontId="6" fillId="0" borderId="0" xfId="0" applyFont="1" applyFill="1"/>
    <xf numFmtId="43" fontId="2" fillId="0" borderId="1" xfId="0" applyNumberFormat="1" applyFont="1" applyFill="1" applyBorder="1"/>
    <xf numFmtId="44" fontId="2" fillId="0" borderId="0" xfId="2" applyFont="1" applyFill="1"/>
    <xf numFmtId="0" fontId="7" fillId="0" borderId="0" xfId="0" applyFont="1"/>
    <xf numFmtId="0" fontId="7" fillId="0" borderId="0" xfId="0" applyFont="1" applyFill="1"/>
    <xf numFmtId="43" fontId="7" fillId="0" borderId="0" xfId="1" applyFont="1" applyFill="1"/>
    <xf numFmtId="8" fontId="6" fillId="0" borderId="0" xfId="0" applyNumberFormat="1" applyFont="1" applyFill="1"/>
    <xf numFmtId="39" fontId="2" fillId="0" borderId="0" xfId="0" applyNumberFormat="1" applyFont="1" applyFill="1"/>
    <xf numFmtId="43" fontId="2" fillId="0" borderId="1" xfId="1" applyNumberFormat="1" applyFont="1" applyFill="1" applyBorder="1" applyAlignment="1"/>
    <xf numFmtId="0" fontId="8" fillId="0" borderId="0" xfId="0" applyFont="1"/>
    <xf numFmtId="0" fontId="9" fillId="0" borderId="0" xfId="0" applyFont="1"/>
    <xf numFmtId="43" fontId="9" fillId="0" borderId="0" xfId="1" applyFont="1" applyFill="1"/>
    <xf numFmtId="43" fontId="2" fillId="0" borderId="1" xfId="1" applyNumberFormat="1" applyFont="1" applyFill="1" applyBorder="1"/>
    <xf numFmtId="39" fontId="6" fillId="0" borderId="0" xfId="0" applyNumberFormat="1" applyFont="1" applyFill="1"/>
    <xf numFmtId="44" fontId="2" fillId="0" borderId="0" xfId="2" applyNumberFormat="1" applyFont="1" applyFill="1" applyBorder="1"/>
    <xf numFmtId="43" fontId="2" fillId="0" borderId="2" xfId="1" applyNumberFormat="1" applyFont="1" applyFill="1" applyBorder="1"/>
    <xf numFmtId="44" fontId="2" fillId="0" borderId="3" xfId="2" applyFont="1" applyFill="1" applyBorder="1"/>
    <xf numFmtId="44" fontId="2" fillId="0" borderId="4" xfId="2" applyFont="1" applyFill="1" applyBorder="1"/>
    <xf numFmtId="164" fontId="2" fillId="0" borderId="0" xfId="2" applyNumberFormat="1" applyFont="1"/>
    <xf numFmtId="165" fontId="2" fillId="0" borderId="0" xfId="2" applyNumberFormat="1" applyFont="1"/>
    <xf numFmtId="17" fontId="4" fillId="0" borderId="0" xfId="0" applyNumberFormat="1" applyFont="1" applyFill="1" applyAlignment="1">
      <alignment horizontal="center" wrapText="1"/>
    </xf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0" fontId="1" fillId="0" borderId="0" xfId="0" applyFont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43" fontId="6" fillId="0" borderId="0" xfId="1" applyFont="1" applyFill="1"/>
    <xf numFmtId="43" fontId="8" fillId="0" borderId="0" xfId="1" applyFont="1" applyFill="1"/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topLeftCell="B1" zoomScaleNormal="100" workbookViewId="0">
      <selection activeCell="B7" sqref="B7"/>
    </sheetView>
  </sheetViews>
  <sheetFormatPr defaultColWidth="9.140625" defaultRowHeight="12.75" outlineLevelCol="1" x14ac:dyDescent="0.2"/>
  <cols>
    <col min="1" max="1" width="5.7109375" style="1" customWidth="1"/>
    <col min="2" max="2" width="58.7109375" style="1" bestFit="1" customWidth="1"/>
    <col min="3" max="3" width="11.5703125" style="3" bestFit="1" customWidth="1"/>
    <col min="4" max="4" width="18.28515625" style="3" bestFit="1" customWidth="1"/>
    <col min="5" max="5" width="9.140625" style="1" hidden="1" customWidth="1" outlineLevel="1"/>
    <col min="6" max="6" width="14.5703125" style="39" hidden="1" customWidth="1" outlineLevel="1"/>
    <col min="7" max="7" width="20.5703125" style="1" hidden="1" customWidth="1" outlineLevel="1"/>
    <col min="8" max="8" width="9.140625" style="1" hidden="1" customWidth="1" outlineLevel="1"/>
    <col min="9" max="9" width="9.140625" style="1" collapsed="1"/>
    <col min="10" max="16384" width="9.140625" style="1"/>
  </cols>
  <sheetData>
    <row r="1" spans="1:10" x14ac:dyDescent="0.2">
      <c r="C1" s="34"/>
    </row>
    <row r="2" spans="1:10" x14ac:dyDescent="0.2">
      <c r="B2" s="2"/>
    </row>
    <row r="4" spans="1:10" x14ac:dyDescent="0.2">
      <c r="C4" s="35" t="s">
        <v>30</v>
      </c>
      <c r="D4" s="32">
        <v>42948</v>
      </c>
      <c r="F4" s="40"/>
    </row>
    <row r="5" spans="1:10" x14ac:dyDescent="0.2">
      <c r="F5" s="41"/>
    </row>
    <row r="6" spans="1:10" x14ac:dyDescent="0.2">
      <c r="A6" s="4" t="s">
        <v>0</v>
      </c>
    </row>
    <row r="7" spans="1:10" x14ac:dyDescent="0.2">
      <c r="A7" s="5" t="s">
        <v>1</v>
      </c>
      <c r="C7" s="3">
        <v>19100152</v>
      </c>
      <c r="E7" s="33"/>
      <c r="F7" s="42"/>
    </row>
    <row r="8" spans="1:10" x14ac:dyDescent="0.2">
      <c r="B8" s="1" t="s">
        <v>2</v>
      </c>
      <c r="D8" s="6">
        <v>2566424.1000000057</v>
      </c>
      <c r="E8" s="33"/>
      <c r="F8" s="43"/>
    </row>
    <row r="9" spans="1:10" hidden="1" x14ac:dyDescent="0.2">
      <c r="B9" s="7" t="s">
        <v>3</v>
      </c>
      <c r="D9" s="8"/>
      <c r="E9" s="33"/>
      <c r="F9" s="43"/>
    </row>
    <row r="10" spans="1:10" x14ac:dyDescent="0.2">
      <c r="B10" s="7" t="s">
        <v>35</v>
      </c>
      <c r="D10" s="8">
        <v>0</v>
      </c>
      <c r="E10" s="33"/>
      <c r="F10" s="43"/>
    </row>
    <row r="11" spans="1:10" x14ac:dyDescent="0.2">
      <c r="B11" s="10" t="s">
        <v>5</v>
      </c>
      <c r="D11" s="11">
        <v>-482564</v>
      </c>
      <c r="E11" s="33"/>
      <c r="F11" s="43"/>
      <c r="G11" s="43"/>
      <c r="H11" s="43"/>
      <c r="I11" s="43"/>
      <c r="J11" s="43"/>
    </row>
    <row r="12" spans="1:10" x14ac:dyDescent="0.2">
      <c r="B12" s="12" t="s">
        <v>6</v>
      </c>
      <c r="D12" s="11">
        <v>-1.1000000000000001</v>
      </c>
      <c r="E12" s="33"/>
      <c r="F12" s="44"/>
    </row>
    <row r="13" spans="1:10" x14ac:dyDescent="0.2">
      <c r="B13" s="1" t="s">
        <v>7</v>
      </c>
      <c r="D13" s="11">
        <v>2348.39</v>
      </c>
      <c r="E13" s="33"/>
      <c r="F13" s="44"/>
      <c r="G13" s="44"/>
      <c r="H13" s="44"/>
      <c r="I13" s="44"/>
      <c r="J13" s="44"/>
    </row>
    <row r="14" spans="1:10" x14ac:dyDescent="0.2">
      <c r="B14" s="1" t="s">
        <v>8</v>
      </c>
      <c r="D14" s="13">
        <v>-480216.70999999996</v>
      </c>
      <c r="E14" s="33"/>
      <c r="F14" s="44"/>
      <c r="G14" s="51"/>
      <c r="H14" s="51"/>
      <c r="I14" s="51"/>
      <c r="J14" s="51"/>
    </row>
    <row r="15" spans="1:10" x14ac:dyDescent="0.2">
      <c r="B15" s="1" t="s">
        <v>9</v>
      </c>
      <c r="D15" s="6">
        <v>2086207.3900000057</v>
      </c>
      <c r="E15" s="33"/>
      <c r="F15" s="44"/>
    </row>
    <row r="16" spans="1:10" x14ac:dyDescent="0.2">
      <c r="E16" s="33"/>
      <c r="F16" s="43"/>
      <c r="G16" s="43"/>
      <c r="H16" s="43"/>
      <c r="I16" s="43"/>
      <c r="J16" s="43"/>
    </row>
    <row r="17" spans="1:10" x14ac:dyDescent="0.2">
      <c r="A17" s="5" t="s">
        <v>10</v>
      </c>
      <c r="C17" s="3">
        <v>19100162</v>
      </c>
      <c r="E17" s="33"/>
      <c r="F17" s="43"/>
      <c r="G17" s="43"/>
      <c r="H17" s="43"/>
      <c r="I17" s="43"/>
      <c r="J17" s="43"/>
    </row>
    <row r="18" spans="1:10" x14ac:dyDescent="0.2">
      <c r="B18" s="1" t="s">
        <v>2</v>
      </c>
      <c r="D18" s="6">
        <v>-4942293.4700000174</v>
      </c>
      <c r="E18" s="33"/>
      <c r="F18" s="43"/>
      <c r="G18" s="43"/>
      <c r="H18" s="43"/>
      <c r="I18" s="43"/>
      <c r="J18" s="43"/>
    </row>
    <row r="19" spans="1:10" hidden="1" x14ac:dyDescent="0.2">
      <c r="B19" s="7" t="s">
        <v>3</v>
      </c>
      <c r="D19" s="9"/>
      <c r="E19" s="33"/>
      <c r="F19" s="44"/>
    </row>
    <row r="20" spans="1:10" x14ac:dyDescent="0.2">
      <c r="B20" s="7" t="s">
        <v>35</v>
      </c>
      <c r="D20" s="8">
        <v>0</v>
      </c>
      <c r="E20" s="33"/>
      <c r="F20" s="44"/>
    </row>
    <row r="21" spans="1:10" x14ac:dyDescent="0.2">
      <c r="B21" s="10" t="s">
        <v>5</v>
      </c>
      <c r="D21" s="11">
        <v>915682</v>
      </c>
      <c r="E21" s="33"/>
      <c r="F21" s="44"/>
      <c r="G21" s="51"/>
      <c r="H21" s="51"/>
      <c r="I21" s="51"/>
      <c r="J21" s="51"/>
    </row>
    <row r="22" spans="1:10" x14ac:dyDescent="0.2">
      <c r="B22" s="12" t="s">
        <v>6</v>
      </c>
      <c r="D22" s="11">
        <v>-1.66</v>
      </c>
      <c r="E22" s="33"/>
      <c r="F22" s="51"/>
      <c r="G22" s="51"/>
      <c r="H22" s="51"/>
      <c r="I22" s="51"/>
      <c r="J22" s="51"/>
    </row>
    <row r="23" spans="1:10" x14ac:dyDescent="0.2">
      <c r="B23" s="1" t="s">
        <v>7</v>
      </c>
      <c r="D23" s="11">
        <v>-2739.14</v>
      </c>
      <c r="E23" s="33"/>
      <c r="F23" s="43"/>
    </row>
    <row r="24" spans="1:10" x14ac:dyDescent="0.2">
      <c r="B24" s="1" t="s">
        <v>8</v>
      </c>
      <c r="D24" s="13">
        <v>912941.2</v>
      </c>
      <c r="E24" s="33"/>
      <c r="F24" s="43"/>
    </row>
    <row r="25" spans="1:10" x14ac:dyDescent="0.2">
      <c r="B25" s="1" t="s">
        <v>9</v>
      </c>
      <c r="D25" s="6">
        <v>-4029352.2700000172</v>
      </c>
      <c r="E25" s="33"/>
      <c r="F25" s="43"/>
    </row>
    <row r="26" spans="1:10" x14ac:dyDescent="0.2">
      <c r="D26" s="6"/>
      <c r="E26" s="33"/>
      <c r="F26" s="44"/>
      <c r="G26" s="51"/>
    </row>
    <row r="27" spans="1:10" hidden="1" x14ac:dyDescent="0.2">
      <c r="A27" s="5" t="s">
        <v>31</v>
      </c>
      <c r="B27" s="46"/>
      <c r="C27" s="46">
        <v>19100172</v>
      </c>
      <c r="D27" s="6"/>
      <c r="E27" s="33"/>
      <c r="F27" s="43"/>
    </row>
    <row r="28" spans="1:10" hidden="1" x14ac:dyDescent="0.2">
      <c r="A28" s="46"/>
      <c r="B28" s="46" t="s">
        <v>2</v>
      </c>
      <c r="C28" s="46"/>
      <c r="D28" s="6">
        <v>0</v>
      </c>
      <c r="E28" s="33"/>
      <c r="F28" s="43"/>
    </row>
    <row r="29" spans="1:10" hidden="1" x14ac:dyDescent="0.2">
      <c r="A29" s="46"/>
      <c r="B29" s="7" t="s">
        <v>3</v>
      </c>
      <c r="C29" s="46"/>
      <c r="D29" s="47">
        <v>0</v>
      </c>
      <c r="E29" s="33"/>
      <c r="F29" s="43"/>
    </row>
    <row r="30" spans="1:10" hidden="1" x14ac:dyDescent="0.2">
      <c r="A30" s="46"/>
      <c r="B30" s="7" t="s">
        <v>4</v>
      </c>
      <c r="C30" s="46"/>
      <c r="D30" s="9">
        <v>0</v>
      </c>
      <c r="E30" s="33"/>
      <c r="F30" s="43"/>
    </row>
    <row r="31" spans="1:10" hidden="1" x14ac:dyDescent="0.2">
      <c r="A31" s="46"/>
      <c r="B31" s="7" t="s">
        <v>32</v>
      </c>
      <c r="C31" s="46"/>
      <c r="D31" s="48">
        <v>0</v>
      </c>
      <c r="E31" s="33"/>
      <c r="F31" s="43"/>
    </row>
    <row r="32" spans="1:10" hidden="1" x14ac:dyDescent="0.2">
      <c r="A32" s="46"/>
      <c r="B32" s="10" t="s">
        <v>5</v>
      </c>
      <c r="C32" s="46"/>
      <c r="D32" s="11">
        <v>0</v>
      </c>
      <c r="E32" s="33"/>
      <c r="F32" s="43"/>
    </row>
    <row r="33" spans="1:6" hidden="1" x14ac:dyDescent="0.2">
      <c r="A33" s="46"/>
      <c r="B33" s="12" t="s">
        <v>6</v>
      </c>
      <c r="C33" s="46"/>
      <c r="D33" s="11">
        <v>0</v>
      </c>
      <c r="E33" s="33"/>
      <c r="F33" s="43"/>
    </row>
    <row r="34" spans="1:6" hidden="1" x14ac:dyDescent="0.2">
      <c r="A34" s="46"/>
      <c r="B34" s="46" t="s">
        <v>7</v>
      </c>
      <c r="C34" s="46"/>
      <c r="D34" s="11"/>
      <c r="E34" s="33"/>
      <c r="F34" s="43"/>
    </row>
    <row r="35" spans="1:6" hidden="1" x14ac:dyDescent="0.2">
      <c r="A35" s="46"/>
      <c r="B35" s="46" t="s">
        <v>8</v>
      </c>
      <c r="C35" s="46"/>
      <c r="D35" s="13">
        <v>0</v>
      </c>
      <c r="E35" s="33"/>
      <c r="F35" s="43"/>
    </row>
    <row r="36" spans="1:6" hidden="1" x14ac:dyDescent="0.2">
      <c r="A36" s="46"/>
      <c r="B36" s="46" t="s">
        <v>9</v>
      </c>
      <c r="C36" s="46"/>
      <c r="D36" s="6">
        <v>0</v>
      </c>
      <c r="E36" s="33"/>
      <c r="F36" s="43"/>
    </row>
    <row r="37" spans="1:6" hidden="1" x14ac:dyDescent="0.2">
      <c r="D37" s="47"/>
      <c r="E37" s="33"/>
      <c r="F37" s="45"/>
    </row>
    <row r="38" spans="1:6" hidden="1" x14ac:dyDescent="0.2">
      <c r="A38" s="5" t="s">
        <v>11</v>
      </c>
      <c r="C38" s="3">
        <v>19100122</v>
      </c>
      <c r="E38" s="33"/>
      <c r="F38" s="45"/>
    </row>
    <row r="39" spans="1:6" hidden="1" x14ac:dyDescent="0.2">
      <c r="B39" s="1" t="s">
        <v>2</v>
      </c>
      <c r="D39" s="14"/>
      <c r="E39" s="33"/>
      <c r="F39" s="44"/>
    </row>
    <row r="40" spans="1:6" s="7" customFormat="1" hidden="1" x14ac:dyDescent="0.2">
      <c r="B40" s="7" t="s">
        <v>3</v>
      </c>
      <c r="C40" s="36"/>
      <c r="D40" s="9"/>
      <c r="E40" s="33"/>
      <c r="F40" s="39"/>
    </row>
    <row r="41" spans="1:6" s="7" customFormat="1" hidden="1" x14ac:dyDescent="0.2">
      <c r="B41" s="7" t="s">
        <v>4</v>
      </c>
      <c r="C41" s="36"/>
      <c r="D41" s="11"/>
      <c r="E41" s="33"/>
      <c r="F41" s="39"/>
    </row>
    <row r="42" spans="1:6" s="10" customFormat="1" hidden="1" x14ac:dyDescent="0.2">
      <c r="B42" s="10" t="s">
        <v>5</v>
      </c>
      <c r="C42" s="12"/>
      <c r="D42" s="12"/>
      <c r="E42" s="33"/>
      <c r="F42" s="39"/>
    </row>
    <row r="43" spans="1:6" s="15" customFormat="1" hidden="1" x14ac:dyDescent="0.2">
      <c r="B43" s="16" t="s">
        <v>12</v>
      </c>
      <c r="C43" s="16"/>
      <c r="D43" s="17"/>
      <c r="E43" s="33"/>
      <c r="F43" s="39"/>
    </row>
    <row r="44" spans="1:6" s="15" customFormat="1" hidden="1" x14ac:dyDescent="0.2">
      <c r="B44" s="16" t="s">
        <v>13</v>
      </c>
      <c r="C44" s="16"/>
      <c r="D44" s="17"/>
      <c r="E44" s="33"/>
      <c r="F44" s="39"/>
    </row>
    <row r="45" spans="1:6" s="15" customFormat="1" hidden="1" x14ac:dyDescent="0.2">
      <c r="B45" s="16" t="s">
        <v>14</v>
      </c>
      <c r="C45" s="16"/>
      <c r="D45" s="17"/>
      <c r="E45" s="33"/>
      <c r="F45" s="39"/>
    </row>
    <row r="46" spans="1:6" s="15" customFormat="1" hidden="1" x14ac:dyDescent="0.2">
      <c r="B46" s="16" t="s">
        <v>15</v>
      </c>
      <c r="C46" s="16"/>
      <c r="D46" s="17"/>
      <c r="E46" s="33"/>
      <c r="F46" s="39"/>
    </row>
    <row r="47" spans="1:6" s="15" customFormat="1" hidden="1" x14ac:dyDescent="0.2">
      <c r="B47" s="12" t="s">
        <v>6</v>
      </c>
      <c r="C47" s="16"/>
      <c r="D47" s="18"/>
      <c r="E47" s="33"/>
      <c r="F47" s="39"/>
    </row>
    <row r="48" spans="1:6" s="15" customFormat="1" hidden="1" x14ac:dyDescent="0.2">
      <c r="B48" s="16" t="s">
        <v>16</v>
      </c>
      <c r="C48" s="16"/>
      <c r="D48" s="17"/>
      <c r="E48" s="33"/>
      <c r="F48" s="39"/>
    </row>
    <row r="49" spans="1:6" hidden="1" x14ac:dyDescent="0.2">
      <c r="B49" s="1" t="s">
        <v>7</v>
      </c>
      <c r="D49" s="19"/>
      <c r="E49" s="33"/>
    </row>
    <row r="50" spans="1:6" hidden="1" x14ac:dyDescent="0.2">
      <c r="B50" s="1" t="s">
        <v>8</v>
      </c>
      <c r="D50" s="20"/>
      <c r="E50" s="33"/>
    </row>
    <row r="51" spans="1:6" hidden="1" x14ac:dyDescent="0.2">
      <c r="B51" s="1" t="s">
        <v>9</v>
      </c>
      <c r="D51" s="14"/>
      <c r="E51" s="33"/>
    </row>
    <row r="52" spans="1:6" hidden="1" x14ac:dyDescent="0.2">
      <c r="E52" s="33"/>
    </row>
    <row r="53" spans="1:6" x14ac:dyDescent="0.2">
      <c r="A53" s="4" t="s">
        <v>17</v>
      </c>
      <c r="C53" s="3">
        <v>19100012</v>
      </c>
      <c r="E53" s="33"/>
    </row>
    <row r="54" spans="1:6" x14ac:dyDescent="0.2">
      <c r="B54" s="1" t="s">
        <v>2</v>
      </c>
      <c r="D54" s="6">
        <v>-1431686.12</v>
      </c>
      <c r="E54" s="33"/>
    </row>
    <row r="55" spans="1:6" s="7" customFormat="1" x14ac:dyDescent="0.2">
      <c r="B55" s="7" t="s">
        <v>35</v>
      </c>
      <c r="C55" s="36"/>
      <c r="D55" s="9">
        <v>0</v>
      </c>
      <c r="E55" s="33"/>
      <c r="F55" s="39"/>
    </row>
    <row r="56" spans="1:6" s="7" customFormat="1" hidden="1" x14ac:dyDescent="0.2">
      <c r="B56" s="7" t="s">
        <v>29</v>
      </c>
      <c r="C56" s="36"/>
      <c r="D56" s="9">
        <v>0</v>
      </c>
      <c r="E56" s="33"/>
      <c r="F56" s="39"/>
    </row>
    <row r="57" spans="1:6" s="7" customFormat="1" hidden="1" x14ac:dyDescent="0.2">
      <c r="B57" s="7" t="s">
        <v>33</v>
      </c>
      <c r="C57" s="36"/>
      <c r="D57" s="9">
        <v>0</v>
      </c>
      <c r="E57" s="33"/>
      <c r="F57" s="39"/>
    </row>
    <row r="58" spans="1:6" s="10" customFormat="1" x14ac:dyDescent="0.2">
      <c r="B58" s="10" t="s">
        <v>18</v>
      </c>
      <c r="C58" s="12"/>
      <c r="D58" s="54">
        <v>6138921.3499999996</v>
      </c>
      <c r="E58" s="33"/>
      <c r="F58" s="39"/>
    </row>
    <row r="59" spans="1:6" s="21" customFormat="1" hidden="1" x14ac:dyDescent="0.2">
      <c r="B59" s="21" t="s">
        <v>19</v>
      </c>
      <c r="C59" s="37"/>
      <c r="D59" s="55"/>
      <c r="E59" s="33"/>
      <c r="F59" s="39"/>
    </row>
    <row r="60" spans="1:6" s="22" customFormat="1" hidden="1" x14ac:dyDescent="0.2">
      <c r="B60" s="22" t="s">
        <v>20</v>
      </c>
      <c r="C60" s="38"/>
      <c r="D60" s="23"/>
      <c r="E60" s="33"/>
      <c r="F60" s="39"/>
    </row>
    <row r="61" spans="1:6" s="22" customFormat="1" hidden="1" x14ac:dyDescent="0.2">
      <c r="B61" s="16" t="s">
        <v>15</v>
      </c>
      <c r="C61" s="38"/>
      <c r="D61" s="23"/>
      <c r="E61" s="33"/>
      <c r="F61" s="39"/>
    </row>
    <row r="62" spans="1:6" x14ac:dyDescent="0.2">
      <c r="B62" s="1" t="s">
        <v>8</v>
      </c>
      <c r="D62" s="13">
        <v>6138921.3499999996</v>
      </c>
      <c r="E62" s="33"/>
    </row>
    <row r="63" spans="1:6" x14ac:dyDescent="0.2">
      <c r="B63" s="1" t="s">
        <v>9</v>
      </c>
      <c r="D63" s="6">
        <v>4707235.2299999995</v>
      </c>
      <c r="E63" s="33"/>
    </row>
    <row r="64" spans="1:6" x14ac:dyDescent="0.2">
      <c r="E64" s="33"/>
    </row>
    <row r="65" spans="1:6" x14ac:dyDescent="0.2">
      <c r="A65" s="4" t="s">
        <v>21</v>
      </c>
      <c r="C65" s="3">
        <v>19100022</v>
      </c>
      <c r="E65" s="33"/>
    </row>
    <row r="66" spans="1:6" x14ac:dyDescent="0.2">
      <c r="B66" s="1" t="s">
        <v>2</v>
      </c>
      <c r="D66" s="6">
        <v>-5009990.0399999963</v>
      </c>
      <c r="E66" s="33"/>
    </row>
    <row r="67" spans="1:6" s="7" customFormat="1" hidden="1" x14ac:dyDescent="0.2">
      <c r="B67" s="7" t="s">
        <v>3</v>
      </c>
      <c r="C67" s="36"/>
      <c r="D67" s="9"/>
      <c r="E67" s="33"/>
      <c r="F67" s="39"/>
    </row>
    <row r="68" spans="1:6" s="7" customFormat="1" hidden="1" x14ac:dyDescent="0.2">
      <c r="B68" s="7" t="s">
        <v>29</v>
      </c>
      <c r="C68" s="36"/>
      <c r="D68" s="9">
        <v>0</v>
      </c>
      <c r="E68" s="33"/>
      <c r="F68" s="39"/>
    </row>
    <row r="69" spans="1:6" s="7" customFormat="1" x14ac:dyDescent="0.2">
      <c r="B69" s="50" t="s">
        <v>35</v>
      </c>
      <c r="C69" s="36"/>
      <c r="D69" s="9">
        <v>0</v>
      </c>
      <c r="E69" s="33"/>
      <c r="F69" s="39"/>
    </row>
    <row r="70" spans="1:6" s="7" customFormat="1" hidden="1" x14ac:dyDescent="0.2">
      <c r="B70" s="7" t="s">
        <v>36</v>
      </c>
      <c r="C70" s="36"/>
      <c r="D70" s="9"/>
      <c r="E70" s="33"/>
      <c r="F70" s="39"/>
    </row>
    <row r="71" spans="1:6" s="10" customFormat="1" x14ac:dyDescent="0.2">
      <c r="B71" s="10" t="s">
        <v>18</v>
      </c>
      <c r="C71" s="12"/>
      <c r="D71" s="11">
        <v>-5125126.83</v>
      </c>
      <c r="E71" s="33"/>
      <c r="F71" s="39"/>
    </row>
    <row r="72" spans="1:6" s="22" customFormat="1" hidden="1" x14ac:dyDescent="0.2">
      <c r="B72" s="22" t="s">
        <v>20</v>
      </c>
      <c r="C72" s="38"/>
      <c r="D72" s="23">
        <v>0</v>
      </c>
      <c r="E72" s="33"/>
      <c r="F72" s="39"/>
    </row>
    <row r="73" spans="1:6" x14ac:dyDescent="0.2">
      <c r="B73" s="1" t="s">
        <v>8</v>
      </c>
      <c r="D73" s="13">
        <v>-5125126.83</v>
      </c>
      <c r="E73" s="33"/>
    </row>
    <row r="74" spans="1:6" x14ac:dyDescent="0.2">
      <c r="B74" s="1" t="s">
        <v>9</v>
      </c>
      <c r="D74" s="6">
        <v>-10135116.869999997</v>
      </c>
      <c r="E74" s="33"/>
    </row>
    <row r="75" spans="1:6" x14ac:dyDescent="0.2">
      <c r="E75" s="33"/>
    </row>
    <row r="76" spans="1:6" x14ac:dyDescent="0.2">
      <c r="A76" s="4" t="s">
        <v>22</v>
      </c>
      <c r="C76" s="3">
        <v>19100142</v>
      </c>
      <c r="E76" s="33"/>
    </row>
    <row r="77" spans="1:6" x14ac:dyDescent="0.2">
      <c r="B77" s="1" t="s">
        <v>2</v>
      </c>
      <c r="D77" s="14">
        <v>-67297.73000000001</v>
      </c>
      <c r="E77" s="33"/>
    </row>
    <row r="78" spans="1:6" s="7" customFormat="1" x14ac:dyDescent="0.2">
      <c r="B78" s="50" t="s">
        <v>35</v>
      </c>
      <c r="C78" s="36"/>
      <c r="D78" s="9">
        <v>0</v>
      </c>
      <c r="E78" s="33"/>
      <c r="F78" s="39"/>
    </row>
    <row r="79" spans="1:6" s="7" customFormat="1" hidden="1" x14ac:dyDescent="0.2">
      <c r="B79" s="7" t="s">
        <v>34</v>
      </c>
      <c r="C79" s="36"/>
      <c r="E79" s="33"/>
      <c r="F79" s="39"/>
    </row>
    <row r="80" spans="1:6" s="10" customFormat="1" x14ac:dyDescent="0.2">
      <c r="B80" s="10" t="s">
        <v>23</v>
      </c>
      <c r="C80" s="12"/>
      <c r="D80" s="25">
        <v>-4149.1400000000003</v>
      </c>
      <c r="E80" s="33"/>
      <c r="F80" s="39"/>
    </row>
    <row r="81" spans="1:7" x14ac:dyDescent="0.2">
      <c r="B81" s="1" t="s">
        <v>8</v>
      </c>
      <c r="D81" s="24">
        <v>-4149.1400000000003</v>
      </c>
      <c r="E81" s="33"/>
    </row>
    <row r="82" spans="1:7" x14ac:dyDescent="0.2">
      <c r="B82" s="1" t="s">
        <v>9</v>
      </c>
      <c r="D82" s="14">
        <v>-71446.87000000001</v>
      </c>
      <c r="E82" s="33"/>
    </row>
    <row r="83" spans="1:7" x14ac:dyDescent="0.2">
      <c r="E83" s="33"/>
    </row>
    <row r="84" spans="1:7" x14ac:dyDescent="0.2">
      <c r="A84" s="4" t="s">
        <v>24</v>
      </c>
      <c r="C84" s="3">
        <v>19100132</v>
      </c>
      <c r="E84" s="33"/>
    </row>
    <row r="85" spans="1:7" x14ac:dyDescent="0.2">
      <c r="B85" s="1" t="s">
        <v>2</v>
      </c>
      <c r="D85" s="14">
        <v>154043.97999999998</v>
      </c>
      <c r="E85" s="33"/>
    </row>
    <row r="86" spans="1:7" s="7" customFormat="1" x14ac:dyDescent="0.2">
      <c r="B86" s="50" t="s">
        <v>35</v>
      </c>
      <c r="C86" s="36"/>
      <c r="D86" s="9">
        <v>0</v>
      </c>
      <c r="E86" s="33"/>
      <c r="F86" s="39"/>
    </row>
    <row r="87" spans="1:7" s="10" customFormat="1" x14ac:dyDescent="0.2">
      <c r="B87" s="10" t="s">
        <v>25</v>
      </c>
      <c r="C87" s="12"/>
      <c r="D87" s="25">
        <v>-17406.080000000002</v>
      </c>
      <c r="E87" s="33"/>
      <c r="F87" s="39"/>
    </row>
    <row r="88" spans="1:7" x14ac:dyDescent="0.2">
      <c r="B88" s="1" t="s">
        <v>8</v>
      </c>
      <c r="D88" s="24">
        <v>-17406.080000000002</v>
      </c>
      <c r="E88" s="33"/>
    </row>
    <row r="89" spans="1:7" x14ac:dyDescent="0.2">
      <c r="B89" s="1" t="s">
        <v>9</v>
      </c>
      <c r="D89" s="14">
        <v>136637.89999999997</v>
      </c>
      <c r="E89" s="33"/>
    </row>
    <row r="90" spans="1:7" x14ac:dyDescent="0.2">
      <c r="E90" s="33"/>
      <c r="F90" s="39" t="s">
        <v>37</v>
      </c>
      <c r="G90" s="1" t="s">
        <v>38</v>
      </c>
    </row>
    <row r="91" spans="1:7" x14ac:dyDescent="0.2">
      <c r="A91" s="4" t="s">
        <v>26</v>
      </c>
      <c r="E91" s="33"/>
      <c r="G91" s="33"/>
    </row>
    <row r="92" spans="1:7" x14ac:dyDescent="0.2">
      <c r="B92" s="1" t="s">
        <v>2</v>
      </c>
      <c r="D92" s="26">
        <v>-8730799.2799999993</v>
      </c>
      <c r="E92" s="33"/>
      <c r="F92" s="52">
        <f>+D85+D77+D66+D54+D18+D8+D28</f>
        <v>-8730799.2800000086</v>
      </c>
      <c r="G92" s="49">
        <f>+F92-D92</f>
        <v>0</v>
      </c>
    </row>
    <row r="93" spans="1:7" x14ac:dyDescent="0.2">
      <c r="B93" s="1" t="s">
        <v>8</v>
      </c>
      <c r="D93" s="27">
        <v>1424963.7899999998</v>
      </c>
      <c r="E93" s="33"/>
      <c r="F93" s="53">
        <f>+D14+D24+D62+D73+D81+D88+D35</f>
        <v>1424963.7899999998</v>
      </c>
      <c r="G93" s="49">
        <f>+F93-D93</f>
        <v>0</v>
      </c>
    </row>
    <row r="94" spans="1:7" ht="13.5" thickBot="1" x14ac:dyDescent="0.25">
      <c r="B94" s="1" t="s">
        <v>9</v>
      </c>
      <c r="D94" s="28">
        <v>-7305835.4899999993</v>
      </c>
      <c r="E94" s="33"/>
      <c r="F94" s="52">
        <f>SUM(F92:F93)</f>
        <v>-7305835.4900000086</v>
      </c>
      <c r="G94" s="49">
        <f>+F94-D94</f>
        <v>-9.3132257461547852E-9</v>
      </c>
    </row>
    <row r="95" spans="1:7" ht="18" customHeight="1" thickTop="1" x14ac:dyDescent="0.2">
      <c r="A95" s="1" t="s">
        <v>27</v>
      </c>
      <c r="D95" s="8">
        <v>-1943144.8800000115</v>
      </c>
      <c r="E95" s="33"/>
      <c r="F95" s="8">
        <f>+D15+D25</f>
        <v>-1943144.8800000115</v>
      </c>
      <c r="G95" s="49">
        <f>+F95-D95</f>
        <v>0</v>
      </c>
    </row>
    <row r="96" spans="1:7" ht="13.5" thickBot="1" x14ac:dyDescent="0.25">
      <c r="A96" s="1" t="s">
        <v>28</v>
      </c>
      <c r="D96" s="29">
        <v>-5362690.6099999882</v>
      </c>
      <c r="E96" s="33"/>
      <c r="F96" s="53">
        <f>+F94-F95</f>
        <v>-5362690.6099999975</v>
      </c>
      <c r="G96" s="49">
        <f>+F96-D96</f>
        <v>-9.3132257461547852E-9</v>
      </c>
    </row>
    <row r="97" spans="2:4" ht="13.5" thickTop="1" x14ac:dyDescent="0.2"/>
    <row r="98" spans="2:4" x14ac:dyDescent="0.2">
      <c r="D98" s="8"/>
    </row>
    <row r="100" spans="2:4" x14ac:dyDescent="0.2">
      <c r="B100" s="46"/>
    </row>
    <row r="126" spans="2:2" x14ac:dyDescent="0.2">
      <c r="B126" s="30"/>
    </row>
    <row r="127" spans="2:2" x14ac:dyDescent="0.2">
      <c r="B127" s="31"/>
    </row>
    <row r="128" spans="2:2" x14ac:dyDescent="0.2">
      <c r="B128" s="31"/>
    </row>
  </sheetData>
  <phoneticPr fontId="0" type="noConversion"/>
  <printOptions horizontalCentered="1"/>
  <pageMargins left="0.71" right="0.75" top="0.96" bottom="0.52" header="0.5" footer="0.27"/>
  <pageSetup scale="70" orientation="portrait" r:id="rId1"/>
  <headerFooter alignWithMargins="0">
    <oddHeader xml:space="preserve">&amp;C&amp;"Arial,Bold"PUGET SOUND ENERGY
&amp;11PGA Accounts
August
 2017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35030862CDEF14C977D0C75B276DAFE" ma:contentTypeVersion="104" ma:contentTypeDescription="" ma:contentTypeScope="" ma:versionID="0a44b094e63d6fc2647ba426064a5bc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2017-09-27T07:00:00+00:00</OpenedDate>
    <Date1 xmlns="dc463f71-b30c-4ab2-9473-d307f9d35888">2017-09-27T07:00:00+00:00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171004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927E2ACC-5B77-4370-896B-4A8FFAC199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8D497C-6518-4C96-991D-D325871C9CC1}"/>
</file>

<file path=customXml/itemProps3.xml><?xml version="1.0" encoding="utf-8"?>
<ds:datastoreItem xmlns:ds="http://schemas.openxmlformats.org/officeDocument/2006/customXml" ds:itemID="{FF922FFE-9C28-4610-AA83-9EBADDCDA367}">
  <ds:schemaRefs>
    <ds:schemaRef ds:uri="6a7bd91e-004b-490a-8704-e368d63d59a0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2DD026F-D59A-4625-AB7F-E9D340A3CF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Huey, Lorilyn (UTC)</cp:lastModifiedBy>
  <cp:lastPrinted>2017-09-07T22:22:58Z</cp:lastPrinted>
  <dcterms:created xsi:type="dcterms:W3CDTF">2005-03-16T23:33:46Z</dcterms:created>
  <dcterms:modified xsi:type="dcterms:W3CDTF">2017-09-27T18:00:18Z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0x0101006E56B4D1795A2E4DB2F0B01679ED314A00E35030862CDEF14C977D0C75B276DAFE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