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2330"/>
  </bookViews>
  <sheets>
    <sheet name="Check Sheet" sheetId="1" r:id="rId1"/>
    <sheet name="Item 100, pg 21" sheetId="2" r:id="rId2"/>
    <sheet name="Item 105, pg 24" sheetId="3" r:id="rId3"/>
  </sheets>
  <externalReferences>
    <externalReference r:id="rId4"/>
  </externalReferences>
  <definedNames>
    <definedName name="_xlnm.Print_Area" localSheetId="1">'Item 100, pg 21'!$A$1:$J$57</definedName>
    <definedName name="_xlnm.Print_Area" localSheetId="2">'Item 105, pg 24'!$A$1:$J$57</definedName>
  </definedNames>
  <calcPr calcId="145621" concurrentManualCount="4"/>
</workbook>
</file>

<file path=xl/calcChain.xml><?xml version="1.0" encoding="utf-8"?>
<calcChain xmlns="http://schemas.openxmlformats.org/spreadsheetml/2006/main">
  <c r="B51" i="3" l="1"/>
  <c r="B51" i="2"/>
  <c r="B21" i="1" l="1"/>
  <c r="B22" i="1" s="1"/>
  <c r="B23" i="1" s="1"/>
  <c r="B24" i="1" s="1"/>
  <c r="B25" i="1" s="1"/>
  <c r="B26" i="1" s="1"/>
  <c r="B27" i="1" s="1"/>
  <c r="B17" i="1"/>
  <c r="B18" i="1" s="1"/>
  <c r="B19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E16" i="1"/>
  <c r="E17" i="1" s="1"/>
  <c r="E18" i="1" s="1"/>
  <c r="E19" i="1" s="1"/>
  <c r="E20" i="1" s="1"/>
  <c r="E21" i="1" s="1"/>
  <c r="E22" i="1" s="1"/>
  <c r="E23" i="1" s="1"/>
  <c r="E24" i="1" s="1"/>
  <c r="D48" i="3" l="1"/>
  <c r="J53" i="2"/>
  <c r="J53" i="3" s="1"/>
  <c r="B53" i="2"/>
  <c r="B53" i="3" s="1"/>
  <c r="B2" i="3"/>
  <c r="A2" i="3"/>
  <c r="B2" i="2"/>
  <c r="A2" i="2"/>
</calcChain>
</file>

<file path=xl/sharedStrings.xml><?xml version="1.0" encoding="utf-8"?>
<sst xmlns="http://schemas.openxmlformats.org/spreadsheetml/2006/main" count="157" uniqueCount="105">
  <si>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</si>
  <si>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</si>
  <si>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</si>
  <si>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</si>
  <si>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</si>
  <si>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Pacific Disposal and Butlers Cove Refuse Service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</si>
  <si>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</si>
  <si>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</si>
  <si>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</si>
  <si>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</si>
  <si>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</si>
  <si>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</si>
  <si>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</si>
  <si>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</si>
  <si>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</si>
  <si>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</si>
  <si>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 xml:space="preserve"> </t>
  </si>
  <si>
    <t>Appendix A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</si>
  <si>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</si>
  <si>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</si>
  <si>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</si>
  <si>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</si>
  <si>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</si>
  <si>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</si>
  <si>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</si>
  <si>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</si>
  <si>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</si>
  <si>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</si>
  <si>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</si>
  <si>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</si>
  <si>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</si>
  <si>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duplexes, mobile</t>
  </si>
  <si>
    <t>homes, condominiums and apartment buildings of less than 5 residential units, where service</t>
  </si>
  <si>
    <t>is billed to the property owner or manager.</t>
  </si>
  <si>
    <t>Rates below apply in the following service area:</t>
  </si>
  <si>
    <t>See Appendix A</t>
  </si>
  <si>
    <t>Number of</t>
  </si>
  <si>
    <t>Frequency</t>
  </si>
  <si>
    <t>Garbage</t>
  </si>
  <si>
    <t>Units or Type</t>
  </si>
  <si>
    <t>of</t>
  </si>
  <si>
    <t xml:space="preserve">Service </t>
  </si>
  <si>
    <t>of Containers</t>
  </si>
  <si>
    <t>Service</t>
  </si>
  <si>
    <t>Only</t>
  </si>
  <si>
    <t>MG</t>
  </si>
  <si>
    <t>20 Gal **</t>
  </si>
  <si>
    <t>WG</t>
  </si>
  <si>
    <t>Mini Can</t>
  </si>
  <si>
    <t xml:space="preserve">WG </t>
  </si>
  <si>
    <t>35 Gal **</t>
  </si>
  <si>
    <t xml:space="preserve">MG </t>
  </si>
  <si>
    <t>65 Gal **</t>
  </si>
  <si>
    <t>95 Gal **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</si>
  <si>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</si>
  <si>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</si>
  <si>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</si>
  <si>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</si>
  <si>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</si>
  <si>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</si>
  <si>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Notes for this item are continued on next page</t>
  </si>
  <si>
    <t>Effective Date:</t>
  </si>
  <si>
    <t>Docket No. TG-_________________________  Date: ___________________________  By: ____________________</t>
  </si>
  <si>
    <t>Item 105 -- Multi-family Service</t>
  </si>
  <si>
    <t>Rates in this item will apply to duplexes, apartment complexes containing 2 or more units, mobile homes and courts,</t>
  </si>
  <si>
    <t>condominiums, etc., where service is billed and paid by the residential property owner or manager.</t>
  </si>
  <si>
    <t>Units and frequency of service:</t>
  </si>
  <si>
    <r>
      <t>Units of 8 or fewer residences</t>
    </r>
    <r>
      <rPr>
        <sz val="10"/>
        <rFont val="Arial"/>
        <family val="2"/>
      </rPr>
      <t xml:space="preserve"> will be served with wheeled approximately 96 gallon carts which will be </t>
    </r>
  </si>
  <si>
    <t>collected bi-weekly except for glass which will be picked up in a customer-provided container and collected</t>
  </si>
  <si>
    <t>every four weeks.  Complexes will receive one cart per residence unless otherwise requested by the property</t>
  </si>
  <si>
    <t>owner/manager.</t>
  </si>
  <si>
    <r>
      <t>Units of greater than eight residences</t>
    </r>
    <r>
      <rPr>
        <sz val="10"/>
        <rFont val="Arial"/>
        <family val="2"/>
      </rPr>
      <t xml:space="preserve"> will be serviced with containers ranging from approximately 96 gallons to </t>
    </r>
  </si>
  <si>
    <t xml:space="preserve">two yard containers with glass collected in separate containers.  The company will coordinate with the property </t>
  </si>
  <si>
    <t xml:space="preserve">owner/manager to provide adequate capacity to collect available material.  The hauler may provide weekly </t>
  </si>
  <si>
    <t>collection if deemed necessary by both the landlord and hauler.</t>
  </si>
  <si>
    <t>Materials to be collected are as follows:</t>
  </si>
  <si>
    <r>
      <t>Cardboard:</t>
    </r>
    <r>
      <rPr>
        <sz val="10"/>
        <rFont val="Arial"/>
        <family val="2"/>
      </rPr>
      <t xml:space="preserve">  corrugated cardboard and Kraft paper, including unbleached, unwaxed paper made with a ruffled </t>
    </r>
  </si>
  <si>
    <t>("corrugated") inner liner.</t>
  </si>
  <si>
    <r>
      <t>Metal Cans:</t>
    </r>
    <r>
      <rPr>
        <sz val="10"/>
        <rFont val="Arial"/>
        <family val="2"/>
      </rPr>
      <t xml:space="preserve">  tin-coated steel cans and aluminum cans, excluding aerosol spray cans.</t>
    </r>
  </si>
  <si>
    <r>
      <t>Mixed-waste paper:</t>
    </r>
    <r>
      <rPr>
        <sz val="10"/>
        <rFont val="Arial"/>
        <family val="2"/>
      </rPr>
      <t xml:space="preserve">  clean and dry paper, including: glossy paper; magazines; catalogs; phone books; cards; laser-</t>
    </r>
  </si>
  <si>
    <t>printed white ledger paper; window envelopes; paper with adhesive labels; paper bags; non-metallic wrapping paper;</t>
  </si>
  <si>
    <t>packing paper; glossy advertising paper; chipboard, such as cereal and shoe boxes; juice boxes; and milk-style</t>
  </si>
  <si>
    <t>cartons of the refrigerated variety (non-refrigerated products contain aluminum linings).</t>
  </si>
  <si>
    <r>
      <t>Newspaper:</t>
    </r>
    <r>
      <rPr>
        <sz val="10"/>
        <rFont val="Arial"/>
        <family val="2"/>
      </rPr>
      <t xml:space="preserve">  printed ground wood newsprint, including glossy advertisements and supplemental magazines that are</t>
    </r>
  </si>
  <si>
    <t>delivered with the newspaper.</t>
  </si>
  <si>
    <r>
      <t>Plastics:</t>
    </r>
    <r>
      <rPr>
        <sz val="10"/>
        <rFont val="Arial"/>
        <family val="2"/>
      </rPr>
      <t xml:space="preserve">  Round dairy containers, such as yogurt and margarine tubs.  Bottles and jars #1-7: primarily polyethylene</t>
    </r>
  </si>
  <si>
    <t>terephthalate (PET - #1), such as soft drink, water, and salad dressing bottles; and high-density polyethylene (HDPE- #2)</t>
  </si>
  <si>
    <t>such as milk, shampoo, or laundry detergent bottles; but including any bottle with a neck narrower than its base.</t>
  </si>
  <si>
    <r>
      <t>Glass:</t>
    </r>
    <r>
      <rPr>
        <sz val="10"/>
        <rFont val="Arial"/>
        <family val="2"/>
      </rPr>
      <t xml:space="preserve">  bottles and jars of all colors.</t>
    </r>
  </si>
  <si>
    <t>Rates:</t>
  </si>
  <si>
    <t>Redelivery charges in Item 52 will apply if container(s) are removed due to contamination or if the customer requests</t>
  </si>
  <si>
    <t>a different size container(s) more than one time after program implementation.</t>
  </si>
  <si>
    <r>
      <t>Implementation Period:</t>
    </r>
    <r>
      <rPr>
        <sz val="10"/>
        <rFont val="Arial"/>
        <family val="2"/>
      </rPr>
      <t xml:space="preserve">  Rates will be charged within 15 days of customer either receiving containers or being offered</t>
    </r>
  </si>
  <si>
    <t>service.  All customers will be offered service by April 1, 2008.</t>
  </si>
  <si>
    <t xml:space="preserve">        Effective Date:</t>
  </si>
  <si>
    <t>Note 2:  Recycling program charge (in addition to residential garbage rate) is $7.28.  Additionally, these customers</t>
  </si>
  <si>
    <t xml:space="preserve">             is $8.28 adjusted for cpa.</t>
  </si>
  <si>
    <t>Rates per available residential unit:  $4.57 per month.  Additionally, these customers will receive a commodity price</t>
  </si>
  <si>
    <t xml:space="preserve">Note 3:  </t>
  </si>
  <si>
    <t>13A</t>
  </si>
  <si>
    <t>13B</t>
  </si>
  <si>
    <t>Heather Garland</t>
  </si>
  <si>
    <t xml:space="preserve">             will receive a commodity price adjustment (cpa) of ($1.81) (R) credit per month.  Recycle only service </t>
  </si>
  <si>
    <t>adjustment (cpa) of ($.76) (R) credit per month.</t>
  </si>
  <si>
    <t>Commodity price adjustment rates on this page expire on: June 30, 2018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</si>
</sst>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0" fillId="0" borderId="13" xfId="1" applyFont="1" applyBorder="1"/>
    <xf numFmtId="44" fontId="0" fillId="0" borderId="14" xfId="1" applyFont="1" applyBorder="1" applyAlignment="1">
      <alignment horizontal="center"/>
    </xf>
    <xf numFmtId="0" fontId="0" fillId="0" borderId="12" xfId="0" applyBorder="1"/>
    <xf numFmtId="44" fontId="0" fillId="0" borderId="12" xfId="1" applyFont="1" applyBorder="1" applyAlignment="1">
      <alignment horizontal="center"/>
    </xf>
    <xf numFmtId="0" fontId="0" fillId="0" borderId="4" xfId="0" applyFill="1" applyBorder="1"/>
    <xf numFmtId="0" fontId="0" fillId="0" borderId="13" xfId="0" applyBorder="1"/>
    <xf numFmtId="44" fontId="0" fillId="0" borderId="0" xfId="0" applyNumberFormat="1"/>
    <xf numFmtId="44" fontId="0" fillId="0" borderId="14" xfId="1" applyFont="1" applyBorder="1" applyAlignment="1">
      <alignment horizontal="left"/>
    </xf>
    <xf numFmtId="44" fontId="0" fillId="0" borderId="12" xfId="1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165" fontId="0" fillId="0" borderId="5" xfId="0" applyNumberFormat="1" applyBorder="1" applyAlignment="1">
      <alignment horizontal="left"/>
    </xf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5" fillId="0" borderId="4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omma 2" xfId="3"/>
    <cellStyle name="Comma 2 2" xfId="4"/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Filed%206-15-2012/Pacific%20Disposal%20and%20Butlers%20Cove%20Tariff%208-1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1,52, pg 15"/>
      <sheetName val="Item 55,60, pg 16"/>
      <sheetName val="Item 70, pg 17"/>
      <sheetName val="Item 100, pg 21"/>
      <sheetName val="Item 100, pg 22"/>
      <sheetName val="Item 100, pg 23"/>
      <sheetName val="Item 105, pg 24"/>
      <sheetName val="Item 160, pg 26"/>
      <sheetName val="Item 210,220, pg 30"/>
      <sheetName val="Item 240, pg 32"/>
      <sheetName val="Item 245, pg 33"/>
      <sheetName val="Item 255, pg 34"/>
      <sheetName val="Item 260, pg 35"/>
      <sheetName val="Item 275, pg 36"/>
      <sheetName val="Item 275, pg 37"/>
    </sheetNames>
    <sheetDataSet>
      <sheetData sheetId="0">
        <row r="52">
          <cell r="B52" t="str">
            <v>Irmgard R. Wilcox</v>
          </cell>
        </row>
      </sheetData>
      <sheetData sheetId="1"/>
      <sheetData sheetId="2">
        <row r="2">
          <cell r="A2" t="str">
            <v>Tariff No.</v>
          </cell>
        </row>
      </sheetData>
      <sheetData sheetId="3">
        <row r="2">
          <cell r="B2">
            <v>8</v>
          </cell>
        </row>
      </sheetData>
      <sheetData sheetId="4"/>
      <sheetData sheetId="5"/>
      <sheetData sheetId="6">
        <row r="2">
          <cell r="A2" t="str">
            <v>Tariff No.</v>
          </cell>
          <cell r="B2">
            <v>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/>
  </sheetViews>
  <sheetFormatPr defaultRowHeight="12.75" x14ac:dyDescent="0.2"/>
  <cols>
    <col min="1" max="1" width="10.42578125" customWidth="1"/>
    <col min="2" max="2" width="19.42578125" customWidth="1"/>
    <col min="3" max="3" width="10.42578125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4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7">
        <v>14</v>
      </c>
      <c r="H2" s="64" t="s">
        <v>1</v>
      </c>
      <c r="I2" s="64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64" t="s">
        <v>6</v>
      </c>
      <c r="D7" s="64"/>
      <c r="E7" s="64"/>
      <c r="F7" s="64"/>
      <c r="G7" s="64"/>
      <c r="H7" s="64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4" t="s">
        <v>11</v>
      </c>
      <c r="C13" s="15" t="s">
        <v>12</v>
      </c>
      <c r="D13" s="6"/>
      <c r="E13" s="14" t="s">
        <v>11</v>
      </c>
      <c r="F13" s="15" t="s">
        <v>12</v>
      </c>
      <c r="G13" s="6"/>
      <c r="H13" s="14" t="s">
        <v>11</v>
      </c>
      <c r="I13" s="15" t="s">
        <v>12</v>
      </c>
      <c r="J13" s="9"/>
    </row>
    <row r="14" spans="1:10" x14ac:dyDescent="0.2">
      <c r="A14" s="4"/>
      <c r="B14" s="16" t="s">
        <v>13</v>
      </c>
      <c r="C14" s="17" t="s">
        <v>14</v>
      </c>
      <c r="D14" s="6"/>
      <c r="E14" s="16" t="s">
        <v>13</v>
      </c>
      <c r="F14" s="17" t="s">
        <v>14</v>
      </c>
      <c r="G14" s="6"/>
      <c r="H14" s="16" t="s">
        <v>13</v>
      </c>
      <c r="I14" s="17" t="s">
        <v>14</v>
      </c>
      <c r="J14" s="9"/>
    </row>
    <row r="15" spans="1:10" x14ac:dyDescent="0.2">
      <c r="A15" s="4"/>
      <c r="B15" s="18" t="s">
        <v>15</v>
      </c>
      <c r="C15" s="19">
        <v>2</v>
      </c>
      <c r="D15" s="6"/>
      <c r="E15" s="18">
        <v>14</v>
      </c>
      <c r="F15" s="19">
        <v>0</v>
      </c>
      <c r="G15" s="6"/>
      <c r="H15" s="18">
        <v>27</v>
      </c>
      <c r="I15" s="19">
        <v>0</v>
      </c>
      <c r="J15" s="9"/>
    </row>
    <row r="16" spans="1:10" x14ac:dyDescent="0.2">
      <c r="A16" s="4"/>
      <c r="B16" s="18">
        <v>1</v>
      </c>
      <c r="C16" s="19">
        <v>14</v>
      </c>
      <c r="D16" s="6"/>
      <c r="E16" s="18">
        <f>E15+1</f>
        <v>15</v>
      </c>
      <c r="F16" s="19">
        <v>1</v>
      </c>
      <c r="G16" s="6"/>
      <c r="H16" s="18">
        <f t="shared" ref="H16:H26" si="0">H15+1</f>
        <v>28</v>
      </c>
      <c r="I16" s="19">
        <v>0</v>
      </c>
      <c r="J16" s="9"/>
    </row>
    <row r="17" spans="1:10" x14ac:dyDescent="0.2">
      <c r="A17" s="4"/>
      <c r="B17" s="18">
        <f>+B16+1</f>
        <v>2</v>
      </c>
      <c r="C17" s="19">
        <v>0</v>
      </c>
      <c r="D17" s="6"/>
      <c r="E17" s="18">
        <f t="shared" ref="E17:E24" si="1">E16+1</f>
        <v>16</v>
      </c>
      <c r="F17" s="19">
        <v>3</v>
      </c>
      <c r="G17" s="6"/>
      <c r="H17" s="18">
        <f t="shared" si="0"/>
        <v>29</v>
      </c>
      <c r="I17" s="19">
        <v>2</v>
      </c>
      <c r="J17" s="9"/>
    </row>
    <row r="18" spans="1:10" x14ac:dyDescent="0.2">
      <c r="A18" s="4"/>
      <c r="B18" s="18">
        <f>+B17+1</f>
        <v>3</v>
      </c>
      <c r="C18" s="19">
        <v>0</v>
      </c>
      <c r="D18" s="6"/>
      <c r="E18" s="18">
        <f t="shared" si="1"/>
        <v>17</v>
      </c>
      <c r="F18" s="19">
        <v>1</v>
      </c>
      <c r="G18" s="6"/>
      <c r="H18" s="18">
        <f t="shared" si="0"/>
        <v>30</v>
      </c>
      <c r="I18" s="19">
        <v>1</v>
      </c>
      <c r="J18" s="9"/>
    </row>
    <row r="19" spans="1:10" x14ac:dyDescent="0.2">
      <c r="A19" s="4"/>
      <c r="B19" s="18">
        <f>+B18+1</f>
        <v>4</v>
      </c>
      <c r="C19" s="19">
        <v>0</v>
      </c>
      <c r="D19" s="6"/>
      <c r="E19" s="18">
        <f t="shared" si="1"/>
        <v>18</v>
      </c>
      <c r="F19" s="19">
        <v>0</v>
      </c>
      <c r="G19" s="6"/>
      <c r="H19" s="18">
        <f t="shared" si="0"/>
        <v>31</v>
      </c>
      <c r="I19" s="19">
        <v>3</v>
      </c>
      <c r="J19" s="9"/>
    </row>
    <row r="20" spans="1:10" x14ac:dyDescent="0.2">
      <c r="A20" s="4"/>
      <c r="B20" s="18">
        <v>5</v>
      </c>
      <c r="C20" s="19">
        <v>1</v>
      </c>
      <c r="D20" s="6"/>
      <c r="E20" s="18">
        <f t="shared" si="1"/>
        <v>19</v>
      </c>
      <c r="F20" s="19">
        <v>0</v>
      </c>
      <c r="G20" s="6"/>
      <c r="H20" s="18">
        <f t="shared" si="0"/>
        <v>32</v>
      </c>
      <c r="I20" s="19">
        <v>3</v>
      </c>
      <c r="J20" s="9"/>
    </row>
    <row r="21" spans="1:10" x14ac:dyDescent="0.2">
      <c r="A21" s="4"/>
      <c r="B21" s="18">
        <f t="shared" ref="B21:B27" si="2">+B20+1</f>
        <v>6</v>
      </c>
      <c r="C21" s="19">
        <v>0</v>
      </c>
      <c r="D21" s="6"/>
      <c r="E21" s="18">
        <f t="shared" si="1"/>
        <v>20</v>
      </c>
      <c r="F21" s="19">
        <v>0</v>
      </c>
      <c r="G21" s="6"/>
      <c r="H21" s="18">
        <f t="shared" si="0"/>
        <v>33</v>
      </c>
      <c r="I21" s="19">
        <v>3</v>
      </c>
      <c r="J21" s="9"/>
    </row>
    <row r="22" spans="1:10" x14ac:dyDescent="0.2">
      <c r="A22" s="4"/>
      <c r="B22" s="18">
        <f t="shared" si="2"/>
        <v>7</v>
      </c>
      <c r="C22" s="19">
        <v>0</v>
      </c>
      <c r="D22" s="6"/>
      <c r="E22" s="18">
        <f t="shared" si="1"/>
        <v>21</v>
      </c>
      <c r="F22" s="19">
        <v>12</v>
      </c>
      <c r="G22" s="6"/>
      <c r="H22" s="18">
        <f t="shared" si="0"/>
        <v>34</v>
      </c>
      <c r="I22" s="19">
        <v>3</v>
      </c>
      <c r="J22" s="9"/>
    </row>
    <row r="23" spans="1:10" x14ac:dyDescent="0.2">
      <c r="A23" s="4"/>
      <c r="B23" s="18">
        <f t="shared" si="2"/>
        <v>8</v>
      </c>
      <c r="C23" s="19">
        <v>0</v>
      </c>
      <c r="D23" s="6"/>
      <c r="E23" s="18">
        <f t="shared" si="1"/>
        <v>22</v>
      </c>
      <c r="F23" s="19">
        <v>3</v>
      </c>
      <c r="G23" s="6"/>
      <c r="H23" s="18">
        <f t="shared" si="0"/>
        <v>35</v>
      </c>
      <c r="I23" s="19">
        <v>1</v>
      </c>
      <c r="J23" s="9"/>
    </row>
    <row r="24" spans="1:10" x14ac:dyDescent="0.2">
      <c r="A24" s="4"/>
      <c r="B24" s="18">
        <f t="shared" si="2"/>
        <v>9</v>
      </c>
      <c r="C24" s="19">
        <v>0</v>
      </c>
      <c r="D24" s="6"/>
      <c r="E24" s="18">
        <f t="shared" si="1"/>
        <v>23</v>
      </c>
      <c r="F24" s="19">
        <v>1</v>
      </c>
      <c r="G24" s="6"/>
      <c r="H24" s="18">
        <f t="shared" si="0"/>
        <v>36</v>
      </c>
      <c r="I24" s="19">
        <v>1</v>
      </c>
      <c r="J24" s="9"/>
    </row>
    <row r="25" spans="1:10" x14ac:dyDescent="0.2">
      <c r="A25" s="4"/>
      <c r="B25" s="18">
        <f t="shared" si="2"/>
        <v>10</v>
      </c>
      <c r="C25" s="19">
        <v>0</v>
      </c>
      <c r="D25" s="6"/>
      <c r="E25" s="18">
        <v>24</v>
      </c>
      <c r="F25" s="19">
        <v>10</v>
      </c>
      <c r="G25" s="6"/>
      <c r="H25" s="18">
        <f t="shared" si="0"/>
        <v>37</v>
      </c>
      <c r="I25" s="19">
        <v>1</v>
      </c>
      <c r="J25" s="9"/>
    </row>
    <row r="26" spans="1:10" x14ac:dyDescent="0.2">
      <c r="A26" s="4"/>
      <c r="B26" s="18">
        <f t="shared" si="2"/>
        <v>11</v>
      </c>
      <c r="C26" s="19">
        <v>0</v>
      </c>
      <c r="D26" s="6"/>
      <c r="E26" s="18">
        <v>25</v>
      </c>
      <c r="F26" s="19">
        <v>2</v>
      </c>
      <c r="G26" s="6"/>
      <c r="H26" s="18">
        <f t="shared" si="0"/>
        <v>38</v>
      </c>
      <c r="I26" s="19">
        <v>0</v>
      </c>
      <c r="J26" s="9"/>
    </row>
    <row r="27" spans="1:10" x14ac:dyDescent="0.2">
      <c r="A27" s="4"/>
      <c r="B27" s="18">
        <f t="shared" si="2"/>
        <v>12</v>
      </c>
      <c r="C27" s="19">
        <v>0</v>
      </c>
      <c r="D27" s="6"/>
      <c r="E27" s="18">
        <v>26</v>
      </c>
      <c r="F27" s="19">
        <v>1</v>
      </c>
      <c r="G27" s="6"/>
      <c r="H27" s="18" t="s">
        <v>17</v>
      </c>
      <c r="I27" s="19">
        <v>0</v>
      </c>
      <c r="J27" s="9"/>
    </row>
    <row r="28" spans="1:10" x14ac:dyDescent="0.2">
      <c r="A28" s="4"/>
      <c r="B28" s="18">
        <v>13</v>
      </c>
      <c r="C28" s="19">
        <v>1</v>
      </c>
      <c r="D28" s="6"/>
      <c r="E28" s="18" t="s">
        <v>16</v>
      </c>
      <c r="F28" s="19" t="s">
        <v>16</v>
      </c>
      <c r="G28" s="6"/>
      <c r="H28" s="18"/>
      <c r="I28" s="19"/>
      <c r="J28" s="9"/>
    </row>
    <row r="29" spans="1:10" x14ac:dyDescent="0.2">
      <c r="A29" s="4"/>
      <c r="B29" s="18" t="s">
        <v>99</v>
      </c>
      <c r="C29" s="19">
        <v>0</v>
      </c>
      <c r="D29" s="6"/>
      <c r="E29" s="19"/>
      <c r="F29" s="19"/>
      <c r="G29" s="6"/>
      <c r="H29" s="19"/>
      <c r="I29" s="19"/>
      <c r="J29" s="9"/>
    </row>
    <row r="30" spans="1:10" x14ac:dyDescent="0.2">
      <c r="A30" s="4"/>
      <c r="B30" s="18" t="s">
        <v>100</v>
      </c>
      <c r="C30" s="19">
        <v>0</v>
      </c>
      <c r="D30" s="6"/>
      <c r="E30" s="20"/>
      <c r="F30" s="19"/>
      <c r="G30" s="6"/>
      <c r="H30" s="19"/>
      <c r="I30" s="19"/>
      <c r="J30" s="9"/>
    </row>
    <row r="31" spans="1:10" x14ac:dyDescent="0.2">
      <c r="A31" s="4"/>
      <c r="B31" s="19"/>
      <c r="C31" s="19"/>
      <c r="D31" s="6"/>
      <c r="E31" s="19"/>
      <c r="F31" s="19"/>
      <c r="G31" s="6"/>
      <c r="H31" s="19"/>
      <c r="I31" s="19"/>
      <c r="J31" s="9"/>
    </row>
    <row r="32" spans="1:10" x14ac:dyDescent="0.2">
      <c r="A32" s="4"/>
      <c r="B32" s="20"/>
      <c r="C32" s="19"/>
      <c r="D32" s="6"/>
      <c r="E32" s="20"/>
      <c r="F32" s="19"/>
      <c r="G32" s="6"/>
      <c r="H32" s="19"/>
      <c r="I32" s="19"/>
      <c r="J32" s="9"/>
    </row>
    <row r="33" spans="1:10" x14ac:dyDescent="0.2">
      <c r="A33" s="4"/>
      <c r="B33" s="19"/>
      <c r="C33" s="19"/>
      <c r="D33" s="6"/>
      <c r="E33" s="19"/>
      <c r="F33" s="19"/>
      <c r="G33" s="6"/>
      <c r="H33" s="19"/>
      <c r="I33" s="19"/>
      <c r="J33" s="9"/>
    </row>
    <row r="34" spans="1:10" x14ac:dyDescent="0.2">
      <c r="A34" s="4"/>
      <c r="B34" s="19"/>
      <c r="C34" s="19"/>
      <c r="D34" s="6"/>
      <c r="E34" s="19"/>
      <c r="F34" s="19"/>
      <c r="G34" s="6"/>
      <c r="H34" s="19"/>
      <c r="I34" s="19"/>
      <c r="J34" s="9"/>
    </row>
    <row r="35" spans="1:10" x14ac:dyDescent="0.2">
      <c r="A35" s="4"/>
      <c r="B35" s="19"/>
      <c r="C35" s="19"/>
      <c r="D35" s="6"/>
      <c r="E35" s="19"/>
      <c r="F35" s="19"/>
      <c r="G35" s="6"/>
      <c r="H35" s="19"/>
      <c r="I35" s="19"/>
      <c r="J35" s="9"/>
    </row>
    <row r="36" spans="1:10" x14ac:dyDescent="0.2">
      <c r="A36" s="4"/>
      <c r="B36" s="19"/>
      <c r="C36" s="19"/>
      <c r="D36" s="6"/>
      <c r="E36" s="19"/>
      <c r="F36" s="19"/>
      <c r="G36" s="6"/>
      <c r="H36" s="19"/>
      <c r="I36" s="19"/>
      <c r="J36" s="9"/>
    </row>
    <row r="37" spans="1:10" x14ac:dyDescent="0.2">
      <c r="A37" s="4"/>
      <c r="B37" s="19"/>
      <c r="C37" s="19"/>
      <c r="D37" s="6"/>
      <c r="E37" s="19"/>
      <c r="F37" s="19"/>
      <c r="G37" s="6"/>
      <c r="H37" s="19"/>
      <c r="I37" s="19"/>
      <c r="J37" s="9"/>
    </row>
    <row r="38" spans="1:10" x14ac:dyDescent="0.2">
      <c r="A38" s="4"/>
      <c r="B38" s="20"/>
      <c r="C38" s="19"/>
      <c r="D38" s="6"/>
      <c r="E38" s="19"/>
      <c r="F38" s="19"/>
      <c r="G38" s="6"/>
      <c r="H38" s="19"/>
      <c r="I38" s="19"/>
      <c r="J38" s="9"/>
    </row>
    <row r="39" spans="1:10" x14ac:dyDescent="0.2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">
      <c r="A40" s="4"/>
      <c r="B40" s="20"/>
      <c r="C40" s="19"/>
      <c r="D40" s="6"/>
      <c r="E40" s="19"/>
      <c r="F40" s="19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5" t="s">
        <v>18</v>
      </c>
      <c r="E43" s="65"/>
      <c r="F43" s="65"/>
      <c r="G43" s="65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19</v>
      </c>
      <c r="B52" s="21" t="s">
        <v>101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20</v>
      </c>
      <c r="B54" s="22">
        <v>42865</v>
      </c>
      <c r="C54" s="23"/>
      <c r="D54" s="7"/>
      <c r="E54" s="7"/>
      <c r="F54" s="7"/>
      <c r="G54" s="7"/>
      <c r="H54" s="7" t="s">
        <v>21</v>
      </c>
      <c r="I54" s="7"/>
      <c r="J54" s="24">
        <v>42917</v>
      </c>
    </row>
    <row r="55" spans="1:10" x14ac:dyDescent="0.2">
      <c r="A55" s="66" t="s">
        <v>22</v>
      </c>
      <c r="B55" s="67"/>
      <c r="C55" s="67"/>
      <c r="D55" s="67"/>
      <c r="E55" s="67"/>
      <c r="F55" s="67"/>
      <c r="G55" s="67"/>
      <c r="H55" s="67"/>
      <c r="I55" s="67"/>
      <c r="J55" s="68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23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/>
  <pageMargins left="0.5" right="0.5" top="0.5" bottom="0.5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/>
  </sheetViews>
  <sheetFormatPr defaultRowHeight="12.75" x14ac:dyDescent="0.2"/>
  <cols>
    <col min="1" max="1" width="10.85546875" customWidth="1"/>
    <col min="2" max="2" width="20" customWidth="1"/>
    <col min="3" max="3" width="12.5703125" customWidth="1"/>
    <col min="4" max="4" width="5.7109375" customWidth="1"/>
    <col min="5" max="5" width="8.42578125" customWidth="1"/>
    <col min="6" max="6" width="9.85546875" customWidth="1"/>
    <col min="8" max="8" width="12.5703125" customWidth="1"/>
    <col min="9" max="9" width="5.140625" customWidth="1"/>
    <col min="10" max="10" width="18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tr">
        <f>'[1]Item 55,60, pg 16'!A2</f>
        <v>Tariff No.</v>
      </c>
      <c r="B2" s="5">
        <f>'[1]Item 70, pg 17'!B2</f>
        <v>8</v>
      </c>
      <c r="C2" s="6"/>
      <c r="D2" s="6"/>
      <c r="E2" s="6"/>
      <c r="F2" s="6"/>
      <c r="G2" s="77">
        <v>12</v>
      </c>
      <c r="H2" s="6" t="s">
        <v>24</v>
      </c>
      <c r="I2" s="6"/>
      <c r="J2" s="25">
        <v>21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6" t="s">
        <v>5</v>
      </c>
      <c r="D5" s="7"/>
      <c r="E5" s="7"/>
      <c r="F5" s="7"/>
      <c r="G5" s="7"/>
      <c r="H5" s="7"/>
      <c r="I5" s="7"/>
      <c r="J5" s="12"/>
    </row>
    <row r="6" spans="1:10" x14ac:dyDescent="0.2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x14ac:dyDescent="0.2">
      <c r="A7" s="26" t="s">
        <v>26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9" t="s">
        <v>27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30" t="s">
        <v>28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30" t="s">
        <v>29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31" t="s">
        <v>30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32" t="s">
        <v>31</v>
      </c>
      <c r="B13" s="33"/>
      <c r="C13" s="34"/>
      <c r="D13" s="34"/>
      <c r="E13" s="33"/>
      <c r="F13" s="34"/>
      <c r="G13" s="6"/>
      <c r="H13" s="33"/>
      <c r="I13" s="33"/>
      <c r="J13" s="35"/>
    </row>
    <row r="14" spans="1:10" x14ac:dyDescent="0.2">
      <c r="A14" s="32" t="s">
        <v>32</v>
      </c>
      <c r="B14" s="33"/>
      <c r="C14" s="34"/>
      <c r="D14" s="34"/>
      <c r="E14" s="33"/>
      <c r="F14" s="34"/>
      <c r="G14" s="6"/>
      <c r="H14" s="33"/>
      <c r="I14" s="33"/>
      <c r="J14" s="35"/>
    </row>
    <row r="15" spans="1:10" x14ac:dyDescent="0.2">
      <c r="A15" s="32" t="s">
        <v>33</v>
      </c>
      <c r="B15" s="33"/>
      <c r="C15" s="34"/>
      <c r="D15" s="34"/>
      <c r="E15" s="33"/>
      <c r="F15" s="34"/>
      <c r="G15" s="6"/>
      <c r="H15" s="33"/>
      <c r="I15" s="33"/>
      <c r="J15" s="35"/>
    </row>
    <row r="16" spans="1:10" x14ac:dyDescent="0.2">
      <c r="A16" s="29"/>
      <c r="B16" s="6"/>
      <c r="C16" s="6"/>
      <c r="D16" s="6"/>
      <c r="E16" s="6"/>
      <c r="F16" s="6"/>
      <c r="G16" s="6"/>
      <c r="H16" s="6"/>
      <c r="I16" s="6"/>
      <c r="J16" s="9"/>
    </row>
    <row r="17" spans="1:14" x14ac:dyDescent="0.2">
      <c r="A17" s="4" t="s">
        <v>34</v>
      </c>
      <c r="B17" s="6"/>
      <c r="C17" s="6"/>
      <c r="D17" s="6"/>
      <c r="E17" s="6" t="s">
        <v>35</v>
      </c>
      <c r="F17" s="6"/>
      <c r="G17" s="6"/>
      <c r="H17" s="6"/>
      <c r="I17" s="6"/>
      <c r="J17" s="9"/>
    </row>
    <row r="18" spans="1:14" x14ac:dyDescent="0.2">
      <c r="A18" s="36"/>
      <c r="B18" s="27"/>
      <c r="C18" s="27"/>
      <c r="D18" s="37"/>
      <c r="E18" s="27"/>
      <c r="F18" s="27"/>
      <c r="G18" s="27"/>
      <c r="H18" s="27"/>
      <c r="I18" s="37"/>
      <c r="J18" s="27"/>
      <c r="K18" s="4"/>
    </row>
    <row r="19" spans="1:14" x14ac:dyDescent="0.2">
      <c r="A19" s="38" t="s">
        <v>36</v>
      </c>
      <c r="B19" s="38" t="s">
        <v>37</v>
      </c>
      <c r="C19" s="39" t="s">
        <v>38</v>
      </c>
      <c r="D19" s="40"/>
      <c r="E19" s="41"/>
      <c r="F19" s="38" t="s">
        <v>36</v>
      </c>
      <c r="G19" s="38" t="s">
        <v>37</v>
      </c>
      <c r="H19" s="39" t="s">
        <v>38</v>
      </c>
      <c r="I19" s="40"/>
      <c r="J19" s="41"/>
      <c r="K19" s="4"/>
    </row>
    <row r="20" spans="1:14" x14ac:dyDescent="0.2">
      <c r="A20" s="41" t="s">
        <v>39</v>
      </c>
      <c r="B20" s="41" t="s">
        <v>40</v>
      </c>
      <c r="C20" s="42" t="s">
        <v>41</v>
      </c>
      <c r="D20" s="40"/>
      <c r="E20" s="41"/>
      <c r="F20" s="41" t="s">
        <v>39</v>
      </c>
      <c r="G20" s="41" t="s">
        <v>40</v>
      </c>
      <c r="H20" s="42" t="s">
        <v>41</v>
      </c>
      <c r="I20" s="40"/>
      <c r="J20" s="41"/>
      <c r="K20" s="4"/>
    </row>
    <row r="21" spans="1:14" x14ac:dyDescent="0.2">
      <c r="A21" s="43" t="s">
        <v>42</v>
      </c>
      <c r="B21" s="43" t="s">
        <v>43</v>
      </c>
      <c r="C21" s="44" t="s">
        <v>44</v>
      </c>
      <c r="D21" s="45"/>
      <c r="E21" s="41"/>
      <c r="F21" s="43" t="s">
        <v>42</v>
      </c>
      <c r="G21" s="43" t="s">
        <v>43</v>
      </c>
      <c r="H21" s="44" t="s">
        <v>44</v>
      </c>
      <c r="I21" s="45"/>
      <c r="J21" s="41"/>
      <c r="K21" s="4"/>
    </row>
    <row r="22" spans="1:14" x14ac:dyDescent="0.2">
      <c r="A22" s="18">
        <v>1</v>
      </c>
      <c r="B22" s="18" t="s">
        <v>45</v>
      </c>
      <c r="C22" s="46">
        <v>6.45</v>
      </c>
      <c r="D22" s="47"/>
      <c r="E22" s="48"/>
      <c r="F22" s="18" t="s">
        <v>46</v>
      </c>
      <c r="G22" s="19" t="s">
        <v>47</v>
      </c>
      <c r="H22" s="46">
        <v>9.32</v>
      </c>
      <c r="I22" s="47"/>
      <c r="J22" s="49"/>
      <c r="K22" s="4"/>
    </row>
    <row r="23" spans="1:14" x14ac:dyDescent="0.2">
      <c r="A23" s="18" t="s">
        <v>48</v>
      </c>
      <c r="B23" s="18" t="s">
        <v>49</v>
      </c>
      <c r="C23" s="46">
        <v>9.32</v>
      </c>
      <c r="D23" s="47"/>
      <c r="E23" s="48"/>
      <c r="F23" s="18" t="s">
        <v>50</v>
      </c>
      <c r="G23" s="19" t="s">
        <v>51</v>
      </c>
      <c r="H23" s="46">
        <v>6.45</v>
      </c>
      <c r="I23" s="47"/>
      <c r="J23" s="49"/>
      <c r="K23" s="4"/>
    </row>
    <row r="24" spans="1:14" x14ac:dyDescent="0.2">
      <c r="A24" s="18">
        <v>1</v>
      </c>
      <c r="B24" s="18" t="s">
        <v>49</v>
      </c>
      <c r="C24" s="46">
        <v>13.22</v>
      </c>
      <c r="D24" s="47"/>
      <c r="E24" s="48"/>
      <c r="F24" s="18" t="s">
        <v>50</v>
      </c>
      <c r="G24" s="19" t="s">
        <v>47</v>
      </c>
      <c r="H24" s="46">
        <v>13.25</v>
      </c>
      <c r="I24" s="47"/>
      <c r="J24" s="49"/>
      <c r="K24" s="4"/>
    </row>
    <row r="25" spans="1:14" x14ac:dyDescent="0.2">
      <c r="A25" s="18">
        <v>2</v>
      </c>
      <c r="B25" s="18" t="s">
        <v>49</v>
      </c>
      <c r="C25" s="46">
        <v>20.21</v>
      </c>
      <c r="D25" s="47"/>
      <c r="E25" s="48"/>
      <c r="F25" s="18" t="s">
        <v>52</v>
      </c>
      <c r="G25" s="19" t="s">
        <v>47</v>
      </c>
      <c r="H25" s="46">
        <v>19.940000000000001</v>
      </c>
      <c r="I25" s="47"/>
      <c r="J25" s="49"/>
      <c r="K25" s="50"/>
    </row>
    <row r="26" spans="1:14" x14ac:dyDescent="0.2">
      <c r="A26" s="18">
        <v>3</v>
      </c>
      <c r="B26" s="18" t="s">
        <v>49</v>
      </c>
      <c r="C26" s="46">
        <v>28.47</v>
      </c>
      <c r="D26" s="47"/>
      <c r="E26" s="48"/>
      <c r="F26" s="18" t="s">
        <v>53</v>
      </c>
      <c r="G26" s="19" t="s">
        <v>51</v>
      </c>
      <c r="H26" s="46">
        <v>9.7899999999999991</v>
      </c>
      <c r="I26" s="47"/>
      <c r="J26" s="49"/>
      <c r="K26" s="4"/>
    </row>
    <row r="27" spans="1:14" x14ac:dyDescent="0.2">
      <c r="A27" s="18">
        <v>4</v>
      </c>
      <c r="B27" s="18" t="s">
        <v>49</v>
      </c>
      <c r="C27" s="46">
        <v>36.159999999999997</v>
      </c>
      <c r="D27" s="47"/>
      <c r="E27" s="48"/>
      <c r="F27" s="18" t="s">
        <v>53</v>
      </c>
      <c r="G27" s="19" t="s">
        <v>47</v>
      </c>
      <c r="H27" s="46">
        <v>27.89</v>
      </c>
      <c r="I27" s="47"/>
      <c r="J27" s="49"/>
      <c r="K27" s="4"/>
    </row>
    <row r="28" spans="1:14" x14ac:dyDescent="0.2">
      <c r="A28" s="18">
        <v>5</v>
      </c>
      <c r="B28" s="18" t="s">
        <v>49</v>
      </c>
      <c r="C28" s="46">
        <v>43.78</v>
      </c>
      <c r="D28" s="47"/>
      <c r="E28" s="48"/>
      <c r="F28" s="18" t="s">
        <v>16</v>
      </c>
      <c r="G28" s="19"/>
      <c r="H28" s="51"/>
      <c r="I28" s="47" t="s">
        <v>16</v>
      </c>
      <c r="J28" s="49" t="s">
        <v>16</v>
      </c>
      <c r="K28" s="4"/>
    </row>
    <row r="29" spans="1:14" x14ac:dyDescent="0.2">
      <c r="A29" s="18"/>
      <c r="B29" s="18"/>
      <c r="C29" s="46"/>
      <c r="D29" s="47"/>
      <c r="E29" s="48"/>
      <c r="F29" s="19"/>
      <c r="G29" s="19"/>
      <c r="H29" s="51"/>
      <c r="I29" s="47" t="s">
        <v>16</v>
      </c>
      <c r="J29" s="49" t="s">
        <v>16</v>
      </c>
      <c r="K29" s="4"/>
      <c r="N29" s="52"/>
    </row>
    <row r="30" spans="1:14" x14ac:dyDescent="0.2">
      <c r="A30" s="19"/>
      <c r="B30" s="19"/>
      <c r="C30" s="51"/>
      <c r="D30" s="7"/>
      <c r="E30" s="48"/>
      <c r="F30" s="19" t="s">
        <v>54</v>
      </c>
      <c r="G30" s="19"/>
      <c r="H30" s="51"/>
      <c r="I30" s="53" t="s">
        <v>16</v>
      </c>
      <c r="J30" s="54" t="s">
        <v>16</v>
      </c>
      <c r="K30" s="4"/>
    </row>
    <row r="31" spans="1:14" x14ac:dyDescent="0.2">
      <c r="A31" s="55" t="s">
        <v>55</v>
      </c>
      <c r="B31" s="6"/>
      <c r="C31" s="6"/>
      <c r="D31" s="6"/>
      <c r="E31" s="6"/>
      <c r="F31" s="6"/>
      <c r="G31" s="6"/>
      <c r="H31" s="6"/>
      <c r="I31" s="6"/>
      <c r="J31" s="9"/>
    </row>
    <row r="32" spans="1:14" x14ac:dyDescent="0.2">
      <c r="A32" s="4"/>
      <c r="B32" s="6"/>
      <c r="C32" s="56" t="s">
        <v>56</v>
      </c>
      <c r="D32" s="5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 t="s">
        <v>57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 t="s">
        <v>58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 t="s">
        <v>59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31" t="s">
        <v>95</v>
      </c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29" t="s">
        <v>102</v>
      </c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29" t="s">
        <v>96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29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98</v>
      </c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 t="s">
        <v>60</v>
      </c>
      <c r="B45" s="6"/>
      <c r="C45" s="6"/>
      <c r="D45" s="6"/>
      <c r="E45" s="27"/>
      <c r="F45" s="27"/>
      <c r="G45" s="27"/>
      <c r="H45" s="6"/>
      <c r="I45" s="6"/>
      <c r="J45" s="9"/>
    </row>
    <row r="46" spans="1:10" x14ac:dyDescent="0.2">
      <c r="A46" s="4"/>
      <c r="B46" s="6"/>
      <c r="C46" s="6"/>
      <c r="D46" s="6"/>
      <c r="E46" s="27"/>
      <c r="F46" s="27"/>
      <c r="G46" s="27"/>
      <c r="H46" s="6"/>
      <c r="I46" s="6"/>
      <c r="J46" s="9"/>
    </row>
    <row r="47" spans="1:10" x14ac:dyDescent="0.2">
      <c r="A47" s="4"/>
      <c r="B47" s="6"/>
      <c r="C47" s="6"/>
      <c r="D47" s="6"/>
      <c r="E47" s="27"/>
      <c r="F47" s="27"/>
      <c r="G47" s="27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1" x14ac:dyDescent="0.2">
      <c r="A49" s="4"/>
      <c r="B49" s="6"/>
      <c r="C49" s="6"/>
      <c r="D49" s="57" t="s">
        <v>104</v>
      </c>
      <c r="F49" s="6"/>
      <c r="G49" s="6"/>
      <c r="H49" s="6"/>
      <c r="I49" s="6"/>
      <c r="J49" s="9"/>
    </row>
    <row r="50" spans="1:11" x14ac:dyDescent="0.2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">
      <c r="A51" s="4" t="s">
        <v>19</v>
      </c>
      <c r="B51" s="21" t="str">
        <f>'Check Sheet'!B52</f>
        <v>Heather Garland</v>
      </c>
      <c r="C51" s="6"/>
      <c r="D51" s="6"/>
      <c r="E51" s="6"/>
      <c r="F51" s="6"/>
      <c r="G51" s="6"/>
      <c r="H51" s="6"/>
      <c r="I51" s="6"/>
      <c r="J51" s="9"/>
    </row>
    <row r="52" spans="1:11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1" x14ac:dyDescent="0.2">
      <c r="A53" s="11" t="s">
        <v>20</v>
      </c>
      <c r="B53" s="58">
        <f>'Check Sheet'!B54</f>
        <v>42865</v>
      </c>
      <c r="C53" s="7"/>
      <c r="D53" s="7"/>
      <c r="E53" s="7"/>
      <c r="F53" s="7"/>
      <c r="G53" s="7"/>
      <c r="H53" s="7" t="s">
        <v>61</v>
      </c>
      <c r="I53" s="7"/>
      <c r="J53" s="58">
        <f>'Check Sheet'!J54</f>
        <v>42917</v>
      </c>
      <c r="K53" s="4"/>
    </row>
    <row r="54" spans="1:11" x14ac:dyDescent="0.2">
      <c r="A54" s="72" t="s">
        <v>22</v>
      </c>
      <c r="B54" s="73"/>
      <c r="C54" s="73"/>
      <c r="D54" s="73"/>
      <c r="E54" s="73"/>
      <c r="F54" s="73"/>
      <c r="G54" s="73"/>
      <c r="H54" s="73"/>
      <c r="I54" s="73"/>
      <c r="J54" s="68"/>
    </row>
    <row r="55" spans="1:11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">
      <c r="A56" s="4" t="s">
        <v>62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2">
    <mergeCell ref="A6:J6"/>
    <mergeCell ref="A54:J54"/>
  </mergeCells>
  <printOptions horizontalCentered="1"/>
  <pageMargins left="0.5" right="0.5" top="0.5" bottom="0.5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workbookViewId="0"/>
  </sheetViews>
  <sheetFormatPr defaultRowHeight="12.75" x14ac:dyDescent="0.2"/>
  <cols>
    <col min="1" max="1" width="10.28515625" customWidth="1"/>
    <col min="2" max="2" width="18.42578125" customWidth="1"/>
    <col min="10" max="10" width="14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26" t="str">
        <f>'[1]Item 100, pg 23'!A2</f>
        <v>Tariff No.</v>
      </c>
      <c r="B2" s="5">
        <f>'[1]Item 100, pg 23'!B2</f>
        <v>8</v>
      </c>
      <c r="C2" s="6"/>
      <c r="D2" s="6"/>
      <c r="E2" s="6"/>
      <c r="F2" s="6"/>
      <c r="G2" s="77">
        <v>10</v>
      </c>
      <c r="H2" s="64" t="s">
        <v>1</v>
      </c>
      <c r="I2" s="64"/>
      <c r="J2" s="25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74" t="s">
        <v>63</v>
      </c>
      <c r="B7" s="65"/>
      <c r="C7" s="65"/>
      <c r="D7" s="65"/>
      <c r="E7" s="65"/>
      <c r="F7" s="65"/>
      <c r="G7" s="65"/>
      <c r="H7" s="65"/>
      <c r="I7" s="65"/>
      <c r="J7" s="75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59" t="s">
        <v>64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65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60" t="s">
        <v>66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61" t="s">
        <v>67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 t="s">
        <v>68</v>
      </c>
      <c r="B13" s="33"/>
      <c r="C13" s="34"/>
      <c r="D13" s="6"/>
      <c r="E13" s="33"/>
      <c r="F13" s="34"/>
      <c r="G13" s="6"/>
      <c r="H13" s="33"/>
      <c r="I13" s="34"/>
      <c r="J13" s="9"/>
    </row>
    <row r="14" spans="1:10" x14ac:dyDescent="0.2">
      <c r="A14" s="4" t="s">
        <v>69</v>
      </c>
      <c r="B14" s="33"/>
      <c r="C14" s="34"/>
      <c r="D14" s="6"/>
      <c r="E14" s="33"/>
      <c r="F14" s="34"/>
      <c r="G14" s="6"/>
      <c r="H14" s="33"/>
      <c r="I14" s="34"/>
      <c r="J14" s="9"/>
    </row>
    <row r="15" spans="1:10" x14ac:dyDescent="0.2">
      <c r="A15" s="4" t="s">
        <v>70</v>
      </c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62" t="s">
        <v>71</v>
      </c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26" t="s">
        <v>72</v>
      </c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">
      <c r="A19" s="29" t="s">
        <v>73</v>
      </c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9" t="s">
        <v>74</v>
      </c>
      <c r="B20" s="6"/>
      <c r="C20" s="6"/>
      <c r="D20" s="6"/>
      <c r="E20" s="6"/>
      <c r="F20" s="6"/>
      <c r="G20" s="6"/>
      <c r="H20" s="6"/>
      <c r="I20" s="6"/>
      <c r="J20" s="9"/>
    </row>
    <row r="21" spans="1:10" x14ac:dyDescent="0.2">
      <c r="A21" s="29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60" t="s">
        <v>75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60" t="s">
        <v>76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 t="s">
        <v>77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60" t="s">
        <v>78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60" t="s">
        <v>79</v>
      </c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 t="s">
        <v>80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59" t="s">
        <v>81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59" t="s">
        <v>82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60" t="s">
        <v>83</v>
      </c>
      <c r="B30" s="33"/>
      <c r="C30" s="34"/>
      <c r="D30" s="6"/>
      <c r="E30" s="33"/>
      <c r="F30" s="34"/>
      <c r="G30" s="6"/>
      <c r="H30" s="33"/>
      <c r="I30" s="34"/>
      <c r="J30" s="9"/>
    </row>
    <row r="31" spans="1:10" x14ac:dyDescent="0.2">
      <c r="A31" s="29" t="s">
        <v>84</v>
      </c>
      <c r="B31" s="33"/>
      <c r="C31" s="34"/>
      <c r="D31" s="6"/>
      <c r="E31" s="33"/>
      <c r="F31" s="34"/>
      <c r="G31" s="6"/>
      <c r="H31" s="33"/>
      <c r="I31" s="34"/>
      <c r="J31" s="9"/>
    </row>
    <row r="32" spans="1:10" x14ac:dyDescent="0.2">
      <c r="A32" s="60" t="s">
        <v>85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26" t="s">
        <v>86</v>
      </c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">
      <c r="A34" s="4" t="s">
        <v>87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60" t="s">
        <v>88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63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60" t="s">
        <v>89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50" t="s">
        <v>97</v>
      </c>
      <c r="B38" s="13"/>
      <c r="C38" s="13"/>
      <c r="D38" s="13"/>
      <c r="E38" s="13"/>
      <c r="F38" s="13"/>
      <c r="G38" s="13"/>
      <c r="H38" s="13"/>
      <c r="I38" s="13"/>
      <c r="J38" s="9"/>
    </row>
    <row r="39" spans="1:10" x14ac:dyDescent="0.2">
      <c r="A39" s="50" t="s">
        <v>103</v>
      </c>
      <c r="B39" s="13"/>
      <c r="C39" s="13"/>
      <c r="D39" s="13"/>
      <c r="E39" s="13"/>
      <c r="F39" s="13"/>
      <c r="G39" s="13"/>
      <c r="H39" s="13"/>
      <c r="I39" s="13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 t="s">
        <v>90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 t="s">
        <v>91</v>
      </c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60" t="s">
        <v>92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 t="s">
        <v>93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57" t="str">
        <f>'Item 100, pg 21'!D49</f>
        <v>Commodity price adjustment rates on this page expire on: June 30, 2018 (C)</v>
      </c>
      <c r="F48" s="6"/>
      <c r="G48" s="6"/>
      <c r="H48" s="6"/>
      <c r="I48" s="6"/>
      <c r="J48" s="9"/>
    </row>
    <row r="49" spans="1:11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1" x14ac:dyDescent="0.2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">
      <c r="A51" s="4" t="s">
        <v>19</v>
      </c>
      <c r="B51" s="21" t="str">
        <f>'Item 100, pg 21'!B51</f>
        <v>Heather Garland</v>
      </c>
      <c r="C51" s="6"/>
      <c r="D51" s="6"/>
      <c r="E51" s="6"/>
      <c r="F51" s="6"/>
      <c r="G51" s="6"/>
      <c r="H51" s="6"/>
      <c r="I51" s="6"/>
      <c r="J51" s="9"/>
    </row>
    <row r="52" spans="1:11" x14ac:dyDescent="0.2">
      <c r="A52" s="4"/>
      <c r="B52" s="21"/>
      <c r="C52" s="6"/>
      <c r="D52" s="6"/>
      <c r="E52" s="6"/>
      <c r="F52" s="6"/>
      <c r="G52" s="6"/>
      <c r="H52" s="6"/>
      <c r="I52" s="6"/>
      <c r="J52" s="9"/>
    </row>
    <row r="53" spans="1:11" x14ac:dyDescent="0.2">
      <c r="A53" s="11" t="s">
        <v>20</v>
      </c>
      <c r="B53" s="58">
        <f>'Item 100, pg 21'!B53</f>
        <v>42865</v>
      </c>
      <c r="C53" s="7"/>
      <c r="D53" s="7"/>
      <c r="E53" s="7"/>
      <c r="F53" s="7"/>
      <c r="G53" s="7"/>
      <c r="H53" s="7" t="s">
        <v>94</v>
      </c>
      <c r="I53" s="7"/>
      <c r="J53" s="58">
        <f>'Item 100, pg 21'!J53</f>
        <v>42917</v>
      </c>
      <c r="K53" s="4"/>
    </row>
    <row r="54" spans="1:11" x14ac:dyDescent="0.2">
      <c r="A54" s="72" t="s">
        <v>22</v>
      </c>
      <c r="B54" s="73"/>
      <c r="C54" s="73"/>
      <c r="D54" s="73"/>
      <c r="E54" s="73"/>
      <c r="F54" s="73"/>
      <c r="G54" s="73"/>
      <c r="H54" s="73"/>
      <c r="I54" s="73"/>
      <c r="J54" s="76"/>
    </row>
    <row r="55" spans="1:11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">
      <c r="A56" s="4" t="s">
        <v>23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">
    <mergeCell ref="H2:I2"/>
    <mergeCell ref="A7:J7"/>
    <mergeCell ref="A54:J54"/>
  </mergeCells>
  <printOptions horizontalCentered="1"/>
  <pageMargins left="0.5" right="0.5" top="0.5" bottom="0.5" header="0.5" footer="0.5"/>
  <pageSetup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D8E39B3850D24E90AFA184D4ABA85D" ma:contentTypeVersion="104" ma:contentTypeDescription="" ma:contentTypeScope="" ma:versionID="1260caac180b638764ef23dad2422a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2017-05-10T07:00:00+00:00</OpenedDate>
    <Date1 xmlns="dc463f71-b30c-4ab2-9473-d307f9d35888">2017-05-10T07:00:00+00:00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170360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73F0A9A-FCD9-4FCB-B1D6-6FE2891F3603}"/>
</file>

<file path=customXml/itemProps2.xml><?xml version="1.0" encoding="utf-8"?>
<ds:datastoreItem xmlns:ds="http://schemas.openxmlformats.org/officeDocument/2006/customXml" ds:itemID="{74704F35-A8A1-4DC4-9E60-B8ED411E2BE8}"/>
</file>

<file path=customXml/itemProps3.xml><?xml version="1.0" encoding="utf-8"?>
<ds:datastoreItem xmlns:ds="http://schemas.openxmlformats.org/officeDocument/2006/customXml" ds:itemID="{F8FF2D51-EEF1-4C9F-9868-870887D030F7}"/>
</file>

<file path=customXml/itemProps4.xml><?xml version="1.0" encoding="utf-8"?>
<ds:datastoreItem xmlns:ds="http://schemas.openxmlformats.org/officeDocument/2006/customXml" ds:itemID="{F6BC989E-633E-4B8E-AA13-ABBBB1C94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Check Sheet</vt:lpstr>
      <vt:lpstr>Item 100, pg 21</vt:lpstr>
      <vt:lpstr>Item 105, pg 24</vt:lpstr>
      <vt:lpstr>'Item 100, pg 21'!Print_Area</vt:lpstr>
      <vt:lpstr>'Item 105, pg 24'!Print_Area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Ben Thompson</cp:lastModifiedBy>
  <cp:lastPrinted>2017-05-08T21:56:37Z</cp:lastPrinted>
  <dcterms:created xsi:type="dcterms:W3CDTF">2013-05-15T02:29:24Z</dcterms:created>
  <dcterms:modified xsi:type="dcterms:W3CDTF">2017-05-08T21:57:44Z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0x0101006E56B4D1795A2E4DB2F0B01679ED314A00D5D8E39B3850D24E90AFA184D4ABA85D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