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ke_young_utc_wa_gov/Documents/Rate Cases/TS-220513 Pilots/"/>
    </mc:Choice>
  </mc:AlternateContent>
  <xr:revisionPtr revIDLastSave="24" documentId="8_{EB7FBF46-8A6D-4ACA-A2BB-7D2B2A6C8493}" xr6:coauthVersionLast="47" xr6:coauthVersionMax="47" xr10:uidLastSave="{7BE2A151-0117-446F-82AC-73C18081518F}"/>
  <bookViews>
    <workbookView xWindow="-23148" yWindow="-108" windowWidth="23256" windowHeight="14016" xr2:uid="{399CBF3A-6C7B-49A9-BEC6-4B81DCC8CD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 l="1"/>
  <c r="E7" i="1" s="1"/>
</calcChain>
</file>

<file path=xl/sharedStrings.xml><?xml version="1.0" encoding="utf-8"?>
<sst xmlns="http://schemas.openxmlformats.org/spreadsheetml/2006/main" count="30" uniqueCount="21">
  <si>
    <t>Staff</t>
  </si>
  <si>
    <t>Per Books</t>
  </si>
  <si>
    <t>Restating</t>
  </si>
  <si>
    <t>Restated</t>
  </si>
  <si>
    <t>Pro Forma</t>
  </si>
  <si>
    <t>Effect of Rates</t>
  </si>
  <si>
    <t xml:space="preserve">Pro Forma </t>
  </si>
  <si>
    <t>Account Number</t>
  </si>
  <si>
    <t>Description</t>
  </si>
  <si>
    <t>TYE 12/31/2021</t>
  </si>
  <si>
    <t>Adjustments</t>
  </si>
  <si>
    <t>Results</t>
  </si>
  <si>
    <t>With Rates</t>
  </si>
  <si>
    <t>For the year ended December 31, 2021</t>
  </si>
  <si>
    <t>PSP</t>
  </si>
  <si>
    <t>Call Back Expenses</t>
  </si>
  <si>
    <t>Account: 50450-006</t>
  </si>
  <si>
    <t>Comp Day Expense</t>
  </si>
  <si>
    <t>Per Books Acct. 50450-006</t>
  </si>
  <si>
    <t>Staff Restating Adjustment R-2</t>
  </si>
  <si>
    <t>Staff Restated Acct. 50450-006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</si>
</sst>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44" fontId="0" fillId="0" borderId="0" xfId="0" applyNumberFormat="1"/>
    <xf numFmtId="44" fontId="0" fillId="0" borderId="1" xfId="0" applyNumberFormat="1" applyBorder="1"/>
    <xf numFmtId="44" fontId="0" fillId="0" borderId="2" xfId="0" applyNumberForma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2" applyNumberFormat="1" applyFont="1"/>
    <xf numFmtId="164" fontId="0" fillId="0" borderId="0" xfId="0" applyNumberFormat="1"/>
    <xf numFmtId="44" fontId="2" fillId="0" borderId="0" xfId="1" applyFont="1"/>
    <xf numFmtId="44" fontId="2" fillId="0" borderId="0" xfId="1" applyFont="1" applyFill="1"/>
    <xf numFmtId="164" fontId="2" fillId="0" borderId="0" xfId="2" applyNumberFormat="1" applyFont="1" applyFill="1"/>
    <xf numFmtId="44" fontId="0" fillId="0" borderId="0" xfId="1" applyFont="1" applyBorder="1"/>
    <xf numFmtId="44" fontId="0" fillId="0" borderId="0" xfId="0" applyNumberFormat="1" applyBorder="1"/>
    <xf numFmtId="0" fontId="0" fillId="0" borderId="0" xfId="0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7B0B-17B1-409C-AC0B-755B7CC0E3AD}">
  <dimension ref="A1:K25"/>
  <sheetViews>
    <sheetView tabSelected="1" workbookViewId="0">
      <selection activeCell="F9" sqref="F9"/>
    </sheetView>
  </sheetViews>
  <sheetFormatPr defaultRowHeight="14.5" x14ac:dyDescent="0.35"/>
  <cols>
    <col min="1" max="1" width="17.36328125" bestFit="1" customWidth="1"/>
    <col min="2" max="2" width="28.26953125" bestFit="1" customWidth="1"/>
    <col min="3" max="3" width="14.26953125" bestFit="1" customWidth="1"/>
    <col min="4" max="4" width="22.453125" customWidth="1"/>
    <col min="5" max="5" width="12.7265625" bestFit="1" customWidth="1"/>
    <col min="6" max="6" width="11.08984375" bestFit="1" customWidth="1"/>
    <col min="7" max="8" width="11.26953125" bestFit="1" customWidth="1"/>
    <col min="9" max="9" width="11.08984375" bestFit="1" customWidth="1"/>
    <col min="10" max="10" width="13" bestFit="1" customWidth="1"/>
    <col min="11" max="11" width="11.08984375" bestFit="1" customWidth="1"/>
  </cols>
  <sheetData>
    <row r="1" spans="1:9" ht="18.5" x14ac:dyDescent="0.45">
      <c r="A1" s="11" t="s">
        <v>0</v>
      </c>
      <c r="B1" s="11"/>
      <c r="C1" s="11"/>
      <c r="D1" s="11"/>
      <c r="E1" s="11"/>
      <c r="F1" s="11"/>
    </row>
    <row r="2" spans="1:9" ht="15.5" x14ac:dyDescent="0.35">
      <c r="A2" s="12" t="s">
        <v>15</v>
      </c>
      <c r="B2" s="12"/>
      <c r="C2" s="12"/>
      <c r="D2" s="12"/>
      <c r="E2" s="12"/>
      <c r="F2" s="12"/>
    </row>
    <row r="3" spans="1:9" ht="15.5" x14ac:dyDescent="0.35">
      <c r="A3" s="13" t="s">
        <v>13</v>
      </c>
      <c r="B3" s="13"/>
      <c r="C3" s="13"/>
      <c r="D3" s="13"/>
      <c r="E3" s="13"/>
      <c r="F3" s="13"/>
    </row>
    <row r="5" spans="1:9" x14ac:dyDescent="0.35">
      <c r="B5" t="s">
        <v>18</v>
      </c>
      <c r="E5" s="8">
        <f>C19</f>
        <v>389350</v>
      </c>
    </row>
    <row r="6" spans="1:9" x14ac:dyDescent="0.35">
      <c r="B6" t="s">
        <v>19</v>
      </c>
      <c r="E6" s="9">
        <f>E19</f>
        <v>-389350</v>
      </c>
    </row>
    <row r="7" spans="1:9" ht="15" thickBot="1" x14ac:dyDescent="0.4">
      <c r="B7" t="s">
        <v>20</v>
      </c>
      <c r="E7" s="10">
        <f>SUM(E5:E6)</f>
        <v>0</v>
      </c>
    </row>
    <row r="8" spans="1:9" ht="15" thickTop="1" x14ac:dyDescent="0.35">
      <c r="E8" s="20"/>
    </row>
    <row r="9" spans="1:9" x14ac:dyDescent="0.35">
      <c r="E9" s="20"/>
    </row>
    <row r="10" spans="1:9" x14ac:dyDescent="0.35">
      <c r="E10" s="21"/>
    </row>
    <row r="16" spans="1:9" x14ac:dyDescent="0.35">
      <c r="A16" s="3"/>
      <c r="B16" s="3"/>
      <c r="C16" s="3"/>
      <c r="D16" s="3" t="s">
        <v>14</v>
      </c>
      <c r="E16" s="3" t="s">
        <v>0</v>
      </c>
      <c r="F16" s="3"/>
      <c r="G16" s="3"/>
      <c r="H16" s="3" t="s">
        <v>0</v>
      </c>
      <c r="I16" s="3"/>
    </row>
    <row r="17" spans="1:11" x14ac:dyDescent="0.35">
      <c r="A17" s="1"/>
      <c r="B17" s="1"/>
      <c r="C17" s="4" t="s">
        <v>1</v>
      </c>
      <c r="D17" s="4" t="s">
        <v>2</v>
      </c>
      <c r="E17" s="4" t="s">
        <v>2</v>
      </c>
      <c r="F17" s="4" t="s">
        <v>3</v>
      </c>
      <c r="G17" s="4" t="s">
        <v>4</v>
      </c>
      <c r="H17" s="4" t="s">
        <v>4</v>
      </c>
      <c r="I17" s="4" t="s">
        <v>4</v>
      </c>
      <c r="J17" s="4" t="s">
        <v>5</v>
      </c>
      <c r="K17" s="4" t="s">
        <v>6</v>
      </c>
    </row>
    <row r="18" spans="1:11" x14ac:dyDescent="0.35">
      <c r="A18" s="5" t="s">
        <v>7</v>
      </c>
      <c r="B18" s="5" t="s">
        <v>8</v>
      </c>
      <c r="C18" s="5" t="s">
        <v>9</v>
      </c>
      <c r="D18" s="5" t="s">
        <v>10</v>
      </c>
      <c r="E18" s="5" t="s">
        <v>10</v>
      </c>
      <c r="F18" s="5" t="s">
        <v>11</v>
      </c>
      <c r="G18" s="5" t="s">
        <v>10</v>
      </c>
      <c r="H18" s="5" t="s">
        <v>10</v>
      </c>
      <c r="I18" s="5" t="s">
        <v>11</v>
      </c>
      <c r="J18" s="6"/>
      <c r="K18" s="5" t="s">
        <v>12</v>
      </c>
    </row>
    <row r="19" spans="1:11" x14ac:dyDescent="0.35">
      <c r="A19" s="1" t="s">
        <v>16</v>
      </c>
      <c r="B19" s="1" t="s">
        <v>17</v>
      </c>
      <c r="C19" s="16">
        <v>389350</v>
      </c>
      <c r="D19" s="14"/>
      <c r="E19" s="17">
        <v>-389350</v>
      </c>
      <c r="F19" s="18">
        <v>0</v>
      </c>
      <c r="G19" s="18"/>
      <c r="H19" s="18"/>
      <c r="I19" s="14">
        <v>0</v>
      </c>
      <c r="K19" s="15">
        <v>0</v>
      </c>
    </row>
    <row r="22" spans="1:11" x14ac:dyDescent="0.35">
      <c r="D22" s="7"/>
      <c r="E22" s="2"/>
    </row>
    <row r="23" spans="1:11" x14ac:dyDescent="0.35">
      <c r="E23" s="2"/>
    </row>
    <row r="24" spans="1:11" x14ac:dyDescent="0.35">
      <c r="D24" s="7"/>
      <c r="E24" s="19"/>
    </row>
    <row r="25" spans="1:11" x14ac:dyDescent="0.35">
      <c r="E25" s="20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47C219A6911D0E4EB9BD13B2DA1984EE" ma:contentTypeVersion="2" ma:contentTypeDescription="" ma:contentTypeScope="" ma:versionID="012e623a10d34ea89c5e944f08c630b3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6ad1f8f49b698d80726979a35e7a2a59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ike Young"/>
          <xsd:enumeration value="Jaclynn Simmons"/>
          <xsd:enumeration value="Neiri Carrasc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Date1 xmlns="dc463f71-b30c-4ab2-9473-d307f9d35888">2023-02-10T16:18:52+00:00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2581085-2AE8-44C8-A2C6-861D901AD66C}"/>
</file>

<file path=customXml/itemProps2.xml><?xml version="1.0" encoding="utf-8"?>
<ds:datastoreItem xmlns:ds="http://schemas.openxmlformats.org/officeDocument/2006/customXml" ds:itemID="{9225190B-395E-4322-8ED9-295C7636918E}"/>
</file>

<file path=customXml/itemProps3.xml><?xml version="1.0" encoding="utf-8"?>
<ds:datastoreItem xmlns:ds="http://schemas.openxmlformats.org/officeDocument/2006/customXml" ds:itemID="{F1328294-C22F-4577-B5EC-384DD6D217DE}"/>
</file>

<file path=customXml/itemProps4.xml><?xml version="1.0" encoding="utf-8"?>
<ds:datastoreItem xmlns:ds="http://schemas.openxmlformats.org/officeDocument/2006/customXml" ds:itemID="{1347DE9E-1598-4FF4-A498-50AD97B28080}"/>
</file>

<file path=customXml/itemProps5.xml><?xml version="1.0" encoding="utf-8"?>
<ds:datastoreItem xmlns:ds="http://schemas.openxmlformats.org/officeDocument/2006/customXml" ds:itemID="{C5A0A2F7-BA32-4753-848B-D6528FE9D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Young, Mike (UTC)</dc:creator>
  <dc:description/>
  <cp:lastModifiedBy>Young, Mike (UTC)</cp:lastModifiedBy>
  <dcterms:created xsi:type="dcterms:W3CDTF">2023-02-09T00:38:55Z</dcterms:created>
  <dcterms:modified xsi:type="dcterms:W3CDTF">2023-02-09T01:00:18Z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4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