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Operating Expenses" sheetId="1" r:id="rId1"/>
    <sheet name="Capital Costs" sheetId="2" r:id="rId2"/>
    <sheet name="Capital Structure" sheetId="3" r:id="rId3"/>
  </sheets>
  <externalReferences>
    <externalReference r:id="rId6"/>
  </externalReferences>
  <definedNames>
    <definedName name="mosyr1">'[1]Assumptions'!$C$7</definedName>
    <definedName name="Z_A71A3FB1_152C_4D08_8693_9DFAC3A6C067_.wvu.PrintArea" localSheetId="1" hidden="1">'Capital Costs'!$B$1:$E$51</definedName>
    <definedName name="Z_A71A3FB1_152C_4D08_8693_9DFAC3A6C067_.wvu.PrintArea" localSheetId="2" hidden="1">'Capital Structure'!$B$1:$H$14</definedName>
    <definedName name="Z_A71A3FB1_152C_4D08_8693_9DFAC3A6C067_.wvu.PrintArea" localSheetId="0" hidden="1">'Operating Expenses'!$A$1:$Y$47</definedName>
  </definedNames>
  <calcPr fullCalcOnLoad="1"/>
</workbook>
</file>

<file path=xl/sharedStrings.xml><?xml version="1.0" encoding="utf-8"?>
<sst xmlns="http://schemas.openxmlformats.org/spreadsheetml/2006/main" count="136" uniqueCount="99">
  <si>
    <t>Total Operating Expenses</t>
  </si>
  <si>
    <t>Insurance</t>
  </si>
  <si>
    <t>Maintenance - Substation</t>
  </si>
  <si>
    <t>Maintenance - Site</t>
  </si>
  <si>
    <t>Operating Expense</t>
  </si>
  <si>
    <t>Total G&amp;A</t>
  </si>
  <si>
    <t>Total O&amp;M</t>
  </si>
  <si>
    <t>Property Tax</t>
  </si>
  <si>
    <t>Parasitic Power</t>
  </si>
  <si>
    <t>Substations</t>
  </si>
  <si>
    <t>Cables</t>
  </si>
  <si>
    <t>Other</t>
  </si>
  <si>
    <t>Development Costs</t>
  </si>
  <si>
    <t>Site Preparation</t>
  </si>
  <si>
    <t>Land</t>
  </si>
  <si>
    <t>Spare Parts</t>
  </si>
  <si>
    <t>Nameplate Capacity</t>
  </si>
  <si>
    <t>Mw</t>
  </si>
  <si>
    <t>Net Capacity Factor</t>
  </si>
  <si>
    <t>GWH</t>
  </si>
  <si>
    <t>Net Annual Generation</t>
  </si>
  <si>
    <t xml:space="preserve">  Total Gross Revenues</t>
  </si>
  <si>
    <t>$000's</t>
  </si>
  <si>
    <t>Generation</t>
  </si>
  <si>
    <t>%</t>
  </si>
  <si>
    <t>Revenues</t>
  </si>
  <si>
    <t>$/kW-yr.</t>
  </si>
  <si>
    <t>$/MWh</t>
  </si>
  <si>
    <t>Project Administration</t>
  </si>
  <si>
    <t>Asset Management Fee</t>
  </si>
  <si>
    <t>Capital Costs</t>
  </si>
  <si>
    <t>Financing Costs</t>
  </si>
  <si>
    <t>Facility Costs</t>
  </si>
  <si>
    <t>Transmission Interconnection</t>
  </si>
  <si>
    <t>Start-up Testing</t>
  </si>
  <si>
    <t>Construction G&amp;A</t>
  </si>
  <si>
    <t>O&amp;M Mobilization</t>
  </si>
  <si>
    <t>Title Insurance</t>
  </si>
  <si>
    <t>Initial Debt Service Reserve Fund</t>
  </si>
  <si>
    <t>Initial Working Capital</t>
  </si>
  <si>
    <t>Contingency</t>
  </si>
  <si>
    <t>Total Capital Costs</t>
  </si>
  <si>
    <t>Property Taxes during construction</t>
  </si>
  <si>
    <t>Insurance during construction</t>
  </si>
  <si>
    <t>Construction Loan Closing Costs/Fees</t>
  </si>
  <si>
    <t>Non-Recourse Loan Interest</t>
  </si>
  <si>
    <t>Equity Bridge Loan Interest</t>
  </si>
  <si>
    <t>Lenders Closing Costs</t>
  </si>
  <si>
    <t>Construction Loan Commitment Fees</t>
  </si>
  <si>
    <t>Working Capital Facility Commitment Fee Construction</t>
  </si>
  <si>
    <t>Debt Service Reserve Commitment Fee</t>
  </si>
  <si>
    <t>Term Loan Fees</t>
  </si>
  <si>
    <t>Total Financing Costs</t>
  </si>
  <si>
    <t>Total Project Costs</t>
  </si>
  <si>
    <t>Project Capital Cost</t>
  </si>
  <si>
    <t>Initial Spare Parts</t>
  </si>
  <si>
    <t>Construction Financing ($ in thousands):</t>
  </si>
  <si>
    <t>% of Total</t>
  </si>
  <si>
    <t>$ 000</t>
  </si>
  <si>
    <t>Rate</t>
  </si>
  <si>
    <t>Term</t>
  </si>
  <si>
    <t>Total Project Cost</t>
  </si>
  <si>
    <t>Permanent Financing ($ in thousands):</t>
  </si>
  <si>
    <t>$000</t>
  </si>
  <si>
    <t>Capital Structure</t>
  </si>
  <si>
    <t>Senior Debt</t>
  </si>
  <si>
    <t>Equity</t>
  </si>
  <si>
    <t>Salaries</t>
  </si>
  <si>
    <t>Travel Expenses</t>
  </si>
  <si>
    <t>Preliminary Engineering</t>
  </si>
  <si>
    <t>Permitting</t>
  </si>
  <si>
    <t>Public Affairs</t>
  </si>
  <si>
    <t>Legal</t>
  </si>
  <si>
    <t>Market Assessment</t>
  </si>
  <si>
    <t>Development Fees</t>
  </si>
  <si>
    <t>Overhead</t>
  </si>
  <si>
    <t>Annual Availability Factor</t>
  </si>
  <si>
    <t>Proposed Capacity Rate</t>
  </si>
  <si>
    <t>Proposed Energy Rate</t>
  </si>
  <si>
    <t>Incremental Capital Expenditures</t>
  </si>
  <si>
    <t>Balance of plant equipment</t>
  </si>
  <si>
    <t>Major equipment</t>
  </si>
  <si>
    <t>Credit for sales of start-up test power</t>
  </si>
  <si>
    <t>Building and structures</t>
  </si>
  <si>
    <t>Computer equipment</t>
  </si>
  <si>
    <t>Other Outside Services</t>
  </si>
  <si>
    <t>Permit Maintenance</t>
  </si>
  <si>
    <t>Landowner Royalties</t>
  </si>
  <si>
    <t>Fuel Transportation</t>
  </si>
  <si>
    <t>Asset Management (Owner)</t>
  </si>
  <si>
    <t>Fuel (Primary)</t>
  </si>
  <si>
    <t>Fuel (Backup)</t>
  </si>
  <si>
    <t>Turbine/Generator O&amp;M (Service Agreement)</t>
  </si>
  <si>
    <t>Turbine/Generator O&amp;M (Owner)</t>
  </si>
  <si>
    <t>Balance of Plant O&amp;M (Service Agreement)</t>
  </si>
  <si>
    <t>Balance of Plant O&amp;M (Owner)</t>
  </si>
  <si>
    <t>O&amp;M Fee (Service Agreement)</t>
  </si>
  <si>
    <t>Operating Expenses</t>
  </si>
  <si>
    <r>
      <t>General &amp; Administration Expense</t>
    </r>
    <r>
      <rPr>
        <b/>
        <i/>
        <sz val="8.5"/>
        <rFont val="Palatino Linotype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</si>
</sst>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Palatino Linotype"/>
      <family val="1"/>
    </font>
    <font>
      <b/>
      <sz val="11"/>
      <name val="Palatino Linotype"/>
      <family val="1"/>
    </font>
    <font>
      <i/>
      <sz val="12"/>
      <name val="Palatino Linotype"/>
      <family val="1"/>
    </font>
    <font>
      <b/>
      <i/>
      <u val="single"/>
      <sz val="12"/>
      <name val="Palatino Linotype"/>
      <family val="1"/>
    </font>
    <font>
      <b/>
      <u val="single"/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7"/>
      <name val="Arial"/>
      <family val="2"/>
    </font>
    <font>
      <b/>
      <u val="single"/>
      <sz val="7.5"/>
      <name val="Arial"/>
      <family val="0"/>
    </font>
    <font>
      <sz val="7.5"/>
      <name val="Arial"/>
      <family val="0"/>
    </font>
    <font>
      <b/>
      <sz val="7.5"/>
      <name val="Palatino Linotype"/>
      <family val="1"/>
    </font>
    <font>
      <b/>
      <i/>
      <sz val="8.5"/>
      <name val="Palatino Linotype"/>
      <family val="1"/>
    </font>
    <font>
      <b/>
      <i/>
      <u val="single"/>
      <sz val="8.5"/>
      <name val="Palatino Linotype"/>
      <family val="1"/>
    </font>
    <font>
      <sz val="8.5"/>
      <name val="Palatino Linotype"/>
      <family val="1"/>
    </font>
    <font>
      <b/>
      <u val="single"/>
      <sz val="8.5"/>
      <name val="Arial"/>
      <family val="0"/>
    </font>
    <font>
      <sz val="8.5"/>
      <name val="Arial"/>
      <family val="0"/>
    </font>
    <font>
      <i/>
      <sz val="8.5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1" fontId="8" fillId="0" borderId="0" xfId="0" applyNumberFormat="1" applyFont="1" applyFill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8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4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37" fontId="8" fillId="0" borderId="0" xfId="0" applyNumberFormat="1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1" fontId="13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1" fontId="19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0" fillId="0" borderId="3" xfId="0" applyNumberFormat="1" applyFont="1" applyFill="1" applyBorder="1" applyAlignment="1">
      <alignment horizontal="center"/>
    </xf>
    <xf numFmtId="41" fontId="0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Files\Projects\Puget%20Sound\Projects\Cielo%20Wind\121702%20Columbia%20Model%20Asset%20Sale%20Escalating%20P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ssumptions"/>
      <sheetName val="Curves"/>
      <sheetName val="EBITDA"/>
      <sheetName val="BS"/>
      <sheetName val="SCF"/>
      <sheetName val="Free CFs"/>
      <sheetName val="Depn Schedule"/>
      <sheetName val="Depn"/>
      <sheetName val="Tax"/>
      <sheetName val="PTC"/>
      <sheetName val="Project Returns"/>
      <sheetName val="Module1"/>
    </sheetNames>
    <sheetDataSet>
      <sheetData sheetId="1">
        <row r="7">
          <cell r="C7">
            <v>37986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GridLines="0" tabSelected="1" zoomScale="125" zoomScaleNormal="125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51" sqref="K51"/>
    </sheetView>
  </sheetViews>
  <sheetFormatPr defaultColWidth="9.140625" defaultRowHeight="12.75"/>
  <cols>
    <col min="1" max="1" width="1.7109375" style="0" customWidth="1"/>
    <col min="2" max="2" width="28.140625" style="0" customWidth="1"/>
    <col min="3" max="3" width="5.7109375" style="8" customWidth="1"/>
    <col min="4" max="24" width="4.28125" style="19" customWidth="1"/>
  </cols>
  <sheetData>
    <row r="1" spans="1:24" ht="21">
      <c r="A1" s="58" t="s">
        <v>97</v>
      </c>
      <c r="B1" s="14"/>
      <c r="C1" s="15"/>
      <c r="D1" s="16">
        <v>1</v>
      </c>
      <c r="E1" s="16">
        <f>D1+1</f>
        <v>2</v>
      </c>
      <c r="F1" s="16">
        <f aca="true" t="shared" si="0" ref="F1:M1">E1+1</f>
        <v>3</v>
      </c>
      <c r="G1" s="16">
        <f t="shared" si="0"/>
        <v>4</v>
      </c>
      <c r="H1" s="16">
        <f t="shared" si="0"/>
        <v>5</v>
      </c>
      <c r="I1" s="16">
        <f t="shared" si="0"/>
        <v>6</v>
      </c>
      <c r="J1" s="16">
        <f t="shared" si="0"/>
        <v>7</v>
      </c>
      <c r="K1" s="16">
        <f t="shared" si="0"/>
        <v>8</v>
      </c>
      <c r="L1" s="16">
        <f t="shared" si="0"/>
        <v>9</v>
      </c>
      <c r="M1" s="16">
        <f t="shared" si="0"/>
        <v>10</v>
      </c>
      <c r="N1" s="16">
        <f aca="true" t="shared" si="1" ref="N1:X1">M1+1</f>
        <v>11</v>
      </c>
      <c r="O1" s="16">
        <f t="shared" si="1"/>
        <v>12</v>
      </c>
      <c r="P1" s="16">
        <f t="shared" si="1"/>
        <v>13</v>
      </c>
      <c r="Q1" s="16">
        <f t="shared" si="1"/>
        <v>14</v>
      </c>
      <c r="R1" s="16">
        <f t="shared" si="1"/>
        <v>15</v>
      </c>
      <c r="S1" s="16">
        <f t="shared" si="1"/>
        <v>16</v>
      </c>
      <c r="T1" s="16">
        <f t="shared" si="1"/>
        <v>17</v>
      </c>
      <c r="U1" s="16">
        <f t="shared" si="1"/>
        <v>18</v>
      </c>
      <c r="V1" s="16">
        <f t="shared" si="1"/>
        <v>19</v>
      </c>
      <c r="W1" s="16">
        <f t="shared" si="1"/>
        <v>20</v>
      </c>
      <c r="X1" s="16">
        <f t="shared" si="1"/>
        <v>21</v>
      </c>
    </row>
    <row r="2" spans="1:24" ht="12.75">
      <c r="A2" s="14"/>
      <c r="B2" s="14"/>
      <c r="C2" s="15"/>
      <c r="D2" s="17">
        <v>2008</v>
      </c>
      <c r="E2" s="17">
        <f aca="true" t="shared" si="2" ref="E2:M2">D2+1</f>
        <v>2009</v>
      </c>
      <c r="F2" s="17">
        <f t="shared" si="2"/>
        <v>2010</v>
      </c>
      <c r="G2" s="17">
        <f t="shared" si="2"/>
        <v>2011</v>
      </c>
      <c r="H2" s="17">
        <f t="shared" si="2"/>
        <v>2012</v>
      </c>
      <c r="I2" s="17">
        <f t="shared" si="2"/>
        <v>2013</v>
      </c>
      <c r="J2" s="17">
        <f t="shared" si="2"/>
        <v>2014</v>
      </c>
      <c r="K2" s="17">
        <f t="shared" si="2"/>
        <v>2015</v>
      </c>
      <c r="L2" s="17">
        <f t="shared" si="2"/>
        <v>2016</v>
      </c>
      <c r="M2" s="17">
        <f t="shared" si="2"/>
        <v>2017</v>
      </c>
      <c r="N2" s="17">
        <f aca="true" t="shared" si="3" ref="N2:X2">M2+1</f>
        <v>2018</v>
      </c>
      <c r="O2" s="17">
        <f t="shared" si="3"/>
        <v>2019</v>
      </c>
      <c r="P2" s="17">
        <f t="shared" si="3"/>
        <v>2020</v>
      </c>
      <c r="Q2" s="17">
        <f t="shared" si="3"/>
        <v>2021</v>
      </c>
      <c r="R2" s="17">
        <f t="shared" si="3"/>
        <v>2022</v>
      </c>
      <c r="S2" s="17">
        <f t="shared" si="3"/>
        <v>2023</v>
      </c>
      <c r="T2" s="17">
        <f t="shared" si="3"/>
        <v>2024</v>
      </c>
      <c r="U2" s="17">
        <f t="shared" si="3"/>
        <v>2025</v>
      </c>
      <c r="V2" s="17">
        <f t="shared" si="3"/>
        <v>2026</v>
      </c>
      <c r="W2" s="17">
        <f t="shared" si="3"/>
        <v>2027</v>
      </c>
      <c r="X2" s="17">
        <f t="shared" si="3"/>
        <v>2028</v>
      </c>
    </row>
    <row r="3" spans="1:13" s="51" customFormat="1" ht="13.5">
      <c r="A3" s="48" t="s">
        <v>23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28" s="19" customFormat="1" ht="9">
      <c r="B4" s="19" t="s">
        <v>16</v>
      </c>
      <c r="C4" s="18" t="s">
        <v>17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/>
      <c r="Z4" s="20"/>
      <c r="AA4" s="20"/>
      <c r="AB4" s="20"/>
    </row>
    <row r="5" spans="2:28" s="19" customFormat="1" ht="9">
      <c r="B5" s="19" t="s">
        <v>76</v>
      </c>
      <c r="C5" s="18" t="s">
        <v>24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28" s="19" customFormat="1" ht="9">
      <c r="B6" s="19" t="s">
        <v>18</v>
      </c>
      <c r="C6" s="18" t="s">
        <v>24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0"/>
      <c r="Z6" s="20"/>
      <c r="AA6" s="20"/>
      <c r="AB6" s="20"/>
    </row>
    <row r="7" spans="2:28" s="19" customFormat="1" ht="9">
      <c r="B7" s="19" t="s">
        <v>20</v>
      </c>
      <c r="C7" s="18" t="s">
        <v>19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/>
      <c r="Z7" s="20"/>
      <c r="AA7" s="20"/>
      <c r="AB7" s="20"/>
    </row>
    <row r="8" spans="2:28" s="37" customFormat="1" ht="7.5" customHeight="1">
      <c r="B8" s="39"/>
      <c r="C8" s="4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41"/>
      <c r="Z8" s="41"/>
      <c r="AA8" s="41"/>
      <c r="AB8" s="41"/>
    </row>
    <row r="9" spans="1:28" s="51" customFormat="1" ht="12.75">
      <c r="A9" s="48" t="s">
        <v>25</v>
      </c>
      <c r="B9" s="47"/>
      <c r="C9" s="5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3"/>
      <c r="Z9" s="53"/>
      <c r="AA9" s="53"/>
      <c r="AB9" s="53"/>
    </row>
    <row r="10" spans="2:28" s="19" customFormat="1" ht="9">
      <c r="B10" s="19" t="s">
        <v>16</v>
      </c>
      <c r="C10" s="18" t="s">
        <v>17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/>
      <c r="Z10" s="20"/>
      <c r="AA10" s="20"/>
      <c r="AB10" s="20"/>
    </row>
    <row r="11" spans="2:28" s="19" customFormat="1" ht="9">
      <c r="B11" s="19" t="s">
        <v>20</v>
      </c>
      <c r="C11" s="18" t="s">
        <v>19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/>
      <c r="Z11" s="20"/>
      <c r="AA11" s="20"/>
      <c r="AB11" s="20"/>
    </row>
    <row r="12" spans="2:28" s="19" customFormat="1" ht="9">
      <c r="B12" s="19" t="s">
        <v>77</v>
      </c>
      <c r="C12" s="18" t="s">
        <v>26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/>
      <c r="Z12" s="20"/>
      <c r="AA12" s="20"/>
      <c r="AB12" s="20"/>
    </row>
    <row r="13" spans="2:28" s="19" customFormat="1" ht="9">
      <c r="B13" s="19" t="s">
        <v>78</v>
      </c>
      <c r="C13" s="18" t="s">
        <v>27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0"/>
      <c r="Z13" s="20"/>
      <c r="AA13" s="20"/>
      <c r="AB13" s="20"/>
    </row>
    <row r="14" spans="2:28" s="19" customFormat="1" ht="9">
      <c r="B14" s="19" t="s">
        <v>21</v>
      </c>
      <c r="C14" s="18" t="s">
        <v>22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/>
      <c r="Z14" s="20"/>
      <c r="AA14" s="20"/>
      <c r="AB14" s="20"/>
    </row>
    <row r="15" spans="1:28" s="37" customFormat="1" ht="7.5" customHeight="1">
      <c r="A15" s="39"/>
      <c r="C15" s="4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1"/>
      <c r="Z15" s="41"/>
      <c r="AA15" s="41"/>
      <c r="AB15" s="41"/>
    </row>
    <row r="16" spans="1:28" s="51" customFormat="1" ht="12.75">
      <c r="A16" s="48" t="s">
        <v>4</v>
      </c>
      <c r="B16" s="54"/>
      <c r="C16" s="5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3"/>
      <c r="Z16" s="53"/>
      <c r="AA16" s="53"/>
      <c r="AB16" s="53"/>
    </row>
    <row r="17" spans="1:28" s="25" customFormat="1" ht="9">
      <c r="A17" s="24"/>
      <c r="B17" s="25" t="s">
        <v>90</v>
      </c>
      <c r="C17" s="26" t="s">
        <v>22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5" customFormat="1" ht="9">
      <c r="A18" s="24"/>
      <c r="B18" s="25" t="s">
        <v>91</v>
      </c>
      <c r="C18" s="26" t="s">
        <v>22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5" customFormat="1" ht="9">
      <c r="A19" s="24"/>
      <c r="B19" s="25" t="s">
        <v>88</v>
      </c>
      <c r="C19" s="26" t="s">
        <v>22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2:28" s="25" customFormat="1" ht="9">
      <c r="B20" s="25" t="s">
        <v>92</v>
      </c>
      <c r="C20" s="26" t="s">
        <v>22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/>
      <c r="Z20" s="28"/>
      <c r="AA20" s="28"/>
      <c r="AB20" s="28"/>
    </row>
    <row r="21" spans="2:28" s="25" customFormat="1" ht="9">
      <c r="B21" s="25" t="s">
        <v>93</v>
      </c>
      <c r="C21" s="26" t="s">
        <v>22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2:28" s="25" customFormat="1" ht="9">
      <c r="B22" s="25" t="s">
        <v>94</v>
      </c>
      <c r="C22" s="26" t="s">
        <v>22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/>
      <c r="Z22" s="28"/>
      <c r="AA22" s="28"/>
      <c r="AB22" s="28"/>
    </row>
    <row r="23" spans="2:28" s="25" customFormat="1" ht="9">
      <c r="B23" s="25" t="s">
        <v>95</v>
      </c>
      <c r="C23" s="26" t="s">
        <v>22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s="25" customFormat="1" ht="9">
      <c r="B24" s="25" t="s">
        <v>96</v>
      </c>
      <c r="C24" s="26" t="s">
        <v>22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2:28" s="25" customFormat="1" ht="9">
      <c r="B25" s="25" t="s">
        <v>2</v>
      </c>
      <c r="C25" s="26" t="s">
        <v>22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/>
      <c r="Z25" s="28"/>
      <c r="AA25" s="28"/>
      <c r="AB25" s="28"/>
    </row>
    <row r="26" spans="2:28" s="25" customFormat="1" ht="9">
      <c r="B26" s="25" t="s">
        <v>3</v>
      </c>
      <c r="C26" s="26" t="s">
        <v>22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/>
      <c r="Z26" s="28"/>
      <c r="AA26" s="28"/>
      <c r="AB26" s="28"/>
    </row>
    <row r="27" spans="2:28" s="25" customFormat="1" ht="9">
      <c r="B27" s="25" t="s">
        <v>8</v>
      </c>
      <c r="C27" s="26" t="s">
        <v>22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/>
      <c r="Z27" s="28"/>
      <c r="AA27" s="28"/>
      <c r="AB27" s="28"/>
    </row>
    <row r="28" spans="2:28" s="25" customFormat="1" ht="9">
      <c r="B28" s="25" t="s">
        <v>15</v>
      </c>
      <c r="C28" s="26" t="s">
        <v>22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/>
      <c r="Z28" s="28"/>
      <c r="AA28" s="28"/>
      <c r="AB28" s="28"/>
    </row>
    <row r="29" spans="2:28" s="25" customFormat="1" ht="9">
      <c r="B29" s="25" t="s">
        <v>11</v>
      </c>
      <c r="C29" s="29" t="s">
        <v>22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28"/>
      <c r="Z29" s="28"/>
      <c r="AA29" s="28"/>
      <c r="AB29" s="28"/>
    </row>
    <row r="30" spans="2:28" s="25" customFormat="1" ht="9">
      <c r="B30" s="31" t="s">
        <v>6</v>
      </c>
      <c r="C30" s="26" t="s">
        <v>22</v>
      </c>
      <c r="D30" s="32">
        <f aca="true" t="shared" si="4" ref="D30:X30">SUM(D20:D29)</f>
        <v>0</v>
      </c>
      <c r="E30" s="32">
        <f t="shared" si="4"/>
        <v>0</v>
      </c>
      <c r="F30" s="32">
        <f t="shared" si="4"/>
        <v>0</v>
      </c>
      <c r="G30" s="32">
        <f t="shared" si="4"/>
        <v>0</v>
      </c>
      <c r="H30" s="32">
        <f t="shared" si="4"/>
        <v>0</v>
      </c>
      <c r="I30" s="32">
        <f t="shared" si="4"/>
        <v>0</v>
      </c>
      <c r="J30" s="32">
        <f t="shared" si="4"/>
        <v>0</v>
      </c>
      <c r="K30" s="32">
        <f t="shared" si="4"/>
        <v>0</v>
      </c>
      <c r="L30" s="32">
        <f t="shared" si="4"/>
        <v>0</v>
      </c>
      <c r="M30" s="32">
        <f t="shared" si="4"/>
        <v>0</v>
      </c>
      <c r="N30" s="32">
        <f t="shared" si="4"/>
        <v>0</v>
      </c>
      <c r="O30" s="32">
        <f t="shared" si="4"/>
        <v>0</v>
      </c>
      <c r="P30" s="32">
        <f t="shared" si="4"/>
        <v>0</v>
      </c>
      <c r="Q30" s="32">
        <f t="shared" si="4"/>
        <v>0</v>
      </c>
      <c r="R30" s="32">
        <f t="shared" si="4"/>
        <v>0</v>
      </c>
      <c r="S30" s="32">
        <f t="shared" si="4"/>
        <v>0</v>
      </c>
      <c r="T30" s="32">
        <f t="shared" si="4"/>
        <v>0</v>
      </c>
      <c r="U30" s="32">
        <f t="shared" si="4"/>
        <v>0</v>
      </c>
      <c r="V30" s="32">
        <f t="shared" si="4"/>
        <v>0</v>
      </c>
      <c r="W30" s="32">
        <f t="shared" si="4"/>
        <v>0</v>
      </c>
      <c r="X30" s="32">
        <f t="shared" si="4"/>
        <v>0</v>
      </c>
      <c r="Y30" s="32"/>
      <c r="Z30" s="32"/>
      <c r="AA30" s="32"/>
      <c r="AB30" s="32"/>
    </row>
    <row r="31" spans="2:28" s="37" customFormat="1" ht="7.5" customHeight="1">
      <c r="B31" s="31"/>
      <c r="C31" s="2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2"/>
      <c r="Z31" s="42"/>
      <c r="AA31" s="42"/>
      <c r="AB31" s="42"/>
    </row>
    <row r="32" spans="1:28" s="51" customFormat="1" ht="12.75">
      <c r="A32" s="48" t="s">
        <v>98</v>
      </c>
      <c r="B32" s="54"/>
      <c r="C32" s="52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</row>
    <row r="33" spans="2:28" s="19" customFormat="1" ht="9">
      <c r="B33" s="19" t="s">
        <v>29</v>
      </c>
      <c r="C33" s="18" t="s">
        <v>22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/>
      <c r="Z33" s="20"/>
      <c r="AA33" s="20"/>
      <c r="AB33" s="20"/>
    </row>
    <row r="34" spans="2:28" s="19" customFormat="1" ht="9">
      <c r="B34" s="19" t="s">
        <v>89</v>
      </c>
      <c r="C34" s="18" t="s">
        <v>22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2:28" s="19" customFormat="1" ht="9">
      <c r="B35" s="19" t="s">
        <v>85</v>
      </c>
      <c r="C35" s="18" t="s">
        <v>22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/>
      <c r="Z35" s="20"/>
      <c r="AA35" s="20"/>
      <c r="AB35" s="20"/>
    </row>
    <row r="36" spans="2:28" s="19" customFormat="1" ht="9">
      <c r="B36" s="19" t="s">
        <v>1</v>
      </c>
      <c r="C36" s="18" t="s">
        <v>22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/>
      <c r="Z36" s="20"/>
      <c r="AA36" s="20"/>
      <c r="AB36" s="20"/>
    </row>
    <row r="37" spans="2:28" s="19" customFormat="1" ht="9">
      <c r="B37" s="19" t="s">
        <v>7</v>
      </c>
      <c r="C37" s="18" t="s">
        <v>22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/>
      <c r="Z37" s="20"/>
      <c r="AA37" s="20"/>
      <c r="AB37" s="20"/>
    </row>
    <row r="38" spans="2:28" s="19" customFormat="1" ht="9">
      <c r="B38" s="33" t="s">
        <v>86</v>
      </c>
      <c r="C38" s="18" t="s">
        <v>22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/>
      <c r="Z38" s="20"/>
      <c r="AA38" s="20"/>
      <c r="AB38" s="20"/>
    </row>
    <row r="39" spans="2:28" s="19" customFormat="1" ht="9">
      <c r="B39" s="33" t="s">
        <v>28</v>
      </c>
      <c r="C39" s="18" t="s">
        <v>22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/>
      <c r="Z39" s="20"/>
      <c r="AA39" s="20"/>
      <c r="AB39" s="20"/>
    </row>
    <row r="40" spans="2:28" s="19" customFormat="1" ht="9">
      <c r="B40" s="33" t="s">
        <v>87</v>
      </c>
      <c r="C40" s="18" t="s">
        <v>22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/>
      <c r="Z40" s="20"/>
      <c r="AA40" s="20"/>
      <c r="AB40" s="20"/>
    </row>
    <row r="41" spans="2:28" s="19" customFormat="1" ht="9">
      <c r="B41" s="33" t="s">
        <v>11</v>
      </c>
      <c r="C41" s="34" t="s">
        <v>22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0"/>
      <c r="Z41" s="20"/>
      <c r="AA41" s="20"/>
      <c r="AB41" s="20"/>
    </row>
    <row r="42" spans="2:28" s="19" customFormat="1" ht="9">
      <c r="B42" s="35" t="s">
        <v>5</v>
      </c>
      <c r="C42" s="18" t="s">
        <v>22</v>
      </c>
      <c r="D42" s="22">
        <f aca="true" t="shared" si="5" ref="D42:X42">SUM(D33:D41)</f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22">
        <f t="shared" si="5"/>
        <v>0</v>
      </c>
      <c r="L42" s="22">
        <f t="shared" si="5"/>
        <v>0</v>
      </c>
      <c r="M42" s="22">
        <f t="shared" si="5"/>
        <v>0</v>
      </c>
      <c r="N42" s="22">
        <f t="shared" si="5"/>
        <v>0</v>
      </c>
      <c r="O42" s="22">
        <f t="shared" si="5"/>
        <v>0</v>
      </c>
      <c r="P42" s="22">
        <f t="shared" si="5"/>
        <v>0</v>
      </c>
      <c r="Q42" s="22">
        <f t="shared" si="5"/>
        <v>0</v>
      </c>
      <c r="R42" s="22">
        <f t="shared" si="5"/>
        <v>0</v>
      </c>
      <c r="S42" s="22">
        <f t="shared" si="5"/>
        <v>0</v>
      </c>
      <c r="T42" s="22">
        <f t="shared" si="5"/>
        <v>0</v>
      </c>
      <c r="U42" s="22">
        <f t="shared" si="5"/>
        <v>0</v>
      </c>
      <c r="V42" s="22">
        <f t="shared" si="5"/>
        <v>0</v>
      </c>
      <c r="W42" s="22">
        <f t="shared" si="5"/>
        <v>0</v>
      </c>
      <c r="X42" s="22">
        <f t="shared" si="5"/>
        <v>0</v>
      </c>
      <c r="Y42" s="22"/>
      <c r="Z42" s="22"/>
      <c r="AA42" s="22"/>
      <c r="AB42" s="22"/>
    </row>
    <row r="43" spans="2:28" s="19" customFormat="1" ht="7.5" customHeight="1" thickBot="1">
      <c r="B43" s="33"/>
      <c r="C43" s="1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2"/>
      <c r="Z43" s="22"/>
      <c r="AA43" s="22"/>
      <c r="AB43" s="22"/>
    </row>
    <row r="44" spans="2:28" s="37" customFormat="1" ht="9.75" thickTop="1">
      <c r="B44" s="44" t="s">
        <v>0</v>
      </c>
      <c r="C44" s="40" t="s">
        <v>22</v>
      </c>
      <c r="D44" s="43">
        <f aca="true" t="shared" si="6" ref="D44:W44">D30+D42</f>
        <v>0</v>
      </c>
      <c r="E44" s="43">
        <f t="shared" si="6"/>
        <v>0</v>
      </c>
      <c r="F44" s="43">
        <f t="shared" si="6"/>
        <v>0</v>
      </c>
      <c r="G44" s="43">
        <f t="shared" si="6"/>
        <v>0</v>
      </c>
      <c r="H44" s="43">
        <f t="shared" si="6"/>
        <v>0</v>
      </c>
      <c r="I44" s="43">
        <f t="shared" si="6"/>
        <v>0</v>
      </c>
      <c r="J44" s="43">
        <f t="shared" si="6"/>
        <v>0</v>
      </c>
      <c r="K44" s="43">
        <f t="shared" si="6"/>
        <v>0</v>
      </c>
      <c r="L44" s="43">
        <f t="shared" si="6"/>
        <v>0</v>
      </c>
      <c r="M44" s="43">
        <f t="shared" si="6"/>
        <v>0</v>
      </c>
      <c r="N44" s="43">
        <f t="shared" si="6"/>
        <v>0</v>
      </c>
      <c r="O44" s="43">
        <f t="shared" si="6"/>
        <v>0</v>
      </c>
      <c r="P44" s="43">
        <f t="shared" si="6"/>
        <v>0</v>
      </c>
      <c r="Q44" s="43">
        <f t="shared" si="6"/>
        <v>0</v>
      </c>
      <c r="R44" s="43">
        <f t="shared" si="6"/>
        <v>0</v>
      </c>
      <c r="S44" s="43">
        <f t="shared" si="6"/>
        <v>0</v>
      </c>
      <c r="T44" s="43">
        <f t="shared" si="6"/>
        <v>0</v>
      </c>
      <c r="U44" s="43">
        <f t="shared" si="6"/>
        <v>0</v>
      </c>
      <c r="V44" s="43">
        <f t="shared" si="6"/>
        <v>0</v>
      </c>
      <c r="W44" s="43">
        <f t="shared" si="6"/>
        <v>0</v>
      </c>
      <c r="X44" s="43">
        <f>X30+X42</f>
        <v>0</v>
      </c>
      <c r="Y44" s="42"/>
      <c r="Z44" s="42"/>
      <c r="AA44" s="42"/>
      <c r="AB44" s="42"/>
    </row>
    <row r="45" spans="3:28" s="37" customFormat="1" ht="7.5" customHeight="1">
      <c r="C45" s="40"/>
      <c r="Y45" s="45"/>
      <c r="Z45" s="45"/>
      <c r="AA45" s="45"/>
      <c r="AB45" s="45"/>
    </row>
    <row r="46" spans="1:24" s="37" customFormat="1" ht="9">
      <c r="A46" s="46" t="s">
        <v>79</v>
      </c>
      <c r="B46" s="46"/>
      <c r="C46" s="40" t="s">
        <v>22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</row>
  </sheetData>
  <printOptions horizontalCentered="1"/>
  <pageMargins left="0.65" right="0.65" top="1.25" bottom="1" header="0.5" footer="0.5"/>
  <pageSetup fitToHeight="1" fitToWidth="1" horizontalDpi="300" verticalDpi="300" orientation="landscape" scale="99" r:id="rId1"/>
  <headerFooter alignWithMargins="0">
    <oddHeader>&amp;L&amp;"Palatino Linotype,Bold"&amp;20Exhibit F. Financial Pro Forma Template 
</oddHeader>
    <oddFooter>&amp;L&amp;"Palatino Linotype,Regular"Puget Sound Energy, Inc.&amp;C&amp;"Palatino Linotype,Regular"F-&amp;P&amp;R&amp;"Palatino Linotype,Regular"2008 All Source RFP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zoomScaleSheetLayoutView="100" workbookViewId="0" topLeftCell="A1">
      <selection activeCell="C56" sqref="C55:C56"/>
    </sheetView>
  </sheetViews>
  <sheetFormatPr defaultColWidth="9.140625" defaultRowHeight="12.75"/>
  <cols>
    <col min="1" max="1" width="7.421875" style="0" customWidth="1"/>
    <col min="2" max="2" width="4.28125" style="0" customWidth="1"/>
    <col min="3" max="3" width="47.8515625" style="0" bestFit="1" customWidth="1"/>
    <col min="4" max="4" width="9.140625" style="7" customWidth="1"/>
  </cols>
  <sheetData>
    <row r="1" spans="1:4" ht="21">
      <c r="A1" s="58" t="s">
        <v>54</v>
      </c>
      <c r="B1" s="57"/>
      <c r="D1" s="5"/>
    </row>
    <row r="2" spans="2:4" ht="12.75">
      <c r="B2" s="1"/>
      <c r="D2" s="5"/>
    </row>
    <row r="3" spans="2:4" ht="19.5">
      <c r="B3" s="12" t="s">
        <v>30</v>
      </c>
      <c r="C3" s="11"/>
      <c r="D3" s="4" t="s">
        <v>63</v>
      </c>
    </row>
    <row r="4" spans="3:4" ht="12.75">
      <c r="C4" t="s">
        <v>14</v>
      </c>
      <c r="D4" s="5">
        <v>0</v>
      </c>
    </row>
    <row r="5" spans="3:4" ht="12.75">
      <c r="C5" t="s">
        <v>12</v>
      </c>
      <c r="D5" s="5">
        <v>0</v>
      </c>
    </row>
    <row r="6" spans="3:4" ht="12.75">
      <c r="C6" s="9" t="s">
        <v>67</v>
      </c>
      <c r="D6" s="5">
        <v>0</v>
      </c>
    </row>
    <row r="7" spans="3:4" ht="12.75">
      <c r="C7" s="9" t="s">
        <v>68</v>
      </c>
      <c r="D7" s="5">
        <v>0</v>
      </c>
    </row>
    <row r="8" spans="3:4" ht="12.75">
      <c r="C8" s="9" t="s">
        <v>69</v>
      </c>
      <c r="D8" s="5">
        <v>0</v>
      </c>
    </row>
    <row r="9" spans="3:4" ht="12.75">
      <c r="C9" s="9" t="s">
        <v>70</v>
      </c>
      <c r="D9" s="5">
        <v>0</v>
      </c>
    </row>
    <row r="10" spans="3:4" ht="12.75">
      <c r="C10" s="9" t="s">
        <v>71</v>
      </c>
      <c r="D10" s="5">
        <v>0</v>
      </c>
    </row>
    <row r="11" spans="3:4" ht="12.75">
      <c r="C11" s="9" t="s">
        <v>72</v>
      </c>
      <c r="D11" s="5">
        <v>0</v>
      </c>
    </row>
    <row r="12" spans="3:4" ht="12.75">
      <c r="C12" s="9" t="s">
        <v>73</v>
      </c>
      <c r="D12" s="5">
        <v>0</v>
      </c>
    </row>
    <row r="13" spans="3:4" ht="12.75">
      <c r="C13" s="9" t="s">
        <v>74</v>
      </c>
      <c r="D13" s="5">
        <v>0</v>
      </c>
    </row>
    <row r="14" spans="3:4" ht="12.75">
      <c r="C14" s="9" t="s">
        <v>11</v>
      </c>
      <c r="D14" s="5">
        <v>0</v>
      </c>
    </row>
    <row r="15" spans="3:4" ht="12.75">
      <c r="C15" s="9" t="s">
        <v>75</v>
      </c>
      <c r="D15" s="5">
        <v>0</v>
      </c>
    </row>
    <row r="16" spans="3:4" ht="12.75">
      <c r="C16" t="s">
        <v>13</v>
      </c>
      <c r="D16" s="5">
        <v>0</v>
      </c>
    </row>
    <row r="17" spans="3:4" ht="12.75">
      <c r="C17" t="s">
        <v>32</v>
      </c>
      <c r="D17" s="5">
        <v>0</v>
      </c>
    </row>
    <row r="18" spans="3:4" ht="12.75">
      <c r="C18" s="9" t="s">
        <v>81</v>
      </c>
      <c r="D18" s="5">
        <v>0</v>
      </c>
    </row>
    <row r="19" spans="3:4" ht="12.75">
      <c r="C19" s="9" t="s">
        <v>80</v>
      </c>
      <c r="D19" s="5">
        <v>0</v>
      </c>
    </row>
    <row r="20" spans="3:4" ht="12.75">
      <c r="C20" s="9" t="s">
        <v>9</v>
      </c>
      <c r="D20" s="5">
        <v>0</v>
      </c>
    </row>
    <row r="21" spans="3:4" ht="12.75">
      <c r="C21" s="9" t="s">
        <v>84</v>
      </c>
      <c r="D21" s="5">
        <v>0</v>
      </c>
    </row>
    <row r="22" spans="3:4" ht="12.75">
      <c r="C22" s="9" t="s">
        <v>33</v>
      </c>
      <c r="D22" s="5">
        <v>0</v>
      </c>
    </row>
    <row r="23" spans="3:4" ht="12.75">
      <c r="C23" s="9" t="s">
        <v>10</v>
      </c>
      <c r="D23" s="5">
        <v>0</v>
      </c>
    </row>
    <row r="24" spans="3:4" ht="12.75">
      <c r="C24" s="9" t="s">
        <v>83</v>
      </c>
      <c r="D24" s="5"/>
    </row>
    <row r="25" spans="3:4" ht="12.75">
      <c r="C25" s="9" t="s">
        <v>11</v>
      </c>
      <c r="D25" s="5">
        <v>0</v>
      </c>
    </row>
    <row r="26" spans="3:4" ht="12.75">
      <c r="C26" t="s">
        <v>34</v>
      </c>
      <c r="D26" s="5">
        <v>0</v>
      </c>
    </row>
    <row r="27" spans="3:4" ht="12.75">
      <c r="C27" s="9" t="s">
        <v>82</v>
      </c>
      <c r="D27" s="5">
        <v>0</v>
      </c>
    </row>
    <row r="28" spans="3:4" ht="12.75">
      <c r="C28" t="s">
        <v>35</v>
      </c>
      <c r="D28" s="5">
        <v>0</v>
      </c>
    </row>
    <row r="29" spans="3:4" ht="12.75">
      <c r="C29" t="s">
        <v>36</v>
      </c>
      <c r="D29" s="5">
        <v>0</v>
      </c>
    </row>
    <row r="30" spans="3:4" ht="12.75">
      <c r="C30" t="s">
        <v>55</v>
      </c>
      <c r="D30" s="5">
        <v>0</v>
      </c>
    </row>
    <row r="31" spans="3:4" ht="12.75">
      <c r="C31" t="s">
        <v>37</v>
      </c>
      <c r="D31" s="5">
        <v>0</v>
      </c>
    </row>
    <row r="32" spans="3:4" ht="12.75">
      <c r="C32" t="s">
        <v>42</v>
      </c>
      <c r="D32" s="5">
        <v>0</v>
      </c>
    </row>
    <row r="33" spans="3:4" ht="12.75">
      <c r="C33" t="s">
        <v>43</v>
      </c>
      <c r="D33" s="5">
        <v>0</v>
      </c>
    </row>
    <row r="34" spans="3:4" ht="12.75">
      <c r="C34" t="s">
        <v>38</v>
      </c>
      <c r="D34" s="5">
        <v>0</v>
      </c>
    </row>
    <row r="35" spans="3:4" ht="12.75">
      <c r="C35" t="s">
        <v>39</v>
      </c>
      <c r="D35" s="5">
        <v>0</v>
      </c>
    </row>
    <row r="36" spans="3:4" ht="12.75">
      <c r="C36" t="s">
        <v>40</v>
      </c>
      <c r="D36" s="6">
        <v>0</v>
      </c>
    </row>
    <row r="37" spans="3:4" ht="15">
      <c r="C37" s="64" t="s">
        <v>41</v>
      </c>
      <c r="D37" s="5">
        <v>0</v>
      </c>
    </row>
    <row r="38" spans="3:4" ht="12.75">
      <c r="C38" s="9"/>
      <c r="D38" s="5"/>
    </row>
    <row r="39" spans="2:4" ht="19.5">
      <c r="B39" s="12" t="s">
        <v>31</v>
      </c>
      <c r="C39" s="11"/>
      <c r="D39" s="5"/>
    </row>
    <row r="40" spans="3:4" ht="12.75">
      <c r="C40" t="s">
        <v>44</v>
      </c>
      <c r="D40" s="5">
        <v>0</v>
      </c>
    </row>
    <row r="41" spans="3:4" ht="12.75">
      <c r="C41" t="s">
        <v>45</v>
      </c>
      <c r="D41" s="5">
        <v>0</v>
      </c>
    </row>
    <row r="42" spans="3:4" ht="12.75">
      <c r="C42" t="s">
        <v>46</v>
      </c>
      <c r="D42" s="5">
        <v>0</v>
      </c>
    </row>
    <row r="43" spans="3:4" ht="12.75">
      <c r="C43" t="s">
        <v>47</v>
      </c>
      <c r="D43" s="5">
        <v>0</v>
      </c>
    </row>
    <row r="44" spans="3:4" ht="12.75">
      <c r="C44" t="s">
        <v>48</v>
      </c>
      <c r="D44" s="5">
        <v>0</v>
      </c>
    </row>
    <row r="45" spans="3:4" ht="12.75">
      <c r="C45" t="s">
        <v>49</v>
      </c>
      <c r="D45" s="5">
        <v>0</v>
      </c>
    </row>
    <row r="46" spans="3:4" ht="12.75">
      <c r="C46" t="s">
        <v>50</v>
      </c>
      <c r="D46" s="5">
        <v>0</v>
      </c>
    </row>
    <row r="47" spans="3:4" ht="12.75">
      <c r="C47" t="s">
        <v>51</v>
      </c>
      <c r="D47" s="6">
        <v>0</v>
      </c>
    </row>
    <row r="48" spans="3:4" ht="15">
      <c r="C48" s="64" t="s">
        <v>52</v>
      </c>
      <c r="D48" s="59">
        <v>0</v>
      </c>
    </row>
    <row r="49" spans="3:4" ht="12.75">
      <c r="C49" s="9"/>
      <c r="D49" s="5"/>
    </row>
    <row r="50" spans="2:4" ht="18" thickBot="1">
      <c r="B50" s="10" t="s">
        <v>53</v>
      </c>
      <c r="C50" s="65"/>
      <c r="D50" s="60">
        <v>0</v>
      </c>
    </row>
    <row r="51" ht="13.5" thickTop="1"/>
  </sheetData>
  <printOptions/>
  <pageMargins left="1.25" right="1.25" top="1.25" bottom="1" header="0.5" footer="0.5"/>
  <pageSetup fitToHeight="1" fitToWidth="1" horizontalDpi="300" verticalDpi="300" orientation="portrait" scale="96" r:id="rId1"/>
  <headerFooter alignWithMargins="0">
    <oddHeader>&amp;L&amp;"Palatino Linotype,Bold"&amp;20Exhibit F. Financial Pro Forma Template</oddHeader>
    <oddFooter>&amp;L&amp;"Palatino Linotype,Regular"Puget Sound Energy&amp;C&amp;"Palatino Linotype,Regular"F-&amp;P&amp;R&amp;"Palatino Linotype,Regular"2008 All Source RFP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SheetLayoutView="100" workbookViewId="0" topLeftCell="A1">
      <selection activeCell="D6" sqref="D6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39.00390625" style="0" customWidth="1"/>
    <col min="4" max="7" width="9.28125" style="0" customWidth="1"/>
  </cols>
  <sheetData>
    <row r="1" spans="1:3" ht="21">
      <c r="A1" s="58" t="s">
        <v>64</v>
      </c>
      <c r="B1" s="58"/>
      <c r="C1" s="63"/>
    </row>
    <row r="3" spans="4:7" ht="12.75">
      <c r="D3" s="61" t="s">
        <v>57</v>
      </c>
      <c r="E3" s="61" t="s">
        <v>58</v>
      </c>
      <c r="F3" s="61" t="s">
        <v>59</v>
      </c>
      <c r="G3" s="61" t="s">
        <v>60</v>
      </c>
    </row>
    <row r="4" spans="2:3" ht="19.5">
      <c r="B4" s="62" t="s">
        <v>56</v>
      </c>
      <c r="C4" s="11"/>
    </row>
    <row r="5" spans="3:7" ht="12.75">
      <c r="C5" t="s">
        <v>65</v>
      </c>
      <c r="D5" s="2">
        <v>0</v>
      </c>
      <c r="E5" s="2">
        <v>0</v>
      </c>
      <c r="F5" s="2">
        <v>0</v>
      </c>
      <c r="G5" s="2">
        <v>0</v>
      </c>
    </row>
    <row r="6" spans="3:7" ht="12.75">
      <c r="C6" t="s">
        <v>66</v>
      </c>
      <c r="D6" s="3">
        <v>0</v>
      </c>
      <c r="E6" s="3">
        <v>0</v>
      </c>
      <c r="F6" s="3">
        <v>0</v>
      </c>
      <c r="G6" s="3">
        <v>0</v>
      </c>
    </row>
    <row r="7" spans="2:7" ht="18" customHeight="1">
      <c r="B7" s="13" t="s">
        <v>61</v>
      </c>
      <c r="C7" s="13"/>
      <c r="D7" s="2">
        <v>0</v>
      </c>
      <c r="E7" s="2">
        <v>0</v>
      </c>
      <c r="F7" s="2">
        <v>0</v>
      </c>
      <c r="G7" s="2">
        <v>0</v>
      </c>
    </row>
    <row r="9" ht="17.25">
      <c r="B9" s="12" t="s">
        <v>62</v>
      </c>
    </row>
    <row r="10" spans="3:7" ht="12.75">
      <c r="C10" t="s">
        <v>65</v>
      </c>
      <c r="D10" s="2">
        <v>0</v>
      </c>
      <c r="E10" s="2">
        <v>0</v>
      </c>
      <c r="F10" s="2">
        <v>0</v>
      </c>
      <c r="G10" s="2">
        <v>0</v>
      </c>
    </row>
    <row r="11" spans="3:7" ht="12.75">
      <c r="C11" t="s">
        <v>66</v>
      </c>
      <c r="D11" s="3">
        <v>0</v>
      </c>
      <c r="E11" s="3">
        <v>0</v>
      </c>
      <c r="F11" s="3">
        <v>0</v>
      </c>
      <c r="G11" s="3">
        <v>0</v>
      </c>
    </row>
    <row r="12" spans="2:7" ht="19.5" customHeight="1">
      <c r="B12" s="13" t="s">
        <v>61</v>
      </c>
      <c r="C12" s="13"/>
      <c r="D12" s="2">
        <v>0</v>
      </c>
      <c r="E12" s="2">
        <v>0</v>
      </c>
      <c r="F12" s="2">
        <v>0</v>
      </c>
      <c r="G12" s="2">
        <v>0</v>
      </c>
    </row>
  </sheetData>
  <printOptions/>
  <pageMargins left="1" right="1" top="1.25" bottom="1" header="0.5" footer="0.5"/>
  <pageSetup horizontalDpi="300" verticalDpi="300" orientation="portrait" r:id="rId1"/>
  <headerFooter alignWithMargins="0">
    <oddHeader>&amp;L&amp;"Palatino Linotype,Bold"&amp;20Exhibit F. Financial Pro Forma Template</oddHeader>
    <oddFooter>&amp;L&amp;"Palatino Linotype,Regular"Puget Sound Energy&amp;C&amp;"Palatino Linotype,Regular"F-&amp;P&amp;R&amp;"Palatino Linotype,Regular"2008 All Source RFP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Cartwright</dc:creator>
  <cp:keywords/>
  <dc:description/>
  <cp:lastModifiedBy>Puget Sound Energy</cp:lastModifiedBy>
  <cp:lastPrinted>2008-01-07T22:41:45Z</cp:lastPrinted>
  <dcterms:created xsi:type="dcterms:W3CDTF">2003-08-20T01:17:42Z</dcterms:created>
  <dcterms:modified xsi:type="dcterms:W3CDTF">2008-01-07T22:42:05Z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072023</vt:lpwstr>
  </property>
  <property fmtid="{D5CDD505-2E9C-101B-9397-08002B2CF9AE}" pid="6" name="IsConfidenti">
    <vt:lpwstr>0</vt:lpwstr>
  </property>
  <property fmtid="{D5CDD505-2E9C-101B-9397-08002B2CF9AE}" pid="7" name="Dat">
    <vt:lpwstr>2008-01-10T00:00:00Z</vt:lpwstr>
  </property>
  <property fmtid="{D5CDD505-2E9C-101B-9397-08002B2CF9AE}" pid="8" name="CaseTy">
    <vt:lpwstr>Request for Proposal</vt:lpwstr>
  </property>
  <property fmtid="{D5CDD505-2E9C-101B-9397-08002B2CF9AE}" pid="9" name="OpenedDa">
    <vt:lpwstr>2007-10-12T00:00:00Z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