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5" yWindow="7290" windowWidth="23055" windowHeight="1320" tabRatio="769"/>
  </bookViews>
  <sheets>
    <sheet name="3.13" sheetId="1" r:id="rId1"/>
    <sheet name="SAP 12MOE Dec 2022" sheetId="19" r:id="rId2"/>
    <sheet name="Montana Energy Tax" sheetId="21" r:id="rId3"/>
    <sheet name="Colstrip " sheetId="22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12" i="1" l="1"/>
  <c r="N3" i="22" l="1"/>
  <c r="N2" i="22"/>
  <c r="E21" i="1" l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<sst xmlns="http://schemas.openxmlformats.org/spreadsheetml/2006/main" count="60" uniqueCount="55">
  <si>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</si>
  <si>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</si>
  <si>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</si>
  <si>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</si>
  <si>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</si>
  <si>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</si>
  <si>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</si>
  <si>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</si>
  <si>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</si>
  <si>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</si>
  <si>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</si>
  <si>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</si>
  <si>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</si>
  <si>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</si>
  <si>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</si>
  <si>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</si>
  <si>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</si>
  <si>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</si>
  <si>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</si>
  <si>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</si>
  <si>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</si>
  <si>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</si>
  <si>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</si>
  <si>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</si>
  <si>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</si>
  <si>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</si>
  <si>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</si>
  <si>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</si>
  <si>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</si>
  <si>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</si>
  <si>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</si>
  <si>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Check for 2022</t>
  </si>
  <si>
    <t>ok</t>
  </si>
  <si>
    <t>FOR TWELVE MONTHS ENDED December 31, 2022</t>
  </si>
  <si>
    <t>Resource</t>
  </si>
  <si>
    <t>Total Volume (MWh)</t>
  </si>
  <si>
    <t>Colstrip  1&amp;2</t>
  </si>
  <si>
    <t>Colstrip  3&amp;4</t>
  </si>
  <si>
    <t>12/2022</t>
  </si>
  <si>
    <t>11/2022</t>
  </si>
  <si>
    <t>10/2022</t>
  </si>
  <si>
    <t>9/2022</t>
  </si>
  <si>
    <t>8/2022</t>
  </si>
  <si>
    <t>7/2022</t>
  </si>
  <si>
    <t>6/2022</t>
  </si>
  <si>
    <t>5/2022</t>
  </si>
  <si>
    <t>4/2022</t>
  </si>
  <si>
    <t>3/2022</t>
  </si>
  <si>
    <t>2/2022</t>
  </si>
  <si>
    <t>1/2022</t>
  </si>
  <si>
    <t xml:space="preserve">   40810005  Montana Electric</t>
  </si>
  <si>
    <t>*  Debit</t>
  </si>
  <si>
    <t>*  Credit</t>
  </si>
  <si>
    <t>** Over/underabsorption</t>
  </si>
  <si>
    <t xml:space="preserve">  Date:                     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</si>
</sst>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  <numFmt numFmtId="199" formatCode="[$-409]mmmm\-yy;@"/>
    <numFmt numFmtId="200" formatCode="#,##0.00_-;#,##0.00\-;&quot; &quot;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26">
    <xf numFmtId="0" fontId="0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0" fontId="13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46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187" fontId="73" fillId="0" borderId="0">
      <alignment horizontal="left"/>
    </xf>
    <xf numFmtId="188" fontId="74" fillId="0" borderId="0">
      <alignment horizontal="left"/>
    </xf>
    <xf numFmtId="0" fontId="55" fillId="0" borderId="1"/>
    <xf numFmtId="0" fontId="56" fillId="0" borderId="0"/>
    <xf numFmtId="0" fontId="82" fillId="6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82" fillId="6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82" fillId="6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2" fillId="7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82" fillId="7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82" fillId="7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82" fillId="7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82" fillId="7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79" borderId="0" applyNumberFormat="0" applyBorder="0" applyAlignment="0" applyProtection="0"/>
    <xf numFmtId="0" fontId="54" fillId="12" borderId="0" applyNumberFormat="0" applyBorder="0" applyAlignment="0" applyProtection="0"/>
    <xf numFmtId="0" fontId="83" fillId="80" borderId="0" applyNumberFormat="0" applyBorder="0" applyAlignment="0" applyProtection="0"/>
    <xf numFmtId="0" fontId="54" fillId="9" borderId="0" applyNumberFormat="0" applyBorder="0" applyAlignment="0" applyProtection="0"/>
    <xf numFmtId="0" fontId="83" fillId="81" borderId="0" applyNumberFormat="0" applyBorder="0" applyAlignment="0" applyProtection="0"/>
    <xf numFmtId="0" fontId="54" fillId="10" borderId="0" applyNumberFormat="0" applyBorder="0" applyAlignment="0" applyProtection="0"/>
    <xf numFmtId="0" fontId="83" fillId="82" borderId="0" applyNumberFormat="0" applyBorder="0" applyAlignment="0" applyProtection="0"/>
    <xf numFmtId="0" fontId="54" fillId="13" borderId="0" applyNumberFormat="0" applyBorder="0" applyAlignment="0" applyProtection="0"/>
    <xf numFmtId="0" fontId="83" fillId="83" borderId="0" applyNumberFormat="0" applyBorder="0" applyAlignment="0" applyProtection="0"/>
    <xf numFmtId="0" fontId="54" fillId="14" borderId="0" applyNumberFormat="0" applyBorder="0" applyAlignment="0" applyProtection="0"/>
    <xf numFmtId="0" fontId="83" fillId="84" borderId="0" applyNumberFormat="0" applyBorder="0" applyAlignment="0" applyProtection="0"/>
    <xf numFmtId="0" fontId="54" fillId="15" borderId="0" applyNumberFormat="0" applyBorder="0" applyAlignment="0" applyProtection="0"/>
    <xf numFmtId="0" fontId="83" fillId="8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83" fillId="86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83" fillId="87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4" borderId="0" applyNumberFormat="0" applyBorder="0" applyAlignment="0" applyProtection="0"/>
    <xf numFmtId="0" fontId="83" fillId="8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4" borderId="0" applyNumberFormat="0" applyBorder="0" applyAlignment="0" applyProtection="0"/>
    <xf numFmtId="0" fontId="83" fillId="90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54" fillId="30" borderId="0" applyNumberFormat="0" applyBorder="0" applyAlignment="0" applyProtection="0"/>
    <xf numFmtId="0" fontId="54" fillId="28" borderId="0" applyNumberFormat="0" applyBorder="0" applyAlignment="0" applyProtection="0"/>
    <xf numFmtId="0" fontId="84" fillId="91" borderId="0" applyNumberFormat="0" applyBorder="0" applyAlignment="0" applyProtection="0"/>
    <xf numFmtId="0" fontId="62" fillId="3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56" fillId="0" borderId="1"/>
    <xf numFmtId="178" fontId="23" fillId="0" borderId="0" applyFill="0" applyBorder="0" applyAlignment="0"/>
    <xf numFmtId="41" fontId="5" fillId="31" borderId="0"/>
    <xf numFmtId="0" fontId="85" fillId="92" borderId="28" applyNumberFormat="0" applyAlignment="0" applyProtection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21" fillId="34" borderId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7" fillId="0" borderId="0" applyFont="0" applyFill="0" applyBorder="0" applyAlignment="0" applyProtection="0"/>
    <xf numFmtId="189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/>
    <xf numFmtId="3" fontId="1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80" fontId="33" fillId="0" borderId="0">
      <protection locked="0"/>
    </xf>
    <xf numFmtId="0" fontId="3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8" fillId="0" borderId="0"/>
    <xf numFmtId="0" fontId="32" fillId="0" borderId="0"/>
    <xf numFmtId="0" fontId="18" fillId="0" borderId="0"/>
    <xf numFmtId="0" fontId="32" fillId="0" borderId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6" fillId="0" borderId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167" fontId="11" fillId="0" borderId="0"/>
    <xf numFmtId="181" fontId="31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8" fillId="0" borderId="0"/>
    <xf numFmtId="0" fontId="88" fillId="94" borderId="0" applyNumberFormat="0" applyBorder="0" applyAlignment="0" applyProtection="0"/>
    <xf numFmtId="0" fontId="65" fillId="4" borderId="0" applyNumberFormat="0" applyBorder="0" applyAlignment="0" applyProtection="0"/>
    <xf numFmtId="38" fontId="12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0" fontId="58" fillId="0" borderId="1"/>
    <xf numFmtId="175" fontId="44" fillId="0" borderId="0" applyNumberFormat="0" applyFill="0" applyBorder="0" applyProtection="0">
      <alignment horizontal="right"/>
    </xf>
    <xf numFmtId="0" fontId="26" fillId="0" borderId="4" applyNumberFormat="0" applyAlignment="0" applyProtection="0">
      <alignment horizontal="left"/>
    </xf>
    <xf numFmtId="0" fontId="26" fillId="0" borderId="5">
      <alignment horizontal="left"/>
    </xf>
    <xf numFmtId="14" fontId="10" fillId="38" borderId="6">
      <alignment horizontal="center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7" applyNumberFormat="0" applyFill="0" applyAlignment="0" applyProtection="0"/>
    <xf numFmtId="0" fontId="8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66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92" fillId="95" borderId="28" applyNumberFormat="0" applyAlignment="0" applyProtection="0"/>
    <xf numFmtId="10" fontId="12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0" fontId="67" fillId="7" borderId="2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41" fontId="27" fillId="39" borderId="11">
      <alignment horizontal="left"/>
      <protection locked="0"/>
    </xf>
    <xf numFmtId="0" fontId="58" fillId="0" borderId="12"/>
    <xf numFmtId="0" fontId="9" fillId="34" borderId="0"/>
    <xf numFmtId="3" fontId="34" fillId="0" borderId="0" applyFill="0" applyBorder="0" applyAlignment="0" applyProtection="0"/>
    <xf numFmtId="0" fontId="93" fillId="0" borderId="33" applyNumberFormat="0" applyFill="0" applyAlignment="0" applyProtection="0"/>
    <xf numFmtId="0" fontId="68" fillId="0" borderId="13" applyNumberFormat="0" applyFill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7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7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4" fillId="96" borderId="0" applyNumberFormat="0" applyBorder="0" applyAlignment="0" applyProtection="0"/>
    <xf numFmtId="0" fontId="69" fillId="40" borderId="0" applyNumberFormat="0" applyBorder="0" applyAlignment="0" applyProtection="0"/>
    <xf numFmtId="37" fontId="28" fillId="0" borderId="0"/>
    <xf numFmtId="168" fontId="8" fillId="0" borderId="0"/>
    <xf numFmtId="192" fontId="21" fillId="0" borderId="0"/>
    <xf numFmtId="192" fontId="21" fillId="0" borderId="0"/>
    <xf numFmtId="192" fontId="21" fillId="0" borderId="0"/>
    <xf numFmtId="0" fontId="21" fillId="0" borderId="0"/>
    <xf numFmtId="193" fontId="8" fillId="0" borderId="0"/>
    <xf numFmtId="180" fontId="46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170" fontId="21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0" fontId="8" fillId="0" borderId="0"/>
    <xf numFmtId="0" fontId="21" fillId="0" borderId="0"/>
    <xf numFmtId="0" fontId="21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14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21" fillId="0" borderId="0">
      <alignment horizontal="left" wrapText="1"/>
    </xf>
    <xf numFmtId="195" fontId="20" fillId="0" borderId="0">
      <alignment horizontal="left" wrapText="1"/>
    </xf>
    <xf numFmtId="0" fontId="35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82" fillId="0" borderId="0"/>
    <xf numFmtId="0" fontId="82" fillId="0" borderId="0"/>
    <xf numFmtId="174" fontId="31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3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9" fillId="41" borderId="0"/>
    <xf numFmtId="0" fontId="82" fillId="0" borderId="0"/>
    <xf numFmtId="0" fontId="35" fillId="0" borderId="0"/>
    <xf numFmtId="179" fontId="20" fillId="0" borderId="0">
      <alignment horizontal="left" wrapText="1"/>
    </xf>
    <xf numFmtId="0" fontId="35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0" fontId="36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182" fontId="21" fillId="0" borderId="0">
      <alignment horizontal="left" wrapText="1"/>
    </xf>
    <xf numFmtId="180" fontId="31" fillId="0" borderId="0">
      <alignment horizontal="left" wrapText="1"/>
    </xf>
    <xf numFmtId="170" fontId="21" fillId="0" borderId="0">
      <alignment horizontal="left" wrapText="1"/>
    </xf>
    <xf numFmtId="180" fontId="46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82" fillId="97" borderId="34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92" borderId="35" applyNumberFormat="0" applyAlignment="0" applyProtection="0"/>
    <xf numFmtId="0" fontId="70" fillId="32" borderId="17" applyNumberFormat="0" applyAlignment="0" applyProtection="0"/>
    <xf numFmtId="0" fontId="18" fillId="0" borderId="0"/>
    <xf numFmtId="0" fontId="18" fillId="0" borderId="0"/>
    <xf numFmtId="0" fontId="32" fillId="0" borderId="0"/>
    <xf numFmtId="9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21" fillId="43" borderId="11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9" fillId="0" borderId="6">
      <alignment horizontal="center"/>
    </xf>
    <xf numFmtId="3" fontId="14" fillId="0" borderId="0" applyFont="0" applyFill="0" applyBorder="0" applyAlignment="0" applyProtection="0"/>
    <xf numFmtId="0" fontId="14" fillId="44" borderId="0" applyNumberFormat="0" applyFont="0" applyBorder="0" applyAlignment="0" applyProtection="0"/>
    <xf numFmtId="0" fontId="32" fillId="0" borderId="0"/>
    <xf numFmtId="3" fontId="37" fillId="0" borderId="0" applyFill="0" applyBorder="0" applyAlignment="0" applyProtection="0"/>
    <xf numFmtId="0" fontId="38" fillId="0" borderId="0"/>
    <xf numFmtId="3" fontId="37" fillId="0" borderId="0" applyFill="0" applyBorder="0" applyAlignment="0" applyProtection="0"/>
    <xf numFmtId="42" fontId="21" fillId="31" borderId="0"/>
    <xf numFmtId="42" fontId="21" fillId="31" borderId="18">
      <alignment vertical="center"/>
    </xf>
    <xf numFmtId="0" fontId="10" fillId="31" borderId="19" applyNumberFormat="0">
      <alignment horizontal="center" vertical="center" wrapText="1"/>
    </xf>
    <xf numFmtId="10" fontId="21" fillId="31" borderId="0"/>
    <xf numFmtId="183" fontId="21" fillId="31" borderId="0"/>
    <xf numFmtId="42" fontId="21" fillId="31" borderId="0"/>
    <xf numFmtId="166" fontId="39" fillId="0" borderId="0" applyBorder="0" applyAlignment="0"/>
    <xf numFmtId="42" fontId="21" fillId="31" borderId="20">
      <alignment horizontal="left"/>
    </xf>
    <xf numFmtId="183" fontId="40" fillId="31" borderId="20">
      <alignment horizontal="left"/>
    </xf>
    <xf numFmtId="166" fontId="16" fillId="0" borderId="0" applyBorder="0" applyAlignment="0"/>
    <xf numFmtId="14" fontId="20" fillId="0" borderId="0" applyNumberFormat="0" applyFill="0" applyBorder="0" applyAlignment="0" applyProtection="0">
      <alignment horizontal="left"/>
    </xf>
    <xf numFmtId="177" fontId="5" fillId="0" borderId="0" applyFont="0" applyFill="0" applyAlignment="0">
      <alignment horizontal="right"/>
    </xf>
    <xf numFmtId="4" fontId="41" fillId="39" borderId="17" applyNumberFormat="0" applyProtection="0">
      <alignment vertical="center"/>
    </xf>
    <xf numFmtId="4" fontId="48" fillId="39" borderId="17" applyNumberFormat="0" applyProtection="0">
      <alignment vertical="center"/>
    </xf>
    <xf numFmtId="4" fontId="41" fillId="39" borderId="17" applyNumberFormat="0" applyProtection="0">
      <alignment horizontal="left" vertical="center" indent="1"/>
    </xf>
    <xf numFmtId="4" fontId="41" fillId="39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46" borderId="0" applyNumberFormat="0" applyProtection="0">
      <alignment horizontal="left" vertical="center" indent="1"/>
    </xf>
    <xf numFmtId="4" fontId="41" fillId="47" borderId="17" applyNumberFormat="0" applyProtection="0">
      <alignment horizontal="right" vertical="center"/>
    </xf>
    <xf numFmtId="4" fontId="41" fillId="48" borderId="17" applyNumberFormat="0" applyProtection="0">
      <alignment horizontal="right" vertical="center"/>
    </xf>
    <xf numFmtId="4" fontId="41" fillId="49" borderId="17" applyNumberFormat="0" applyProtection="0">
      <alignment horizontal="right" vertical="center"/>
    </xf>
    <xf numFmtId="4" fontId="41" fillId="50" borderId="17" applyNumberFormat="0" applyProtection="0">
      <alignment horizontal="right" vertical="center"/>
    </xf>
    <xf numFmtId="4" fontId="41" fillId="51" borderId="17" applyNumberFormat="0" applyProtection="0">
      <alignment horizontal="right" vertical="center"/>
    </xf>
    <xf numFmtId="4" fontId="41" fillId="52" borderId="17" applyNumberFormat="0" applyProtection="0">
      <alignment horizontal="right" vertical="center"/>
    </xf>
    <xf numFmtId="4" fontId="41" fillId="53" borderId="17" applyNumberFormat="0" applyProtection="0">
      <alignment horizontal="right" vertical="center"/>
    </xf>
    <xf numFmtId="4" fontId="41" fillId="54" borderId="17" applyNumberFormat="0" applyProtection="0">
      <alignment horizontal="right" vertical="center"/>
    </xf>
    <xf numFmtId="4" fontId="41" fillId="55" borderId="17" applyNumberFormat="0" applyProtection="0">
      <alignment horizontal="right" vertical="center"/>
    </xf>
    <xf numFmtId="4" fontId="49" fillId="56" borderId="17" applyNumberFormat="0" applyProtection="0">
      <alignment horizontal="left" vertical="center" indent="1"/>
    </xf>
    <xf numFmtId="4" fontId="41" fillId="57" borderId="21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4" fontId="51" fillId="57" borderId="17" applyNumberFormat="0" applyProtection="0">
      <alignment horizontal="left" vertical="center" indent="1"/>
    </xf>
    <xf numFmtId="4" fontId="51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61" borderId="10" applyNumberFormat="0">
      <protection locked="0"/>
    </xf>
    <xf numFmtId="0" fontId="16" fillId="62" borderId="22" applyBorder="0"/>
    <xf numFmtId="4" fontId="41" fillId="63" borderId="17" applyNumberFormat="0" applyProtection="0">
      <alignment vertical="center"/>
    </xf>
    <xf numFmtId="4" fontId="48" fillId="63" borderId="17" applyNumberFormat="0" applyProtection="0">
      <alignment vertical="center"/>
    </xf>
    <xf numFmtId="4" fontId="41" fillId="63" borderId="17" applyNumberFormat="0" applyProtection="0">
      <alignment horizontal="left" vertical="center" indent="1"/>
    </xf>
    <xf numFmtId="4" fontId="41" fillId="63" borderId="17" applyNumberFormat="0" applyProtection="0">
      <alignment horizontal="left" vertical="center" indent="1"/>
    </xf>
    <xf numFmtId="4" fontId="41" fillId="57" borderId="17" applyNumberFormat="0" applyProtection="0">
      <alignment horizontal="right" vertical="center"/>
    </xf>
    <xf numFmtId="4" fontId="48" fillId="57" borderId="17" applyNumberFormat="0" applyProtection="0">
      <alignment horizontal="right" vertical="center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52" fillId="0" borderId="0"/>
    <xf numFmtId="0" fontId="9" fillId="64" borderId="10"/>
    <xf numFmtId="4" fontId="53" fillId="57" borderId="17" applyNumberFormat="0" applyProtection="0">
      <alignment horizontal="right" vertical="center"/>
    </xf>
    <xf numFmtId="39" fontId="5" fillId="65" borderId="0"/>
    <xf numFmtId="0" fontId="59" fillId="0" borderId="0" applyNumberFormat="0" applyFill="0" applyBorder="0" applyAlignment="0" applyProtection="0"/>
    <xf numFmtId="38" fontId="12" fillId="0" borderId="23"/>
    <xf numFmtId="38" fontId="9" fillId="0" borderId="23"/>
    <xf numFmtId="38" fontId="9" fillId="0" borderId="23"/>
    <xf numFmtId="38" fontId="9" fillId="0" borderId="23"/>
    <xf numFmtId="38" fontId="9" fillId="0" borderId="23"/>
    <xf numFmtId="38" fontId="16" fillId="0" borderId="20"/>
    <xf numFmtId="39" fontId="20" fillId="66" borderId="0"/>
    <xf numFmtId="170" fontId="5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96" fontId="21" fillId="0" borderId="0">
      <alignment horizontal="left" wrapText="1"/>
    </xf>
    <xf numFmtId="0" fontId="41" fillId="0" borderId="0" applyNumberFormat="0" applyBorder="0" applyAlignment="0"/>
    <xf numFmtId="0" fontId="60" fillId="0" borderId="0" applyNumberFormat="0" applyBorder="0" applyAlignment="0"/>
    <xf numFmtId="0" fontId="49" fillId="0" borderId="0" applyNumberFormat="0" applyBorder="0" applyAlignment="0"/>
    <xf numFmtId="0" fontId="61" fillId="0" borderId="0"/>
    <xf numFmtId="0" fontId="58" fillId="0" borderId="24"/>
    <xf numFmtId="40" fontId="29" fillId="0" borderId="0" applyBorder="0">
      <alignment horizontal="right"/>
    </xf>
    <xf numFmtId="41" fontId="42" fillId="31" borderId="0">
      <alignment horizontal="left"/>
    </xf>
    <xf numFmtId="0" fontId="80" fillId="0" borderId="0"/>
    <xf numFmtId="0" fontId="81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43" fillId="31" borderId="0">
      <alignment horizontal="left" vertical="center"/>
    </xf>
    <xf numFmtId="0" fontId="10" fillId="31" borderId="0">
      <alignment horizontal="left" wrapText="1"/>
    </xf>
    <xf numFmtId="0" fontId="30" fillId="0" borderId="0">
      <alignment horizontal="left" vertical="center"/>
    </xf>
    <xf numFmtId="0" fontId="15" fillId="0" borderId="25" applyNumberFormat="0" applyFont="0" applyFill="0" applyAlignment="0" applyProtection="0"/>
    <xf numFmtId="0" fontId="15" fillId="0" borderId="25" applyNumberFormat="0" applyFont="0" applyFill="0" applyAlignment="0" applyProtection="0"/>
    <xf numFmtId="0" fontId="57" fillId="0" borderId="26" applyNumberFormat="0" applyFill="0" applyAlignment="0" applyProtection="0"/>
    <xf numFmtId="0" fontId="97" fillId="0" borderId="36" applyNumberFormat="0" applyFill="0" applyAlignment="0" applyProtection="0"/>
    <xf numFmtId="0" fontId="32" fillId="0" borderId="27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6" borderId="0" applyNumberFormat="0" applyBorder="0" applyAlignment="0" applyProtection="0"/>
    <xf numFmtId="0" fontId="54" fillId="12" borderId="0" applyNumberFormat="0" applyBorder="0" applyAlignment="0" applyProtection="0"/>
    <xf numFmtId="0" fontId="83" fillId="28" borderId="0" applyNumberFormat="0" applyBorder="0" applyAlignment="0" applyProtection="0"/>
    <xf numFmtId="0" fontId="54" fillId="9" borderId="0" applyNumberFormat="0" applyBorder="0" applyAlignment="0" applyProtection="0"/>
    <xf numFmtId="0" fontId="83" fillId="11" borderId="0" applyNumberFormat="0" applyBorder="0" applyAlignment="0" applyProtection="0"/>
    <xf numFmtId="0" fontId="54" fillId="10" borderId="0" applyNumberFormat="0" applyBorder="0" applyAlignment="0" applyProtection="0"/>
    <xf numFmtId="0" fontId="83" fillId="3" borderId="0" applyNumberFormat="0" applyBorder="0" applyAlignment="0" applyProtection="0"/>
    <xf numFmtId="0" fontId="54" fillId="13" borderId="0" applyNumberFormat="0" applyBorder="0" applyAlignment="0" applyProtection="0"/>
    <xf numFmtId="0" fontId="83" fillId="6" borderId="0" applyNumberFormat="0" applyBorder="0" applyAlignment="0" applyProtection="0"/>
    <xf numFmtId="0" fontId="54" fillId="14" borderId="0" applyNumberFormat="0" applyBorder="0" applyAlignment="0" applyProtection="0"/>
    <xf numFmtId="0" fontId="83" fillId="9" borderId="0" applyNumberFormat="0" applyBorder="0" applyAlignment="0" applyProtection="0"/>
    <xf numFmtId="0" fontId="54" fillId="15" borderId="0" applyNumberFormat="0" applyBorder="0" applyAlignment="0" applyProtection="0"/>
    <xf numFmtId="0" fontId="83" fillId="98" borderId="0" applyNumberFormat="0" applyBorder="0" applyAlignment="0" applyProtection="0"/>
    <xf numFmtId="0" fontId="54" fillId="16" borderId="0" applyNumberFormat="0" applyBorder="0" applyAlignment="0" applyProtection="0"/>
    <xf numFmtId="0" fontId="83" fillId="28" borderId="0" applyNumberFormat="0" applyBorder="0" applyAlignment="0" applyProtection="0"/>
    <xf numFmtId="0" fontId="54" fillId="20" borderId="0" applyNumberFormat="0" applyBorder="0" applyAlignment="0" applyProtection="0"/>
    <xf numFmtId="0" fontId="83" fillId="11" borderId="0" applyNumberFormat="0" applyBorder="0" applyAlignment="0" applyProtection="0"/>
    <xf numFmtId="0" fontId="54" fillId="24" borderId="0" applyNumberFormat="0" applyBorder="0" applyAlignment="0" applyProtection="0"/>
    <xf numFmtId="0" fontId="83" fillId="62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54" fillId="14" borderId="0" applyNumberFormat="0" applyBorder="0" applyAlignment="0" applyProtection="0"/>
    <xf numFmtId="0" fontId="83" fillId="20" borderId="0" applyNumberFormat="0" applyBorder="0" applyAlignment="0" applyProtection="0"/>
    <xf numFmtId="0" fontId="54" fillId="28" borderId="0" applyNumberFormat="0" applyBorder="0" applyAlignment="0" applyProtection="0"/>
    <xf numFmtId="0" fontId="84" fillId="5" borderId="0" applyNumberFormat="0" applyBorder="0" applyAlignment="0" applyProtection="0"/>
    <xf numFmtId="0" fontId="62" fillId="3" borderId="0" applyNumberFormat="0" applyBorder="0" applyAlignment="0" applyProtection="0"/>
    <xf numFmtId="41" fontId="5" fillId="31" borderId="0"/>
    <xf numFmtId="0" fontId="99" fillId="61" borderId="28" applyNumberFormat="0" applyAlignment="0" applyProtection="0"/>
    <xf numFmtId="0" fontId="75" fillId="32" borderId="2" applyNumberFormat="0" applyAlignment="0" applyProtection="0"/>
    <xf numFmtId="41" fontId="5" fillId="31" borderId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5" fillId="34" borderId="0"/>
    <xf numFmtId="41" fontId="5" fillId="34" borderId="0"/>
    <xf numFmtId="41" fontId="5" fillId="34" borderId="0"/>
    <xf numFmtId="41" fontId="5" fillId="34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18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8" fillId="6" borderId="0" applyNumberFormat="0" applyBorder="0" applyAlignment="0" applyProtection="0"/>
    <xf numFmtId="0" fontId="65" fillId="4" borderId="0" applyNumberFormat="0" applyBorder="0" applyAlignment="0" applyProtection="0"/>
    <xf numFmtId="0" fontId="22" fillId="0" borderId="4" applyNumberFormat="0" applyAlignment="0" applyProtection="0">
      <alignment horizontal="left"/>
    </xf>
    <xf numFmtId="0" fontId="22" fillId="0" borderId="4" applyNumberFormat="0" applyAlignment="0" applyProtection="0">
      <alignment horizontal="left"/>
    </xf>
    <xf numFmtId="0" fontId="22" fillId="0" borderId="5">
      <alignment horizontal="left"/>
    </xf>
    <xf numFmtId="0" fontId="22" fillId="0" borderId="5">
      <alignment horizontal="left"/>
    </xf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102" fillId="0" borderId="37" applyNumberFormat="0" applyFill="0" applyAlignment="0" applyProtection="0"/>
    <xf numFmtId="0" fontId="66" fillId="0" borderId="9" applyNumberFormat="0" applyFill="0" applyAlignment="0" applyProtection="0"/>
    <xf numFmtId="0" fontId="10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40" borderId="28" applyNumberFormat="0" applyAlignment="0" applyProtection="0"/>
    <xf numFmtId="0" fontId="92" fillId="40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10" fontId="27" fillId="39" borderId="11">
      <alignment horizontal="right"/>
      <protection locked="0"/>
    </xf>
    <xf numFmtId="0" fontId="9" fillId="34" borderId="0"/>
    <xf numFmtId="0" fontId="104" fillId="0" borderId="38" applyNumberFormat="0" applyFill="0" applyAlignment="0" applyProtection="0"/>
    <xf numFmtId="0" fontId="68" fillId="0" borderId="13" applyNumberFormat="0" applyFill="0" applyAlignment="0" applyProtection="0"/>
    <xf numFmtId="0" fontId="105" fillId="96" borderId="0" applyNumberFormat="0" applyBorder="0" applyAlignment="0" applyProtection="0"/>
    <xf numFmtId="0" fontId="69" fillId="40" borderId="0" applyNumberFormat="0" applyBorder="0" applyAlignment="0" applyProtection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7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92" fontId="20" fillId="0" borderId="0">
      <alignment horizontal="left" wrapText="1"/>
    </xf>
    <xf numFmtId="0" fontId="5" fillId="0" borderId="0"/>
    <xf numFmtId="192" fontId="2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0" fontId="101" fillId="0" borderId="0"/>
    <xf numFmtId="170" fontId="5" fillId="0" borderId="0">
      <alignment horizontal="left" wrapText="1"/>
    </xf>
    <xf numFmtId="0" fontId="101" fillId="0" borderId="0"/>
    <xf numFmtId="170" fontId="20" fillId="0" borderId="0">
      <alignment horizontal="left" wrapText="1"/>
    </xf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20" fillId="0" borderId="0">
      <alignment horizontal="left" wrapText="1"/>
    </xf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35" fillId="0" borderId="0"/>
    <xf numFmtId="170" fontId="5" fillId="0" borderId="0">
      <alignment horizontal="left" wrapText="1"/>
    </xf>
    <xf numFmtId="0" fontId="5" fillId="0" borderId="0"/>
    <xf numFmtId="170" fontId="20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61" borderId="35" applyNumberFormat="0" applyAlignment="0" applyProtection="0"/>
    <xf numFmtId="0" fontId="70" fillId="32" borderId="1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41" fontId="5" fillId="43" borderId="11"/>
    <xf numFmtId="41" fontId="5" fillId="43" borderId="11"/>
    <xf numFmtId="41" fontId="5" fillId="43" borderId="11"/>
    <xf numFmtId="41" fontId="5" fillId="43" borderId="11"/>
    <xf numFmtId="41" fontId="5" fillId="43" borderId="11"/>
    <xf numFmtId="42" fontId="5" fillId="31" borderId="0"/>
    <xf numFmtId="42" fontId="5" fillId="31" borderId="0"/>
    <xf numFmtId="42" fontId="5" fillId="31" borderId="0"/>
    <xf numFmtId="42" fontId="5" fillId="31" borderId="0"/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0" fontId="10" fillId="31" borderId="19" applyNumberFormat="0">
      <alignment horizontal="center" vertical="center" wrapText="1"/>
    </xf>
    <xf numFmtId="10" fontId="5" fillId="31" borderId="0"/>
    <xf numFmtId="10" fontId="5" fillId="31" borderId="0"/>
    <xf numFmtId="10" fontId="5" fillId="31" borderId="0"/>
    <xf numFmtId="10" fontId="5" fillId="31" borderId="0"/>
    <xf numFmtId="10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0" fontId="5" fillId="45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0" borderId="0"/>
    <xf numFmtId="4" fontId="41" fillId="57" borderId="17" applyNumberFormat="0" applyProtection="0">
      <alignment horizontal="right" vertical="center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39" fontId="5" fillId="65" borderId="0"/>
    <xf numFmtId="39" fontId="5" fillId="65" borderId="0"/>
    <xf numFmtId="39" fontId="5" fillId="65" borderId="0"/>
    <xf numFmtId="39" fontId="5" fillId="65" borderId="0"/>
    <xf numFmtId="39" fontId="5" fillId="65" borderId="0"/>
    <xf numFmtId="38" fontId="16" fillId="0" borderId="20"/>
    <xf numFmtId="172" fontId="5" fillId="0" borderId="0">
      <alignment horizontal="left" wrapText="1"/>
    </xf>
    <xf numFmtId="172" fontId="5" fillId="0" borderId="0">
      <alignment horizontal="left" wrapText="1"/>
    </xf>
    <xf numFmtId="183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8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95" fontId="5" fillId="0" borderId="0">
      <alignment horizontal="left" wrapText="1"/>
    </xf>
    <xf numFmtId="170" fontId="5" fillId="0" borderId="0">
      <alignment horizontal="left" wrapText="1"/>
    </xf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31" borderId="0">
      <alignment horizontal="left" wrapText="1"/>
    </xf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4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5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18" fontId="7" fillId="0" borderId="0" xfId="0" applyNumberFormat="1" applyFont="1" applyAlignment="1">
      <alignment horizontal="centerContinuous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41" fontId="6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 applyProtection="1">
      <protection locked="0"/>
    </xf>
    <xf numFmtId="9" fontId="6" fillId="0" borderId="0" xfId="1673" applyFont="1"/>
    <xf numFmtId="41" fontId="6" fillId="0" borderId="0" xfId="0" applyNumberFormat="1" applyFont="1"/>
    <xf numFmtId="9" fontId="6" fillId="0" borderId="0" xfId="0" applyNumberFormat="1" applyFont="1"/>
    <xf numFmtId="37" fontId="6" fillId="0" borderId="0" xfId="0" applyNumberFormat="1" applyFont="1"/>
    <xf numFmtId="42" fontId="6" fillId="0" borderId="10" xfId="0" applyNumberFormat="1" applyFont="1" applyBorder="1"/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3" fontId="6" fillId="0" borderId="0" xfId="1437" applyNumberFormat="1" applyFont="1" applyFill="1" applyBorder="1" applyAlignment="1" applyProtection="1">
      <protection locked="0"/>
    </xf>
    <xf numFmtId="41" fontId="6" fillId="0" borderId="19" xfId="1437" applyNumberFormat="1" applyFont="1" applyFill="1" applyBorder="1" applyAlignment="1" applyProtection="1">
      <protection locked="0"/>
    </xf>
    <xf numFmtId="0" fontId="10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6" fillId="0" borderId="20" xfId="0" applyNumberFormat="1" applyFont="1" applyBorder="1" applyAlignment="1" applyProtection="1">
      <protection locked="0"/>
    </xf>
    <xf numFmtId="165" fontId="6" fillId="0" borderId="0" xfId="1673" applyNumberFormat="1" applyFont="1"/>
    <xf numFmtId="166" fontId="0" fillId="0" borderId="0" xfId="6009" applyNumberFormat="1" applyFont="1"/>
    <xf numFmtId="0" fontId="0" fillId="0" borderId="0" xfId="0" applyAlignment="1">
      <alignment horizontal="right"/>
    </xf>
    <xf numFmtId="0" fontId="0" fillId="99" borderId="0" xfId="0" applyFill="1"/>
    <xf numFmtId="3" fontId="6" fillId="0" borderId="0" xfId="1437" applyNumberFormat="1" applyFont="1" applyFill="1" applyAlignment="1" applyProtection="1">
      <alignment wrapText="1"/>
      <protection locked="0"/>
    </xf>
    <xf numFmtId="0" fontId="97" fillId="0" borderId="0" xfId="6024" applyFont="1" applyAlignment="1">
      <alignment horizontal="center"/>
    </xf>
    <xf numFmtId="199" fontId="97" fillId="0" borderId="0" xfId="6024" applyNumberFormat="1" applyFont="1" applyAlignment="1">
      <alignment horizontal="center"/>
    </xf>
    <xf numFmtId="0" fontId="1" fillId="0" borderId="0" xfId="6024"/>
    <xf numFmtId="166" fontId="0" fillId="0" borderId="0" xfId="6025" applyNumberFormat="1" applyFont="1"/>
    <xf numFmtId="166" fontId="1" fillId="0" borderId="0" xfId="6024" applyNumberFormat="1"/>
    <xf numFmtId="166" fontId="97" fillId="100" borderId="0" xfId="6024" applyNumberFormat="1" applyFont="1" applyFill="1"/>
    <xf numFmtId="49" fontId="44" fillId="0" borderId="10" xfId="0" applyNumberFormat="1" applyFont="1" applyFill="1" applyBorder="1" applyAlignment="1">
      <alignment horizontal="left"/>
    </xf>
    <xf numFmtId="49" fontId="44" fillId="0" borderId="10" xfId="0" applyNumberFormat="1" applyFont="1" applyFill="1" applyBorder="1" applyAlignment="1">
      <alignment horizontal="center"/>
    </xf>
    <xf numFmtId="49" fontId="0" fillId="0" borderId="40" xfId="0" applyNumberFormat="1" applyFill="1" applyBorder="1" applyAlignment="1">
      <alignment horizontal="left"/>
    </xf>
    <xf numFmtId="200" fontId="0" fillId="0" borderId="40" xfId="0" applyNumberFormat="1" applyFill="1" applyBorder="1"/>
    <xf numFmtId="49" fontId="0" fillId="0" borderId="41" xfId="0" applyNumberFormat="1" applyFill="1" applyBorder="1" applyAlignment="1">
      <alignment horizontal="left"/>
    </xf>
    <xf numFmtId="200" fontId="0" fillId="0" borderId="41" xfId="0" applyNumberFormat="1" applyFill="1" applyBorder="1"/>
    <xf numFmtId="49" fontId="10" fillId="0" borderId="10" xfId="0" applyNumberFormat="1" applyFont="1" applyFill="1" applyBorder="1" applyAlignment="1">
      <alignment horizontal="left"/>
    </xf>
    <xf numFmtId="200" fontId="10" fillId="0" borderId="10" xfId="0" applyNumberFormat="1" applyFont="1" applyFill="1" applyBorder="1"/>
    <xf numFmtId="0" fontId="5" fillId="0" borderId="0" xfId="0" applyFont="1"/>
    <xf numFmtId="0" fontId="0" fillId="101" borderId="39" xfId="0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6026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2" xfId="6025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24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281940</xdr:colOff>
      <xdr:row>54</xdr:row>
      <xdr:rowOff>91440</xdr:rowOff>
    </xdr:from>
    <xdr:to>
      <xdr:col>13</xdr:col>
      <xdr:colOff>129539</xdr:colOff>
      <xdr:row>104</xdr:row>
      <xdr:rowOff>145336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6320" y="9189720"/>
          <a:ext cx="6065519" cy="8435896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571501</xdr:colOff>
      <xdr:row>54</xdr:row>
      <xdr:rowOff>76200</xdr:rowOff>
    </xdr:from>
    <xdr:to>
      <xdr:col>23</xdr:col>
      <xdr:colOff>335280</xdr:colOff>
      <xdr:row>104</xdr:row>
      <xdr:rowOff>162451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3801" y="9174480"/>
          <a:ext cx="5859779" cy="846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37" sqref="F37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33</v>
      </c>
      <c r="B6" s="4"/>
      <c r="C6" s="4"/>
      <c r="D6" s="4"/>
      <c r="E6" s="6"/>
    </row>
    <row r="7" spans="1:6">
      <c r="A7" s="61" t="s">
        <v>10</v>
      </c>
      <c r="B7" s="61"/>
      <c r="C7" s="61"/>
      <c r="D7" s="61"/>
      <c r="E7" s="61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4">
        <f>'Colstrip '!N3*1000</f>
        <v>2744048000</v>
      </c>
      <c r="F12" t="s">
        <v>30</v>
      </c>
    </row>
    <row r="13" spans="1:6">
      <c r="A13" s="13">
        <f t="shared" si="0"/>
        <v>2</v>
      </c>
      <c r="B13" s="1" t="s">
        <v>25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24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28</v>
      </c>
      <c r="C15" s="1"/>
      <c r="D15" s="1"/>
      <c r="E15" s="39">
        <f>+E12*(1-E13)*E14</f>
        <v>391026.83999999997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26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27</v>
      </c>
      <c r="C18" s="1"/>
      <c r="D18" s="1"/>
      <c r="E18" s="39">
        <f>+E17*E12</f>
        <v>548809.6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939836.44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+'SAP 12MOE Dec 2022'!B13</f>
        <v>1023417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83580.560000000056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17551.917600000012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66028.642400000041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2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38" sqref="D38"/>
    </sheetView>
  </sheetViews>
  <sheetFormatPr defaultRowHeight="12.75"/>
  <cols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</cols>
  <sheetData>
    <row r="1" spans="1:15">
      <c r="A1" t="s">
        <v>21</v>
      </c>
    </row>
    <row r="2" spans="1:15">
      <c r="A2" s="59" t="s">
        <v>54</v>
      </c>
    </row>
    <row r="12" spans="1:15" ht="15">
      <c r="A12" s="51" t="s">
        <v>22</v>
      </c>
      <c r="B12" s="52" t="s">
        <v>23</v>
      </c>
      <c r="C12" s="52" t="s">
        <v>38</v>
      </c>
      <c r="D12" s="52" t="s">
        <v>39</v>
      </c>
      <c r="E12" s="52" t="s">
        <v>40</v>
      </c>
      <c r="F12" s="52" t="s">
        <v>41</v>
      </c>
      <c r="G12" s="52" t="s">
        <v>42</v>
      </c>
      <c r="H12" s="52" t="s">
        <v>43</v>
      </c>
      <c r="I12" s="52" t="s">
        <v>44</v>
      </c>
      <c r="J12" s="52" t="s">
        <v>45</v>
      </c>
      <c r="K12" s="52" t="s">
        <v>46</v>
      </c>
      <c r="L12" s="52" t="s">
        <v>47</v>
      </c>
      <c r="M12" s="52" t="s">
        <v>48</v>
      </c>
      <c r="N12" s="52" t="s">
        <v>49</v>
      </c>
    </row>
    <row r="13" spans="1:15">
      <c r="A13" s="53" t="s">
        <v>50</v>
      </c>
      <c r="B13" s="54">
        <v>1023417</v>
      </c>
      <c r="C13" s="54">
        <v>77495</v>
      </c>
      <c r="D13" s="54">
        <v>77494</v>
      </c>
      <c r="E13" s="54">
        <v>89270</v>
      </c>
      <c r="F13" s="54">
        <v>76186</v>
      </c>
      <c r="G13" s="54">
        <v>76186</v>
      </c>
      <c r="H13" s="54">
        <v>85861</v>
      </c>
      <c r="I13" s="54">
        <v>74574</v>
      </c>
      <c r="J13" s="54">
        <v>74573</v>
      </c>
      <c r="K13" s="54">
        <v>77664</v>
      </c>
      <c r="L13" s="54">
        <v>73543</v>
      </c>
      <c r="M13" s="54">
        <v>73544</v>
      </c>
      <c r="N13" s="54">
        <v>167027</v>
      </c>
      <c r="O13" s="41"/>
    </row>
    <row r="14" spans="1:15">
      <c r="A14" s="55" t="s">
        <v>51</v>
      </c>
      <c r="B14" s="56">
        <v>1023417</v>
      </c>
      <c r="C14" s="56">
        <v>77495</v>
      </c>
      <c r="D14" s="56">
        <v>77494</v>
      </c>
      <c r="E14" s="56">
        <v>89270</v>
      </c>
      <c r="F14" s="56">
        <v>76186</v>
      </c>
      <c r="G14" s="56">
        <v>76186</v>
      </c>
      <c r="H14" s="56">
        <v>85861</v>
      </c>
      <c r="I14" s="56">
        <v>74574</v>
      </c>
      <c r="J14" s="56">
        <v>74573</v>
      </c>
      <c r="K14" s="56">
        <v>77664</v>
      </c>
      <c r="L14" s="56">
        <v>73543</v>
      </c>
      <c r="M14" s="56">
        <v>73544</v>
      </c>
      <c r="N14" s="56">
        <v>167027</v>
      </c>
      <c r="O14" s="41"/>
    </row>
    <row r="15" spans="1:15">
      <c r="A15" s="53" t="s">
        <v>50</v>
      </c>
      <c r="B15" s="54">
        <v>-1023417</v>
      </c>
      <c r="C15" s="54">
        <v>-77495</v>
      </c>
      <c r="D15" s="54">
        <v>-77494</v>
      </c>
      <c r="E15" s="54">
        <v>-89270</v>
      </c>
      <c r="F15" s="54">
        <v>-76186</v>
      </c>
      <c r="G15" s="54">
        <v>-76186</v>
      </c>
      <c r="H15" s="54">
        <v>-85861</v>
      </c>
      <c r="I15" s="54">
        <v>-74574</v>
      </c>
      <c r="J15" s="54">
        <v>-74573</v>
      </c>
      <c r="K15" s="54">
        <v>-77664</v>
      </c>
      <c r="L15" s="54">
        <v>-73543</v>
      </c>
      <c r="M15" s="54">
        <v>-73544</v>
      </c>
      <c r="N15" s="54">
        <v>-167027</v>
      </c>
      <c r="O15" s="41"/>
    </row>
    <row r="16" spans="1:15">
      <c r="A16" s="55" t="s">
        <v>52</v>
      </c>
      <c r="B16" s="56">
        <v>-1023417</v>
      </c>
      <c r="C16" s="56">
        <v>-77495</v>
      </c>
      <c r="D16" s="56">
        <v>-77494</v>
      </c>
      <c r="E16" s="56">
        <v>-89270</v>
      </c>
      <c r="F16" s="56">
        <v>-76186</v>
      </c>
      <c r="G16" s="56">
        <v>-76186</v>
      </c>
      <c r="H16" s="56">
        <v>-85861</v>
      </c>
      <c r="I16" s="56">
        <v>-74574</v>
      </c>
      <c r="J16" s="56">
        <v>-74573</v>
      </c>
      <c r="K16" s="56">
        <v>-77664</v>
      </c>
      <c r="L16" s="56">
        <v>-73543</v>
      </c>
      <c r="M16" s="56">
        <v>-73544</v>
      </c>
      <c r="N16" s="56">
        <v>-167027</v>
      </c>
      <c r="O16" s="41"/>
    </row>
    <row r="17" spans="1:14">
      <c r="A17" s="57" t="s">
        <v>53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</row>
    <row r="18" spans="1:1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E2" sqref="E2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29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2" t="s">
        <v>31</v>
      </c>
      <c r="M10" s="60" t="s">
        <v>32</v>
      </c>
      <c r="V10" s="42" t="s">
        <v>31</v>
      </c>
      <c r="W10" s="60" t="s">
        <v>32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I11" sqref="I11"/>
    </sheetView>
  </sheetViews>
  <sheetFormatPr defaultColWidth="8.85546875" defaultRowHeight="15"/>
  <cols>
    <col min="1" max="1" width="12.140625" style="47" bestFit="1" customWidth="1"/>
    <col min="2" max="2" width="10.42578125" style="47" bestFit="1" customWidth="1"/>
    <col min="3" max="3" width="11.5703125" style="47" bestFit="1" customWidth="1"/>
    <col min="4" max="4" width="9.28515625" style="47" bestFit="1" customWidth="1"/>
    <col min="5" max="8" width="9" style="47" bestFit="1" customWidth="1"/>
    <col min="9" max="9" width="9.85546875" style="47" bestFit="1" customWidth="1"/>
    <col min="10" max="10" width="13.7109375" style="47" bestFit="1" customWidth="1"/>
    <col min="11" max="11" width="10.85546875" style="47" bestFit="1" customWidth="1"/>
    <col min="12" max="12" width="13.28515625" style="47" bestFit="1" customWidth="1"/>
    <col min="13" max="13" width="12.85546875" style="47" bestFit="1" customWidth="1"/>
    <col min="14" max="14" width="20" style="47" bestFit="1" customWidth="1"/>
    <col min="15" max="16384" width="8.85546875" style="47"/>
  </cols>
  <sheetData>
    <row r="1" spans="1:14" s="45" customFormat="1">
      <c r="A1" s="45" t="s">
        <v>34</v>
      </c>
      <c r="B1" s="46">
        <v>44562</v>
      </c>
      <c r="C1" s="46">
        <v>44593</v>
      </c>
      <c r="D1" s="46">
        <v>44621</v>
      </c>
      <c r="E1" s="46">
        <v>44652</v>
      </c>
      <c r="F1" s="46">
        <v>44682</v>
      </c>
      <c r="G1" s="46">
        <v>44713</v>
      </c>
      <c r="H1" s="46">
        <v>44743</v>
      </c>
      <c r="I1" s="46">
        <v>44774</v>
      </c>
      <c r="J1" s="46">
        <v>44805</v>
      </c>
      <c r="K1" s="46">
        <v>44835</v>
      </c>
      <c r="L1" s="46">
        <v>44866</v>
      </c>
      <c r="M1" s="46">
        <v>44896</v>
      </c>
      <c r="N1" s="45" t="s">
        <v>35</v>
      </c>
    </row>
    <row r="2" spans="1:14">
      <c r="A2" s="47" t="s">
        <v>36</v>
      </c>
      <c r="B2" s="48">
        <v>0</v>
      </c>
      <c r="C2" s="48">
        <v>0</v>
      </c>
      <c r="D2" s="48">
        <v>0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  <c r="J2" s="48">
        <v>0</v>
      </c>
      <c r="K2" s="48">
        <v>0</v>
      </c>
      <c r="L2" s="48">
        <v>0</v>
      </c>
      <c r="M2" s="48">
        <v>0</v>
      </c>
      <c r="N2" s="49">
        <f>SUM(B2:M2)</f>
        <v>0</v>
      </c>
    </row>
    <row r="3" spans="1:14">
      <c r="A3" s="47" t="s">
        <v>37</v>
      </c>
      <c r="B3" s="48">
        <v>276706</v>
      </c>
      <c r="C3" s="48">
        <v>230030</v>
      </c>
      <c r="D3" s="48">
        <v>275990</v>
      </c>
      <c r="E3" s="48">
        <v>122969</v>
      </c>
      <c r="F3" s="48">
        <v>157072</v>
      </c>
      <c r="G3" s="48">
        <v>176791</v>
      </c>
      <c r="H3" s="48">
        <v>246840</v>
      </c>
      <c r="I3" s="48">
        <v>279705</v>
      </c>
      <c r="J3" s="48">
        <v>239558</v>
      </c>
      <c r="K3" s="48">
        <v>265472</v>
      </c>
      <c r="L3" s="48">
        <v>240047</v>
      </c>
      <c r="M3" s="48">
        <v>232868</v>
      </c>
      <c r="N3" s="50">
        <f>SUM(B3:M3)</f>
        <v>2744048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5B15EB-FF8E-4C19-8674-42AC3E881205}"/>
</file>

<file path=customXml/itemProps2.xml><?xml version="1.0" encoding="utf-8"?>
<ds:datastoreItem xmlns:ds="http://schemas.openxmlformats.org/officeDocument/2006/customXml" ds:itemID="{53F471DD-3E6F-44CD-84DF-275171AC361A}"/>
</file>

<file path=customXml/itemProps3.xml><?xml version="1.0" encoding="utf-8"?>
<ds:datastoreItem xmlns:ds="http://schemas.openxmlformats.org/officeDocument/2006/customXml" ds:itemID="{CC2FBA1C-6C46-4FE3-89B3-5A0E63E8C1C2}"/>
</file>

<file path=customXml/itemProps4.xml><?xml version="1.0" encoding="utf-8"?>
<ds:datastoreItem xmlns:ds="http://schemas.openxmlformats.org/officeDocument/2006/customXml" ds:itemID="{9E450584-9B55-4761-8E1F-2E17A9961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3.13</vt:lpstr>
      <vt:lpstr>SAP 12MOE Dec 2022</vt:lpstr>
      <vt:lpstr>Montana Energy Tax</vt:lpstr>
      <vt:lpstr>Colstrip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Kellogg, Anh</cp:lastModifiedBy>
  <cp:lastPrinted>2010-05-10T16:31:27Z</cp:lastPrinted>
  <dcterms:created xsi:type="dcterms:W3CDTF">2003-08-20T16:45:04Z</dcterms:created>
  <dcterms:modified xsi:type="dcterms:W3CDTF">2023-03-28T19:57:59Z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