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5" yWindow="7290" windowWidth="28830" windowHeight="7350" tabRatio="769"/>
  </bookViews>
  <sheets>
    <sheet name="3.13" sheetId="1" r:id="rId1"/>
    <sheet name="SAP 12MOE Dec 2020" sheetId="19" r:id="rId2"/>
    <sheet name="Montana Energy Tax" sheetId="21" r:id="rId3"/>
  </sheets>
  <externalReferences>
    <externalReference r:id="rId4"/>
    <externalReference r:id="rId5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E13" i="1" l="1"/>
  <c r="E17" i="1" l="1"/>
  <c r="E14" i="1"/>
  <c r="E21" i="1"/>
  <c r="E2" i="21" l="1"/>
  <c r="E1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18" i="1" l="1"/>
  <c r="E20" i="1" l="1"/>
  <c r="E22" i="1" s="1"/>
  <c r="E24" i="1" s="1"/>
  <c r="E25" i="1" s="1"/>
</calcChain>
</file>

<file path=xl/sharedStrings.xml><?xml version="1.0" encoding="utf-8"?>
<sst xmlns="http://schemas.openxmlformats.org/spreadsheetml/2006/main" count="36" uniqueCount="34">
  <si>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</si>
  <si>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</si>
  <si>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</si>
  <si>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</si>
  <si>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</si>
  <si>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</si>
  <si>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</si>
  <si>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</si>
  <si>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</si>
  <si>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</si>
  <si>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</si>
  <si>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</si>
  <si>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</si>
  <si>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Actual KWh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</si>
  <si>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</si>
  <si>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</si>
  <si>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</si>
  <si>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</si>
  <si>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</si>
  <si>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</si>
  <si>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http://revenue.mt.gov/Portals/9/businesses/taxes/natural_resources/EEL.pdf</t>
  </si>
  <si>
    <t xml:space="preserve">  ZO12                      Orders: Actual 12 Month Ended</t>
  </si>
  <si>
    <t>Orders</t>
  </si>
  <si>
    <t>12 Months</t>
  </si>
  <si>
    <t>40810005  Montana Electric Producer Taxes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</si>
  <si>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</si>
  <si>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</si>
  <si>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</si>
  <si>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</si>
  <si>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</si>
  <si>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</si>
  <si>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 xml:space="preserve">  Pages:                      0</t>
  </si>
  <si>
    <t>&lt;= per Power Cost Dept</t>
  </si>
  <si>
    <t>FOR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</si>
</sst>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6008">
    <xf numFmtId="0" fontId="0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0" fontId="3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9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2" fontId="3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1" fillId="0" borderId="0"/>
    <xf numFmtId="0" fontId="11" fillId="0" borderId="0"/>
    <xf numFmtId="170" fontId="3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0" fontId="11" fillId="0" borderId="0"/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3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2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44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0" fontId="3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0" fontId="29" fillId="0" borderId="0">
      <alignment horizontal="left" wrapText="1"/>
    </xf>
    <xf numFmtId="17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29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1" fillId="0" borderId="0"/>
    <xf numFmtId="0" fontId="11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2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3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0" fontId="11" fillId="0" borderId="0"/>
    <xf numFmtId="187" fontId="71" fillId="0" borderId="0">
      <alignment horizontal="left"/>
    </xf>
    <xf numFmtId="188" fontId="72" fillId="0" borderId="0">
      <alignment horizontal="left"/>
    </xf>
    <xf numFmtId="0" fontId="53" fillId="0" borderId="1"/>
    <xf numFmtId="0" fontId="54" fillId="0" borderId="0"/>
    <xf numFmtId="0" fontId="80" fillId="6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0" fillId="6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0" fillId="6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0" fillId="7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80" fillId="7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80" fillId="7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80" fillId="7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0" fillId="7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80" fillId="7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80" fillId="7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80" fillId="7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0" fillId="7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81" fillId="79" borderId="0" applyNumberFormat="0" applyBorder="0" applyAlignment="0" applyProtection="0"/>
    <xf numFmtId="0" fontId="52" fillId="12" borderId="0" applyNumberFormat="0" applyBorder="0" applyAlignment="0" applyProtection="0"/>
    <xf numFmtId="0" fontId="81" fillId="80" borderId="0" applyNumberFormat="0" applyBorder="0" applyAlignment="0" applyProtection="0"/>
    <xf numFmtId="0" fontId="52" fillId="9" borderId="0" applyNumberFormat="0" applyBorder="0" applyAlignment="0" applyProtection="0"/>
    <xf numFmtId="0" fontId="81" fillId="81" borderId="0" applyNumberFormat="0" applyBorder="0" applyAlignment="0" applyProtection="0"/>
    <xf numFmtId="0" fontId="52" fillId="10" borderId="0" applyNumberFormat="0" applyBorder="0" applyAlignment="0" applyProtection="0"/>
    <xf numFmtId="0" fontId="81" fillId="82" borderId="0" applyNumberFormat="0" applyBorder="0" applyAlignment="0" applyProtection="0"/>
    <xf numFmtId="0" fontId="52" fillId="13" borderId="0" applyNumberFormat="0" applyBorder="0" applyAlignment="0" applyProtection="0"/>
    <xf numFmtId="0" fontId="81" fillId="83" borderId="0" applyNumberFormat="0" applyBorder="0" applyAlignment="0" applyProtection="0"/>
    <xf numFmtId="0" fontId="52" fillId="14" borderId="0" applyNumberFormat="0" applyBorder="0" applyAlignment="0" applyProtection="0"/>
    <xf numFmtId="0" fontId="81" fillId="84" borderId="0" applyNumberFormat="0" applyBorder="0" applyAlignment="0" applyProtection="0"/>
    <xf numFmtId="0" fontId="52" fillId="15" borderId="0" applyNumberFormat="0" applyBorder="0" applyAlignment="0" applyProtection="0"/>
    <xf numFmtId="0" fontId="81" fillId="85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6" borderId="0" applyNumberFormat="0" applyBorder="0" applyAlignment="0" applyProtection="0"/>
    <xf numFmtId="0" fontId="81" fillId="8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81" fillId="87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4" borderId="0" applyNumberFormat="0" applyBorder="0" applyAlignment="0" applyProtection="0"/>
    <xf numFmtId="0" fontId="81" fillId="88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13" borderId="0" applyNumberFormat="0" applyBorder="0" applyAlignment="0" applyProtection="0"/>
    <xf numFmtId="0" fontId="81" fillId="8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4" borderId="0" applyNumberFormat="0" applyBorder="0" applyAlignment="0" applyProtection="0"/>
    <xf numFmtId="0" fontId="81" fillId="90" borderId="0" applyNumberFormat="0" applyBorder="0" applyAlignment="0" applyProtection="0"/>
    <xf numFmtId="0" fontId="33" fillId="29" borderId="0" applyNumberFormat="0" applyBorder="0" applyAlignment="0" applyProtection="0"/>
    <xf numFmtId="0" fontId="33" fillId="22" borderId="0" applyNumberFormat="0" applyBorder="0" applyAlignment="0" applyProtection="0"/>
    <xf numFmtId="0" fontId="52" fillId="30" borderId="0" applyNumberFormat="0" applyBorder="0" applyAlignment="0" applyProtection="0"/>
    <xf numFmtId="0" fontId="52" fillId="28" borderId="0" applyNumberFormat="0" applyBorder="0" applyAlignment="0" applyProtection="0"/>
    <xf numFmtId="0" fontId="82" fillId="91" borderId="0" applyNumberFormat="0" applyBorder="0" applyAlignment="0" applyProtection="0"/>
    <xf numFmtId="0" fontId="60" fillId="3" borderId="0" applyNumberFormat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54" fillId="0" borderId="1"/>
    <xf numFmtId="178" fontId="21" fillId="0" borderId="0" applyFill="0" applyBorder="0" applyAlignment="0"/>
    <xf numFmtId="41" fontId="3" fillId="31" borderId="0"/>
    <xf numFmtId="0" fontId="83" fillId="92" borderId="28" applyNumberFormat="0" applyAlignment="0" applyProtection="0"/>
    <xf numFmtId="0" fontId="73" fillId="32" borderId="2" applyNumberFormat="0" applyAlignment="0" applyProtection="0"/>
    <xf numFmtId="0" fontId="84" fillId="93" borderId="29" applyNumberFormat="0" applyAlignment="0" applyProtection="0"/>
    <xf numFmtId="0" fontId="61" fillId="33" borderId="3" applyNumberFormat="0" applyAlignment="0" applyProtection="0"/>
    <xf numFmtId="41" fontId="19" fillId="34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45" fillId="0" borderId="0" applyFont="0" applyFill="0" applyBorder="0" applyAlignment="0" applyProtection="0"/>
    <xf numFmtId="189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5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6" fillId="0" borderId="0"/>
    <xf numFmtId="0" fontId="16" fillId="0" borderId="0"/>
    <xf numFmtId="0" fontId="30" fillId="0" borderId="0"/>
    <xf numFmtId="3" fontId="13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180" fontId="31" fillId="0" borderId="0">
      <protection locked="0"/>
    </xf>
    <xf numFmtId="0" fontId="30" fillId="0" borderId="0"/>
    <xf numFmtId="0" fontId="22" fillId="0" borderId="0" applyNumberFormat="0" applyAlignment="0">
      <alignment horizontal="left"/>
    </xf>
    <xf numFmtId="0" fontId="23" fillId="0" borderId="0" applyNumberFormat="0" applyAlignment="0"/>
    <xf numFmtId="0" fontId="16" fillId="0" borderId="0"/>
    <xf numFmtId="0" fontId="30" fillId="0" borderId="0"/>
    <xf numFmtId="0" fontId="16" fillId="0" borderId="0"/>
    <xf numFmtId="0" fontId="30" fillId="0" borderId="0"/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54" fillId="0" borderId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167" fontId="9" fillId="0" borderId="0"/>
    <xf numFmtId="181" fontId="29" fillId="0" borderId="0" applyFont="0" applyFill="0" applyBorder="0" applyAlignment="0" applyProtection="0">
      <alignment horizontal="left" wrapText="1"/>
    </xf>
    <xf numFmtId="0" fontId="8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6" fillId="0" borderId="0"/>
    <xf numFmtId="0" fontId="86" fillId="94" borderId="0" applyNumberFormat="0" applyBorder="0" applyAlignment="0" applyProtection="0"/>
    <xf numFmtId="0" fontId="63" fillId="4" borderId="0" applyNumberFormat="0" applyBorder="0" applyAlignment="0" applyProtection="0"/>
    <xf numFmtId="38" fontId="10" fillId="34" borderId="0" applyNumberFormat="0" applyBorder="0" applyAlignment="0" applyProtection="0"/>
    <xf numFmtId="38" fontId="7" fillId="34" borderId="0" applyNumberFormat="0" applyBorder="0" applyAlignment="0" applyProtection="0"/>
    <xf numFmtId="38" fontId="7" fillId="34" borderId="0" applyNumberFormat="0" applyBorder="0" applyAlignment="0" applyProtection="0"/>
    <xf numFmtId="38" fontId="7" fillId="34" borderId="0" applyNumberFormat="0" applyBorder="0" applyAlignment="0" applyProtection="0"/>
    <xf numFmtId="38" fontId="7" fillId="34" borderId="0" applyNumberFormat="0" applyBorder="0" applyAlignment="0" applyProtection="0"/>
    <xf numFmtId="0" fontId="56" fillId="0" borderId="1"/>
    <xf numFmtId="175" fontId="42" fillId="0" borderId="0" applyNumberFormat="0" applyFill="0" applyBorder="0" applyProtection="0">
      <alignment horizontal="right"/>
    </xf>
    <xf numFmtId="0" fontId="24" fillId="0" borderId="4" applyNumberFormat="0" applyAlignment="0" applyProtection="0">
      <alignment horizontal="left"/>
    </xf>
    <xf numFmtId="0" fontId="24" fillId="0" borderId="5">
      <alignment horizontal="left"/>
    </xf>
    <xf numFmtId="14" fontId="8" fillId="38" borderId="6">
      <alignment horizontal="center"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87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88" fillId="0" borderId="31" applyNumberFormat="0" applyFill="0" applyAlignment="0" applyProtection="0"/>
    <xf numFmtId="0" fontId="89" fillId="0" borderId="32" applyNumberFormat="0" applyFill="0" applyAlignment="0" applyProtection="0"/>
    <xf numFmtId="0" fontId="64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14" fillId="0" borderId="0"/>
    <xf numFmtId="40" fontId="14" fillId="0" borderId="0"/>
    <xf numFmtId="0" fontId="90" fillId="95" borderId="28" applyNumberFormat="0" applyAlignment="0" applyProtection="0"/>
    <xf numFmtId="10" fontId="10" fillId="31" borderId="10" applyNumberFormat="0" applyBorder="0" applyAlignment="0" applyProtection="0"/>
    <xf numFmtId="10" fontId="7" fillId="31" borderId="10" applyNumberFormat="0" applyBorder="0" applyAlignment="0" applyProtection="0"/>
    <xf numFmtId="10" fontId="7" fillId="31" borderId="10" applyNumberFormat="0" applyBorder="0" applyAlignment="0" applyProtection="0"/>
    <xf numFmtId="10" fontId="7" fillId="31" borderId="10" applyNumberFormat="0" applyBorder="0" applyAlignment="0" applyProtection="0"/>
    <xf numFmtId="10" fontId="7" fillId="31" borderId="10" applyNumberFormat="0" applyBorder="0" applyAlignment="0" applyProtection="0"/>
    <xf numFmtId="0" fontId="65" fillId="7" borderId="2" applyNumberFormat="0" applyAlignment="0" applyProtection="0"/>
    <xf numFmtId="41" fontId="25" fillId="39" borderId="11">
      <alignment horizontal="left"/>
      <protection locked="0"/>
    </xf>
    <xf numFmtId="10" fontId="25" fillId="39" borderId="11">
      <alignment horizontal="right"/>
      <protection locked="0"/>
    </xf>
    <xf numFmtId="41" fontId="25" fillId="39" borderId="11">
      <alignment horizontal="left"/>
      <protection locked="0"/>
    </xf>
    <xf numFmtId="0" fontId="56" fillId="0" borderId="12"/>
    <xf numFmtId="0" fontId="7" fillId="34" borderId="0"/>
    <xf numFmtId="3" fontId="32" fillId="0" borderId="0" applyFill="0" applyBorder="0" applyAlignment="0" applyProtection="0"/>
    <xf numFmtId="0" fontId="91" fillId="0" borderId="33" applyNumberFormat="0" applyFill="0" applyAlignment="0" applyProtection="0"/>
    <xf numFmtId="0" fontId="66" fillId="0" borderId="13" applyNumberFormat="0" applyFill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15" fillId="0" borderId="14" applyNumberFormat="0" applyFont="0" applyAlignment="0">
      <alignment horizontal="center"/>
    </xf>
    <xf numFmtId="44" fontId="8" fillId="0" borderId="14" applyNumberFormat="0" applyFont="0" applyAlignment="0">
      <alignment horizontal="center"/>
    </xf>
    <xf numFmtId="44" fontId="8" fillId="0" borderId="14" applyNumberFormat="0" applyFont="0" applyAlignment="0">
      <alignment horizontal="center"/>
    </xf>
    <xf numFmtId="44" fontId="8" fillId="0" borderId="14" applyNumberFormat="0" applyFont="0" applyAlignment="0">
      <alignment horizontal="center"/>
    </xf>
    <xf numFmtId="44" fontId="8" fillId="0" borderId="14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8" fillId="0" borderId="15" applyNumberFormat="0" applyFont="0" applyAlignment="0">
      <alignment horizontal="center"/>
    </xf>
    <xf numFmtId="44" fontId="8" fillId="0" borderId="15" applyNumberFormat="0" applyFont="0" applyAlignment="0">
      <alignment horizontal="center"/>
    </xf>
    <xf numFmtId="44" fontId="8" fillId="0" borderId="15" applyNumberFormat="0" applyFont="0" applyAlignment="0">
      <alignment horizontal="center"/>
    </xf>
    <xf numFmtId="44" fontId="8" fillId="0" borderId="15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2" fillId="96" borderId="0" applyNumberFormat="0" applyBorder="0" applyAlignment="0" applyProtection="0"/>
    <xf numFmtId="0" fontId="67" fillId="40" borderId="0" applyNumberFormat="0" applyBorder="0" applyAlignment="0" applyProtection="0"/>
    <xf numFmtId="37" fontId="26" fillId="0" borderId="0"/>
    <xf numFmtId="168" fontId="6" fillId="0" borderId="0"/>
    <xf numFmtId="192" fontId="19" fillId="0" borderId="0"/>
    <xf numFmtId="192" fontId="19" fillId="0" borderId="0"/>
    <xf numFmtId="192" fontId="19" fillId="0" borderId="0"/>
    <xf numFmtId="0" fontId="19" fillId="0" borderId="0"/>
    <xf numFmtId="193" fontId="6" fillId="0" borderId="0"/>
    <xf numFmtId="180" fontId="4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170" fontId="19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0" fontId="6" fillId="0" borderId="0"/>
    <xf numFmtId="0" fontId="19" fillId="0" borderId="0"/>
    <xf numFmtId="0" fontId="19" fillId="0" borderId="0"/>
    <xf numFmtId="179" fontId="18" fillId="0" borderId="0">
      <alignment horizontal="left" wrapText="1"/>
    </xf>
    <xf numFmtId="0" fontId="33" fillId="0" borderId="0"/>
    <xf numFmtId="0" fontId="33" fillId="0" borderId="0"/>
    <xf numFmtId="0" fontId="12" fillId="0" borderId="0"/>
    <xf numFmtId="179" fontId="18" fillId="0" borderId="0">
      <alignment horizontal="left" wrapText="1"/>
    </xf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19" fillId="0" borderId="0">
      <alignment horizontal="left" wrapText="1"/>
    </xf>
    <xf numFmtId="195" fontId="18" fillId="0" borderId="0">
      <alignment horizontal="left" wrapText="1"/>
    </xf>
    <xf numFmtId="0" fontId="33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80" fillId="0" borderId="0"/>
    <xf numFmtId="0" fontId="80" fillId="0" borderId="0"/>
    <xf numFmtId="174" fontId="29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3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7" fillId="41" borderId="0"/>
    <xf numFmtId="0" fontId="80" fillId="0" borderId="0"/>
    <xf numFmtId="0" fontId="33" fillId="0" borderId="0"/>
    <xf numFmtId="179" fontId="18" fillId="0" borderId="0">
      <alignment horizontal="left" wrapText="1"/>
    </xf>
    <xf numFmtId="0" fontId="33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34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82" fontId="19" fillId="0" borderId="0">
      <alignment horizontal="left" wrapText="1"/>
    </xf>
    <xf numFmtId="180" fontId="29" fillId="0" borderId="0">
      <alignment horizontal="left" wrapText="1"/>
    </xf>
    <xf numFmtId="170" fontId="19" fillId="0" borderId="0">
      <alignment horizontal="left" wrapText="1"/>
    </xf>
    <xf numFmtId="180" fontId="44" fillId="0" borderId="0">
      <alignment horizontal="left" wrapText="1"/>
    </xf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80" fillId="97" borderId="34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93" fillId="92" borderId="35" applyNumberFormat="0" applyAlignment="0" applyProtection="0"/>
    <xf numFmtId="0" fontId="68" fillId="32" borderId="17" applyNumberFormat="0" applyAlignment="0" applyProtection="0"/>
    <xf numFmtId="0" fontId="16" fillId="0" borderId="0"/>
    <xf numFmtId="0" fontId="16" fillId="0" borderId="0"/>
    <xf numFmtId="0" fontId="30" fillId="0" borderId="0"/>
    <xf numFmtId="9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9" fillId="43" borderId="11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7" fillId="0" borderId="6">
      <alignment horizontal="center"/>
    </xf>
    <xf numFmtId="3" fontId="12" fillId="0" borderId="0" applyFont="0" applyFill="0" applyBorder="0" applyAlignment="0" applyProtection="0"/>
    <xf numFmtId="0" fontId="12" fillId="44" borderId="0" applyNumberFormat="0" applyFont="0" applyBorder="0" applyAlignment="0" applyProtection="0"/>
    <xf numFmtId="0" fontId="30" fillId="0" borderId="0"/>
    <xf numFmtId="3" fontId="35" fillId="0" borderId="0" applyFill="0" applyBorder="0" applyAlignment="0" applyProtection="0"/>
    <xf numFmtId="0" fontId="36" fillId="0" borderId="0"/>
    <xf numFmtId="3" fontId="35" fillId="0" borderId="0" applyFill="0" applyBorder="0" applyAlignment="0" applyProtection="0"/>
    <xf numFmtId="42" fontId="19" fillId="31" borderId="0"/>
    <xf numFmtId="42" fontId="19" fillId="31" borderId="18">
      <alignment vertical="center"/>
    </xf>
    <xf numFmtId="0" fontId="8" fillId="31" borderId="19" applyNumberFormat="0">
      <alignment horizontal="center" vertical="center" wrapText="1"/>
    </xf>
    <xf numFmtId="10" fontId="19" fillId="31" borderId="0"/>
    <xf numFmtId="183" fontId="19" fillId="31" borderId="0"/>
    <xf numFmtId="42" fontId="19" fillId="31" borderId="0"/>
    <xf numFmtId="166" fontId="37" fillId="0" borderId="0" applyBorder="0" applyAlignment="0"/>
    <xf numFmtId="42" fontId="19" fillId="31" borderId="20">
      <alignment horizontal="left"/>
    </xf>
    <xf numFmtId="183" fontId="38" fillId="31" borderId="20">
      <alignment horizontal="left"/>
    </xf>
    <xf numFmtId="166" fontId="14" fillId="0" borderId="0" applyBorder="0" applyAlignment="0"/>
    <xf numFmtId="14" fontId="18" fillId="0" borderId="0" applyNumberFormat="0" applyFill="0" applyBorder="0" applyAlignment="0" applyProtection="0">
      <alignment horizontal="left"/>
    </xf>
    <xf numFmtId="177" fontId="3" fillId="0" borderId="0" applyFont="0" applyFill="0" applyAlignment="0">
      <alignment horizontal="right"/>
    </xf>
    <xf numFmtId="4" fontId="39" fillId="39" borderId="17" applyNumberFormat="0" applyProtection="0">
      <alignment vertical="center"/>
    </xf>
    <xf numFmtId="4" fontId="46" fillId="39" borderId="17" applyNumberFormat="0" applyProtection="0">
      <alignment vertical="center"/>
    </xf>
    <xf numFmtId="4" fontId="39" fillId="39" borderId="17" applyNumberFormat="0" applyProtection="0">
      <alignment horizontal="left" vertical="center" indent="1"/>
    </xf>
    <xf numFmtId="4" fontId="39" fillId="39" borderId="17" applyNumberFormat="0" applyProtection="0">
      <alignment horizontal="left" vertical="center" indent="1"/>
    </xf>
    <xf numFmtId="0" fontId="44" fillId="45" borderId="17" applyNumberFormat="0" applyProtection="0">
      <alignment horizontal="left" vertical="center" indent="1"/>
    </xf>
    <xf numFmtId="0" fontId="19" fillId="46" borderId="0" applyNumberFormat="0" applyProtection="0">
      <alignment horizontal="left" vertical="center" indent="1"/>
    </xf>
    <xf numFmtId="4" fontId="39" fillId="47" borderId="17" applyNumberFormat="0" applyProtection="0">
      <alignment horizontal="right" vertical="center"/>
    </xf>
    <xf numFmtId="4" fontId="39" fillId="48" borderId="17" applyNumberFormat="0" applyProtection="0">
      <alignment horizontal="right" vertical="center"/>
    </xf>
    <xf numFmtId="4" fontId="39" fillId="49" borderId="17" applyNumberFormat="0" applyProtection="0">
      <alignment horizontal="right" vertical="center"/>
    </xf>
    <xf numFmtId="4" fontId="39" fillId="50" borderId="17" applyNumberFormat="0" applyProtection="0">
      <alignment horizontal="right" vertical="center"/>
    </xf>
    <xf numFmtId="4" fontId="39" fillId="51" borderId="17" applyNumberFormat="0" applyProtection="0">
      <alignment horizontal="right" vertical="center"/>
    </xf>
    <xf numFmtId="4" fontId="39" fillId="52" borderId="17" applyNumberFormat="0" applyProtection="0">
      <alignment horizontal="right" vertical="center"/>
    </xf>
    <xf numFmtId="4" fontId="39" fillId="53" borderId="17" applyNumberFormat="0" applyProtection="0">
      <alignment horizontal="right" vertical="center"/>
    </xf>
    <xf numFmtId="4" fontId="39" fillId="54" borderId="17" applyNumberFormat="0" applyProtection="0">
      <alignment horizontal="right" vertical="center"/>
    </xf>
    <xf numFmtId="4" fontId="39" fillId="55" borderId="17" applyNumberFormat="0" applyProtection="0">
      <alignment horizontal="right" vertical="center"/>
    </xf>
    <xf numFmtId="4" fontId="47" fillId="56" borderId="17" applyNumberFormat="0" applyProtection="0">
      <alignment horizontal="left" vertical="center" indent="1"/>
    </xf>
    <xf numFmtId="4" fontId="39" fillId="57" borderId="21" applyNumberFormat="0" applyProtection="0">
      <alignment horizontal="left" vertical="center" indent="1"/>
    </xf>
    <xf numFmtId="4" fontId="48" fillId="58" borderId="0" applyNumberFormat="0" applyProtection="0">
      <alignment horizontal="left" vertical="center" indent="1"/>
    </xf>
    <xf numFmtId="0" fontId="44" fillId="45" borderId="17" applyNumberFormat="0" applyProtection="0">
      <alignment horizontal="left" vertical="center" indent="1"/>
    </xf>
    <xf numFmtId="4" fontId="49" fillId="57" borderId="17" applyNumberFormat="0" applyProtection="0">
      <alignment horizontal="left" vertical="center" indent="1"/>
    </xf>
    <xf numFmtId="4" fontId="49" fillId="59" borderId="17" applyNumberFormat="0" applyProtection="0">
      <alignment horizontal="left" vertical="center" indent="1"/>
    </xf>
    <xf numFmtId="0" fontId="44" fillId="59" borderId="17" applyNumberFormat="0" applyProtection="0">
      <alignment horizontal="left" vertical="center" indent="1"/>
    </xf>
    <xf numFmtId="0" fontId="44" fillId="59" borderId="17" applyNumberFormat="0" applyProtection="0">
      <alignment horizontal="left" vertical="center" indent="1"/>
    </xf>
    <xf numFmtId="0" fontId="44" fillId="60" borderId="17" applyNumberFormat="0" applyProtection="0">
      <alignment horizontal="left" vertical="center" indent="1"/>
    </xf>
    <xf numFmtId="0" fontId="44" fillId="60" borderId="17" applyNumberFormat="0" applyProtection="0">
      <alignment horizontal="left" vertical="center" indent="1"/>
    </xf>
    <xf numFmtId="0" fontId="44" fillId="34" borderId="17" applyNumberFormat="0" applyProtection="0">
      <alignment horizontal="left" vertical="center" indent="1"/>
    </xf>
    <xf numFmtId="0" fontId="44" fillId="34" borderId="17" applyNumberFormat="0" applyProtection="0">
      <alignment horizontal="left" vertical="center" indent="1"/>
    </xf>
    <xf numFmtId="0" fontId="44" fillId="45" borderId="17" applyNumberFormat="0" applyProtection="0">
      <alignment horizontal="left" vertical="center" indent="1"/>
    </xf>
    <xf numFmtId="0" fontId="44" fillId="45" borderId="17" applyNumberFormat="0" applyProtection="0">
      <alignment horizontal="left" vertical="center" indent="1"/>
    </xf>
    <xf numFmtId="0" fontId="19" fillId="61" borderId="10" applyNumberFormat="0">
      <protection locked="0"/>
    </xf>
    <xf numFmtId="0" fontId="14" fillId="62" borderId="22" applyBorder="0"/>
    <xf numFmtId="4" fontId="39" fillId="63" borderId="17" applyNumberFormat="0" applyProtection="0">
      <alignment vertical="center"/>
    </xf>
    <xf numFmtId="4" fontId="46" fillId="63" borderId="17" applyNumberFormat="0" applyProtection="0">
      <alignment vertical="center"/>
    </xf>
    <xf numFmtId="4" fontId="39" fillId="63" borderId="17" applyNumberFormat="0" applyProtection="0">
      <alignment horizontal="left" vertical="center" indent="1"/>
    </xf>
    <xf numFmtId="4" fontId="39" fillId="63" borderId="17" applyNumberFormat="0" applyProtection="0">
      <alignment horizontal="left" vertical="center" indent="1"/>
    </xf>
    <xf numFmtId="4" fontId="39" fillId="57" borderId="17" applyNumberFormat="0" applyProtection="0">
      <alignment horizontal="right" vertical="center"/>
    </xf>
    <xf numFmtId="4" fontId="46" fillId="57" borderId="17" applyNumberFormat="0" applyProtection="0">
      <alignment horizontal="right" vertical="center"/>
    </xf>
    <xf numFmtId="0" fontId="44" fillId="45" borderId="17" applyNumberFormat="0" applyProtection="0">
      <alignment horizontal="left" vertical="center" indent="1"/>
    </xf>
    <xf numFmtId="0" fontId="44" fillId="45" borderId="17" applyNumberFormat="0" applyProtection="0">
      <alignment horizontal="left" vertical="center" indent="1"/>
    </xf>
    <xf numFmtId="0" fontId="50" fillId="0" borderId="0"/>
    <xf numFmtId="0" fontId="7" fillId="64" borderId="10"/>
    <xf numFmtId="4" fontId="51" fillId="57" borderId="17" applyNumberFormat="0" applyProtection="0">
      <alignment horizontal="right" vertical="center"/>
    </xf>
    <xf numFmtId="39" fontId="3" fillId="65" borderId="0"/>
    <xf numFmtId="0" fontId="57" fillId="0" borderId="0" applyNumberFormat="0" applyFill="0" applyBorder="0" applyAlignment="0" applyProtection="0"/>
    <xf numFmtId="38" fontId="10" fillId="0" borderId="23"/>
    <xf numFmtId="38" fontId="7" fillId="0" borderId="23"/>
    <xf numFmtId="38" fontId="7" fillId="0" borderId="23"/>
    <xf numFmtId="38" fontId="7" fillId="0" borderId="23"/>
    <xf numFmtId="38" fontId="7" fillId="0" borderId="23"/>
    <xf numFmtId="38" fontId="14" fillId="0" borderId="20"/>
    <xf numFmtId="39" fontId="18" fillId="66" borderId="0"/>
    <xf numFmtId="170" fontId="3" fillId="0" borderId="0">
      <alignment horizontal="left" wrapText="1"/>
    </xf>
    <xf numFmtId="172" fontId="19" fillId="0" borderId="0">
      <alignment horizontal="left" wrapText="1"/>
    </xf>
    <xf numFmtId="170" fontId="19" fillId="0" borderId="0">
      <alignment horizontal="left" wrapText="1"/>
    </xf>
    <xf numFmtId="195" fontId="19" fillId="0" borderId="0">
      <alignment horizontal="left" wrapText="1"/>
    </xf>
    <xf numFmtId="165" fontId="19" fillId="0" borderId="0">
      <alignment horizontal="left" wrapText="1"/>
    </xf>
    <xf numFmtId="170" fontId="19" fillId="0" borderId="0">
      <alignment horizontal="left" wrapText="1"/>
    </xf>
    <xf numFmtId="173" fontId="19" fillId="0" borderId="0">
      <alignment horizontal="left" wrapText="1"/>
    </xf>
    <xf numFmtId="195" fontId="19" fillId="0" borderId="0">
      <alignment horizontal="left" wrapText="1"/>
    </xf>
    <xf numFmtId="195" fontId="19" fillId="0" borderId="0">
      <alignment horizontal="left" wrapText="1"/>
    </xf>
    <xf numFmtId="195" fontId="19" fillId="0" borderId="0">
      <alignment horizontal="left" wrapText="1"/>
    </xf>
    <xf numFmtId="195" fontId="19" fillId="0" borderId="0">
      <alignment horizontal="left" wrapText="1"/>
    </xf>
    <xf numFmtId="165" fontId="19" fillId="0" borderId="0">
      <alignment horizontal="left" wrapText="1"/>
    </xf>
    <xf numFmtId="196" fontId="19" fillId="0" borderId="0">
      <alignment horizontal="left" wrapText="1"/>
    </xf>
    <xf numFmtId="0" fontId="39" fillId="0" borderId="0" applyNumberFormat="0" applyBorder="0" applyAlignment="0"/>
    <xf numFmtId="0" fontId="58" fillId="0" borderId="0" applyNumberFormat="0" applyBorder="0" applyAlignment="0"/>
    <xf numFmtId="0" fontId="47" fillId="0" borderId="0" applyNumberFormat="0" applyBorder="0" applyAlignment="0"/>
    <xf numFmtId="0" fontId="59" fillId="0" borderId="0"/>
    <xf numFmtId="0" fontId="56" fillId="0" borderId="24"/>
    <xf numFmtId="40" fontId="27" fillId="0" borderId="0" applyBorder="0">
      <alignment horizontal="right"/>
    </xf>
    <xf numFmtId="41" fontId="40" fillId="31" borderId="0">
      <alignment horizontal="left"/>
    </xf>
    <xf numFmtId="0" fontId="78" fillId="0" borderId="0"/>
    <xf numFmtId="0" fontId="79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41" fillId="31" borderId="0">
      <alignment horizontal="left" vertical="center"/>
    </xf>
    <xf numFmtId="0" fontId="8" fillId="31" borderId="0">
      <alignment horizontal="left" wrapText="1"/>
    </xf>
    <xf numFmtId="0" fontId="28" fillId="0" borderId="0">
      <alignment horizontal="left" vertical="center"/>
    </xf>
    <xf numFmtId="0" fontId="13" fillId="0" borderId="25" applyNumberFormat="0" applyFont="0" applyFill="0" applyAlignment="0" applyProtection="0"/>
    <xf numFmtId="0" fontId="13" fillId="0" borderId="25" applyNumberFormat="0" applyFont="0" applyFill="0" applyAlignment="0" applyProtection="0"/>
    <xf numFmtId="0" fontId="55" fillId="0" borderId="26" applyNumberFormat="0" applyFill="0" applyAlignment="0" applyProtection="0"/>
    <xf numFmtId="0" fontId="95" fillId="0" borderId="36" applyNumberFormat="0" applyFill="0" applyAlignment="0" applyProtection="0"/>
    <xf numFmtId="0" fontId="30" fillId="0" borderId="27"/>
    <xf numFmtId="0" fontId="9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1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1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81" fillId="6" borderId="0" applyNumberFormat="0" applyBorder="0" applyAlignment="0" applyProtection="0"/>
    <xf numFmtId="0" fontId="52" fillId="12" borderId="0" applyNumberFormat="0" applyBorder="0" applyAlignment="0" applyProtection="0"/>
    <xf numFmtId="0" fontId="81" fillId="28" borderId="0" applyNumberFormat="0" applyBorder="0" applyAlignment="0" applyProtection="0"/>
    <xf numFmtId="0" fontId="52" fillId="9" borderId="0" applyNumberFormat="0" applyBorder="0" applyAlignment="0" applyProtection="0"/>
    <xf numFmtId="0" fontId="81" fillId="11" borderId="0" applyNumberFormat="0" applyBorder="0" applyAlignment="0" applyProtection="0"/>
    <xf numFmtId="0" fontId="52" fillId="10" borderId="0" applyNumberFormat="0" applyBorder="0" applyAlignment="0" applyProtection="0"/>
    <xf numFmtId="0" fontId="81" fillId="3" borderId="0" applyNumberFormat="0" applyBorder="0" applyAlignment="0" applyProtection="0"/>
    <xf numFmtId="0" fontId="52" fillId="13" borderId="0" applyNumberFormat="0" applyBorder="0" applyAlignment="0" applyProtection="0"/>
    <xf numFmtId="0" fontId="81" fillId="6" borderId="0" applyNumberFormat="0" applyBorder="0" applyAlignment="0" applyProtection="0"/>
    <xf numFmtId="0" fontId="52" fillId="14" borderId="0" applyNumberFormat="0" applyBorder="0" applyAlignment="0" applyProtection="0"/>
    <xf numFmtId="0" fontId="81" fillId="9" borderId="0" applyNumberFormat="0" applyBorder="0" applyAlignment="0" applyProtection="0"/>
    <xf numFmtId="0" fontId="52" fillId="15" borderId="0" applyNumberFormat="0" applyBorder="0" applyAlignment="0" applyProtection="0"/>
    <xf numFmtId="0" fontId="81" fillId="98" borderId="0" applyNumberFormat="0" applyBorder="0" applyAlignment="0" applyProtection="0"/>
    <xf numFmtId="0" fontId="52" fillId="16" borderId="0" applyNumberFormat="0" applyBorder="0" applyAlignment="0" applyProtection="0"/>
    <xf numFmtId="0" fontId="81" fillId="28" borderId="0" applyNumberFormat="0" applyBorder="0" applyAlignment="0" applyProtection="0"/>
    <xf numFmtId="0" fontId="52" fillId="20" borderId="0" applyNumberFormat="0" applyBorder="0" applyAlignment="0" applyProtection="0"/>
    <xf numFmtId="0" fontId="81" fillId="11" borderId="0" applyNumberFormat="0" applyBorder="0" applyAlignment="0" applyProtection="0"/>
    <xf numFmtId="0" fontId="52" fillId="24" borderId="0" applyNumberFormat="0" applyBorder="0" applyAlignment="0" applyProtection="0"/>
    <xf numFmtId="0" fontId="81" fillId="62" borderId="0" applyNumberFormat="0" applyBorder="0" applyAlignment="0" applyProtection="0"/>
    <xf numFmtId="0" fontId="52" fillId="13" borderId="0" applyNumberFormat="0" applyBorder="0" applyAlignment="0" applyProtection="0"/>
    <xf numFmtId="0" fontId="81" fillId="89" borderId="0" applyNumberFormat="0" applyBorder="0" applyAlignment="0" applyProtection="0"/>
    <xf numFmtId="0" fontId="52" fillId="14" borderId="0" applyNumberFormat="0" applyBorder="0" applyAlignment="0" applyProtection="0"/>
    <xf numFmtId="0" fontId="81" fillId="20" borderId="0" applyNumberFormat="0" applyBorder="0" applyAlignment="0" applyProtection="0"/>
    <xf numFmtId="0" fontId="52" fillId="28" borderId="0" applyNumberFormat="0" applyBorder="0" applyAlignment="0" applyProtection="0"/>
    <xf numFmtId="0" fontId="82" fillId="5" borderId="0" applyNumberFormat="0" applyBorder="0" applyAlignment="0" applyProtection="0"/>
    <xf numFmtId="0" fontId="60" fillId="3" borderId="0" applyNumberFormat="0" applyBorder="0" applyAlignment="0" applyProtection="0"/>
    <xf numFmtId="41" fontId="3" fillId="31" borderId="0"/>
    <xf numFmtId="0" fontId="97" fillId="61" borderId="28" applyNumberFormat="0" applyAlignment="0" applyProtection="0"/>
    <xf numFmtId="0" fontId="73" fillId="32" borderId="2" applyNumberFormat="0" applyAlignment="0" applyProtection="0"/>
    <xf numFmtId="41" fontId="3" fillId="31" borderId="0"/>
    <xf numFmtId="0" fontId="73" fillId="32" borderId="2" applyNumberFormat="0" applyAlignment="0" applyProtection="0"/>
    <xf numFmtId="0" fontId="84" fillId="93" borderId="29" applyNumberFormat="0" applyAlignment="0" applyProtection="0"/>
    <xf numFmtId="0" fontId="61" fillId="33" borderId="3" applyNumberFormat="0" applyAlignment="0" applyProtection="0"/>
    <xf numFmtId="41" fontId="3" fillId="34" borderId="0"/>
    <xf numFmtId="41" fontId="3" fillId="34" borderId="0"/>
    <xf numFmtId="41" fontId="3" fillId="34" borderId="0"/>
    <xf numFmtId="41" fontId="3" fillId="34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8" fillId="0" borderId="0" applyFont="0" applyFill="0" applyBorder="0" applyAlignment="0" applyProtection="0"/>
    <xf numFmtId="18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81" fontId="3" fillId="0" borderId="0" applyFont="0" applyFill="0" applyBorder="0" applyAlignment="0" applyProtection="0">
      <alignment horizontal="left" wrapText="1"/>
    </xf>
    <xf numFmtId="181" fontId="3" fillId="0" borderId="0" applyFont="0" applyFill="0" applyBorder="0" applyAlignment="0" applyProtection="0">
      <alignment horizontal="left" wrapText="1"/>
    </xf>
    <xf numFmtId="181" fontId="3" fillId="0" borderId="0" applyFont="0" applyFill="0" applyBorder="0" applyAlignment="0" applyProtection="0">
      <alignment horizontal="left" wrapText="1"/>
    </xf>
    <xf numFmtId="181" fontId="3" fillId="0" borderId="0" applyFont="0" applyFill="0" applyBorder="0" applyAlignment="0" applyProtection="0">
      <alignment horizontal="left" wrapText="1"/>
    </xf>
    <xf numFmtId="0" fontId="8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6" fillId="6" borderId="0" applyNumberFormat="0" applyBorder="0" applyAlignment="0" applyProtection="0"/>
    <xf numFmtId="0" fontId="63" fillId="4" borderId="0" applyNumberFormat="0" applyBorder="0" applyAlignment="0" applyProtection="0"/>
    <xf numFmtId="0" fontId="20" fillId="0" borderId="4" applyNumberFormat="0" applyAlignment="0" applyProtection="0">
      <alignment horizontal="left"/>
    </xf>
    <xf numFmtId="0" fontId="20" fillId="0" borderId="4" applyNumberFormat="0" applyAlignment="0" applyProtection="0">
      <alignment horizontal="left"/>
    </xf>
    <xf numFmtId="0" fontId="20" fillId="0" borderId="5">
      <alignment horizontal="left"/>
    </xf>
    <xf numFmtId="0" fontId="20" fillId="0" borderId="5">
      <alignment horizontal="left"/>
    </xf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100" fillId="0" borderId="37" applyNumberFormat="0" applyFill="0" applyAlignment="0" applyProtection="0"/>
    <xf numFmtId="0" fontId="64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14" fillId="0" borderId="0"/>
    <xf numFmtId="40" fontId="14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65" fillId="7" borderId="2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40" borderId="28" applyNumberFormat="0" applyAlignment="0" applyProtection="0"/>
    <xf numFmtId="0" fontId="90" fillId="40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0" fontId="90" fillId="95" borderId="28" applyNumberFormat="0" applyAlignment="0" applyProtection="0"/>
    <xf numFmtId="41" fontId="25" fillId="39" borderId="11">
      <alignment horizontal="left"/>
      <protection locked="0"/>
    </xf>
    <xf numFmtId="10" fontId="25" fillId="39" borderId="11">
      <alignment horizontal="right"/>
      <protection locked="0"/>
    </xf>
    <xf numFmtId="10" fontId="25" fillId="39" borderId="11">
      <alignment horizontal="right"/>
      <protection locked="0"/>
    </xf>
    <xf numFmtId="0" fontId="7" fillId="34" borderId="0"/>
    <xf numFmtId="0" fontId="102" fillId="0" borderId="38" applyNumberFormat="0" applyFill="0" applyAlignment="0" applyProtection="0"/>
    <xf numFmtId="0" fontId="66" fillId="0" borderId="13" applyNumberFormat="0" applyFill="0" applyAlignment="0" applyProtection="0"/>
    <xf numFmtId="0" fontId="103" fillId="96" borderId="0" applyNumberFormat="0" applyBorder="0" applyAlignment="0" applyProtection="0"/>
    <xf numFmtId="0" fontId="67" fillId="40" borderId="0" applyNumberFormat="0" applyBorder="0" applyAlignment="0" applyProtection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" fillId="0" borderId="0"/>
    <xf numFmtId="0" fontId="3" fillId="0" borderId="0"/>
    <xf numFmtId="197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170" fontId="3" fillId="0" borderId="0">
      <alignment horizontal="left" wrapText="1"/>
    </xf>
    <xf numFmtId="171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192" fontId="18" fillId="0" borderId="0">
      <alignment horizontal="left" wrapText="1"/>
    </xf>
    <xf numFmtId="0" fontId="3" fillId="0" borderId="0"/>
    <xf numFmtId="192" fontId="1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4" fontId="3" fillId="0" borderId="0">
      <alignment horizontal="left" wrapText="1"/>
    </xf>
    <xf numFmtId="194" fontId="3" fillId="0" borderId="0">
      <alignment horizontal="left" wrapText="1"/>
    </xf>
    <xf numFmtId="0" fontId="3" fillId="0" borderId="0"/>
    <xf numFmtId="0" fontId="99" fillId="0" borderId="0"/>
    <xf numFmtId="170" fontId="3" fillId="0" borderId="0">
      <alignment horizontal="left" wrapText="1"/>
    </xf>
    <xf numFmtId="0" fontId="99" fillId="0" borderId="0"/>
    <xf numFmtId="170" fontId="18" fillId="0" borderId="0">
      <alignment horizontal="left" wrapText="1"/>
    </xf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173" fontId="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18" fillId="0" borderId="0">
      <alignment horizontal="left" wrapText="1"/>
    </xf>
    <xf numFmtId="0" fontId="2" fillId="0" borderId="0"/>
    <xf numFmtId="0" fontId="3" fillId="0" borderId="0"/>
    <xf numFmtId="0" fontId="3" fillId="0" borderId="0"/>
    <xf numFmtId="0" fontId="2" fillId="0" borderId="0"/>
    <xf numFmtId="170" fontId="3" fillId="0" borderId="0">
      <alignment horizontal="left" wrapText="1"/>
    </xf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170" fontId="3" fillId="0" borderId="0">
      <alignment horizontal="left" wrapText="1"/>
    </xf>
    <xf numFmtId="0" fontId="33" fillId="0" borderId="0"/>
    <xf numFmtId="170" fontId="3" fillId="0" borderId="0">
      <alignment horizontal="left" wrapText="1"/>
    </xf>
    <xf numFmtId="0" fontId="3" fillId="0" borderId="0"/>
    <xf numFmtId="170" fontId="18" fillId="0" borderId="0">
      <alignment horizontal="left" wrapText="1"/>
    </xf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33" fillId="42" borderId="16" applyNumberFormat="0" applyFont="0" applyAlignment="0" applyProtection="0"/>
    <xf numFmtId="0" fontId="93" fillId="61" borderId="35" applyNumberFormat="0" applyAlignment="0" applyProtection="0"/>
    <xf numFmtId="0" fontId="68" fillId="32" borderId="17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3" fillId="43" borderId="11"/>
    <xf numFmtId="41" fontId="3" fillId="43" borderId="11"/>
    <xf numFmtId="41" fontId="3" fillId="43" borderId="11"/>
    <xf numFmtId="41" fontId="3" fillId="43" borderId="11"/>
    <xf numFmtId="41" fontId="3" fillId="43" borderId="11"/>
    <xf numFmtId="42" fontId="3" fillId="31" borderId="0"/>
    <xf numFmtId="42" fontId="3" fillId="31" borderId="0"/>
    <xf numFmtId="42" fontId="3" fillId="31" borderId="0"/>
    <xf numFmtId="42" fontId="3" fillId="31" borderId="0"/>
    <xf numFmtId="42" fontId="3" fillId="31" borderId="18">
      <alignment vertical="center"/>
    </xf>
    <xf numFmtId="42" fontId="3" fillId="31" borderId="18">
      <alignment vertical="center"/>
    </xf>
    <xf numFmtId="42" fontId="3" fillId="31" borderId="18">
      <alignment vertical="center"/>
    </xf>
    <xf numFmtId="42" fontId="3" fillId="31" borderId="18">
      <alignment vertical="center"/>
    </xf>
    <xf numFmtId="42" fontId="3" fillId="31" borderId="18">
      <alignment vertical="center"/>
    </xf>
    <xf numFmtId="0" fontId="8" fillId="31" borderId="19" applyNumberFormat="0">
      <alignment horizontal="center" vertical="center" wrapText="1"/>
    </xf>
    <xf numFmtId="10" fontId="3" fillId="31" borderId="0"/>
    <xf numFmtId="10" fontId="3" fillId="31" borderId="0"/>
    <xf numFmtId="10" fontId="3" fillId="31" borderId="0"/>
    <xf numFmtId="10" fontId="3" fillId="31" borderId="0"/>
    <xf numFmtId="10" fontId="3" fillId="31" borderId="0"/>
    <xf numFmtId="183" fontId="3" fillId="31" borderId="0"/>
    <xf numFmtId="183" fontId="3" fillId="31" borderId="0"/>
    <xf numFmtId="183" fontId="3" fillId="31" borderId="0"/>
    <xf numFmtId="183" fontId="3" fillId="31" borderId="0"/>
    <xf numFmtId="183" fontId="3" fillId="31" borderId="0"/>
    <xf numFmtId="42" fontId="3" fillId="31" borderId="20">
      <alignment horizontal="left"/>
    </xf>
    <xf numFmtId="42" fontId="3" fillId="31" borderId="20">
      <alignment horizontal="left"/>
    </xf>
    <xf numFmtId="42" fontId="3" fillId="31" borderId="20">
      <alignment horizontal="left"/>
    </xf>
    <xf numFmtId="42" fontId="3" fillId="31" borderId="20">
      <alignment horizontal="left"/>
    </xf>
    <xf numFmtId="42" fontId="3" fillId="31" borderId="20">
      <alignment horizontal="left"/>
    </xf>
    <xf numFmtId="177" fontId="3" fillId="0" borderId="0" applyFont="0" applyFill="0" applyAlignment="0">
      <alignment horizontal="right"/>
    </xf>
    <xf numFmtId="177" fontId="3" fillId="0" borderId="0" applyFont="0" applyFill="0" applyAlignment="0">
      <alignment horizontal="right"/>
    </xf>
    <xf numFmtId="177" fontId="3" fillId="0" borderId="0" applyFont="0" applyFill="0" applyAlignment="0">
      <alignment horizontal="right"/>
    </xf>
    <xf numFmtId="177" fontId="3" fillId="0" borderId="0" applyFont="0" applyFill="0" applyAlignment="0">
      <alignment horizontal="right"/>
    </xf>
    <xf numFmtId="0" fontId="3" fillId="45" borderId="17" applyNumberFormat="0" applyProtection="0">
      <alignment horizontal="left" vertical="center" indent="1"/>
    </xf>
    <xf numFmtId="0" fontId="3" fillId="59" borderId="17" applyNumberFormat="0" applyProtection="0">
      <alignment horizontal="left" vertical="center" indent="1"/>
    </xf>
    <xf numFmtId="0" fontId="3" fillId="59" borderId="17" applyNumberFormat="0" applyProtection="0">
      <alignment horizontal="left" vertical="center" indent="1"/>
    </xf>
    <xf numFmtId="0" fontId="3" fillId="60" borderId="17" applyNumberFormat="0" applyProtection="0">
      <alignment horizontal="left" vertical="center" indent="1"/>
    </xf>
    <xf numFmtId="0" fontId="3" fillId="60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45" borderId="17" applyNumberFormat="0" applyProtection="0">
      <alignment horizontal="left" vertical="center" indent="1"/>
    </xf>
    <xf numFmtId="0" fontId="3" fillId="45" borderId="17" applyNumberFormat="0" applyProtection="0">
      <alignment horizontal="left" vertical="center" indent="1"/>
    </xf>
    <xf numFmtId="0" fontId="3" fillId="0" borderId="0"/>
    <xf numFmtId="4" fontId="39" fillId="57" borderId="17" applyNumberFormat="0" applyProtection="0">
      <alignment horizontal="right" vertical="center"/>
    </xf>
    <xf numFmtId="0" fontId="3" fillId="45" borderId="17" applyNumberFormat="0" applyProtection="0">
      <alignment horizontal="left" vertical="center" indent="1"/>
    </xf>
    <xf numFmtId="0" fontId="3" fillId="45" borderId="17" applyNumberFormat="0" applyProtection="0">
      <alignment horizontal="left" vertical="center" indent="1"/>
    </xf>
    <xf numFmtId="39" fontId="3" fillId="65" borderId="0"/>
    <xf numFmtId="39" fontId="3" fillId="65" borderId="0"/>
    <xf numFmtId="39" fontId="3" fillId="65" borderId="0"/>
    <xf numFmtId="39" fontId="3" fillId="65" borderId="0"/>
    <xf numFmtId="39" fontId="3" fillId="65" borderId="0"/>
    <xf numFmtId="38" fontId="14" fillId="0" borderId="20"/>
    <xf numFmtId="172" fontId="3" fillId="0" borderId="0">
      <alignment horizontal="left" wrapText="1"/>
    </xf>
    <xf numFmtId="172" fontId="3" fillId="0" borderId="0">
      <alignment horizontal="left" wrapText="1"/>
    </xf>
    <xf numFmtId="183" fontId="3" fillId="0" borderId="0">
      <alignment horizontal="left" wrapText="1"/>
    </xf>
    <xf numFmtId="195" fontId="3" fillId="0" borderId="0">
      <alignment horizontal="left" wrapText="1"/>
    </xf>
    <xf numFmtId="165" fontId="3" fillId="0" borderId="0">
      <alignment horizontal="left" wrapText="1"/>
    </xf>
    <xf numFmtId="183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95" fontId="3" fillId="0" borderId="0">
      <alignment horizontal="left" wrapText="1"/>
    </xf>
    <xf numFmtId="195" fontId="3" fillId="0" borderId="0">
      <alignment horizontal="left" wrapText="1"/>
    </xf>
    <xf numFmtId="195" fontId="3" fillId="0" borderId="0">
      <alignment horizontal="left" wrapText="1"/>
    </xf>
    <xf numFmtId="165" fontId="3" fillId="0" borderId="0">
      <alignment horizontal="left" wrapText="1"/>
    </xf>
    <xf numFmtId="195" fontId="3" fillId="0" borderId="0">
      <alignment horizontal="left" wrapText="1"/>
    </xf>
    <xf numFmtId="170" fontId="3" fillId="0" borderId="0">
      <alignment horizontal="left" wrapText="1"/>
    </xf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31" borderId="0">
      <alignment horizontal="left" wrapText="1"/>
    </xf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9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7" borderId="34" applyNumberFormat="0" applyFont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68" borderId="0" applyNumberFormat="0" applyBorder="0" applyAlignment="0" applyProtection="0"/>
    <xf numFmtId="0" fontId="1" fillId="74" borderId="0" applyNumberFormat="0" applyBorder="0" applyAlignment="0" applyProtection="0"/>
    <xf numFmtId="0" fontId="1" fillId="67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4" borderId="0" applyNumberFormat="0" applyBorder="0" applyAlignment="0" applyProtection="0"/>
    <xf numFmtId="0" fontId="1" fillId="67" borderId="0" applyNumberFormat="0" applyBorder="0" applyAlignment="0" applyProtection="0"/>
    <xf numFmtId="0" fontId="1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74" borderId="0" applyNumberFormat="0" applyBorder="0" applyAlignment="0" applyProtection="0"/>
    <xf numFmtId="0" fontId="1" fillId="71" borderId="0" applyNumberFormat="0" applyBorder="0" applyAlignment="0" applyProtection="0"/>
    <xf numFmtId="0" fontId="1" fillId="77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8" borderId="0" applyNumberFormat="0" applyBorder="0" applyAlignment="0" applyProtection="0"/>
    <xf numFmtId="0" fontId="1" fillId="75" borderId="0" applyNumberFormat="0" applyBorder="0" applyAlignment="0" applyProtection="0"/>
    <xf numFmtId="0" fontId="1" fillId="68" borderId="0" applyNumberFormat="0" applyBorder="0" applyAlignment="0" applyProtection="0"/>
    <xf numFmtId="0" fontId="1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71" borderId="0" applyNumberFormat="0" applyBorder="0" applyAlignment="0" applyProtection="0"/>
    <xf numFmtId="0" fontId="1" fillId="77" borderId="0" applyNumberFormat="0" applyBorder="0" applyAlignment="0" applyProtection="0"/>
    <xf numFmtId="0" fontId="1" fillId="72" borderId="0" applyNumberFormat="0" applyBorder="0" applyAlignment="0" applyProtection="0"/>
    <xf numFmtId="0" fontId="1" fillId="78" borderId="0" applyNumberFormat="0" applyBorder="0" applyAlignment="0" applyProtection="0"/>
    <xf numFmtId="0" fontId="1" fillId="73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71" borderId="0" applyNumberFormat="0" applyBorder="0" applyAlignment="0" applyProtection="0"/>
    <xf numFmtId="0" fontId="1" fillId="77" borderId="0" applyNumberFormat="0" applyBorder="0" applyAlignment="0" applyProtection="0"/>
    <xf numFmtId="0" fontId="1" fillId="72" borderId="0" applyNumberFormat="0" applyBorder="0" applyAlignment="0" applyProtection="0"/>
    <xf numFmtId="0" fontId="1" fillId="78" borderId="0" applyNumberFormat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15" fontId="5" fillId="0" borderId="0" xfId="0" applyNumberFormat="1" applyFont="1" applyAlignment="1">
      <alignment horizontal="centerContinuous"/>
    </xf>
    <xf numFmtId="18" fontId="5" fillId="0" borderId="0" xfId="0" applyNumberFormat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42" fontId="4" fillId="0" borderId="0" xfId="0" applyNumberFormat="1" applyFont="1" applyAlignment="1" applyProtection="1">
      <protection locked="0"/>
    </xf>
    <xf numFmtId="9" fontId="4" fillId="0" borderId="0" xfId="1673" applyFont="1"/>
    <xf numFmtId="41" fontId="4" fillId="0" borderId="0" xfId="0" applyNumberFormat="1" applyFont="1"/>
    <xf numFmtId="9" fontId="4" fillId="0" borderId="0" xfId="0" applyNumberFormat="1" applyFont="1"/>
    <xf numFmtId="37" fontId="4" fillId="0" borderId="0" xfId="0" applyNumberFormat="1" applyFont="1"/>
    <xf numFmtId="42" fontId="4" fillId="0" borderId="10" xfId="0" applyNumberFormat="1" applyFont="1" applyBorder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3" fontId="4" fillId="0" borderId="0" xfId="1437" applyNumberFormat="1" applyFont="1" applyFill="1" applyBorder="1" applyAlignment="1" applyProtection="1">
      <protection locked="0"/>
    </xf>
    <xf numFmtId="41" fontId="4" fillId="0" borderId="19" xfId="1437" applyNumberFormat="1" applyFont="1" applyFill="1" applyBorder="1" applyAlignment="1" applyProtection="1">
      <protection locked="0"/>
    </xf>
    <xf numFmtId="3" fontId="4" fillId="0" borderId="0" xfId="1437" applyNumberFormat="1" applyFont="1" applyFill="1" applyAlignment="1" applyProtection="1">
      <alignment wrapText="1"/>
      <protection locked="0"/>
    </xf>
    <xf numFmtId="0" fontId="19" fillId="0" borderId="0" xfId="1593" applyAlignment="1">
      <alignment vertical="top"/>
    </xf>
    <xf numFmtId="43" fontId="19" fillId="0" borderId="0" xfId="1437" applyFont="1" applyAlignment="1">
      <alignment vertical="top"/>
    </xf>
    <xf numFmtId="0" fontId="10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4" fillId="0" borderId="20" xfId="0" applyNumberFormat="1" applyFont="1" applyBorder="1" applyAlignment="1" applyProtection="1">
      <protection locked="0"/>
    </xf>
    <xf numFmtId="165" fontId="4" fillId="0" borderId="0" xfId="1673" applyNumberFormat="1" applyFont="1"/>
    <xf numFmtId="17" fontId="0" fillId="0" borderId="0" xfId="0" applyNumberFormat="1"/>
    <xf numFmtId="166" fontId="0" fillId="0" borderId="0" xfId="1437" applyNumberFormat="1" applyFont="1"/>
    <xf numFmtId="0" fontId="5" fillId="0" borderId="0" xfId="0" applyFont="1" applyFill="1" applyAlignment="1">
      <alignment horizontal="center"/>
    </xf>
  </cellXfs>
  <cellStyles count="6008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495300</xdr:colOff>
      <xdr:row>12</xdr:row>
      <xdr:rowOff>133350</xdr:rowOff>
    </xdr:from>
    <xdr:to>
      <xdr:col>23</xdr:col>
      <xdr:colOff>133350</xdr:colOff>
      <xdr:row>52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114550"/>
          <a:ext cx="5734050" cy="64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43" sqref="B43"/>
    </sheetView>
  </sheetViews>
  <sheetFormatPr defaultRowHeight="12.75"/>
  <cols>
    <col min="2" max="2" width="27.5703125" bestFit="1" customWidth="1"/>
    <col min="3" max="3" width="4.28515625" bestFit="1" customWidth="1"/>
    <col min="4" max="4" width="18.85546875" customWidth="1"/>
    <col min="5" max="5" width="14.140625" customWidth="1"/>
    <col min="6" max="6" width="16.5703125" bestFit="1" customWidth="1"/>
    <col min="7" max="7" width="14.57031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33</v>
      </c>
      <c r="B6" s="4"/>
      <c r="C6" s="4"/>
      <c r="D6" s="4"/>
      <c r="E6" s="6"/>
    </row>
    <row r="7" spans="1:6">
      <c r="A7" s="46" t="s">
        <v>10</v>
      </c>
      <c r="B7" s="46"/>
      <c r="C7" s="46"/>
      <c r="D7" s="46"/>
      <c r="E7" s="46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13</v>
      </c>
      <c r="C12" s="18"/>
      <c r="D12" s="34"/>
      <c r="E12" s="36">
        <v>2102338000</v>
      </c>
      <c r="F12" t="s">
        <v>32</v>
      </c>
    </row>
    <row r="13" spans="1:6">
      <c r="A13" s="13">
        <f t="shared" si="0"/>
        <v>2</v>
      </c>
      <c r="B13" s="1" t="s">
        <v>26</v>
      </c>
      <c r="C13" s="1"/>
      <c r="D13" s="1"/>
      <c r="E13" s="43">
        <f>'Montana Energy Tax'!G2</f>
        <v>0.05</v>
      </c>
    </row>
    <row r="14" spans="1:6">
      <c r="A14" s="13">
        <f t="shared" si="0"/>
        <v>3</v>
      </c>
      <c r="B14" s="1" t="s">
        <v>25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29</v>
      </c>
      <c r="C15" s="1"/>
      <c r="D15" s="1"/>
      <c r="E15" s="42">
        <f>+E12*(1-E13)*E14</f>
        <v>299583.16499999998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27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28</v>
      </c>
      <c r="C18" s="1"/>
      <c r="D18" s="1"/>
      <c r="E18" s="42">
        <f>+E17*E12</f>
        <v>420467.60000000003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720050.76500000001</v>
      </c>
    </row>
    <row r="21" spans="1:5">
      <c r="A21" s="13">
        <f t="shared" si="0"/>
        <v>10</v>
      </c>
      <c r="B21" s="19" t="s">
        <v>6</v>
      </c>
      <c r="C21" s="20"/>
      <c r="D21" s="23"/>
      <c r="E21" s="35">
        <f>'SAP 12MOE Dec 2020'!B6</f>
        <v>726974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6923.234999999986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26">
        <v>0.21</v>
      </c>
      <c r="D24" s="1"/>
      <c r="E24" s="27">
        <f>E22*C24</f>
        <v>1453.879349999997</v>
      </c>
    </row>
    <row r="25" spans="1:5">
      <c r="A25" s="13">
        <f t="shared" si="0"/>
        <v>14</v>
      </c>
      <c r="B25" s="19" t="s">
        <v>9</v>
      </c>
      <c r="C25" s="28"/>
      <c r="D25" s="29"/>
      <c r="E25" s="30">
        <f>E22-E24</f>
        <v>5469.3556499999886</v>
      </c>
    </row>
    <row r="26" spans="1:5">
      <c r="A26" s="31"/>
      <c r="B26" s="1"/>
      <c r="C26" s="1"/>
      <c r="D26" s="1"/>
      <c r="E26" s="1"/>
    </row>
    <row r="27" spans="1:5">
      <c r="A27" s="33"/>
      <c r="B27" s="32"/>
      <c r="C27" s="32"/>
      <c r="D27" s="32"/>
      <c r="E27" s="32"/>
    </row>
  </sheetData>
  <mergeCells count="1">
    <mergeCell ref="A7:E7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" sqref="A2"/>
    </sheetView>
  </sheetViews>
  <sheetFormatPr defaultColWidth="9.140625" defaultRowHeight="12.75"/>
  <cols>
    <col min="1" max="1" width="46.5703125" style="37" bestFit="1" customWidth="1"/>
    <col min="2" max="2" width="14" style="37" bestFit="1" customWidth="1"/>
    <col min="3" max="4" width="11.5703125" style="37" bestFit="1" customWidth="1"/>
    <col min="5" max="5" width="11.5703125" style="38" bestFit="1" customWidth="1"/>
    <col min="6" max="13" width="11.5703125" style="37" bestFit="1" customWidth="1"/>
    <col min="14" max="14" width="10.5703125" style="37" bestFit="1" customWidth="1"/>
    <col min="15" max="16384" width="9.140625" style="37"/>
  </cols>
  <sheetData>
    <row r="1" spans="1:16">
      <c r="A1" t="s">
        <v>21</v>
      </c>
      <c r="B1"/>
      <c r="C1"/>
      <c r="D1"/>
    </row>
    <row r="2" spans="1:16">
      <c r="A2"/>
      <c r="B2"/>
      <c r="C2"/>
      <c r="D2"/>
    </row>
    <row r="3" spans="1:16">
      <c r="A3" t="s">
        <v>31</v>
      </c>
      <c r="B3"/>
      <c r="C3"/>
      <c r="D3"/>
    </row>
    <row r="4" spans="1:16">
      <c r="A4"/>
      <c r="B4"/>
      <c r="C4"/>
      <c r="D4"/>
    </row>
    <row r="5" spans="1:16">
      <c r="A5" t="s">
        <v>22</v>
      </c>
      <c r="B5" t="s">
        <v>23</v>
      </c>
      <c r="C5" s="44">
        <v>44166</v>
      </c>
      <c r="D5" s="44">
        <v>44136</v>
      </c>
      <c r="E5" s="44">
        <v>44105</v>
      </c>
      <c r="F5" s="44">
        <v>44075</v>
      </c>
      <c r="G5" s="44">
        <v>44044</v>
      </c>
      <c r="H5" s="44">
        <v>44013</v>
      </c>
      <c r="I5" s="44">
        <v>43983</v>
      </c>
      <c r="J5" s="44">
        <v>43952</v>
      </c>
      <c r="K5" s="44">
        <v>43922</v>
      </c>
      <c r="L5" s="44">
        <v>43891</v>
      </c>
      <c r="M5" s="44">
        <v>43862</v>
      </c>
      <c r="N5" s="44">
        <v>43831</v>
      </c>
    </row>
    <row r="6" spans="1:16">
      <c r="A6" t="s">
        <v>24</v>
      </c>
      <c r="B6" s="45">
        <v>726974</v>
      </c>
      <c r="C6" s="45">
        <v>41726</v>
      </c>
      <c r="D6" s="45">
        <v>41727</v>
      </c>
      <c r="E6" s="45">
        <v>41727</v>
      </c>
      <c r="F6" s="45">
        <v>73978</v>
      </c>
      <c r="G6" s="45">
        <v>73978</v>
      </c>
      <c r="H6" s="45">
        <v>76129</v>
      </c>
      <c r="I6" s="45">
        <v>73619</v>
      </c>
      <c r="J6" s="45">
        <v>73620</v>
      </c>
      <c r="K6" s="45">
        <v>70707</v>
      </c>
      <c r="L6" s="45">
        <v>74590</v>
      </c>
      <c r="M6" s="45">
        <v>74591</v>
      </c>
      <c r="N6" s="45">
        <v>10582</v>
      </c>
    </row>
    <row r="15" spans="1:16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5" sqref="G55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7">
      <c r="A1" t="s">
        <v>17</v>
      </c>
      <c r="G1" t="s">
        <v>30</v>
      </c>
    </row>
    <row r="2" spans="1:7">
      <c r="A2">
        <v>1.4999999999999999E-4</v>
      </c>
      <c r="B2" s="41" t="s">
        <v>16</v>
      </c>
      <c r="C2">
        <v>2.0000000000000001E-4</v>
      </c>
      <c r="D2" t="s">
        <v>18</v>
      </c>
      <c r="E2">
        <f>+C2+A2</f>
        <v>3.5E-4</v>
      </c>
      <c r="G2">
        <v>0.05</v>
      </c>
    </row>
    <row r="3" spans="1:7">
      <c r="B3" s="41"/>
    </row>
    <row r="4" spans="1:7">
      <c r="A4" s="39" t="s">
        <v>14</v>
      </c>
    </row>
    <row r="5" spans="1:7">
      <c r="A5" s="39" t="s">
        <v>19</v>
      </c>
    </row>
    <row r="6" spans="1:7" ht="15.75">
      <c r="A6" s="40"/>
    </row>
    <row r="7" spans="1:7">
      <c r="A7" s="39" t="s">
        <v>15</v>
      </c>
    </row>
    <row r="8" spans="1:7">
      <c r="A8" s="39" t="s">
        <v>20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724FAA-4C45-4F13-B752-191A4B27CFD3}"/>
</file>

<file path=customXml/itemProps2.xml><?xml version="1.0" encoding="utf-8"?>
<ds:datastoreItem xmlns:ds="http://schemas.openxmlformats.org/officeDocument/2006/customXml" ds:itemID="{AA43281C-112A-441C-AF03-FF4C84695DB9}"/>
</file>

<file path=customXml/itemProps3.xml><?xml version="1.0" encoding="utf-8"?>
<ds:datastoreItem xmlns:ds="http://schemas.openxmlformats.org/officeDocument/2006/customXml" ds:itemID="{D1897563-2940-40A4-92A1-E7C758D5BDC5}"/>
</file>

<file path=customXml/itemProps4.xml><?xml version="1.0" encoding="utf-8"?>
<ds:datastoreItem xmlns:ds="http://schemas.openxmlformats.org/officeDocument/2006/customXml" ds:itemID="{BAFC9B8A-3449-48B8-BB1F-BE20DEA89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3.13</vt:lpstr>
      <vt:lpstr>SAP 12MOE Dec 2020</vt:lpstr>
      <vt:lpstr>Montana Energy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2010-05-10T16:31:27Z</cp:lastPrinted>
  <dcterms:created xsi:type="dcterms:W3CDTF">2003-08-20T16:45:04Z</dcterms:created>
  <dcterms:modified xsi:type="dcterms:W3CDTF">2021-03-23T22:36:39Z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