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2" yWindow="-216" windowWidth="20136" windowHeight="860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L12" i="1" l="1"/>
  <c r="AL10" i="1"/>
  <c r="AJ12" i="1" l="1"/>
  <c r="AJ10" i="1" l="1"/>
  <c r="AH12" i="1" l="1"/>
  <c r="AH10" i="1"/>
  <c r="AF12" i="1" l="1"/>
  <c r="AF10" i="1" l="1"/>
  <c r="AD12" i="1" l="1"/>
  <c r="AB12" i="1"/>
  <c r="AD10" i="1"/>
  <c r="AB10" i="1"/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  <c r="AB13" i="1" s="1"/>
  <c r="AD13" i="1" s="1"/>
  <c r="AF13" i="1" s="1"/>
  <c r="AH13" i="1" s="1"/>
</calcChain>
</file>

<file path=xl/sharedStrings.xml><?xml version="1.0" encoding="utf-8"?>
<sst xmlns="http://schemas.openxmlformats.org/spreadsheetml/2006/main" count="28" uniqueCount="25">
  <si>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</si>
  <si>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</si>
  <si>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</si>
  <si>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</si>
  <si>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</si>
  <si>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</si>
  <si>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</si>
  <si>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</si>
  <si>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</si>
  <si>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</si>
  <si>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</si>
  <si>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</si>
  <si>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</si>
  <si>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</si>
  <si>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</si>
  <si>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</si>
  <si>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</si>
  <si>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</si>
  <si>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</si>
  <si>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</si>
  <si>
    <t>`</t>
  </si>
  <si>
    <t>** PSE discontinued deferring and began amortizing the deferral balance effective December 19, 2017 in accordance with general rate case Order 08 in Dockets UE-170033 and UG-170034.</t>
  </si>
  <si>
    <t>**</t>
  </si>
  <si>
    <t>$3,770,208</t>
  </si>
  <si>
    <t xml:space="preserve">      Cumulative Deferral Balance reflects total amount of processing fees deferred from 8/25/2016 until 12/19/2017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</si>
</sst>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;&quot;-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  <xf numFmtId="167" fontId="4" fillId="0" borderId="1" xfId="4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0" quotePrefix="1" applyNumberFormat="1" applyFont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167" fontId="4" fillId="2" borderId="1" xfId="4" applyNumberFormat="1" applyFont="1" applyFill="1" applyBorder="1" applyAlignment="1">
      <alignment horizontal="center"/>
    </xf>
    <xf numFmtId="166" fontId="0" fillId="2" borderId="1" xfId="3" applyNumberFormat="1" applyFont="1" applyFill="1" applyBorder="1" applyAlignment="1">
      <alignment horizontal="right" vertical="center"/>
    </xf>
    <xf numFmtId="164" fontId="0" fillId="2" borderId="1" xfId="0" quotePrefix="1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Font="1" applyBorder="1" applyAlignment="1">
      <alignment horizontal="right"/>
    </xf>
    <xf numFmtId="164" fontId="0" fillId="0" borderId="0" xfId="0" quotePrefix="1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vertical="center"/>
    </xf>
    <xf numFmtId="164" fontId="0" fillId="2" borderId="0" xfId="0" quotePrefix="1" applyNumberFormat="1" applyFont="1" applyFill="1" applyBorder="1" applyAlignment="1">
      <alignment horizontal="right"/>
    </xf>
    <xf numFmtId="0" fontId="0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tabSelected="1" zoomScaleNormal="100" workbookViewId="0">
      <selection activeCell="C21" sqref="C21"/>
    </sheetView>
  </sheetViews>
  <sheetFormatPr defaultRowHeight="14.4" x14ac:dyDescent="0.3"/>
  <cols>
    <col min="1" max="1" width="4.6640625" bestFit="1" customWidth="1"/>
    <col min="2" max="2" width="41.5546875" customWidth="1"/>
    <col min="3" max="3" width="25.109375" customWidth="1"/>
    <col min="4" max="4" width="14.6640625" customWidth="1"/>
    <col min="5" max="5" width="2.6640625" customWidth="1"/>
    <col min="6" max="6" width="11.5546875" bestFit="1" customWidth="1"/>
    <col min="7" max="7" width="2.6640625" customWidth="1"/>
    <col min="8" max="8" width="12.5546875" bestFit="1" customWidth="1"/>
    <col min="9" max="9" width="2.6640625" customWidth="1"/>
    <col min="10" max="10" width="12.5546875" bestFit="1" customWidth="1"/>
    <col min="11" max="11" width="2.6640625" customWidth="1"/>
    <col min="12" max="12" width="10" bestFit="1" customWidth="1"/>
    <col min="13" max="13" width="2.6640625" customWidth="1"/>
    <col min="14" max="14" width="11.5546875" bestFit="1" customWidth="1"/>
    <col min="15" max="15" width="2.6640625" customWidth="1"/>
    <col min="16" max="16" width="11.5546875" bestFit="1" customWidth="1"/>
    <col min="17" max="17" width="2.6640625" customWidth="1"/>
    <col min="18" max="18" width="11.5546875" bestFit="1" customWidth="1"/>
    <col min="19" max="19" width="2.6640625" customWidth="1"/>
    <col min="20" max="20" width="11.5546875" bestFit="1" customWidth="1"/>
    <col min="21" max="21" width="2.21875" customWidth="1"/>
    <col min="22" max="22" width="11.5546875" customWidth="1"/>
    <col min="23" max="23" width="2.77734375" customWidth="1"/>
    <col min="24" max="24" width="11.5546875" customWidth="1"/>
    <col min="25" max="25" width="2.77734375" customWidth="1"/>
    <col min="26" max="26" width="11.5546875" customWidth="1"/>
    <col min="27" max="27" width="2.77734375" customWidth="1"/>
    <col min="28" max="28" width="11" bestFit="1" customWidth="1"/>
    <col min="29" max="29" width="2.77734375" customWidth="1"/>
    <col min="30" max="30" width="11" bestFit="1" customWidth="1"/>
    <col min="31" max="31" width="2.77734375" customWidth="1"/>
    <col min="32" max="32" width="12.109375" bestFit="1" customWidth="1"/>
    <col min="33" max="33" width="2.44140625" customWidth="1"/>
    <col min="34" max="34" width="11" bestFit="1" customWidth="1"/>
    <col min="35" max="35" width="2.44140625" customWidth="1"/>
    <col min="36" max="36" width="12.5546875" bestFit="1" customWidth="1"/>
    <col min="37" max="37" width="2.88671875" customWidth="1"/>
    <col min="38" max="38" width="10.44140625" customWidth="1"/>
    <col min="39" max="39" width="3.33203125" customWidth="1"/>
  </cols>
  <sheetData>
    <row r="1" spans="1:39" ht="18" x14ac:dyDescent="0.35">
      <c r="A1" s="6" t="s">
        <v>3</v>
      </c>
    </row>
    <row r="2" spans="1:39" ht="18" x14ac:dyDescent="0.35">
      <c r="A2" s="6" t="s">
        <v>4</v>
      </c>
    </row>
    <row r="3" spans="1:39" ht="18" x14ac:dyDescent="0.35">
      <c r="A3" s="6"/>
    </row>
    <row r="4" spans="1:39" x14ac:dyDescent="0.3">
      <c r="D4" s="9" t="s">
        <v>0</v>
      </c>
    </row>
    <row r="5" spans="1:39" x14ac:dyDescent="0.3">
      <c r="D5" s="9" t="s">
        <v>5</v>
      </c>
    </row>
    <row r="6" spans="1:39" ht="28.8" x14ac:dyDescent="0.3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  <c r="AB6" s="29">
        <v>42948</v>
      </c>
      <c r="AD6" s="29">
        <v>42979</v>
      </c>
      <c r="AF6" s="29">
        <v>43009</v>
      </c>
      <c r="AH6" s="29">
        <v>43040</v>
      </c>
      <c r="AJ6" s="29">
        <v>43070</v>
      </c>
      <c r="AK6" s="29"/>
      <c r="AL6" s="29">
        <v>43101</v>
      </c>
      <c r="AM6" s="29"/>
    </row>
    <row r="7" spans="1:39" x14ac:dyDescent="0.3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39" ht="28.8" x14ac:dyDescent="0.3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  <c r="AA8" s="18"/>
      <c r="AB8" s="41">
        <v>195051</v>
      </c>
      <c r="AC8" s="18"/>
      <c r="AD8" s="41">
        <v>196928</v>
      </c>
      <c r="AE8" s="18"/>
      <c r="AF8" s="41">
        <v>199987</v>
      </c>
      <c r="AG8" s="18"/>
      <c r="AH8" s="41">
        <v>194947</v>
      </c>
      <c r="AI8" s="18"/>
      <c r="AJ8" s="41">
        <v>218296</v>
      </c>
      <c r="AK8" s="41"/>
      <c r="AL8" s="47">
        <v>237439</v>
      </c>
      <c r="AM8" s="41"/>
    </row>
    <row r="9" spans="1:39" ht="28.8" x14ac:dyDescent="0.3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  <c r="AA9" s="18"/>
      <c r="AB9" s="42">
        <v>247544.82</v>
      </c>
      <c r="AC9" s="18"/>
      <c r="AD9" s="42">
        <v>244979.76</v>
      </c>
      <c r="AE9" s="18"/>
      <c r="AF9" s="42">
        <v>258368.83</v>
      </c>
      <c r="AG9" s="18"/>
      <c r="AH9" s="42">
        <v>256907.12</v>
      </c>
      <c r="AI9" s="18"/>
      <c r="AJ9" s="42">
        <v>291312.19</v>
      </c>
      <c r="AK9" s="53" t="s">
        <v>22</v>
      </c>
      <c r="AL9" s="53">
        <v>356480.23</v>
      </c>
      <c r="AM9" s="42"/>
    </row>
    <row r="10" spans="1:39" x14ac:dyDescent="0.3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  <c r="AA10" s="18"/>
      <c r="AB10" s="24">
        <f>+AB9/AB8</f>
        <v>1.2691286894196903</v>
      </c>
      <c r="AC10" s="18"/>
      <c r="AD10" s="24">
        <f>+AD9/AD8</f>
        <v>1.2440067435814106</v>
      </c>
      <c r="AE10" s="18"/>
      <c r="AF10" s="24">
        <f>+AF9/AF8</f>
        <v>1.2919281253281463</v>
      </c>
      <c r="AG10" s="18"/>
      <c r="AH10" s="24">
        <f>+AH9/AH8</f>
        <v>1.3178305898526266</v>
      </c>
      <c r="AI10" s="18"/>
      <c r="AJ10" s="24">
        <f>+AJ9/AJ8</f>
        <v>1.3344824916626965</v>
      </c>
      <c r="AK10" s="24"/>
      <c r="AL10" s="49">
        <f>+AL9/AL8</f>
        <v>1.5013550006527991</v>
      </c>
      <c r="AM10" s="24"/>
    </row>
    <row r="11" spans="1:39" x14ac:dyDescent="0.3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  <c r="AA11" s="18"/>
      <c r="AB11" s="45">
        <v>1476323</v>
      </c>
      <c r="AC11" s="18"/>
      <c r="AD11" s="45">
        <v>1321889</v>
      </c>
      <c r="AE11" s="18"/>
      <c r="AF11" s="46">
        <v>1421467</v>
      </c>
      <c r="AG11" s="18"/>
      <c r="AH11" s="45">
        <v>1311121</v>
      </c>
      <c r="AI11" s="18"/>
      <c r="AJ11" s="45">
        <v>1391902</v>
      </c>
      <c r="AK11" s="45"/>
      <c r="AL11" s="50">
        <v>1511292</v>
      </c>
      <c r="AM11" s="45"/>
    </row>
    <row r="12" spans="1:39" ht="28.8" x14ac:dyDescent="0.3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  <c r="AA12" s="18"/>
      <c r="AB12" s="26">
        <f>+AB8/AB11</f>
        <v>0.13211946166252236</v>
      </c>
      <c r="AC12" s="18"/>
      <c r="AD12" s="26">
        <f>+AD8/AD11</f>
        <v>0.14897468698203858</v>
      </c>
      <c r="AE12" s="18"/>
      <c r="AF12" s="26">
        <f>+AF8/AF11</f>
        <v>0.14069056826503887</v>
      </c>
      <c r="AG12" s="18"/>
      <c r="AH12" s="26">
        <f>+AH8/AH11</f>
        <v>0.14868726837568769</v>
      </c>
      <c r="AI12" s="18"/>
      <c r="AJ12" s="26">
        <f>+AJ8/AJ11</f>
        <v>0.15683288047578062</v>
      </c>
      <c r="AK12" s="26"/>
      <c r="AL12" s="51">
        <f>+AL8/AL11</f>
        <v>0.1571099430156449</v>
      </c>
      <c r="AM12" s="26"/>
    </row>
    <row r="13" spans="1:39" ht="28.5" customHeight="1" x14ac:dyDescent="0.3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  <c r="AA13" s="18"/>
      <c r="AB13" s="35">
        <f>+Z13+AB9</f>
        <v>2813334.6042599995</v>
      </c>
      <c r="AC13" s="18"/>
      <c r="AD13" s="35">
        <f>+AB13+AD9</f>
        <v>3058314.3642599992</v>
      </c>
      <c r="AE13" s="18"/>
      <c r="AF13" s="35">
        <f>+AD13+AF9</f>
        <v>3316683.1942599993</v>
      </c>
      <c r="AG13" s="18"/>
      <c r="AH13" s="35">
        <f>+AF13+AH9</f>
        <v>3573590.3142599994</v>
      </c>
      <c r="AI13" s="18"/>
      <c r="AJ13" s="48" t="s">
        <v>23</v>
      </c>
      <c r="AK13" s="53" t="s">
        <v>22</v>
      </c>
      <c r="AL13" s="52" t="s">
        <v>22</v>
      </c>
      <c r="AM13" s="35"/>
    </row>
    <row r="14" spans="1:39" ht="28.5" customHeight="1" x14ac:dyDescent="0.3">
      <c r="A14" s="16"/>
      <c r="B14" s="55"/>
      <c r="C14" s="56"/>
      <c r="D14" s="57"/>
      <c r="E14" s="57"/>
      <c r="F14" s="57"/>
      <c r="G14" s="57"/>
      <c r="H14" s="57"/>
      <c r="I14" s="58"/>
      <c r="J14" s="59"/>
      <c r="K14" s="57"/>
      <c r="L14" s="57"/>
      <c r="M14" s="58"/>
      <c r="N14" s="57"/>
      <c r="O14" s="58"/>
      <c r="P14" s="59"/>
      <c r="Q14" s="58"/>
      <c r="R14" s="59"/>
      <c r="S14" s="12"/>
      <c r="T14" s="59"/>
      <c r="U14" s="12"/>
      <c r="V14" s="59"/>
      <c r="W14" s="12"/>
      <c r="X14" s="59"/>
      <c r="Y14" s="12"/>
      <c r="Z14" s="59"/>
      <c r="AA14" s="12"/>
      <c r="AB14" s="59"/>
      <c r="AC14" s="12"/>
      <c r="AD14" s="59"/>
      <c r="AE14" s="12"/>
      <c r="AF14" s="59"/>
      <c r="AG14" s="12"/>
      <c r="AH14" s="59"/>
      <c r="AI14" s="12"/>
      <c r="AJ14" s="60"/>
      <c r="AK14" s="61"/>
      <c r="AL14" s="62"/>
      <c r="AM14" s="59"/>
    </row>
    <row r="15" spans="1:39" x14ac:dyDescent="0.3">
      <c r="C15" s="33"/>
    </row>
    <row r="16" spans="1:39" x14ac:dyDescent="0.3">
      <c r="B16" t="s">
        <v>17</v>
      </c>
      <c r="C16" s="33"/>
      <c r="AJ16" s="54"/>
    </row>
    <row r="17" spans="1:39" x14ac:dyDescent="0.3">
      <c r="B17" s="63" t="s">
        <v>21</v>
      </c>
      <c r="C17" s="16"/>
      <c r="AM17" t="s">
        <v>20</v>
      </c>
    </row>
    <row r="18" spans="1:39" x14ac:dyDescent="0.3">
      <c r="B18" t="s">
        <v>24</v>
      </c>
      <c r="D18" s="4"/>
      <c r="E18" s="5"/>
      <c r="F18" s="4"/>
      <c r="G18" s="5"/>
      <c r="H18" s="4"/>
      <c r="I18" s="5"/>
    </row>
    <row r="19" spans="1:39" x14ac:dyDescent="0.3">
      <c r="D19" s="4"/>
      <c r="E19" s="5"/>
      <c r="F19" s="4"/>
      <c r="G19" s="5"/>
      <c r="H19" s="4"/>
      <c r="I19" s="5"/>
    </row>
    <row r="20" spans="1:39" x14ac:dyDescent="0.3">
      <c r="A20" s="3"/>
      <c r="B20" s="12"/>
      <c r="C20" s="12"/>
      <c r="D20" s="13"/>
      <c r="E20" s="5"/>
      <c r="F20" s="4"/>
      <c r="G20" s="5"/>
      <c r="H20" s="4"/>
      <c r="I20" s="5"/>
    </row>
    <row r="21" spans="1:39" x14ac:dyDescent="0.3">
      <c r="A21" s="3"/>
      <c r="B21" s="12"/>
      <c r="C21" s="12"/>
      <c r="D21" s="13"/>
      <c r="E21" s="5"/>
      <c r="F21" s="4"/>
      <c r="G21" s="5"/>
      <c r="H21" s="4"/>
      <c r="I21" s="5"/>
    </row>
    <row r="22" spans="1:39" x14ac:dyDescent="0.3">
      <c r="A22" s="3"/>
      <c r="B22" s="12"/>
      <c r="C22" s="12"/>
      <c r="D22" s="13"/>
      <c r="E22" s="5"/>
      <c r="F22" s="4"/>
      <c r="G22" s="5"/>
      <c r="H22" s="4"/>
      <c r="I22" s="5"/>
    </row>
    <row r="23" spans="1:39" x14ac:dyDescent="0.3">
      <c r="A23" s="3"/>
      <c r="B23" s="12"/>
      <c r="C23" s="12"/>
      <c r="D23" s="14"/>
      <c r="E23" s="5"/>
      <c r="F23" s="4"/>
      <c r="G23" s="5"/>
      <c r="H23" s="4"/>
      <c r="I23" s="5"/>
    </row>
    <row r="24" spans="1:39" ht="15.6" x14ac:dyDescent="0.3">
      <c r="B24" s="12"/>
      <c r="C24" s="12"/>
      <c r="D24" s="15"/>
      <c r="E24" s="2"/>
      <c r="F24" s="2"/>
      <c r="G24" s="2"/>
      <c r="H24" s="2"/>
      <c r="I24" s="2"/>
      <c r="J24" s="8"/>
    </row>
    <row r="27" spans="1:39" x14ac:dyDescent="0.3">
      <c r="D27" s="10"/>
    </row>
  </sheetData>
  <pageMargins left="0.7" right="0.7" top="0.75" bottom="0.75" header="0.3" footer="0.3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81675945FF9441AD20FB1D99038C37" ma:contentTypeVersion="104" ma:contentTypeDescription="" ma:contentTypeScope="" ma:versionID="97d3753e867f5edd6999187ec92f0b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2016-02-12T08:00:00+00:00</OpenedDate>
    <SignificantOrder xmlns="dc463f71-b30c-4ab2-9473-d307f9d35888">false</SignificantOrder>
    <Date1 xmlns="dc463f71-b30c-4ab2-9473-d307f9d35888">2018-02-23T08:00:00+00:00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192299-8192-40F0-8093-AA27657EDF05}"/>
</file>

<file path=customXml/itemProps2.xml><?xml version="1.0" encoding="utf-8"?>
<ds:datastoreItem xmlns:ds="http://schemas.openxmlformats.org/officeDocument/2006/customXml" ds:itemID="{B35EDDF0-2F47-45E4-B0B9-E820E02747CF}"/>
</file>

<file path=customXml/itemProps3.xml><?xml version="1.0" encoding="utf-8"?>
<ds:datastoreItem xmlns:ds="http://schemas.openxmlformats.org/officeDocument/2006/customXml" ds:itemID="{2236D026-FC3E-4E42-9677-0A56928B6E75}"/>
</file>

<file path=customXml/itemProps4.xml><?xml version="1.0" encoding="utf-8"?>
<ds:datastoreItem xmlns:ds="http://schemas.openxmlformats.org/officeDocument/2006/customXml" ds:itemID="{78B585E3-AF97-42AD-97C4-94C403204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2018-02-23T19:32:15Z</cp:lastPrinted>
  <dcterms:created xsi:type="dcterms:W3CDTF">2016-06-22T00:00:44Z</dcterms:created>
  <dcterms:modified xsi:type="dcterms:W3CDTF">2018-02-23T22:25:47Z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0x0101006E56B4D1795A2E4DB2F0B01679ED314A003881675945FF9441AD20FB1D99038C37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