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2.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425" windowWidth="12120" windowHeight="8730" tabRatio="846" activeTab="0"/>
  </bookViews>
  <sheets>
    <sheet name="Item 40, 45, 50, pg 14" sheetId="1" r:id="rId1"/>
    <sheet name="Item 51,52, pg 15" sheetId="2" r:id="rId2"/>
    <sheet name="Item 55,60, pg 16" sheetId="3" r:id="rId3"/>
    <sheet name="Item 70, pg 17" sheetId="4" r:id="rId4"/>
    <sheet name="Item 80, pg 19" sheetId="5" r:id="rId5"/>
    <sheet name="Item 90, pg 20" sheetId="6" r:id="rId6"/>
    <sheet name="Item 100, pg 21" sheetId="7" r:id="rId7"/>
    <sheet name="Item 100, pg 22" sheetId="8" r:id="rId8"/>
    <sheet name="Item 105, pg 25" sheetId="9" r:id="rId9"/>
    <sheet name="Item 105, Pg 26" sheetId="10" r:id="rId10"/>
    <sheet name="Item 105, pg 27" sheetId="11" r:id="rId11"/>
    <sheet name="Item 105, pg 28" sheetId="12" r:id="rId12"/>
    <sheet name="Item 105, pg 30" sheetId="13" r:id="rId13"/>
    <sheet name="Item 120,130,150, pg 32" sheetId="14" r:id="rId14"/>
    <sheet name="Item 160, pg 33" sheetId="15" r:id="rId15"/>
    <sheet name="Item 205, pg 35" sheetId="16" r:id="rId16"/>
    <sheet name="Item 207, pg 36" sheetId="17" r:id="rId17"/>
    <sheet name="Item 210, 220, pg 37" sheetId="18" r:id="rId18"/>
    <sheet name="Item 240 pg 39" sheetId="19" r:id="rId19"/>
    <sheet name="Item 245, pg 40" sheetId="20" r:id="rId20"/>
    <sheet name="Item 255, pg 42" sheetId="21" r:id="rId21"/>
    <sheet name="Item 255, pg 43" sheetId="22" r:id="rId22"/>
    <sheet name="Item 255, pg 44" sheetId="23" r:id="rId23"/>
    <sheet name="Item 255, pg 45" sheetId="24" r:id="rId24"/>
    <sheet name="Item 255, pg 46" sheetId="25" r:id="rId25"/>
    <sheet name="Item 255, pg 47" sheetId="26" r:id="rId26"/>
    <sheet name="Item 255, pg 48" sheetId="27" r:id="rId27"/>
    <sheet name="Item 255, pg 49" sheetId="28" r:id="rId28"/>
    <sheet name="Item 260, pg 50" sheetId="29" r:id="rId29"/>
    <sheet name="Item 265, pg 51" sheetId="30" r:id="rId30"/>
    <sheet name="Item 275, pg 53" sheetId="31" r:id="rId31"/>
    <sheet name="Item 275, pg 54" sheetId="32" r:id="rId32"/>
  </sheets>
  <externalReferences>
    <externalReference r:id="rId35"/>
    <externalReference r:id="rId36"/>
    <externalReference r:id="rId37"/>
  </externalReferences>
  <definedNames>
    <definedName name="_xlnm.Print_Area" localSheetId="10">'Item 105, pg 27'!$A$1:$J$50</definedName>
    <definedName name="_xlnm.Print_Area" localSheetId="24">'Item 255, pg 46'!$A$1:$L$55</definedName>
  </definedNames>
  <calcPr calcMode="autoNoTable" fullCalcOnLoad="1" iterate="1" iterateCount="1" iterateDelta="0"/>
</workbook>
</file>

<file path=xl/sharedStrings.xml><?xml version="1.0" encoding="utf-8"?>
<sst xmlns="http://schemas.openxmlformats.org/spreadsheetml/2006/main" count="2089" uniqueCount="509">
  <si>
    <t>cancels yard waste service and then restarts service, at the same address, within 12 months.</t>
  </si>
  <si>
    <t>Item 105 -- Multi-family Service - Monthly Rates (continues on next page)</t>
  </si>
  <si>
    <t>For each additional 25 feet, or fraction of</t>
  </si>
  <si>
    <t>The company may elect to drive in at the rates shown above, except the</t>
  </si>
  <si>
    <t>charge will be limited to one can, unit, mini-can, or micro-mini can.  If cans,</t>
  </si>
  <si>
    <t>units, mini-cans, or micro-mini-cans are carried over 125 feet, but are safely</t>
  </si>
  <si>
    <t>accessible to the company's vehicle, the drive-in charges shown below</t>
  </si>
  <si>
    <t>must be assessed instead.</t>
  </si>
  <si>
    <t>Charge for Drive-ins (per pickup)</t>
  </si>
  <si>
    <t>Drive-in on driveways of over 125 feet,</t>
  </si>
  <si>
    <t>access to a single residence.  If a driveway provides access to multiple</t>
  </si>
  <si>
    <t>Companies will assess the following additional charges when customers request that company personnel provide carry-out service of cans/units not placed at the curb, the alley, or other point where the company's vehicle can be driven to within five feet of the cans/units using improved access roads commonly available for public use.  Driveways are not considered improved access roads commonly available for public use.</t>
  </si>
  <si>
    <t>Item 90 -- Can Carriage -- Special Services</t>
  </si>
  <si>
    <t>Service</t>
  </si>
  <si>
    <t>Stairs or steps -- for each step up or down</t>
  </si>
  <si>
    <t>Overhead obstructions -- for each overhead</t>
  </si>
  <si>
    <t>obstruction less than 8 feet from the ground</t>
  </si>
  <si>
    <t>Sunken or elevated cans/units -- for cans,</t>
  </si>
  <si>
    <t>units, mini-cans, or micro-mini-cans fully</t>
  </si>
  <si>
    <t>or partially underground or over 4 feet above</t>
  </si>
  <si>
    <t>ground, but not involving stairs or steps</t>
  </si>
  <si>
    <t>Item 100 -- Residential Service -- Monthly Rates (continued on next page)</t>
  </si>
  <si>
    <t>Rates in this item apply:</t>
  </si>
  <si>
    <t>residential property.  This includes single family dwellings, duplexes, apartments, mobile homes,</t>
  </si>
  <si>
    <t>condominiums, etc., where service is billed directly to the occupant of each residential unit, and/or</t>
  </si>
  <si>
    <t>(2)  When required by a local government service level ordinance, solid waste collection, curbside</t>
  </si>
  <si>
    <t xml:space="preserve">recycling, and yardwaste service must be provided for single-family dwellings, duplexes, mobile homes, </t>
  </si>
  <si>
    <t>Rates below apply in the following service area:</t>
  </si>
  <si>
    <t>Number of</t>
  </si>
  <si>
    <t>Units or Type</t>
  </si>
  <si>
    <t>of Containers</t>
  </si>
  <si>
    <t>Frequency</t>
  </si>
  <si>
    <t>Garbage</t>
  </si>
  <si>
    <t>Recycle</t>
  </si>
  <si>
    <t>Yardwaste</t>
  </si>
  <si>
    <t>to the property owner or manager.</t>
  </si>
  <si>
    <t>EOWR=Every Other Week Recycling; MR=Monthly Recycling; List others used by company:</t>
  </si>
  <si>
    <t>Item 100 -- Residential Service -- Monthly Rates (continued from previous page)</t>
  </si>
  <si>
    <t>Note 4:</t>
  </si>
  <si>
    <t>receptacles out for collection.</t>
  </si>
  <si>
    <t>Note 5:</t>
  </si>
  <si>
    <t>For customers on automated service routes:  The company will assess roll-out charges where,</t>
  </si>
  <si>
    <t>due to circumstances outside the control of the driver, the driver is required to move an automated</t>
  </si>
  <si>
    <t>Note 6:</t>
  </si>
  <si>
    <t>The charge for an occasional extra residential bag, can, unit, toter, mini-can, or micro-mini-can</t>
  </si>
  <si>
    <t>on a regular pickup is:</t>
  </si>
  <si>
    <t>Rate per receptacle</t>
  </si>
  <si>
    <t>per pickup</t>
  </si>
  <si>
    <t>32-gallon can or unit</t>
  </si>
  <si>
    <t>Mini-can</t>
  </si>
  <si>
    <t>Micro-minican</t>
  </si>
  <si>
    <t>60-gallon toter</t>
  </si>
  <si>
    <t>90-gallon toter</t>
  </si>
  <si>
    <t>Bag</t>
  </si>
  <si>
    <t>Note 7:</t>
  </si>
  <si>
    <t>Customers may request no more than one pickup per month, on an "on call" basis, at</t>
  </si>
  <si>
    <t>area in which the customer resides.  Note:  If customer requires service to be provided on other</t>
  </si>
  <si>
    <t>Lbs</t>
  </si>
  <si>
    <t>per yard</t>
  </si>
  <si>
    <t xml:space="preserve">  1 Yard</t>
  </si>
  <si>
    <t xml:space="preserve">  1.5 Yard</t>
  </si>
  <si>
    <t xml:space="preserve">  2 Yard</t>
  </si>
  <si>
    <t xml:space="preserve">  4 Yard</t>
  </si>
  <si>
    <t xml:space="preserve">  6 Yard</t>
  </si>
  <si>
    <t>Minimum Monthly Charge</t>
  </si>
  <si>
    <t>Permanent Service:  If rent is shown, the rate for the first pickup and each additional pickup must</t>
  </si>
  <si>
    <t>Compaction Ratio 3:1</t>
  </si>
  <si>
    <t>Compaction Ratio 5:1</t>
  </si>
  <si>
    <t>Service Area:</t>
  </si>
  <si>
    <t>Initial Delivery</t>
  </si>
  <si>
    <t>Charge</t>
  </si>
  <si>
    <t>Special Pickup</t>
  </si>
  <si>
    <t>Note 2:</t>
  </si>
  <si>
    <t>Note 3:</t>
  </si>
  <si>
    <t xml:space="preserve">Customers will be charged for service requested even if fewer units are picked up on a </t>
  </si>
  <si>
    <t>particular trip.  No credit will be given for partially filled cans.  No credits will be given if customer</t>
  </si>
  <si>
    <t>fails to set receptacles out for collection.</t>
  </si>
  <si>
    <t>Per pickup</t>
  </si>
  <si>
    <t>Micro-mini-can</t>
  </si>
  <si>
    <t>Item 120 -- Drums</t>
  </si>
  <si>
    <t>Type of Service</t>
  </si>
  <si>
    <t>Rate Per Drum, Per Pickup</t>
  </si>
  <si>
    <t>Regular Route Service</t>
  </si>
  <si>
    <t>Item 130 -- Litter Receptacles and Litter Toters</t>
  </si>
  <si>
    <t>Customer-owned Receptacle</t>
  </si>
  <si>
    <t>Rate Per Receptacle, Per Pickup</t>
  </si>
  <si>
    <t>Size or Type:</t>
  </si>
  <si>
    <t>Company-owned Receptacle:</t>
  </si>
  <si>
    <t>Item 150 -- Loose and Bulky Material</t>
  </si>
  <si>
    <t>Special Trips:  Time rates in Item 160 apply.</t>
  </si>
  <si>
    <t>Bulky Materials</t>
  </si>
  <si>
    <t>Loose material</t>
  </si>
  <si>
    <t>(customer load)</t>
  </si>
  <si>
    <t>(company load)</t>
  </si>
  <si>
    <t>1 to 4 cubic yards</t>
  </si>
  <si>
    <t>Rate per yard</t>
  </si>
  <si>
    <t>Additional cubic</t>
  </si>
  <si>
    <t>yards</t>
  </si>
  <si>
    <t>Minimum Charge</t>
  </si>
  <si>
    <t>Per Pickup</t>
  </si>
  <si>
    <t>Carry Charge</t>
  </si>
  <si>
    <t>Per each 5 ft. over</t>
  </si>
  <si>
    <t>8 feet</t>
  </si>
  <si>
    <t>Item 160 -- Time Rates</t>
  </si>
  <si>
    <t>Rates per hour:</t>
  </si>
  <si>
    <t>Rate Per Hour</t>
  </si>
  <si>
    <t>Each Extra</t>
  </si>
  <si>
    <t>Minimum</t>
  </si>
  <si>
    <t>Truck and Driver</t>
  </si>
  <si>
    <t>Person</t>
  </si>
  <si>
    <t>Type of Equipment ordered</t>
  </si>
  <si>
    <t>Single rear drive axle:</t>
  </si>
  <si>
    <t>Non-packer truck………………………..</t>
  </si>
  <si>
    <t>Packer truck……………………………..</t>
  </si>
  <si>
    <t>Drop-box truck…………………………..</t>
  </si>
  <si>
    <t>Tandem rear drive axle:</t>
  </si>
  <si>
    <t>the control of the driver, the driver is required to move a container more than five feet, but less than 25 feet,</t>
  </si>
  <si>
    <t>in order to reach the truck.  The charge for this roll-out service is:</t>
  </si>
  <si>
    <t>Charges for automated carts or toters.</t>
  </si>
  <si>
    <t>Item 207 -- Excess Weight -- Rejection of Load, Charges to Transport</t>
  </si>
  <si>
    <t>The company reserves the right to reject pickup of any container, stationary packer, or drop box which, upon</t>
  </si>
  <si>
    <t>reasonable inspection:</t>
  </si>
  <si>
    <t>(1) Appears to be overloaded.</t>
  </si>
  <si>
    <t>(2) Would cause applicable vehicle load limitations to be exceeded;</t>
  </si>
  <si>
    <t>For the purposes of this tariff, the following maximum weights apply:</t>
  </si>
  <si>
    <t>Type/Size of</t>
  </si>
  <si>
    <t>Container, Drop Box,</t>
  </si>
  <si>
    <t>Toter, or Cart</t>
  </si>
  <si>
    <t>Maximum Weight</t>
  </si>
  <si>
    <t>Allowance per</t>
  </si>
  <si>
    <r>
      <t>Receptacle</t>
    </r>
    <r>
      <rPr>
        <sz val="8"/>
        <rFont val="Arial"/>
        <family val="2"/>
      </rPr>
      <t xml:space="preserve"> (in pounds)</t>
    </r>
  </si>
  <si>
    <r>
      <t>Overfilled or overweight, charges if transported.</t>
    </r>
    <r>
      <rPr>
        <sz val="10"/>
        <rFont val="Arial"/>
        <family val="2"/>
      </rPr>
      <t xml:space="preserve">  If the container, drop box, toter, or cart exceeds the</t>
    </r>
  </si>
  <si>
    <t>limits stated above, is filled beyond the marked fill line, or the top is unable to be closed, but the company</t>
  </si>
  <si>
    <t>transports the materials, the following additional charges will apply:</t>
  </si>
  <si>
    <t>$          Per</t>
  </si>
  <si>
    <t>Item 210 -- Washing and Sanitizing Containers and/or Drop Boxes</t>
  </si>
  <si>
    <t xml:space="preserve">        Per Month</t>
  </si>
  <si>
    <t>Drive-in on private roads of over 125 feet,</t>
  </si>
  <si>
    <t>MG</t>
  </si>
  <si>
    <t>Garbage and</t>
  </si>
  <si>
    <t>Recycling</t>
  </si>
  <si>
    <t>Service*</t>
  </si>
  <si>
    <t>other than normal scheduled pickup day, rates for special pickups will apply.</t>
  </si>
  <si>
    <t xml:space="preserve">area in which the customer resides.  Note:  If customer requires service to be provided on </t>
  </si>
  <si>
    <t>Size or Type of</t>
  </si>
  <si>
    <t>Container or Drop Box</t>
  </si>
  <si>
    <t>Item 220 -- Compactor Rental</t>
  </si>
  <si>
    <t xml:space="preserve">named are for compactors only and do not include drop box or container charges.  See Items 250 and 270 </t>
  </si>
  <si>
    <t>for container charges.</t>
  </si>
  <si>
    <t>Customers must pay the costs of installation.</t>
  </si>
  <si>
    <t>Item 240 -- Container Service -- Dumped in Company's Vehicle</t>
  </si>
  <si>
    <t>Non-compacted Material (Company-owned container)</t>
  </si>
  <si>
    <t>Rates stated per container, per pickup</t>
  </si>
  <si>
    <t>Size or Type of Container</t>
  </si>
  <si>
    <t>Monthly Rent (if applicable)</t>
  </si>
  <si>
    <t>First Pickup</t>
  </si>
  <si>
    <t>Each Additional Pickup</t>
  </si>
  <si>
    <t>Special Pickups</t>
  </si>
  <si>
    <t>Temporary Service</t>
  </si>
  <si>
    <t>Pickup Rate</t>
  </si>
  <si>
    <t>Rent Per Calendar Day</t>
  </si>
  <si>
    <t>Rent Per Month</t>
  </si>
  <si>
    <t>____ Yard</t>
  </si>
  <si>
    <t>Permanent Service</t>
  </si>
  <si>
    <t>Note1:</t>
  </si>
  <si>
    <t>Permanent Service:  Service is defined as no less than scheduled, every other week pickup,</t>
  </si>
  <si>
    <t>unless local government requires more frequent service or unless putrescibles are involved.</t>
  </si>
  <si>
    <t xml:space="preserve">Customer will be charged for service requested, even if fewer containers are serviced on a </t>
  </si>
  <si>
    <t>particular trip.  No credit will be given for partially-filled containers.</t>
  </si>
  <si>
    <t>be the same.  If rent is not shown, it is to be included in the rate for the first pickup.</t>
  </si>
  <si>
    <t>Accessorial charges assessed (lids, unlocking, unlatching, etc.)</t>
  </si>
  <si>
    <t>Item 245 -- Container Service -- Dumped in Company's Vehicle</t>
  </si>
  <si>
    <t>Non-compacted Material (Customer-owned container)</t>
  </si>
  <si>
    <t>Includes Commercial Can Service</t>
  </si>
  <si>
    <t>Each Scheduled Pickup</t>
  </si>
  <si>
    <t>32 gal can</t>
  </si>
  <si>
    <t>___ gal. Toter</t>
  </si>
  <si>
    <t>Compacted Material (Customer-owned container)</t>
  </si>
  <si>
    <t>Item 255 -- Container Service -- Dumped in Company's Vehicle</t>
  </si>
  <si>
    <t>Non-Compacted Material (Company-owned container)</t>
  </si>
  <si>
    <t>Rates stated per drop box, per pickup</t>
  </si>
  <si>
    <t>Rates in this item are subject to disposal fees named in Item 230.</t>
  </si>
  <si>
    <t xml:space="preserve">Note 2:  </t>
  </si>
  <si>
    <t>Rates named in this item apply for all hauls not exceeding 5 miles from the point of pickup</t>
  </si>
  <si>
    <t>Permanent Service:</t>
  </si>
  <si>
    <t>(1) Service is defined as no less than scheduled, once a month pickup, unless local government</t>
  </si>
  <si>
    <t>requires more frequent service, or unless putrescibles are involved.</t>
  </si>
  <si>
    <t>If rent is not shown, it is to be included in the rate for the first pickup.</t>
  </si>
  <si>
    <t>Memorial Day</t>
  </si>
  <si>
    <t>Labor Day</t>
  </si>
  <si>
    <t>Veterans Day</t>
  </si>
  <si>
    <t>Thanksgiving Day</t>
  </si>
  <si>
    <t>a holiday listed above falls on a Saturday, the preceding Friday shall be the legal holiday.</t>
  </si>
  <si>
    <t>When a holiday listed above falls on a Sunday, the following Monday will be observed.  When</t>
  </si>
  <si>
    <t>Per Unit, Per Month</t>
  </si>
  <si>
    <t>Accessorial charges assessed (lids, tarping, unlocking, unlatching, etc.):</t>
  </si>
  <si>
    <t>Non-Compacted Material (Customer-owned container)</t>
  </si>
  <si>
    <t xml:space="preserve">Note 3:  </t>
  </si>
  <si>
    <t xml:space="preserve">Permanent Service is defined as no less than scheduled, once a month pickup, unless local </t>
  </si>
  <si>
    <t>Item 275 -- Drop Box Service -- To Disposal Site and Return</t>
  </si>
  <si>
    <t>Transfer trucks:</t>
  </si>
  <si>
    <t>Dump truck with pup trailer</t>
  </si>
  <si>
    <t>NA</t>
  </si>
  <si>
    <t>4-Axle tractor with end dump trailer</t>
  </si>
  <si>
    <t xml:space="preserve">4-Axle tractor with cargo chassis </t>
  </si>
  <si>
    <t>Frequency of Service Codes: WG=Weekly Garbage; EOWG-Every Other Week Garbage; MG=Monthly Garbage; WR=Weekly Recycling</t>
  </si>
  <si>
    <t>(1) To solid waste collection, curbside recycling (where noted) and yardwaste services (where noted) for</t>
  </si>
  <si>
    <t>Customers will be charged for service requested even if fewer units are picked up on a particular</t>
  </si>
  <si>
    <t>trip.  No credit will be given for partially filled cans.  No credit will be given if customer fails to set</t>
  </si>
  <si>
    <t>Item 205 -- Roll-Out Charges -- Containers, Automated Carts, and Toters</t>
  </si>
  <si>
    <t>(4) Would negatively impact or otherwise damage road surface integrity.</t>
  </si>
  <si>
    <t>(3) Would cause the company to violate load limitations or result in unsafe vehicle operation; and/or</t>
  </si>
  <si>
    <t>Item 260 -- Drop Box Service -- To Disposal Site and Return</t>
  </si>
  <si>
    <t>25 feet, add</t>
  </si>
  <si>
    <t>(For Official Use Only)</t>
  </si>
  <si>
    <t>of</t>
  </si>
  <si>
    <t>Effective Date:</t>
  </si>
  <si>
    <t>Tariff No.</t>
  </si>
  <si>
    <t xml:space="preserve">Revised Page No. </t>
  </si>
  <si>
    <t>Company Name/Permit Number:</t>
  </si>
  <si>
    <t>Registered Trade Name(s)</t>
  </si>
  <si>
    <t>Docket No. TG-_________________________  Date: _______________________  By: ___________________</t>
  </si>
  <si>
    <t>Issue Date:</t>
  </si>
  <si>
    <t>Issued By:</t>
  </si>
  <si>
    <t>$        n/a</t>
  </si>
  <si>
    <t>The company will assess roll-out charges where, due</t>
  </si>
  <si>
    <t>to circumstances outside the control of the driver, the driver is required to move an automated cart</t>
  </si>
  <si>
    <t>Compactor</t>
  </si>
  <si>
    <t>Steam Cleaning - All size</t>
  </si>
  <si>
    <t>Washing-All size</t>
  </si>
  <si>
    <t>Sanitizing - All size</t>
  </si>
  <si>
    <t>1 cubic yard</t>
  </si>
  <si>
    <t>3 cubic yard</t>
  </si>
  <si>
    <t>4 cubic yard</t>
  </si>
  <si>
    <t>2 cubic yard</t>
  </si>
  <si>
    <t>A flat monthly charge, per container, for permanent regularly scheduled customers may be made if computed as</t>
  </si>
  <si>
    <t>described in Item 75.</t>
  </si>
  <si>
    <t>Compaction Ratio 2.25:1</t>
  </si>
  <si>
    <t>Compaction Ratio 4:1</t>
  </si>
  <si>
    <t>Compacted Material with recycling (Customer-owned container)</t>
  </si>
  <si>
    <t xml:space="preserve"> 40 Yard</t>
  </si>
  <si>
    <t xml:space="preserve"> 50 Yard</t>
  </si>
  <si>
    <t xml:space="preserve"> 10 Yard</t>
  </si>
  <si>
    <t xml:space="preserve"> 35 Yard</t>
  </si>
  <si>
    <r>
      <t xml:space="preserve">Charges for containers.  </t>
    </r>
    <r>
      <rPr>
        <sz val="10"/>
        <rFont val="Arial"/>
        <family val="2"/>
      </rPr>
      <t>The company will assess roll-out charges where, due to circumstances outside</t>
    </r>
  </si>
  <si>
    <t xml:space="preserve">(3) If rent is shown, the rate for the first pickup and each additional pickup must be the same.  </t>
  </si>
  <si>
    <t>Irmgard R Wilcox</t>
  </si>
  <si>
    <t>Note 1:  Description/rules related to recycling program are shown on page 23.</t>
  </si>
  <si>
    <t>Note 2:  Description/rules related to yardwaste program are shown on page 24.</t>
  </si>
  <si>
    <t xml:space="preserve">        Effective Date:</t>
  </si>
  <si>
    <t xml:space="preserve">               Effective Date:</t>
  </si>
  <si>
    <t xml:space="preserve">       Effective Date:</t>
  </si>
  <si>
    <t xml:space="preserve">            Effective Date:</t>
  </si>
  <si>
    <t xml:space="preserve">             Effective Date:</t>
  </si>
  <si>
    <t xml:space="preserve">    Effective Date:</t>
  </si>
  <si>
    <r>
      <t>condominiums, and apartment buildings of less than __</t>
    </r>
    <r>
      <rPr>
        <u val="single"/>
        <sz val="10"/>
        <rFont val="Arial"/>
        <family val="2"/>
      </rPr>
      <t>n/a_</t>
    </r>
    <r>
      <rPr>
        <sz val="10"/>
        <rFont val="Arial"/>
        <family val="0"/>
      </rPr>
      <t>__ residential units, where service is billed</t>
    </r>
  </si>
  <si>
    <t>Pierce County as described in Appendix A</t>
  </si>
  <si>
    <t>Service Area: Pierce County as described in Appendix A</t>
  </si>
  <si>
    <t>Service Area:   Pierce County as described in Appendix A</t>
  </si>
  <si>
    <t>yardwaste program are shown on page 24.</t>
  </si>
  <si>
    <t>For customers on automated service routes:  The company will assess  roll-out charges where, due to</t>
  </si>
  <si>
    <t xml:space="preserve">The charge for an occasional extra can, unit, toter, mini-can, or micro-mini-can on a regular </t>
  </si>
  <si>
    <t>pickup is:</t>
  </si>
  <si>
    <t>than normal scheduled pickup day, rates for special pickups, Item 160,  will apply.</t>
  </si>
  <si>
    <t>An additional charge of $.75 per unit will be assessed to all Multi Family complexes who elect not to recycle.</t>
  </si>
  <si>
    <t xml:space="preserve">Regular Route:  </t>
  </si>
  <si>
    <t>Pickup and redelivery charge, per container or drop box if necessary:</t>
  </si>
  <si>
    <t>Monthly rental charge</t>
  </si>
  <si>
    <t xml:space="preserve">Rates in this Item apply to commercial businesses. </t>
  </si>
  <si>
    <t xml:space="preserve"> 45 Yard</t>
  </si>
  <si>
    <t>__ Yard</t>
  </si>
  <si>
    <t>No additional charge will be assessed to customers for overtime or holiday work performed solely for the</t>
  </si>
  <si>
    <t>and sanitizing service at the following rates:</t>
  </si>
  <si>
    <t xml:space="preserve">Upon customer request or as required by local or State health or solid waste rules, the company will provide washing </t>
  </si>
  <si>
    <t>Customers must pay the following additional charges for compactors furnished by the company. Charges</t>
  </si>
  <si>
    <t>Note 1:</t>
  </si>
  <si>
    <t xml:space="preserve">The charge included in this rate for yardwaste is $N/A.  Description/rules related to </t>
  </si>
  <si>
    <t>Recycling credit/debit (if applicable):  Customers receiving service will receive a commodity</t>
  </si>
  <si>
    <t>annually using the deferred accounting method.</t>
  </si>
  <si>
    <t>circumstances outside the control of the driver, the driver is required to move an automated cart or</t>
  </si>
  <si>
    <t xml:space="preserve">Yard Waste </t>
  </si>
  <si>
    <t>Flat Monthly Charge</t>
  </si>
  <si>
    <t>Flat monthly charges apply as defined in Item 75.</t>
  </si>
  <si>
    <t>Flat monthly charge may be assessed as defined in Item 75 and Item 80 for each weekly pickup.</t>
  </si>
  <si>
    <t>Flat monthly charges will be assessed as defined in Item 75.</t>
  </si>
  <si>
    <t>Item 265 -- Drop Box Service -- To Disposal Site and Return</t>
  </si>
  <si>
    <t>government ordinances require more frequent service or unless putrescibles are involved.</t>
  </si>
  <si>
    <t>Up to 8 yds.</t>
  </si>
  <si>
    <t>Over 8 yds.</t>
  </si>
  <si>
    <t>Item 40 -- Material Requiring Special Equipment, Precautions, or Disposal</t>
  </si>
  <si>
    <t>Item 45 -- Material Requiring Special Testing and/or Analysis</t>
  </si>
  <si>
    <t>Item 50 -- Returned Check Charges</t>
  </si>
  <si>
    <r>
      <t>Returned Check Charge.</t>
    </r>
    <r>
      <rPr>
        <sz val="10"/>
        <rFont val="Arial"/>
        <family val="2"/>
      </rPr>
      <t xml:space="preserve">  If a customer pays with a check, and the customer's bank refuses to honor</t>
    </r>
  </si>
  <si>
    <t>Item 51 -- Restart Fees</t>
  </si>
  <si>
    <t>Item 52 -- Redelivery Fees</t>
  </si>
  <si>
    <t>Item 55 -- Over-sized or Over-weight Cans or Units</t>
  </si>
  <si>
    <t>or micro-mini-can) which, upon reasonable inspection exceeds the size and weight limits shown in Item 20.</t>
  </si>
  <si>
    <t xml:space="preserve">The company reserves the right to reject pickup of any residential receptacle (can, unit, bag, mini-can, or </t>
  </si>
  <si>
    <t>If the receptacle exceeds the size and/or limits stated in Item 20, is overfilled,</t>
  </si>
  <si>
    <t>the following additional charges will apply.</t>
  </si>
  <si>
    <t>or the top is unable to be closed, but the company transports the materials,</t>
  </si>
  <si>
    <t>NOTE:</t>
  </si>
  <si>
    <t>NOTE: For charges applying on overweight toters, carts, containers, or drop boxes see item 207.</t>
  </si>
  <si>
    <t>Item 60 -- Overtime Periods</t>
  </si>
  <si>
    <t>Companies will assess additional charges when providing services, at customer request, during overtime</t>
  </si>
  <si>
    <t>periods.  Overtime periods include Saturdays, Sundays, and the following holidays:</t>
  </si>
  <si>
    <t>Time is to be recorded to the nearest increment of 15 minutes from the time the company's vehicle leaves</t>
  </si>
  <si>
    <t>the terminal until the time it returns to the terminal.</t>
  </si>
  <si>
    <t>company's convenience.</t>
  </si>
  <si>
    <t>Charge per hour:</t>
  </si>
  <si>
    <t>$</t>
  </si>
  <si>
    <t>Minimum charge:</t>
  </si>
  <si>
    <t>Item 70 -- Return Trips</t>
  </si>
  <si>
    <t>When a company is required to make a return trip, that does not require the special dispatch of a truck,</t>
  </si>
  <si>
    <t>to pick up material that was unavailable for collection for reasons under the control of the customer, the</t>
  </si>
  <si>
    <t>following additional charges, per pickup, will apply:</t>
  </si>
  <si>
    <t>Type of receptacle</t>
  </si>
  <si>
    <t>Rate for Return Trip</t>
  </si>
  <si>
    <t xml:space="preserve"> </t>
  </si>
  <si>
    <t>Can, unit, mini-can, or micro-mini-can</t>
  </si>
  <si>
    <t>Drum</t>
  </si>
  <si>
    <t>Bale</t>
  </si>
  <si>
    <t>Litter Receptacle</t>
  </si>
  <si>
    <t>Drop Box</t>
  </si>
  <si>
    <t>Container</t>
  </si>
  <si>
    <t>Other</t>
  </si>
  <si>
    <t>………….</t>
  </si>
  <si>
    <t>NOTE: Return trips requiring the special dispatch of a truck are considered special pickups and are charged</t>
  </si>
  <si>
    <t xml:space="preserve"> 20 Yard</t>
  </si>
  <si>
    <t xml:space="preserve"> 25 Yard</t>
  </si>
  <si>
    <t xml:space="preserve"> 30 Yard</t>
  </si>
  <si>
    <t>mile.  Mileage charge is in addition to all regular charges.</t>
  </si>
  <si>
    <t>for under the provisions of Item 160 (Time Rates).</t>
  </si>
  <si>
    <t>Item 80 -- Carry-out Service, Drive-Ins</t>
  </si>
  <si>
    <t>Rate</t>
  </si>
  <si>
    <t>Residential</t>
  </si>
  <si>
    <t>Commercial</t>
  </si>
  <si>
    <t>Charge for Carry-outs</t>
  </si>
  <si>
    <t>Per Unit, Per Pickup</t>
  </si>
  <si>
    <t>Cans, units, mini-cans, or micro-mini cans</t>
  </si>
  <si>
    <t>that must be carried out over 5 feet, but</t>
  </si>
  <si>
    <t>not over 25 feet.</t>
  </si>
  <si>
    <t>New Years Day (January 1)</t>
  </si>
  <si>
    <t>Independence Day (July 4)</t>
  </si>
  <si>
    <t>Christmas Day (December 25)</t>
  </si>
  <si>
    <t>$ n/a</t>
  </si>
  <si>
    <t>n/a</t>
  </si>
  <si>
    <t>Item 105 -- Multi-family Service - Monthly Rates (continued from previous page)</t>
  </si>
  <si>
    <t xml:space="preserve">Rates in this Item will apply to commercially billed mobile home courts where service is billed and paid by the </t>
  </si>
  <si>
    <t>property owner/manager.</t>
  </si>
  <si>
    <t>first pickup per month</t>
  </si>
  <si>
    <t xml:space="preserve">  </t>
  </si>
  <si>
    <t>Rate per receptacle,</t>
  </si>
  <si>
    <t xml:space="preserve">   additional pickup </t>
  </si>
  <si>
    <t>per month</t>
  </si>
  <si>
    <t>Customers electing not to recycle will be charged an additional $.75 per unit per month.</t>
  </si>
  <si>
    <t>Item 105 -- Multi-Family Container Service -- Dumped in Company's Vehicle</t>
  </si>
  <si>
    <t>The commodity price adjustment will be adjusted annually using the deferred accounting method.</t>
  </si>
  <si>
    <t xml:space="preserve">Item 105 -- Multi-family Service -- Monthly Rates </t>
  </si>
  <si>
    <t xml:space="preserve">Non-compacted Recycling Material </t>
  </si>
  <si>
    <t>Multi-family residential rates per container for garbage customers using drop box service</t>
  </si>
  <si>
    <t>90 gal toter</t>
  </si>
  <si>
    <t>Number of Receptacles</t>
  </si>
  <si>
    <t>Frequency of pickup</t>
  </si>
  <si>
    <t>P</t>
  </si>
  <si>
    <t>Rent per day</t>
  </si>
  <si>
    <t>Rent per month</t>
  </si>
  <si>
    <t>Pickup Charge</t>
  </si>
  <si>
    <t>(See notes 1, 2 &amp; 3)</t>
  </si>
  <si>
    <t>Special Pickup Charge</t>
  </si>
  <si>
    <t>Frequency of Service Codes: W=Weekly; EOW-Every Other Week; M=Monthly; P=Per Pickup</t>
  </si>
  <si>
    <t>A charge of $2.85 per residential living unit will be assessed to the owner/manager of a Multi-Family</t>
  </si>
  <si>
    <t>complex who are on irregular garbage service who do not elect to recycle.</t>
  </si>
  <si>
    <t xml:space="preserve">         Effective Date:</t>
  </si>
  <si>
    <t>Recycling only</t>
  </si>
  <si>
    <t>One can</t>
  </si>
  <si>
    <t>Two cans</t>
  </si>
  <si>
    <t>Three Cans</t>
  </si>
  <si>
    <t>WG-R</t>
  </si>
  <si>
    <t>WG-NR</t>
  </si>
  <si>
    <t>EOWR</t>
  </si>
  <si>
    <t xml:space="preserve">      n/a</t>
  </si>
  <si>
    <t>Four cans</t>
  </si>
  <si>
    <t>Five cans</t>
  </si>
  <si>
    <t>Six cans</t>
  </si>
  <si>
    <t>R=with recycling, NR=non Recycling</t>
  </si>
  <si>
    <t>$n/a</t>
  </si>
  <si>
    <t>Yard Waste-32 gal unit</t>
  </si>
  <si>
    <t>Revised Page No.</t>
  </si>
  <si>
    <t>Murrey's Disposal Co., Inc  G-9</t>
  </si>
  <si>
    <t xml:space="preserve">           Revised Page No.</t>
  </si>
  <si>
    <t>Note 3:  Customers will be charged for service requested even if fewer units are picked up on a particular trip.</t>
  </si>
  <si>
    <t xml:space="preserve">             No Credit will be given for partially filled cans.  No credit will be given if customers fail to set</t>
  </si>
  <si>
    <t xml:space="preserve">             receptacles out for collection. </t>
  </si>
  <si>
    <t>cart or toter more than 5 feet in order to reach the truck.  The charge for this roll-out</t>
  </si>
  <si>
    <t>service is: (see Item 205) per cart or toter, per pickup.</t>
  </si>
  <si>
    <t xml:space="preserve">     Revised page No.</t>
  </si>
  <si>
    <t>Recycl only</t>
  </si>
  <si>
    <t xml:space="preserve">      Revised Page No.</t>
  </si>
  <si>
    <t>toter more than 5 feet in order to reach the truck.  The charge for this roll-out service is: (see Item 205)</t>
  </si>
  <si>
    <t xml:space="preserve">   Revised Page No.</t>
  </si>
  <si>
    <t>Lost Containers:*</t>
  </si>
  <si>
    <t>If a container is not ready and the driver must standby, the hourly rate in 15 minute</t>
  </si>
  <si>
    <t>increments shall apply.</t>
  </si>
  <si>
    <t xml:space="preserve">*Lost container charge will apply if hauler is unable to retrieve a container from a stopped customer.  </t>
  </si>
  <si>
    <t xml:space="preserve"> Charge will be reversed if container is subsequently retrieved within 45-days after charge is applied. </t>
  </si>
  <si>
    <t>Docket No. TG-____________________  Date: ________________  By: ___________________</t>
  </si>
  <si>
    <t xml:space="preserve">Note 3: </t>
  </si>
  <si>
    <t xml:space="preserve">increments shall apply. </t>
  </si>
  <si>
    <t xml:space="preserve">*Lost container charge will apply if hauler is unable to retrieve a container from a stopped customer.  Charge </t>
  </si>
  <si>
    <t xml:space="preserve"> will be reversed if container is subsequently retrieved within 45-days after charge is applied. </t>
  </si>
  <si>
    <t xml:space="preserve">     Effective Date:</t>
  </si>
  <si>
    <t>Revised page No.</t>
  </si>
  <si>
    <t xml:space="preserve">A flat monthly charge, per container, for permanent regularly scheduled customers may be made if computed </t>
  </si>
  <si>
    <t>as described in Item 75.</t>
  </si>
  <si>
    <t xml:space="preserve">  3 Yard</t>
  </si>
  <si>
    <t xml:space="preserve">    Revised Page No.</t>
  </si>
  <si>
    <t xml:space="preserve">                  Effective Date:</t>
  </si>
  <si>
    <t>Companies assessing restart fees must  describe when the fees apply, and must state the amount</t>
  </si>
  <si>
    <t>of the fees in this item.</t>
  </si>
  <si>
    <t>to re-establish service after the past due amount has been paid.</t>
  </si>
  <si>
    <t xml:space="preserve">canceled for any reason, including but not limited to removal of the cart for non-payment, contaminated </t>
  </si>
  <si>
    <t>load removal and/or customer requests.</t>
  </si>
  <si>
    <t>Washington's Birthday</t>
  </si>
  <si>
    <t>Recycling Carts</t>
  </si>
  <si>
    <t>Yard Waste Toter</t>
  </si>
  <si>
    <t>Recycling Containers</t>
  </si>
  <si>
    <t>but less than 250 feet, add</t>
  </si>
  <si>
    <t>Drive-in on driveways/private roads of over 250 feet,</t>
  </si>
  <si>
    <t>but less than 1/10 mile, add</t>
  </si>
  <si>
    <t>For each 1/10 mile over 1/10 mile, add</t>
  </si>
  <si>
    <t>Applies to Curbside Recycling and Yard Waste:</t>
  </si>
  <si>
    <t>Drive-in on driveways</t>
  </si>
  <si>
    <t xml:space="preserve">Note:  </t>
  </si>
  <si>
    <t>For the purpose of assessing drive-in fees, a driveway is defined as providing</t>
  </si>
  <si>
    <t xml:space="preserve">residences or accounts, no drive-in fees will be assessed, unless service is </t>
  </si>
  <si>
    <t>provided to multiple customers via primitive private road, in which case each</t>
  </si>
  <si>
    <t xml:space="preserve">A "primitive" road is defined as a road in which a garbage truck is unable to </t>
  </si>
  <si>
    <t>drive safely at a speed greater than five miles per hour.</t>
  </si>
  <si>
    <t>price adjustment will be adjusted annually using the deferred accounting method.</t>
  </si>
  <si>
    <t xml:space="preserve"> Effective Date: </t>
  </si>
  <si>
    <t>per cart or toter, per pickup.</t>
  </si>
  <si>
    <t>or toter more than 5 feet in order to reach the truck.  The charge for this roll-out service is:</t>
  </si>
  <si>
    <t xml:space="preserve"> Effective Date:</t>
  </si>
  <si>
    <t xml:space="preserve">(2) If a drop box is retained by a customer for a full month and no pickups are ordered, a </t>
  </si>
  <si>
    <t>Tarping</t>
  </si>
  <si>
    <t xml:space="preserve">per haul </t>
  </si>
  <si>
    <t>Accessorial charges assessed (lids, unlocking, unlatching, disconnect/reconnect, etc.)</t>
  </si>
  <si>
    <t xml:space="preserve">minimum charge at the rate of the first pickup will be assessed. </t>
  </si>
  <si>
    <t>Disconnect/Reconnect</t>
  </si>
  <si>
    <t xml:space="preserve"> 15 Yard</t>
  </si>
  <si>
    <t>10 Yard</t>
  </si>
  <si>
    <t>20 Yard</t>
  </si>
  <si>
    <t>25 Yard</t>
  </si>
  <si>
    <t>30 Yard</t>
  </si>
  <si>
    <t>40 Yard</t>
  </si>
  <si>
    <t>50 Yard</t>
  </si>
  <si>
    <t>per haul</t>
  </si>
  <si>
    <t>Customers receiving service will receive a commodity price adjustment of $4.81 credit per month.  The commodity</t>
  </si>
  <si>
    <t>Recycling service rates on this page expire on: February 28, 2014</t>
  </si>
  <si>
    <t xml:space="preserve">price adjustment of $4.81 credit per month.  The commodity price adjustment will be adjusted </t>
  </si>
  <si>
    <t>Recycling rates on this page expire: February 28, 2014</t>
  </si>
  <si>
    <t>Recycling credit/debit (if applicable): Customers receiving service will receive a commodity</t>
  </si>
  <si>
    <t>price adjustment of $4.81 credit per month.  The commodity price adjustment will be adjusted</t>
  </si>
  <si>
    <t>Customers receiving service will receive a commodity price adjustment of $2.08 credit per yard per pick-up,</t>
  </si>
  <si>
    <t>Recycling credit/debit (if applicable) included in this rate is:  $2.08 credit per yard, per pickup.</t>
  </si>
  <si>
    <t>Customers receiving service will receive a commodity price adjustment of $2.08 credit per yard per pick-up.</t>
  </si>
  <si>
    <t>Recycling rates on this page expire on: February 28, 2014</t>
  </si>
  <si>
    <t>(A)</t>
  </si>
  <si>
    <t xml:space="preserve">          Effective Date:</t>
  </si>
  <si>
    <t>Description/rules related to recycling program are shown on page 23. (C)</t>
  </si>
  <si>
    <t>The carrier will assess a charge of $17.92 (A)  per redelivery of the yard waste toter when a customer</t>
  </si>
  <si>
    <t>Over 25 feet, the charge will be the charge for 25 feet, plus $.52 (A) per increment of 5 feet.</t>
  </si>
  <si>
    <t>Drive-in on private roads</t>
  </si>
  <si>
    <t>that check, the customer will be assessed a return check charge in the amount of $20.93 (A).</t>
  </si>
  <si>
    <t xml:space="preserve">If an account has been stopped due to non-payment, a $10.78 (A) restart fee will  be assessed </t>
  </si>
  <si>
    <t xml:space="preserve">The carrier will assess a charge of $23.75 (A)  per redelivery of the recycling cart when services are </t>
  </si>
  <si>
    <t>$7.67  (A) per dump.</t>
  </si>
  <si>
    <t xml:space="preserve">residential customer shall be charged $3.92 (A) per month. </t>
  </si>
  <si>
    <t>$.81 (A)</t>
  </si>
  <si>
    <t>$.19 (A)</t>
  </si>
  <si>
    <t>$12.98 (A) per can/unit.  Service will be rendered on the normal scheduled pickup day for the</t>
  </si>
  <si>
    <t>$18.42 (A) per can/unit.  Service will be rendered on the normal scheduled pickup day for the</t>
  </si>
  <si>
    <t>Above rates include $5.03 (A) per yard, per pick-up for recycling service.</t>
  </si>
  <si>
    <t xml:space="preserve">$1.36 (A) per pickup for unlatching, unlocking gates and/or containers </t>
  </si>
  <si>
    <t>$54.28(A)</t>
  </si>
  <si>
    <t>$5.43(A)</t>
  </si>
  <si>
    <t>$14.25(A)</t>
  </si>
  <si>
    <t>$17.64(A)</t>
  </si>
  <si>
    <t>$21.03(A)</t>
  </si>
  <si>
    <t>$7.19(A)</t>
  </si>
  <si>
    <t>$14.93(A)</t>
  </si>
  <si>
    <t>$31.89(A)</t>
  </si>
  <si>
    <t>$10.86(A)</t>
  </si>
  <si>
    <t>$18.32(A)</t>
  </si>
  <si>
    <t>$35.28(A)</t>
  </si>
  <si>
    <t>$48.98(A)</t>
  </si>
  <si>
    <t>$3.77 (A) per container, per pickup.</t>
  </si>
  <si>
    <t>$3.77 (A) per cart or toter, per pickup.</t>
  </si>
  <si>
    <t>$20.93 (A) Per Haul</t>
  </si>
  <si>
    <t xml:space="preserve">$1.05 (A) per pickup for unlatching, unlocking gates and/or containers. </t>
  </si>
  <si>
    <t>Minimum monthly charge:</t>
  </si>
  <si>
    <t>Occasional extra units shall be charged at $4.13 (A)  per unit.</t>
  </si>
  <si>
    <t>An initial delivery charge of $40.92 (A) will be assessed if customers request delivery of a compactor.</t>
  </si>
  <si>
    <t>If a company employee disconnects/reconnects a compactor a charge of $6.85 (A) per haul will be assessed.</t>
  </si>
  <si>
    <t>An initial delivery charge of $40.92(A) will be assessed if customers request delivery of a compactor.</t>
  </si>
  <si>
    <t>to the disposal site.  Excess miles will be charged for at $3.66 (A) per mile or fraction of a</t>
  </si>
  <si>
    <t>Murrey's Disposal Co Inc   G-9</t>
  </si>
  <si>
    <t>$46.51(A)</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</si>
</sst>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mmmm\ d\,\ yyyy"/>
    <numFmt numFmtId="168" formatCode="&quot;$&quot;#,##0.00"/>
    <numFmt numFmtId="169" formatCode="&quot;$&quot;#,##0.000"/>
    <numFmt numFmtId="170" formatCode="[$-409]mmmm\ d\,\ yyyy;@"/>
    <numFmt numFmtId="171" formatCode="&quot;$&quot;#,##0.0"/>
    <numFmt numFmtId="172" formatCode="#,##0.000"/>
    <numFmt numFmtId="173" formatCode="[$-409]dddd\,\ mmmm\ dd\,\ yyyy"/>
  </numFmts>
  <fonts count="51">
    <font>
      <sz val="10"/>
      <name val="Arial"/>
      <family val="0"/>
    </font>
    <font>
      <sz val="9"/>
      <name val="Arial"/>
      <family val="2"/>
    </font>
    <font>
      <i/>
      <sz val="10"/>
      <name val="Arial"/>
      <family val="2"/>
    </font>
    <font>
      <b/>
      <sz val="10"/>
      <name val="Arial"/>
      <family val="2"/>
    </font>
    <font>
      <sz val="8"/>
      <name val="Arial"/>
      <family val="2"/>
    </font>
    <font>
      <u val="single"/>
      <sz val="10"/>
      <name val="Arial"/>
      <family val="2"/>
    </font>
    <font>
      <u val="single"/>
      <sz val="10"/>
      <color indexed="12"/>
      <name val="Arial"/>
      <family val="2"/>
    </font>
    <font>
      <u val="single"/>
      <sz val="10"/>
      <color indexed="36"/>
      <name val="Arial"/>
      <family val="2"/>
    </font>
    <font>
      <u val="single"/>
      <sz val="9"/>
      <name val="Arial"/>
      <family val="2"/>
    </font>
    <font>
      <sz val="10"/>
      <color indexed="10"/>
      <name val="Arial"/>
      <family val="2"/>
    </font>
    <font>
      <sz val="9"/>
      <color indexed="10"/>
      <name val="Arial"/>
      <family val="2"/>
    </font>
    <font>
      <b/>
      <sz val="9"/>
      <name val="Arial"/>
      <family val="2"/>
    </font>
    <font>
      <sz val="8"/>
      <color indexed="10"/>
      <name val="Arial"/>
      <family val="2"/>
    </font>
    <font>
      <b/>
      <sz val="8"/>
      <name val="Arial"/>
      <family val="2"/>
    </font>
    <font>
      <i/>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0"/>
    </font>
    <font>
      <b/>
      <sz val="10"/>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7"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6"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459">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3" xfId="0" applyBorder="1" applyAlignment="1" quotePrefix="1">
      <alignment horizontal="left"/>
    </xf>
    <xf numFmtId="0" fontId="1" fillId="0" borderId="0" xfId="0" applyFont="1" applyBorder="1" applyAlignment="1">
      <alignment/>
    </xf>
    <xf numFmtId="0" fontId="0" fillId="0" borderId="0" xfId="0" applyBorder="1" applyAlignment="1">
      <alignment horizontal="center"/>
    </xf>
    <xf numFmtId="0" fontId="0" fillId="0" borderId="0" xfId="0" applyFill="1" applyBorder="1" applyAlignment="1">
      <alignment/>
    </xf>
    <xf numFmtId="0" fontId="0" fillId="0" borderId="0" xfId="0" applyBorder="1" applyAlignment="1">
      <alignment horizontal="right"/>
    </xf>
    <xf numFmtId="0" fontId="0" fillId="0" borderId="18" xfId="0" applyBorder="1" applyAlignment="1">
      <alignment/>
    </xf>
    <xf numFmtId="0" fontId="0" fillId="0" borderId="14" xfId="0" applyBorder="1" applyAlignment="1">
      <alignment horizontal="center"/>
    </xf>
    <xf numFmtId="0" fontId="1" fillId="0" borderId="13" xfId="0" applyFont="1" applyBorder="1" applyAlignment="1">
      <alignment/>
    </xf>
    <xf numFmtId="0" fontId="4" fillId="0" borderId="0" xfId="0" applyFont="1" applyBorder="1" applyAlignment="1">
      <alignment horizontal="center"/>
    </xf>
    <xf numFmtId="0" fontId="5" fillId="0" borderId="11" xfId="0" applyFont="1" applyBorder="1" applyAlignment="1">
      <alignment horizontal="center"/>
    </xf>
    <xf numFmtId="0" fontId="0" fillId="0" borderId="19" xfId="0" applyBorder="1" applyAlignment="1">
      <alignment/>
    </xf>
    <xf numFmtId="0" fontId="0" fillId="0" borderId="20" xfId="0" applyBorder="1" applyAlignment="1">
      <alignment/>
    </xf>
    <xf numFmtId="0" fontId="0" fillId="0" borderId="0" xfId="0" applyFill="1" applyBorder="1" applyAlignment="1">
      <alignment horizontal="center"/>
    </xf>
    <xf numFmtId="0" fontId="5" fillId="0" borderId="0" xfId="0" applyFont="1" applyBorder="1" applyAlignment="1">
      <alignment horizontal="center"/>
    </xf>
    <xf numFmtId="0" fontId="5" fillId="0" borderId="13" xfId="0" applyFont="1" applyBorder="1" applyAlignment="1">
      <alignment horizontal="center"/>
    </xf>
    <xf numFmtId="0" fontId="0" fillId="0" borderId="0" xfId="0" applyBorder="1" applyAlignment="1">
      <alignment horizontal="left"/>
    </xf>
    <xf numFmtId="0" fontId="0" fillId="0" borderId="0" xfId="0" applyFill="1" applyBorder="1" applyAlignment="1">
      <alignment horizontal="left"/>
    </xf>
    <xf numFmtId="0" fontId="0" fillId="0" borderId="0" xfId="0" applyBorder="1" applyAlignment="1" quotePrefix="1">
      <alignment horizontal="left"/>
    </xf>
    <xf numFmtId="0" fontId="0" fillId="0" borderId="0" xfId="0" applyBorder="1" applyAlignment="1">
      <alignment/>
    </xf>
    <xf numFmtId="0" fontId="0" fillId="0" borderId="0" xfId="0" applyFill="1" applyBorder="1" applyAlignment="1" quotePrefix="1">
      <alignment horizontal="left"/>
    </xf>
    <xf numFmtId="0" fontId="0" fillId="0" borderId="11" xfId="0" applyBorder="1" applyAlignment="1">
      <alignment horizontal="center"/>
    </xf>
    <xf numFmtId="0" fontId="0" fillId="0" borderId="12" xfId="0" applyBorder="1" applyAlignment="1">
      <alignment horizontal="center"/>
    </xf>
    <xf numFmtId="0" fontId="0" fillId="0" borderId="17" xfId="0" applyBorder="1" applyAlignment="1">
      <alignment horizontal="center"/>
    </xf>
    <xf numFmtId="0" fontId="5" fillId="0" borderId="14" xfId="0" applyFont="1" applyBorder="1" applyAlignment="1">
      <alignment horizontal="center"/>
    </xf>
    <xf numFmtId="0" fontId="0" fillId="0" borderId="13" xfId="0" applyBorder="1" applyAlignment="1">
      <alignment horizontal="left"/>
    </xf>
    <xf numFmtId="0" fontId="0" fillId="0" borderId="21" xfId="0" applyBorder="1" applyAlignment="1">
      <alignment/>
    </xf>
    <xf numFmtId="0" fontId="0" fillId="0" borderId="19" xfId="0" applyFill="1" applyBorder="1" applyAlignment="1">
      <alignment horizontal="center"/>
    </xf>
    <xf numFmtId="0" fontId="0" fillId="0" borderId="21" xfId="0" applyBorder="1" applyAlignment="1">
      <alignment horizontal="center"/>
    </xf>
    <xf numFmtId="0" fontId="0" fillId="0" borderId="10" xfId="0" applyBorder="1" applyAlignment="1">
      <alignment horizontal="center"/>
    </xf>
    <xf numFmtId="0" fontId="5" fillId="0" borderId="10" xfId="0" applyFont="1" applyBorder="1" applyAlignment="1">
      <alignment horizontal="center"/>
    </xf>
    <xf numFmtId="0" fontId="5" fillId="0" borderId="12" xfId="0" applyFont="1" applyBorder="1" applyAlignment="1">
      <alignment horizontal="center"/>
    </xf>
    <xf numFmtId="0" fontId="3" fillId="0" borderId="13" xfId="0" applyFont="1" applyBorder="1" applyAlignment="1">
      <alignment/>
    </xf>
    <xf numFmtId="0" fontId="0" fillId="0" borderId="10" xfId="0" applyFill="1" applyBorder="1" applyAlignment="1">
      <alignment horizontal="left"/>
    </xf>
    <xf numFmtId="0" fontId="0" fillId="0" borderId="10" xfId="0" applyFill="1" applyBorder="1" applyAlignment="1">
      <alignment horizontal="center"/>
    </xf>
    <xf numFmtId="0" fontId="0" fillId="0" borderId="12" xfId="0" applyFill="1" applyBorder="1" applyAlignment="1">
      <alignment horizontal="center"/>
    </xf>
    <xf numFmtId="0" fontId="1" fillId="0" borderId="0" xfId="0" applyFont="1" applyFill="1" applyBorder="1" applyAlignment="1">
      <alignment horizontal="left"/>
    </xf>
    <xf numFmtId="0" fontId="0" fillId="0" borderId="21" xfId="0" applyBorder="1" applyAlignment="1">
      <alignment horizontal="left"/>
    </xf>
    <xf numFmtId="0" fontId="0" fillId="0" borderId="10" xfId="0" applyBorder="1" applyAlignment="1">
      <alignment horizontal="left"/>
    </xf>
    <xf numFmtId="0" fontId="0" fillId="0" borderId="13" xfId="0" applyBorder="1" applyAlignment="1">
      <alignment horizontal="left" indent="1"/>
    </xf>
    <xf numFmtId="0" fontId="3" fillId="0" borderId="0" xfId="0" applyFont="1" applyBorder="1" applyAlignment="1">
      <alignment/>
    </xf>
    <xf numFmtId="0" fontId="0" fillId="0" borderId="0" xfId="0" applyFont="1" applyBorder="1" applyAlignment="1">
      <alignment horizontal="center"/>
    </xf>
    <xf numFmtId="0" fontId="2" fillId="0" borderId="15" xfId="0" applyFont="1" applyBorder="1" applyAlignment="1">
      <alignment horizontal="left"/>
    </xf>
    <xf numFmtId="0" fontId="5" fillId="0" borderId="16" xfId="0" applyFont="1" applyBorder="1" applyAlignment="1">
      <alignment horizontal="center"/>
    </xf>
    <xf numFmtId="0" fontId="5" fillId="0" borderId="17" xfId="0" applyFont="1" applyBorder="1" applyAlignment="1">
      <alignment horizontal="center"/>
    </xf>
    <xf numFmtId="0" fontId="3" fillId="0" borderId="13" xfId="0" applyFont="1" applyBorder="1" applyAlignment="1">
      <alignment horizontal="left"/>
    </xf>
    <xf numFmtId="0" fontId="0" fillId="0" borderId="13" xfId="0" applyFont="1" applyBorder="1" applyAlignment="1">
      <alignment horizontal="left"/>
    </xf>
    <xf numFmtId="0" fontId="5" fillId="0" borderId="0" xfId="0" applyFont="1" applyBorder="1" applyAlignment="1">
      <alignment horizontal="right"/>
    </xf>
    <xf numFmtId="0" fontId="5" fillId="0" borderId="0" xfId="0" applyFont="1" applyBorder="1" applyAlignment="1" quotePrefix="1">
      <alignment horizontal="left"/>
    </xf>
    <xf numFmtId="0" fontId="0" fillId="0" borderId="15" xfId="0" applyBorder="1" applyAlignment="1">
      <alignment horizontal="left"/>
    </xf>
    <xf numFmtId="0" fontId="0" fillId="0" borderId="15" xfId="0" applyFill="1" applyBorder="1" applyAlignment="1">
      <alignment horizontal="left"/>
    </xf>
    <xf numFmtId="0" fontId="0" fillId="0" borderId="10" xfId="0" applyFill="1" applyBorder="1" applyAlignment="1">
      <alignment/>
    </xf>
    <xf numFmtId="0" fontId="0" fillId="0" borderId="16" xfId="0" applyBorder="1" applyAlignment="1">
      <alignment horizontal="center"/>
    </xf>
    <xf numFmtId="0" fontId="0" fillId="0" borderId="17" xfId="0" applyFill="1" applyBorder="1" applyAlignment="1">
      <alignment horizontal="center"/>
    </xf>
    <xf numFmtId="0" fontId="0" fillId="0" borderId="15" xfId="0" applyFill="1" applyBorder="1" applyAlignment="1">
      <alignment/>
    </xf>
    <xf numFmtId="0" fontId="0" fillId="0" borderId="15" xfId="0" applyFont="1" applyBorder="1" applyAlignment="1">
      <alignment horizontal="left"/>
    </xf>
    <xf numFmtId="0" fontId="0" fillId="0" borderId="15" xfId="0" applyFill="1" applyBorder="1" applyAlignment="1" quotePrefix="1">
      <alignment horizontal="left"/>
    </xf>
    <xf numFmtId="0" fontId="0" fillId="0" borderId="16" xfId="0" applyFill="1" applyBorder="1" applyAlignment="1">
      <alignment horizontal="center"/>
    </xf>
    <xf numFmtId="0" fontId="0" fillId="0" borderId="13" xfId="0" applyBorder="1" applyAlignment="1">
      <alignment horizontal="left" indent="2"/>
    </xf>
    <xf numFmtId="0" fontId="0" fillId="0" borderId="13" xfId="0" applyBorder="1" applyAlignment="1" quotePrefix="1">
      <alignment horizontal="left" indent="2"/>
    </xf>
    <xf numFmtId="0" fontId="4" fillId="0" borderId="22" xfId="0" applyFont="1" applyBorder="1" applyAlignment="1">
      <alignment horizontal="center"/>
    </xf>
    <xf numFmtId="0" fontId="4" fillId="0" borderId="23" xfId="0" applyFont="1" applyBorder="1" applyAlignment="1">
      <alignment horizontal="center"/>
    </xf>
    <xf numFmtId="0" fontId="4" fillId="0" borderId="24" xfId="0" applyFont="1" applyBorder="1" applyAlignment="1">
      <alignment horizontal="center"/>
    </xf>
    <xf numFmtId="0" fontId="5" fillId="0" borderId="20" xfId="0" applyFont="1" applyBorder="1" applyAlignment="1">
      <alignment horizontal="center"/>
    </xf>
    <xf numFmtId="0" fontId="3" fillId="0" borderId="20" xfId="0" applyFont="1" applyBorder="1" applyAlignment="1">
      <alignment/>
    </xf>
    <xf numFmtId="0" fontId="4" fillId="0" borderId="0" xfId="0" applyFont="1" applyBorder="1" applyAlignment="1">
      <alignment/>
    </xf>
    <xf numFmtId="0" fontId="3" fillId="0" borderId="14" xfId="0" applyFont="1" applyBorder="1" applyAlignment="1">
      <alignment horizontal="right"/>
    </xf>
    <xf numFmtId="0" fontId="4" fillId="0" borderId="13" xfId="0" applyFont="1" applyBorder="1" applyAlignment="1">
      <alignment/>
    </xf>
    <xf numFmtId="0" fontId="0" fillId="0" borderId="15" xfId="0" applyFont="1" applyBorder="1" applyAlignment="1" quotePrefix="1">
      <alignment horizontal="left"/>
    </xf>
    <xf numFmtId="0" fontId="0" fillId="0" borderId="0" xfId="0" applyFont="1" applyBorder="1" applyAlignment="1">
      <alignment horizontal="left"/>
    </xf>
    <xf numFmtId="0" fontId="0" fillId="0" borderId="21" xfId="0" applyFill="1" applyBorder="1" applyAlignment="1">
      <alignment/>
    </xf>
    <xf numFmtId="0" fontId="0" fillId="0" borderId="0" xfId="0" applyFont="1" applyBorder="1" applyAlignment="1" quotePrefix="1">
      <alignment horizontal="left"/>
    </xf>
    <xf numFmtId="0" fontId="0" fillId="0" borderId="21" xfId="0" applyFill="1" applyBorder="1" applyAlignment="1">
      <alignment horizontal="left"/>
    </xf>
    <xf numFmtId="0" fontId="0" fillId="0" borderId="21" xfId="0" applyBorder="1" applyAlignment="1">
      <alignment horizontal="left" indent="1"/>
    </xf>
    <xf numFmtId="0" fontId="0" fillId="0" borderId="18" xfId="0" applyBorder="1" applyAlignment="1">
      <alignment horizontal="left" indent="1"/>
    </xf>
    <xf numFmtId="0" fontId="0" fillId="0" borderId="15" xfId="0" applyBorder="1" applyAlignment="1">
      <alignment horizontal="left" indent="1"/>
    </xf>
    <xf numFmtId="0" fontId="0" fillId="0" borderId="13" xfId="0" applyFont="1" applyBorder="1" applyAlignment="1">
      <alignment horizontal="left" indent="2"/>
    </xf>
    <xf numFmtId="0" fontId="5" fillId="0" borderId="10" xfId="0" applyFont="1" applyBorder="1" applyAlignment="1">
      <alignment horizontal="left"/>
    </xf>
    <xf numFmtId="0" fontId="0" fillId="0" borderId="15" xfId="0" applyBorder="1" applyAlignment="1">
      <alignment horizontal="left" indent="2"/>
    </xf>
    <xf numFmtId="0" fontId="5" fillId="0" borderId="10" xfId="0" applyFont="1" applyBorder="1" applyAlignment="1" quotePrefix="1">
      <alignment horizontal="left"/>
    </xf>
    <xf numFmtId="0" fontId="3" fillId="0" borderId="13" xfId="0" applyFont="1" applyBorder="1" applyAlignment="1" quotePrefix="1">
      <alignment horizontal="left"/>
    </xf>
    <xf numFmtId="49" fontId="0" fillId="0" borderId="0" xfId="0" applyNumberFormat="1" applyFill="1" applyBorder="1" applyAlignment="1" quotePrefix="1">
      <alignment horizontal="left"/>
    </xf>
    <xf numFmtId="49" fontId="0" fillId="0" borderId="0" xfId="0" applyNumberFormat="1" applyBorder="1" applyAlignment="1">
      <alignment/>
    </xf>
    <xf numFmtId="49" fontId="0" fillId="0" borderId="0" xfId="0" applyNumberFormat="1" applyBorder="1" applyAlignment="1">
      <alignment horizontal="center"/>
    </xf>
    <xf numFmtId="49" fontId="0" fillId="0" borderId="0" xfId="0" applyNumberFormat="1" applyFill="1" applyBorder="1" applyAlignment="1">
      <alignment horizontal="center"/>
    </xf>
    <xf numFmtId="49" fontId="0" fillId="0" borderId="0" xfId="0" applyNumberFormat="1" applyBorder="1" applyAlignment="1">
      <alignment horizontal="left"/>
    </xf>
    <xf numFmtId="0" fontId="3" fillId="0" borderId="21" xfId="0" applyFont="1" applyBorder="1" applyAlignment="1">
      <alignment/>
    </xf>
    <xf numFmtId="0" fontId="3" fillId="0" borderId="18" xfId="0" applyFont="1" applyFill="1" applyBorder="1" applyAlignment="1">
      <alignment horizontal="center"/>
    </xf>
    <xf numFmtId="0" fontId="3" fillId="0" borderId="19" xfId="0" applyFont="1" applyBorder="1" applyAlignment="1">
      <alignment horizontal="center"/>
    </xf>
    <xf numFmtId="0" fontId="0" fillId="0" borderId="21" xfId="0" applyFont="1" applyBorder="1" applyAlignment="1">
      <alignment horizontal="left" indent="1"/>
    </xf>
    <xf numFmtId="0" fontId="0" fillId="0" borderId="18" xfId="0" applyFont="1" applyBorder="1" applyAlignment="1">
      <alignment horizontal="center"/>
    </xf>
    <xf numFmtId="0" fontId="5" fillId="0" borderId="19" xfId="0" applyFont="1" applyBorder="1" applyAlignment="1">
      <alignment horizontal="center"/>
    </xf>
    <xf numFmtId="0" fontId="0" fillId="33" borderId="0" xfId="0" applyFill="1" applyBorder="1" applyAlignment="1">
      <alignment/>
    </xf>
    <xf numFmtId="0" fontId="0" fillId="33" borderId="14" xfId="0" applyFill="1" applyBorder="1" applyAlignment="1">
      <alignment/>
    </xf>
    <xf numFmtId="0" fontId="3" fillId="0" borderId="21" xfId="0" applyFont="1" applyBorder="1" applyAlignment="1" quotePrefix="1">
      <alignment horizontal="left"/>
    </xf>
    <xf numFmtId="0" fontId="0" fillId="0" borderId="13" xfId="0" applyFont="1" applyBorder="1" applyAlignment="1" quotePrefix="1">
      <alignment horizontal="left"/>
    </xf>
    <xf numFmtId="0" fontId="0" fillId="0" borderId="21" xfId="0" applyBorder="1" applyAlignment="1" quotePrefix="1">
      <alignment horizontal="left" indent="1"/>
    </xf>
    <xf numFmtId="0" fontId="4" fillId="0" borderId="20" xfId="0" applyFont="1" applyBorder="1" applyAlignment="1">
      <alignment/>
    </xf>
    <xf numFmtId="167" fontId="0" fillId="0" borderId="17" xfId="0" applyNumberFormat="1" applyBorder="1" applyAlignment="1">
      <alignment/>
    </xf>
    <xf numFmtId="167" fontId="0" fillId="0" borderId="16" xfId="0" applyNumberFormat="1" applyBorder="1" applyAlignment="1">
      <alignment/>
    </xf>
    <xf numFmtId="0" fontId="0" fillId="0" borderId="20" xfId="0" applyBorder="1" applyAlignment="1">
      <alignment horizontal="center"/>
    </xf>
    <xf numFmtId="44" fontId="0" fillId="0" borderId="0" xfId="45" applyFont="1" applyBorder="1" applyAlignment="1">
      <alignment/>
    </xf>
    <xf numFmtId="168" fontId="0" fillId="0" borderId="13" xfId="0" applyNumberFormat="1" applyBorder="1" applyAlignment="1">
      <alignment/>
    </xf>
    <xf numFmtId="168" fontId="0" fillId="0" borderId="15" xfId="0" applyNumberFormat="1" applyBorder="1" applyAlignment="1">
      <alignment/>
    </xf>
    <xf numFmtId="168" fontId="0" fillId="0" borderId="10" xfId="0" applyNumberFormat="1" applyBorder="1" applyAlignment="1">
      <alignment/>
    </xf>
    <xf numFmtId="168" fontId="0" fillId="0" borderId="12" xfId="0" applyNumberFormat="1" applyBorder="1" applyAlignment="1">
      <alignment/>
    </xf>
    <xf numFmtId="168" fontId="0" fillId="0" borderId="19" xfId="0" applyNumberFormat="1" applyBorder="1" applyAlignment="1">
      <alignment/>
    </xf>
    <xf numFmtId="168" fontId="0" fillId="0" borderId="17" xfId="0" applyNumberFormat="1" applyBorder="1" applyAlignment="1">
      <alignment/>
    </xf>
    <xf numFmtId="0" fontId="0" fillId="0" borderId="20" xfId="0" applyBorder="1" applyAlignment="1">
      <alignment horizontal="left"/>
    </xf>
    <xf numFmtId="168" fontId="0" fillId="0" borderId="16" xfId="0" applyNumberFormat="1" applyBorder="1" applyAlignment="1">
      <alignment horizontal="center"/>
    </xf>
    <xf numFmtId="8" fontId="0" fillId="0" borderId="21" xfId="0" applyNumberFormat="1" applyBorder="1" applyAlignment="1">
      <alignment horizontal="left"/>
    </xf>
    <xf numFmtId="168" fontId="0" fillId="0" borderId="21" xfId="0" applyNumberFormat="1" applyBorder="1" applyAlignment="1">
      <alignment/>
    </xf>
    <xf numFmtId="168" fontId="0" fillId="0" borderId="14" xfId="0" applyNumberFormat="1" applyBorder="1" applyAlignment="1">
      <alignment horizontal="left"/>
    </xf>
    <xf numFmtId="3" fontId="0" fillId="0" borderId="21" xfId="0" applyNumberFormat="1" applyBorder="1" applyAlignment="1">
      <alignment/>
    </xf>
    <xf numFmtId="168" fontId="0" fillId="0" borderId="21" xfId="0" applyNumberFormat="1" applyBorder="1" applyAlignment="1">
      <alignment horizontal="right"/>
    </xf>
    <xf numFmtId="0" fontId="0" fillId="0" borderId="16" xfId="0" applyFont="1" applyBorder="1" applyAlignment="1">
      <alignment horizontal="center"/>
    </xf>
    <xf numFmtId="0" fontId="0" fillId="0" borderId="15" xfId="0" applyBorder="1" applyAlignment="1">
      <alignment horizontal="center"/>
    </xf>
    <xf numFmtId="168" fontId="0" fillId="0" borderId="15" xfId="0" applyNumberFormat="1" applyBorder="1" applyAlignment="1">
      <alignment horizontal="right"/>
    </xf>
    <xf numFmtId="168" fontId="0" fillId="0" borderId="20" xfId="0" applyNumberFormat="1" applyBorder="1" applyAlignment="1">
      <alignment horizontal="center"/>
    </xf>
    <xf numFmtId="168" fontId="0" fillId="0" borderId="21" xfId="0" applyNumberFormat="1" applyBorder="1" applyAlignment="1">
      <alignment horizontal="left"/>
    </xf>
    <xf numFmtId="0" fontId="0" fillId="0" borderId="13" xfId="0" applyFont="1" applyBorder="1" applyAlignment="1">
      <alignment/>
    </xf>
    <xf numFmtId="4" fontId="0" fillId="0" borderId="21" xfId="0" applyNumberFormat="1" applyBorder="1" applyAlignment="1">
      <alignment/>
    </xf>
    <xf numFmtId="8" fontId="0" fillId="0" borderId="21" xfId="0" applyNumberFormat="1" applyBorder="1" applyAlignment="1">
      <alignment/>
    </xf>
    <xf numFmtId="168" fontId="0" fillId="0" borderId="15" xfId="0" applyNumberFormat="1" applyBorder="1" applyAlignment="1">
      <alignment horizontal="center"/>
    </xf>
    <xf numFmtId="0" fontId="0" fillId="0" borderId="23" xfId="0" applyBorder="1" applyAlignment="1">
      <alignment/>
    </xf>
    <xf numFmtId="0" fontId="0" fillId="0" borderId="21" xfId="0" applyBorder="1" applyAlignment="1">
      <alignment horizontal="right"/>
    </xf>
    <xf numFmtId="0" fontId="0" fillId="0" borderId="24" xfId="0" applyBorder="1" applyAlignment="1">
      <alignment/>
    </xf>
    <xf numFmtId="0" fontId="3" fillId="0" borderId="21" xfId="0" applyFont="1" applyBorder="1" applyAlignment="1">
      <alignment horizontal="left"/>
    </xf>
    <xf numFmtId="1" fontId="0" fillId="0" borderId="20" xfId="0" applyNumberFormat="1" applyBorder="1" applyAlignment="1">
      <alignment horizontal="center"/>
    </xf>
    <xf numFmtId="0" fontId="0" fillId="0" borderId="10" xfId="0" applyBorder="1" applyAlignment="1">
      <alignment horizontal="left" indent="1"/>
    </xf>
    <xf numFmtId="0" fontId="0" fillId="0" borderId="22" xfId="0" applyBorder="1" applyAlignment="1">
      <alignment/>
    </xf>
    <xf numFmtId="0" fontId="3" fillId="0" borderId="0" xfId="0" applyFont="1" applyBorder="1" applyAlignment="1">
      <alignment horizontal="right"/>
    </xf>
    <xf numFmtId="0" fontId="4" fillId="0" borderId="10" xfId="0" applyFont="1" applyBorder="1" applyAlignment="1">
      <alignment horizontal="center"/>
    </xf>
    <xf numFmtId="0" fontId="4" fillId="0" borderId="13" xfId="0" applyFont="1" applyBorder="1" applyAlignment="1">
      <alignment horizontal="center"/>
    </xf>
    <xf numFmtId="0" fontId="4" fillId="0" borderId="15" xfId="0" applyFont="1" applyBorder="1" applyAlignment="1">
      <alignment horizontal="center"/>
    </xf>
    <xf numFmtId="2" fontId="0" fillId="0" borderId="21" xfId="0" applyNumberFormat="1" applyBorder="1" applyAlignment="1">
      <alignment/>
    </xf>
    <xf numFmtId="2" fontId="0" fillId="0" borderId="21" xfId="0" applyNumberFormat="1" applyBorder="1" applyAlignment="1">
      <alignment horizontal="center"/>
    </xf>
    <xf numFmtId="4" fontId="0" fillId="0" borderId="21" xfId="0" applyNumberFormat="1" applyFont="1" applyBorder="1" applyAlignment="1">
      <alignment horizontal="right"/>
    </xf>
    <xf numFmtId="0" fontId="4" fillId="0" borderId="12" xfId="0" applyFont="1" applyBorder="1" applyAlignment="1">
      <alignment horizontal="center"/>
    </xf>
    <xf numFmtId="0" fontId="4" fillId="0" borderId="14" xfId="0" applyFont="1" applyBorder="1" applyAlignment="1">
      <alignment horizontal="center"/>
    </xf>
    <xf numFmtId="0" fontId="4" fillId="0" borderId="17" xfId="0" applyFont="1" applyBorder="1" applyAlignment="1">
      <alignment horizontal="center"/>
    </xf>
    <xf numFmtId="2" fontId="0" fillId="0" borderId="19" xfId="0" applyNumberFormat="1" applyBorder="1" applyAlignment="1">
      <alignment horizontal="center"/>
    </xf>
    <xf numFmtId="0" fontId="5" fillId="0" borderId="21" xfId="0" applyFont="1" applyBorder="1" applyAlignment="1">
      <alignment horizontal="center"/>
    </xf>
    <xf numFmtId="0" fontId="0" fillId="0" borderId="21" xfId="0" applyFont="1" applyBorder="1" applyAlignment="1">
      <alignment horizontal="right"/>
    </xf>
    <xf numFmtId="0" fontId="0" fillId="0" borderId="19" xfId="0" applyFont="1" applyBorder="1" applyAlignment="1">
      <alignment horizontal="right"/>
    </xf>
    <xf numFmtId="8" fontId="0" fillId="0" borderId="19" xfId="0" applyNumberFormat="1" applyBorder="1" applyAlignment="1">
      <alignment horizontal="left"/>
    </xf>
    <xf numFmtId="168" fontId="0" fillId="0" borderId="19" xfId="0" applyNumberFormat="1" applyBorder="1" applyAlignment="1">
      <alignment horizontal="left"/>
    </xf>
    <xf numFmtId="0" fontId="0" fillId="33" borderId="19" xfId="0" applyFill="1" applyBorder="1" applyAlignment="1">
      <alignment/>
    </xf>
    <xf numFmtId="0" fontId="4" fillId="0" borderId="21" xfId="0" applyFont="1" applyBorder="1" applyAlignment="1">
      <alignment/>
    </xf>
    <xf numFmtId="0" fontId="4" fillId="0" borderId="19" xfId="0" applyFont="1" applyBorder="1" applyAlignment="1">
      <alignment/>
    </xf>
    <xf numFmtId="7" fontId="0" fillId="0" borderId="21" xfId="0" applyNumberFormat="1" applyBorder="1" applyAlignment="1">
      <alignment horizontal="center"/>
    </xf>
    <xf numFmtId="0" fontId="0" fillId="33" borderId="0" xfId="0" applyFill="1" applyBorder="1" applyAlignment="1">
      <alignment horizontal="center"/>
    </xf>
    <xf numFmtId="168" fontId="0" fillId="0" borderId="10" xfId="0" applyNumberFormat="1" applyBorder="1" applyAlignment="1">
      <alignment horizontal="center"/>
    </xf>
    <xf numFmtId="168" fontId="0" fillId="0" borderId="21" xfId="0" applyNumberFormat="1" applyBorder="1" applyAlignment="1">
      <alignment horizontal="center"/>
    </xf>
    <xf numFmtId="168" fontId="0" fillId="0" borderId="12" xfId="0" applyNumberFormat="1" applyBorder="1" applyAlignment="1">
      <alignment horizontal="left"/>
    </xf>
    <xf numFmtId="0" fontId="4" fillId="0" borderId="11" xfId="0" applyFont="1" applyBorder="1" applyAlignment="1">
      <alignment horizontal="center"/>
    </xf>
    <xf numFmtId="0" fontId="4" fillId="0" borderId="16" xfId="0" applyFont="1" applyBorder="1" applyAlignment="1">
      <alignment horizontal="center"/>
    </xf>
    <xf numFmtId="168" fontId="0" fillId="0" borderId="18" xfId="0" applyNumberFormat="1" applyBorder="1" applyAlignment="1">
      <alignment/>
    </xf>
    <xf numFmtId="0" fontId="9" fillId="0" borderId="0" xfId="0" applyFont="1" applyBorder="1" applyAlignment="1">
      <alignment/>
    </xf>
    <xf numFmtId="0" fontId="0" fillId="0" borderId="0" xfId="0" applyFont="1" applyBorder="1" applyAlignment="1">
      <alignment/>
    </xf>
    <xf numFmtId="167" fontId="0" fillId="0" borderId="17" xfId="0" applyNumberFormat="1" applyBorder="1" applyAlignment="1">
      <alignment horizontal="left"/>
    </xf>
    <xf numFmtId="167" fontId="0" fillId="0" borderId="16" xfId="0" applyNumberFormat="1" applyBorder="1" applyAlignment="1">
      <alignment horizontal="left"/>
    </xf>
    <xf numFmtId="0" fontId="0" fillId="0" borderId="14" xfId="0" applyFont="1" applyBorder="1" applyAlignment="1">
      <alignment/>
    </xf>
    <xf numFmtId="0" fontId="0" fillId="0" borderId="0" xfId="0" applyFont="1" applyAlignment="1">
      <alignment/>
    </xf>
    <xf numFmtId="168" fontId="0" fillId="0" borderId="21" xfId="0" applyNumberFormat="1" applyFont="1" applyBorder="1" applyAlignment="1">
      <alignment/>
    </xf>
    <xf numFmtId="8" fontId="0" fillId="0" borderId="21" xfId="0" applyNumberFormat="1" applyFont="1" applyBorder="1" applyAlignment="1">
      <alignment horizontal="center"/>
    </xf>
    <xf numFmtId="168" fontId="0" fillId="0" borderId="21" xfId="0" applyNumberFormat="1" applyFont="1" applyBorder="1" applyAlignment="1">
      <alignment horizontal="center"/>
    </xf>
    <xf numFmtId="7" fontId="0" fillId="0" borderId="21" xfId="0" applyNumberFormat="1" applyFont="1"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168" fontId="0" fillId="0" borderId="13" xfId="0" applyNumberFormat="1" applyBorder="1" applyAlignment="1">
      <alignment horizontal="center"/>
    </xf>
    <xf numFmtId="0" fontId="0" fillId="0" borderId="16" xfId="0" applyBorder="1" applyAlignment="1">
      <alignment horizontal="left"/>
    </xf>
    <xf numFmtId="0" fontId="0" fillId="0" borderId="17" xfId="0" applyBorder="1" applyAlignment="1">
      <alignment horizontal="left"/>
    </xf>
    <xf numFmtId="0" fontId="0" fillId="0" borderId="16" xfId="0" applyFont="1" applyBorder="1" applyAlignment="1">
      <alignment horizontal="center"/>
    </xf>
    <xf numFmtId="0" fontId="0" fillId="0" borderId="0" xfId="0" applyFont="1" applyBorder="1" applyAlignment="1">
      <alignment/>
    </xf>
    <xf numFmtId="0" fontId="0" fillId="0" borderId="0" xfId="0" applyFont="1" applyBorder="1" applyAlignment="1">
      <alignment horizontal="center"/>
    </xf>
    <xf numFmtId="0" fontId="5" fillId="0" borderId="0" xfId="0" applyFont="1" applyBorder="1" applyAlignment="1">
      <alignment/>
    </xf>
    <xf numFmtId="0" fontId="5" fillId="0" borderId="0" xfId="0" applyFont="1" applyBorder="1" applyAlignment="1">
      <alignment horizontal="center"/>
    </xf>
    <xf numFmtId="8" fontId="0" fillId="0" borderId="0" xfId="0" applyNumberFormat="1" applyFill="1" applyBorder="1" applyAlignment="1">
      <alignment/>
    </xf>
    <xf numFmtId="0" fontId="1" fillId="0" borderId="0" xfId="0" applyFont="1" applyBorder="1" applyAlignment="1">
      <alignment horizontal="left"/>
    </xf>
    <xf numFmtId="0" fontId="1" fillId="0" borderId="14" xfId="0" applyFont="1" applyBorder="1" applyAlignment="1">
      <alignment/>
    </xf>
    <xf numFmtId="0" fontId="1" fillId="0" borderId="0" xfId="0" applyFont="1" applyAlignment="1">
      <alignment/>
    </xf>
    <xf numFmtId="0" fontId="10" fillId="0" borderId="0" xfId="0" applyFont="1" applyBorder="1" applyAlignment="1">
      <alignment/>
    </xf>
    <xf numFmtId="0" fontId="11" fillId="0" borderId="0" xfId="0" applyFont="1" applyBorder="1" applyAlignment="1">
      <alignment/>
    </xf>
    <xf numFmtId="0" fontId="9" fillId="0" borderId="13" xfId="0" applyFont="1" applyBorder="1" applyAlignment="1">
      <alignment/>
    </xf>
    <xf numFmtId="0" fontId="0" fillId="0" borderId="0" xfId="0" applyFont="1" applyBorder="1" applyAlignment="1">
      <alignment horizontal="left"/>
    </xf>
    <xf numFmtId="0" fontId="9" fillId="0" borderId="0" xfId="0" applyFont="1" applyBorder="1" applyAlignment="1">
      <alignment/>
    </xf>
    <xf numFmtId="0" fontId="9" fillId="0" borderId="14" xfId="0" applyFont="1" applyBorder="1" applyAlignment="1">
      <alignment/>
    </xf>
    <xf numFmtId="0" fontId="9" fillId="0" borderId="0" xfId="0" applyFont="1" applyAlignment="1">
      <alignment/>
    </xf>
    <xf numFmtId="8" fontId="0" fillId="0" borderId="21" xfId="0" applyNumberFormat="1" applyFont="1" applyBorder="1" applyAlignment="1">
      <alignment horizontal="right"/>
    </xf>
    <xf numFmtId="8" fontId="0" fillId="0" borderId="21" xfId="0" applyNumberFormat="1" applyBorder="1" applyAlignment="1">
      <alignment horizontal="right"/>
    </xf>
    <xf numFmtId="4" fontId="0" fillId="0" borderId="21" xfId="0" applyNumberFormat="1" applyBorder="1" applyAlignment="1">
      <alignment horizontal="center"/>
    </xf>
    <xf numFmtId="0" fontId="4" fillId="0" borderId="20" xfId="0" applyFont="1" applyBorder="1" applyAlignment="1">
      <alignment/>
    </xf>
    <xf numFmtId="4" fontId="0" fillId="0" borderId="21" xfId="0" applyNumberFormat="1" applyBorder="1" applyAlignment="1">
      <alignment horizontal="right"/>
    </xf>
    <xf numFmtId="0" fontId="0" fillId="0" borderId="0" xfId="0" applyFont="1" applyBorder="1" applyAlignment="1" quotePrefix="1">
      <alignment horizontal="left"/>
    </xf>
    <xf numFmtId="0" fontId="0" fillId="0" borderId="16" xfId="0" applyBorder="1" applyAlignment="1">
      <alignment horizontal="right"/>
    </xf>
    <xf numFmtId="170" fontId="0" fillId="0" borderId="17" xfId="0" applyNumberFormat="1" applyBorder="1" applyAlignment="1">
      <alignment horizontal="left"/>
    </xf>
    <xf numFmtId="0" fontId="10" fillId="0" borderId="14" xfId="0" applyFont="1" applyBorder="1" applyAlignment="1">
      <alignment/>
    </xf>
    <xf numFmtId="4" fontId="0" fillId="0" borderId="19" xfId="0" applyNumberFormat="1" applyBorder="1" applyAlignment="1">
      <alignment horizontal="right"/>
    </xf>
    <xf numFmtId="4" fontId="0" fillId="0" borderId="18" xfId="0" applyNumberFormat="1" applyBorder="1" applyAlignment="1">
      <alignment horizontal="right"/>
    </xf>
    <xf numFmtId="4" fontId="0" fillId="33" borderId="0" xfId="0" applyNumberFormat="1" applyFill="1" applyBorder="1" applyAlignment="1">
      <alignment horizontal="right"/>
    </xf>
    <xf numFmtId="4" fontId="0" fillId="33" borderId="19" xfId="0" applyNumberFormat="1" applyFill="1" applyBorder="1" applyAlignment="1">
      <alignment horizontal="right"/>
    </xf>
    <xf numFmtId="4" fontId="0" fillId="0" borderId="18" xfId="0" applyNumberFormat="1" applyBorder="1" applyAlignment="1">
      <alignment/>
    </xf>
    <xf numFmtId="8" fontId="0" fillId="0" borderId="21" xfId="0" applyNumberFormat="1" applyFont="1" applyFill="1" applyBorder="1" applyAlignment="1">
      <alignment/>
    </xf>
    <xf numFmtId="8" fontId="0" fillId="0" borderId="21" xfId="0" applyNumberFormat="1" applyFill="1" applyBorder="1" applyAlignment="1">
      <alignment/>
    </xf>
    <xf numFmtId="168" fontId="0" fillId="0" borderId="11" xfId="0" applyNumberFormat="1" applyBorder="1" applyAlignment="1">
      <alignment horizontal="center"/>
    </xf>
    <xf numFmtId="8" fontId="0" fillId="0" borderId="18" xfId="0" applyNumberFormat="1" applyBorder="1" applyAlignment="1">
      <alignment horizontal="right"/>
    </xf>
    <xf numFmtId="168" fontId="0" fillId="0" borderId="18" xfId="0" applyNumberFormat="1" applyBorder="1" applyAlignment="1">
      <alignment horizontal="right"/>
    </xf>
    <xf numFmtId="0" fontId="0" fillId="0" borderId="18" xfId="0" applyBorder="1" applyAlignment="1">
      <alignment horizontal="right"/>
    </xf>
    <xf numFmtId="0" fontId="0" fillId="33" borderId="0" xfId="0" applyFill="1" applyBorder="1" applyAlignment="1">
      <alignment horizontal="right"/>
    </xf>
    <xf numFmtId="0" fontId="3" fillId="0" borderId="10" xfId="0" applyFont="1" applyBorder="1" applyAlignment="1">
      <alignment/>
    </xf>
    <xf numFmtId="0" fontId="0" fillId="33" borderId="12" xfId="0" applyFill="1" applyBorder="1" applyAlignment="1">
      <alignment/>
    </xf>
    <xf numFmtId="168" fontId="0" fillId="0" borderId="21" xfId="0" applyNumberFormat="1" applyFont="1" applyBorder="1" applyAlignment="1">
      <alignment horizontal="right"/>
    </xf>
    <xf numFmtId="0" fontId="0" fillId="33" borderId="19" xfId="0" applyFill="1" applyBorder="1" applyAlignment="1">
      <alignment horizontal="right"/>
    </xf>
    <xf numFmtId="0" fontId="0" fillId="0" borderId="18" xfId="0" applyFont="1" applyBorder="1" applyAlignment="1">
      <alignment/>
    </xf>
    <xf numFmtId="0" fontId="0" fillId="33" borderId="13" xfId="0" applyFill="1" applyBorder="1" applyAlignment="1">
      <alignment/>
    </xf>
    <xf numFmtId="43" fontId="0" fillId="0" borderId="0" xfId="44" applyFont="1" applyAlignment="1">
      <alignment/>
    </xf>
    <xf numFmtId="2" fontId="0" fillId="0" borderId="0" xfId="0" applyNumberFormat="1" applyAlignment="1">
      <alignment/>
    </xf>
    <xf numFmtId="0" fontId="0" fillId="33" borderId="18" xfId="0" applyFill="1" applyBorder="1" applyAlignment="1">
      <alignment/>
    </xf>
    <xf numFmtId="0" fontId="12" fillId="0" borderId="0" xfId="0" applyFont="1" applyBorder="1" applyAlignment="1">
      <alignment/>
    </xf>
    <xf numFmtId="0" fontId="13" fillId="0" borderId="0" xfId="0" applyFont="1" applyBorder="1" applyAlignment="1">
      <alignment/>
    </xf>
    <xf numFmtId="170" fontId="0" fillId="0" borderId="16" xfId="0" applyNumberFormat="1" applyBorder="1" applyAlignment="1">
      <alignment horizontal="left"/>
    </xf>
    <xf numFmtId="0" fontId="0" fillId="0" borderId="19" xfId="0" applyFont="1" applyBorder="1" applyAlignment="1">
      <alignment/>
    </xf>
    <xf numFmtId="0" fontId="0" fillId="33" borderId="13" xfId="0" applyFill="1" applyBorder="1" applyAlignment="1">
      <alignment horizontal="right"/>
    </xf>
    <xf numFmtId="0" fontId="1" fillId="0" borderId="10" xfId="0" applyFont="1" applyBorder="1" applyAlignment="1">
      <alignment/>
    </xf>
    <xf numFmtId="0" fontId="1" fillId="0" borderId="11" xfId="0" applyFont="1" applyBorder="1" applyAlignment="1">
      <alignment/>
    </xf>
    <xf numFmtId="0" fontId="1" fillId="0" borderId="12" xfId="0" applyFont="1" applyBorder="1" applyAlignment="1">
      <alignment/>
    </xf>
    <xf numFmtId="0" fontId="1" fillId="0" borderId="13" xfId="0" applyFont="1" applyBorder="1" applyAlignment="1">
      <alignment/>
    </xf>
    <xf numFmtId="0" fontId="1" fillId="0" borderId="16" xfId="0" applyFont="1" applyBorder="1" applyAlignment="1">
      <alignment horizontal="center"/>
    </xf>
    <xf numFmtId="0" fontId="1" fillId="0" borderId="0" xfId="0" applyFont="1" applyBorder="1" applyAlignment="1">
      <alignment/>
    </xf>
    <xf numFmtId="0" fontId="1" fillId="0" borderId="0" xfId="0" applyFont="1" applyBorder="1" applyAlignment="1">
      <alignment horizontal="center"/>
    </xf>
    <xf numFmtId="0" fontId="1" fillId="0" borderId="17" xfId="0" applyFont="1" applyBorder="1" applyAlignment="1">
      <alignment horizontal="center"/>
    </xf>
    <xf numFmtId="0" fontId="1" fillId="0" borderId="14" xfId="0" applyFont="1" applyBorder="1" applyAlignment="1">
      <alignment/>
    </xf>
    <xf numFmtId="0" fontId="1" fillId="0" borderId="15" xfId="0" applyFont="1" applyBorder="1" applyAlignment="1">
      <alignment/>
    </xf>
    <xf numFmtId="0" fontId="1" fillId="0" borderId="16" xfId="0" applyFont="1" applyBorder="1" applyAlignment="1">
      <alignment/>
    </xf>
    <xf numFmtId="0" fontId="1" fillId="0" borderId="16" xfId="0" applyFont="1" applyBorder="1" applyAlignment="1" quotePrefix="1">
      <alignment/>
    </xf>
    <xf numFmtId="0" fontId="1" fillId="0" borderId="17" xfId="0" applyFont="1" applyBorder="1" applyAlignment="1">
      <alignment/>
    </xf>
    <xf numFmtId="0" fontId="1" fillId="0" borderId="0" xfId="0" applyFont="1" applyFill="1" applyBorder="1" applyAlignment="1">
      <alignment/>
    </xf>
    <xf numFmtId="0" fontId="1" fillId="0" borderId="0" xfId="0" applyFont="1" applyFill="1" applyBorder="1" applyAlignment="1">
      <alignment horizontal="left"/>
    </xf>
    <xf numFmtId="0" fontId="1" fillId="0" borderId="0" xfId="0" applyFont="1" applyFill="1" applyBorder="1" applyAlignment="1">
      <alignment horizontal="center"/>
    </xf>
    <xf numFmtId="0" fontId="8" fillId="0" borderId="13" xfId="0" applyFont="1" applyBorder="1" applyAlignment="1">
      <alignment horizontal="center"/>
    </xf>
    <xf numFmtId="0" fontId="8" fillId="0" borderId="0" xfId="0" applyFont="1" applyBorder="1" applyAlignment="1">
      <alignment horizontal="center"/>
    </xf>
    <xf numFmtId="0" fontId="8" fillId="0" borderId="14" xfId="0" applyFont="1" applyBorder="1" applyAlignment="1">
      <alignment horizontal="center"/>
    </xf>
    <xf numFmtId="167" fontId="1" fillId="0" borderId="16" xfId="0" applyNumberFormat="1" applyFont="1" applyBorder="1" applyAlignment="1">
      <alignment horizontal="left"/>
    </xf>
    <xf numFmtId="167" fontId="1" fillId="0" borderId="17" xfId="0" applyNumberFormat="1" applyFont="1" applyBorder="1" applyAlignment="1">
      <alignment horizontal="left"/>
    </xf>
    <xf numFmtId="172" fontId="0" fillId="0" borderId="14" xfId="0" applyNumberFormat="1" applyBorder="1" applyAlignment="1">
      <alignment/>
    </xf>
    <xf numFmtId="168" fontId="0" fillId="0" borderId="17" xfId="0" applyNumberFormat="1" applyFont="1" applyBorder="1" applyAlignment="1">
      <alignment horizontal="left"/>
    </xf>
    <xf numFmtId="168" fontId="0" fillId="0" borderId="15" xfId="0" applyNumberFormat="1" applyFont="1" applyBorder="1" applyAlignment="1">
      <alignment horizontal="right"/>
    </xf>
    <xf numFmtId="0" fontId="0" fillId="0" borderId="0" xfId="0" applyFont="1" applyBorder="1" applyAlignment="1">
      <alignment horizontal="right"/>
    </xf>
    <xf numFmtId="168" fontId="0" fillId="0" borderId="0" xfId="0" applyNumberFormat="1" applyBorder="1" applyAlignment="1">
      <alignment horizontal="right"/>
    </xf>
    <xf numFmtId="168" fontId="0" fillId="0" borderId="10" xfId="0" applyNumberFormat="1" applyFill="1" applyBorder="1" applyAlignment="1">
      <alignment horizontal="center"/>
    </xf>
    <xf numFmtId="0" fontId="0" fillId="0" borderId="16" xfId="0" applyFont="1" applyBorder="1" applyAlignment="1">
      <alignment/>
    </xf>
    <xf numFmtId="0" fontId="0" fillId="0" borderId="16" xfId="0" applyFont="1" applyBorder="1" applyAlignment="1">
      <alignment horizontal="right"/>
    </xf>
    <xf numFmtId="0" fontId="0" fillId="0" borderId="16" xfId="0" applyFont="1" applyBorder="1" applyAlignment="1">
      <alignment horizontal="left"/>
    </xf>
    <xf numFmtId="0" fontId="0" fillId="0" borderId="21" xfId="0" applyFont="1" applyBorder="1" applyAlignment="1">
      <alignment horizontal="center"/>
    </xf>
    <xf numFmtId="44" fontId="0" fillId="0" borderId="21" xfId="45" applyFont="1" applyBorder="1" applyAlignment="1">
      <alignment horizontal="right"/>
    </xf>
    <xf numFmtId="44" fontId="0" fillId="0" borderId="21" xfId="45" applyFont="1" applyBorder="1" applyAlignment="1">
      <alignment horizontal="right"/>
    </xf>
    <xf numFmtId="44" fontId="0" fillId="0" borderId="18" xfId="45" applyFont="1" applyBorder="1" applyAlignment="1">
      <alignment horizontal="right"/>
    </xf>
    <xf numFmtId="44" fontId="0" fillId="0" borderId="18" xfId="45" applyFont="1" applyBorder="1" applyAlignment="1">
      <alignment/>
    </xf>
    <xf numFmtId="0" fontId="0" fillId="0" borderId="10" xfId="58" applyBorder="1">
      <alignment/>
      <protection/>
    </xf>
    <xf numFmtId="0" fontId="0" fillId="0" borderId="11" xfId="58" applyBorder="1">
      <alignment/>
      <protection/>
    </xf>
    <xf numFmtId="0" fontId="0" fillId="0" borderId="12" xfId="58" applyBorder="1">
      <alignment/>
      <protection/>
    </xf>
    <xf numFmtId="0" fontId="0" fillId="0" borderId="0" xfId="58">
      <alignment/>
      <protection/>
    </xf>
    <xf numFmtId="0" fontId="0" fillId="0" borderId="13" xfId="58" applyBorder="1">
      <alignment/>
      <protection/>
    </xf>
    <xf numFmtId="0" fontId="0" fillId="0" borderId="16" xfId="58" applyBorder="1" applyAlignment="1">
      <alignment horizontal="center"/>
      <protection/>
    </xf>
    <xf numFmtId="0" fontId="0" fillId="0" borderId="0" xfId="58" applyBorder="1">
      <alignment/>
      <protection/>
    </xf>
    <xf numFmtId="0" fontId="0" fillId="0" borderId="0" xfId="58" applyBorder="1" applyAlignment="1">
      <alignment horizontal="center"/>
      <protection/>
    </xf>
    <xf numFmtId="0" fontId="0" fillId="0" borderId="17" xfId="58" applyBorder="1" applyAlignment="1">
      <alignment horizontal="center"/>
      <protection/>
    </xf>
    <xf numFmtId="0" fontId="0" fillId="0" borderId="14" xfId="58" applyBorder="1">
      <alignment/>
      <protection/>
    </xf>
    <xf numFmtId="0" fontId="0" fillId="0" borderId="15" xfId="58" applyBorder="1">
      <alignment/>
      <protection/>
    </xf>
    <xf numFmtId="0" fontId="0" fillId="0" borderId="16" xfId="58" applyBorder="1">
      <alignment/>
      <protection/>
    </xf>
    <xf numFmtId="0" fontId="0" fillId="0" borderId="17" xfId="58" applyBorder="1">
      <alignment/>
      <protection/>
    </xf>
    <xf numFmtId="0" fontId="5" fillId="0" borderId="0" xfId="58" applyFont="1" applyBorder="1" applyAlignment="1">
      <alignment horizontal="center"/>
      <protection/>
    </xf>
    <xf numFmtId="0" fontId="5" fillId="0" borderId="14" xfId="58" applyFont="1" applyBorder="1" applyAlignment="1">
      <alignment horizontal="center"/>
      <protection/>
    </xf>
    <xf numFmtId="0" fontId="0" fillId="0" borderId="0" xfId="58" applyFill="1" applyBorder="1">
      <alignment/>
      <protection/>
    </xf>
    <xf numFmtId="0" fontId="0" fillId="0" borderId="0" xfId="58" applyFill="1" applyBorder="1" applyAlignment="1">
      <alignment horizontal="center"/>
      <protection/>
    </xf>
    <xf numFmtId="0" fontId="0" fillId="0" borderId="13" xfId="58" applyBorder="1" applyAlignment="1">
      <alignment horizontal="left"/>
      <protection/>
    </xf>
    <xf numFmtId="167" fontId="0" fillId="0" borderId="16" xfId="58" applyNumberFormat="1" applyBorder="1" applyAlignment="1">
      <alignment horizontal="left"/>
      <protection/>
    </xf>
    <xf numFmtId="167" fontId="0" fillId="0" borderId="17" xfId="58" applyNumberFormat="1" applyBorder="1" applyAlignment="1">
      <alignment horizontal="left"/>
      <protection/>
    </xf>
    <xf numFmtId="0" fontId="0" fillId="0" borderId="21" xfId="0" applyFont="1" applyBorder="1" applyAlignment="1">
      <alignment/>
    </xf>
    <xf numFmtId="0" fontId="5" fillId="0" borderId="0" xfId="58" applyFont="1" applyBorder="1">
      <alignment/>
      <protection/>
    </xf>
    <xf numFmtId="0" fontId="0" fillId="0" borderId="21" xfId="58" applyBorder="1" applyAlignment="1">
      <alignment horizontal="center"/>
      <protection/>
    </xf>
    <xf numFmtId="0" fontId="0" fillId="0" borderId="19" xfId="58" applyBorder="1" applyAlignment="1">
      <alignment horizontal="center"/>
      <protection/>
    </xf>
    <xf numFmtId="0" fontId="3" fillId="0" borderId="21" xfId="58" applyFont="1" applyBorder="1" applyAlignment="1" quotePrefix="1">
      <alignment horizontal="left"/>
      <protection/>
    </xf>
    <xf numFmtId="0" fontId="3" fillId="0" borderId="18" xfId="58" applyFont="1" applyFill="1" applyBorder="1" applyAlignment="1">
      <alignment horizontal="center"/>
      <protection/>
    </xf>
    <xf numFmtId="0" fontId="3" fillId="0" borderId="19" xfId="58" applyFont="1" applyBorder="1" applyAlignment="1">
      <alignment horizontal="center"/>
      <protection/>
    </xf>
    <xf numFmtId="0" fontId="0" fillId="0" borderId="20" xfId="58" applyBorder="1">
      <alignment/>
      <protection/>
    </xf>
    <xf numFmtId="0" fontId="0" fillId="0" borderId="21" xfId="58" applyBorder="1" applyAlignment="1">
      <alignment horizontal="left" indent="1"/>
      <protection/>
    </xf>
    <xf numFmtId="0" fontId="0" fillId="0" borderId="18" xfId="58" applyBorder="1">
      <alignment/>
      <protection/>
    </xf>
    <xf numFmtId="0" fontId="0" fillId="0" borderId="19" xfId="58" applyBorder="1">
      <alignment/>
      <protection/>
    </xf>
    <xf numFmtId="0" fontId="0" fillId="0" borderId="21" xfId="58" applyFont="1" applyBorder="1" applyAlignment="1">
      <alignment horizontal="left" indent="1"/>
      <protection/>
    </xf>
    <xf numFmtId="0" fontId="0" fillId="0" borderId="18" xfId="58" applyFont="1" applyBorder="1" applyAlignment="1">
      <alignment horizontal="center"/>
      <protection/>
    </xf>
    <xf numFmtId="0" fontId="5" fillId="0" borderId="19" xfId="58" applyFont="1" applyBorder="1" applyAlignment="1">
      <alignment horizontal="center"/>
      <protection/>
    </xf>
    <xf numFmtId="0" fontId="3" fillId="0" borderId="21" xfId="58" applyFont="1" applyBorder="1">
      <alignment/>
      <protection/>
    </xf>
    <xf numFmtId="0" fontId="0" fillId="33" borderId="0" xfId="58" applyFill="1" applyBorder="1">
      <alignment/>
      <protection/>
    </xf>
    <xf numFmtId="0" fontId="0" fillId="33" borderId="14" xfId="58" applyFill="1" applyBorder="1">
      <alignment/>
      <protection/>
    </xf>
    <xf numFmtId="0" fontId="0" fillId="0" borderId="0" xfId="58" applyNumberFormat="1" applyBorder="1">
      <alignment/>
      <protection/>
    </xf>
    <xf numFmtId="0" fontId="0" fillId="0" borderId="0" xfId="58" applyBorder="1" applyAlignment="1">
      <alignment horizontal="left"/>
      <protection/>
    </xf>
    <xf numFmtId="0" fontId="0" fillId="0" borderId="13" xfId="58" applyBorder="1" applyAlignment="1" quotePrefix="1">
      <alignment horizontal="left"/>
      <protection/>
    </xf>
    <xf numFmtId="0" fontId="5" fillId="0" borderId="0" xfId="58" applyFont="1" applyBorder="1" applyAlignment="1">
      <alignment horizontal="left"/>
      <protection/>
    </xf>
    <xf numFmtId="0" fontId="0" fillId="0" borderId="13" xfId="58" applyFont="1" applyBorder="1" applyAlignment="1">
      <alignment horizontal="left"/>
      <protection/>
    </xf>
    <xf numFmtId="0" fontId="0" fillId="0" borderId="0" xfId="58" applyFont="1" applyBorder="1" applyAlignment="1">
      <alignment horizontal="left"/>
      <protection/>
    </xf>
    <xf numFmtId="0" fontId="3" fillId="0" borderId="13" xfId="58" applyFont="1" applyBorder="1" applyAlignment="1">
      <alignment horizontal="left"/>
      <protection/>
    </xf>
    <xf numFmtId="0" fontId="0" fillId="0" borderId="13" xfId="58" applyFont="1" applyBorder="1">
      <alignment/>
      <protection/>
    </xf>
    <xf numFmtId="0" fontId="0" fillId="0" borderId="0" xfId="58" applyFont="1" applyBorder="1">
      <alignment/>
      <protection/>
    </xf>
    <xf numFmtId="0" fontId="0" fillId="0" borderId="14" xfId="58" applyFont="1" applyBorder="1">
      <alignment/>
      <protection/>
    </xf>
    <xf numFmtId="0" fontId="0" fillId="0" borderId="0" xfId="58" applyFont="1">
      <alignment/>
      <protection/>
    </xf>
    <xf numFmtId="0" fontId="0" fillId="0" borderId="0" xfId="58" applyBorder="1" applyAlignment="1">
      <alignment horizontal="right"/>
      <protection/>
    </xf>
    <xf numFmtId="8" fontId="0" fillId="0" borderId="0" xfId="58" applyNumberFormat="1" applyBorder="1">
      <alignment/>
      <protection/>
    </xf>
    <xf numFmtId="8" fontId="0" fillId="0" borderId="0" xfId="58" applyNumberFormat="1" applyFont="1" applyBorder="1" applyAlignment="1">
      <alignment horizontal="right"/>
      <protection/>
    </xf>
    <xf numFmtId="0" fontId="0" fillId="0" borderId="21" xfId="58" applyBorder="1" applyAlignment="1" quotePrefix="1">
      <alignment horizontal="left" indent="1"/>
      <protection/>
    </xf>
    <xf numFmtId="0" fontId="9" fillId="0" borderId="0" xfId="58" applyFont="1" applyBorder="1" applyAlignment="1">
      <alignment horizontal="left"/>
      <protection/>
    </xf>
    <xf numFmtId="0" fontId="9" fillId="0" borderId="0" xfId="58" applyFont="1" applyBorder="1">
      <alignment/>
      <protection/>
    </xf>
    <xf numFmtId="0" fontId="9" fillId="0" borderId="14" xfId="58" applyFont="1" applyBorder="1">
      <alignment/>
      <protection/>
    </xf>
    <xf numFmtId="0" fontId="9" fillId="0" borderId="0" xfId="58" applyFont="1">
      <alignment/>
      <protection/>
    </xf>
    <xf numFmtId="0" fontId="0" fillId="0" borderId="21" xfId="58" applyBorder="1">
      <alignment/>
      <protection/>
    </xf>
    <xf numFmtId="0" fontId="0" fillId="33" borderId="19" xfId="58" applyFill="1" applyBorder="1">
      <alignment/>
      <protection/>
    </xf>
    <xf numFmtId="0" fontId="0" fillId="0" borderId="16" xfId="58" applyBorder="1" applyAlignment="1">
      <alignment horizontal="right"/>
      <protection/>
    </xf>
    <xf numFmtId="168" fontId="0" fillId="0" borderId="18" xfId="0" applyNumberFormat="1" applyBorder="1" applyAlignment="1">
      <alignment horizontal="center"/>
    </xf>
    <xf numFmtId="2" fontId="0" fillId="0" borderId="18" xfId="0" applyNumberFormat="1" applyBorder="1" applyAlignment="1">
      <alignment horizontal="center"/>
    </xf>
    <xf numFmtId="2" fontId="0" fillId="0" borderId="19" xfId="0" applyNumberFormat="1" applyBorder="1" applyAlignment="1">
      <alignment/>
    </xf>
    <xf numFmtId="2" fontId="0" fillId="0" borderId="21" xfId="0" applyNumberFormat="1" applyBorder="1" applyAlignment="1">
      <alignment horizontal="right"/>
    </xf>
    <xf numFmtId="2" fontId="0" fillId="0" borderId="19" xfId="0" applyNumberFormat="1" applyBorder="1" applyAlignment="1">
      <alignment horizontal="right"/>
    </xf>
    <xf numFmtId="7" fontId="0" fillId="0" borderId="21" xfId="58" applyNumberFormat="1" applyBorder="1" applyAlignment="1">
      <alignment horizontal="right"/>
      <protection/>
    </xf>
    <xf numFmtId="7" fontId="0" fillId="0" borderId="21" xfId="58" applyNumberFormat="1" applyBorder="1" applyAlignment="1">
      <alignment/>
      <protection/>
    </xf>
    <xf numFmtId="168" fontId="0" fillId="0" borderId="21" xfId="58" applyNumberFormat="1" applyBorder="1" applyAlignment="1">
      <alignment horizontal="center"/>
      <protection/>
    </xf>
    <xf numFmtId="168" fontId="0" fillId="0" borderId="19" xfId="58" applyNumberFormat="1" applyBorder="1" applyAlignment="1">
      <alignment horizontal="center"/>
      <protection/>
    </xf>
    <xf numFmtId="0" fontId="0" fillId="33" borderId="18" xfId="58" applyFill="1" applyBorder="1">
      <alignment/>
      <protection/>
    </xf>
    <xf numFmtId="0" fontId="0" fillId="33" borderId="13" xfId="58" applyFill="1" applyBorder="1">
      <alignment/>
      <protection/>
    </xf>
    <xf numFmtId="0" fontId="0" fillId="0" borderId="19" xfId="0" applyBorder="1" applyAlignment="1">
      <alignment horizontal="left"/>
    </xf>
    <xf numFmtId="0" fontId="1" fillId="0" borderId="0" xfId="0" applyFont="1" applyFill="1" applyBorder="1" applyAlignment="1">
      <alignment/>
    </xf>
    <xf numFmtId="8" fontId="0" fillId="0" borderId="0" xfId="0" applyNumberFormat="1" applyBorder="1" applyAlignment="1" quotePrefix="1">
      <alignment horizontal="center"/>
    </xf>
    <xf numFmtId="168" fontId="0" fillId="0" borderId="0" xfId="0" applyNumberFormat="1" applyBorder="1" applyAlignment="1">
      <alignment horizontal="center"/>
    </xf>
    <xf numFmtId="8" fontId="0" fillId="0" borderId="0" xfId="0" applyNumberFormat="1" applyBorder="1" applyAlignment="1">
      <alignment horizontal="center"/>
    </xf>
    <xf numFmtId="0" fontId="0" fillId="0" borderId="14" xfId="0" applyBorder="1" applyAlignment="1">
      <alignment horizontal="left"/>
    </xf>
    <xf numFmtId="0" fontId="1" fillId="0" borderId="13" xfId="59" applyFont="1" applyFill="1" applyBorder="1">
      <alignment/>
      <protection/>
    </xf>
    <xf numFmtId="0" fontId="1" fillId="0" borderId="14" xfId="0" applyFont="1" applyFill="1" applyBorder="1" applyAlignment="1">
      <alignment/>
    </xf>
    <xf numFmtId="0" fontId="1" fillId="0" borderId="0" xfId="0" applyFont="1" applyFill="1" applyAlignment="1">
      <alignment/>
    </xf>
    <xf numFmtId="0" fontId="1" fillId="0" borderId="13" xfId="60" applyFont="1" applyFill="1" applyBorder="1">
      <alignment/>
      <protection/>
    </xf>
    <xf numFmtId="4" fontId="0" fillId="0" borderId="21" xfId="0" applyNumberFormat="1" applyFont="1" applyBorder="1" applyAlignment="1">
      <alignment horizontal="center"/>
    </xf>
    <xf numFmtId="168" fontId="0" fillId="0" borderId="19" xfId="0" applyNumberFormat="1" applyFont="1" applyBorder="1" applyAlignment="1">
      <alignment/>
    </xf>
    <xf numFmtId="4" fontId="0" fillId="0" borderId="19" xfId="0" applyNumberFormat="1" applyFont="1" applyBorder="1" applyAlignment="1">
      <alignment horizontal="right"/>
    </xf>
    <xf numFmtId="168" fontId="0" fillId="0" borderId="20" xfId="0" applyNumberFormat="1" applyFont="1" applyBorder="1" applyAlignment="1">
      <alignment horizontal="center"/>
    </xf>
    <xf numFmtId="168" fontId="0" fillId="0" borderId="15" xfId="0" applyNumberFormat="1" applyFont="1" applyBorder="1" applyAlignment="1">
      <alignment horizontal="center"/>
    </xf>
    <xf numFmtId="168" fontId="0" fillId="0" borderId="24" xfId="0" applyNumberFormat="1" applyFont="1" applyBorder="1" applyAlignment="1">
      <alignment horizontal="center"/>
    </xf>
    <xf numFmtId="168" fontId="0" fillId="0" borderId="19" xfId="0" applyNumberFormat="1" applyFont="1" applyBorder="1" applyAlignment="1">
      <alignment horizontal="left"/>
    </xf>
    <xf numFmtId="168" fontId="0" fillId="0" borderId="14" xfId="0" applyNumberFormat="1" applyFont="1" applyBorder="1" applyAlignment="1">
      <alignment horizontal="left"/>
    </xf>
    <xf numFmtId="0" fontId="0" fillId="0" borderId="17" xfId="0" applyFont="1" applyBorder="1" applyAlignment="1">
      <alignment/>
    </xf>
    <xf numFmtId="0" fontId="5" fillId="0" borderId="10" xfId="0" applyFont="1" applyBorder="1" applyAlignment="1">
      <alignment/>
    </xf>
    <xf numFmtId="168" fontId="0" fillId="0" borderId="13" xfId="0" applyNumberFormat="1" applyBorder="1" applyAlignment="1">
      <alignment/>
    </xf>
    <xf numFmtId="0" fontId="0" fillId="0" borderId="10" xfId="0" applyBorder="1" applyAlignment="1">
      <alignment/>
    </xf>
    <xf numFmtId="168" fontId="0" fillId="0" borderId="15" xfId="0" applyNumberFormat="1" applyBorder="1" applyAlignment="1">
      <alignment/>
    </xf>
    <xf numFmtId="8" fontId="0" fillId="0" borderId="19" xfId="0" applyNumberFormat="1" applyFont="1" applyBorder="1" applyAlignment="1">
      <alignment horizontal="left"/>
    </xf>
    <xf numFmtId="7" fontId="0" fillId="0" borderId="19" xfId="0" applyNumberFormat="1" applyFont="1" applyBorder="1" applyAlignment="1">
      <alignment horizontal="left"/>
    </xf>
    <xf numFmtId="8" fontId="0" fillId="0" borderId="0" xfId="0" applyNumberFormat="1" applyBorder="1" applyAlignment="1">
      <alignment/>
    </xf>
    <xf numFmtId="168" fontId="0" fillId="0" borderId="19" xfId="0" applyNumberFormat="1" applyFont="1" applyBorder="1" applyAlignment="1">
      <alignment horizontal="right"/>
    </xf>
    <xf numFmtId="0" fontId="0" fillId="33" borderId="0" xfId="0" applyFont="1" applyFill="1" applyBorder="1" applyAlignment="1">
      <alignment horizontal="right"/>
    </xf>
    <xf numFmtId="7" fontId="0" fillId="0" borderId="19" xfId="58" applyNumberFormat="1" applyBorder="1" applyAlignment="1">
      <alignment horizontal="center"/>
      <protection/>
    </xf>
    <xf numFmtId="168" fontId="0" fillId="0" borderId="19" xfId="58" applyNumberFormat="1" applyBorder="1" applyAlignment="1">
      <alignment horizontal="left"/>
      <protection/>
    </xf>
    <xf numFmtId="0" fontId="0" fillId="0" borderId="0" xfId="0" applyFont="1" applyFill="1" applyBorder="1" applyAlignment="1">
      <alignment/>
    </xf>
    <xf numFmtId="8" fontId="5" fillId="0" borderId="0" xfId="0" applyNumberFormat="1" applyFont="1" applyBorder="1" applyAlignment="1">
      <alignment horizontal="center"/>
    </xf>
    <xf numFmtId="168" fontId="0" fillId="0" borderId="0" xfId="58" applyNumberFormat="1" applyBorder="1" applyAlignment="1">
      <alignment horizontal="center"/>
      <protection/>
    </xf>
    <xf numFmtId="0" fontId="5" fillId="0" borderId="0" xfId="0" applyFont="1" applyBorder="1" applyAlignment="1">
      <alignment/>
    </xf>
    <xf numFmtId="0" fontId="0" fillId="0" borderId="0" xfId="0" applyBorder="1" applyAlignment="1">
      <alignment horizontal="center"/>
    </xf>
    <xf numFmtId="0" fontId="2" fillId="0" borderId="10" xfId="0" applyFont="1" applyBorder="1" applyAlignment="1">
      <alignment horizontal="center"/>
    </xf>
    <xf numFmtId="0" fontId="2" fillId="0" borderId="11" xfId="0" applyFont="1" applyBorder="1" applyAlignment="1">
      <alignment horizontal="center"/>
    </xf>
    <xf numFmtId="0" fontId="2" fillId="0" borderId="12" xfId="0" applyFont="1" applyBorder="1" applyAlignment="1">
      <alignment horizontal="center"/>
    </xf>
    <xf numFmtId="0" fontId="5" fillId="0" borderId="13" xfId="0" applyFont="1" applyBorder="1" applyAlignment="1">
      <alignment horizontal="center"/>
    </xf>
    <xf numFmtId="0" fontId="5" fillId="0" borderId="0" xfId="0" applyFont="1" applyBorder="1" applyAlignment="1">
      <alignment horizontal="center"/>
    </xf>
    <xf numFmtId="0" fontId="5" fillId="0" borderId="14" xfId="0" applyFont="1" applyBorder="1" applyAlignment="1">
      <alignment horizontal="center"/>
    </xf>
    <xf numFmtId="0" fontId="1" fillId="0" borderId="0" xfId="0" applyFont="1" applyBorder="1" applyAlignment="1">
      <alignment horizontal="center"/>
    </xf>
    <xf numFmtId="0" fontId="8" fillId="0" borderId="13" xfId="0" applyFont="1" applyBorder="1" applyAlignment="1" quotePrefix="1">
      <alignment horizontal="center"/>
    </xf>
    <xf numFmtId="0" fontId="1" fillId="0" borderId="14" xfId="0" applyFont="1" applyBorder="1" applyAlignment="1">
      <alignment horizontal="center"/>
    </xf>
    <xf numFmtId="0" fontId="14" fillId="0" borderId="10" xfId="0" applyFont="1" applyBorder="1" applyAlignment="1">
      <alignment horizontal="center"/>
    </xf>
    <xf numFmtId="0" fontId="14" fillId="0" borderId="11" xfId="0" applyFont="1" applyBorder="1" applyAlignment="1">
      <alignment horizontal="center"/>
    </xf>
    <xf numFmtId="0" fontId="14" fillId="0" borderId="12" xfId="0" applyFont="1" applyBorder="1" applyAlignment="1">
      <alignment horizontal="center"/>
    </xf>
    <xf numFmtId="0" fontId="5" fillId="0" borderId="13" xfId="0" applyFont="1" applyBorder="1" applyAlignment="1" quotePrefix="1">
      <alignment horizontal="center"/>
    </xf>
    <xf numFmtId="0" fontId="0" fillId="0" borderId="0" xfId="0" applyFont="1" applyBorder="1" applyAlignment="1">
      <alignment horizontal="center"/>
    </xf>
    <xf numFmtId="0" fontId="0" fillId="0" borderId="14" xfId="0" applyFont="1" applyBorder="1" applyAlignment="1">
      <alignment horizontal="center"/>
    </xf>
    <xf numFmtId="0" fontId="0" fillId="0" borderId="21" xfId="0"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10" xfId="0" applyBorder="1" applyAlignment="1">
      <alignment horizontal="center"/>
    </xf>
    <xf numFmtId="0" fontId="0" fillId="0" borderId="12" xfId="0" applyBorder="1" applyAlignment="1">
      <alignment horizontal="center"/>
    </xf>
    <xf numFmtId="0" fontId="0" fillId="0" borderId="13" xfId="0" applyBorder="1" applyAlignment="1">
      <alignment wrapText="1"/>
    </xf>
    <xf numFmtId="0" fontId="0" fillId="0" borderId="0" xfId="0" applyAlignment="1">
      <alignment wrapText="1"/>
    </xf>
    <xf numFmtId="0" fontId="0" fillId="0" borderId="14" xfId="0" applyBorder="1" applyAlignment="1">
      <alignment wrapText="1"/>
    </xf>
    <xf numFmtId="168" fontId="0" fillId="0" borderId="10" xfId="0" applyNumberFormat="1" applyBorder="1" applyAlignment="1">
      <alignment horizontal="center"/>
    </xf>
    <xf numFmtId="168" fontId="0" fillId="0" borderId="12" xfId="0" applyNumberFormat="1" applyBorder="1" applyAlignment="1">
      <alignment horizontal="center"/>
    </xf>
    <xf numFmtId="168" fontId="0" fillId="0" borderId="13" xfId="0" applyNumberFormat="1" applyBorder="1" applyAlignment="1">
      <alignment horizontal="center"/>
    </xf>
    <xf numFmtId="168" fontId="0" fillId="0" borderId="14" xfId="0" applyNumberFormat="1" applyBorder="1" applyAlignment="1">
      <alignment horizontal="center"/>
    </xf>
    <xf numFmtId="168" fontId="0" fillId="0" borderId="15" xfId="0" applyNumberFormat="1" applyBorder="1" applyAlignment="1">
      <alignment horizontal="center"/>
    </xf>
    <xf numFmtId="168" fontId="0" fillId="0" borderId="17" xfId="0" applyNumberFormat="1" applyBorder="1" applyAlignment="1">
      <alignment horizontal="center"/>
    </xf>
    <xf numFmtId="168" fontId="0" fillId="0" borderId="21" xfId="0" applyNumberFormat="1" applyFont="1" applyBorder="1" applyAlignment="1">
      <alignment horizontal="center"/>
    </xf>
    <xf numFmtId="168" fontId="0" fillId="0" borderId="19" xfId="0" applyNumberFormat="1" applyBorder="1" applyAlignment="1">
      <alignment horizontal="center"/>
    </xf>
    <xf numFmtId="168" fontId="0" fillId="0" borderId="21" xfId="0" applyNumberFormat="1" applyBorder="1" applyAlignment="1">
      <alignment horizontal="center"/>
    </xf>
    <xf numFmtId="168" fontId="0" fillId="0" borderId="10" xfId="0" applyNumberFormat="1" applyFont="1" applyBorder="1" applyAlignment="1">
      <alignment horizontal="center"/>
    </xf>
    <xf numFmtId="168" fontId="0" fillId="0" borderId="10" xfId="0" applyNumberFormat="1" applyFill="1" applyBorder="1" applyAlignment="1">
      <alignment horizontal="center"/>
    </xf>
    <xf numFmtId="168" fontId="0" fillId="0" borderId="12" xfId="0" applyNumberFormat="1" applyFill="1" applyBorder="1" applyAlignment="1">
      <alignment horizontal="center"/>
    </xf>
    <xf numFmtId="168" fontId="0" fillId="0" borderId="15" xfId="0" applyNumberFormat="1" applyFill="1" applyBorder="1" applyAlignment="1">
      <alignment horizontal="center"/>
    </xf>
    <xf numFmtId="168" fontId="0" fillId="0" borderId="17" xfId="0" applyNumberFormat="1" applyFill="1" applyBorder="1" applyAlignment="1">
      <alignment horizontal="center"/>
    </xf>
    <xf numFmtId="0" fontId="0" fillId="0" borderId="15" xfId="0" applyBorder="1" applyAlignment="1">
      <alignment horizontal="center"/>
    </xf>
    <xf numFmtId="0" fontId="0" fillId="0" borderId="17" xfId="0" applyBorder="1" applyAlignment="1">
      <alignment horizontal="center"/>
    </xf>
    <xf numFmtId="0" fontId="0" fillId="0" borderId="15" xfId="0" applyFill="1" applyBorder="1" applyAlignment="1">
      <alignment horizontal="center"/>
    </xf>
    <xf numFmtId="0" fontId="0" fillId="0" borderId="16" xfId="0" applyFill="1" applyBorder="1" applyAlignment="1">
      <alignment horizontal="center"/>
    </xf>
    <xf numFmtId="0" fontId="0" fillId="0" borderId="17" xfId="0" applyFill="1" applyBorder="1" applyAlignment="1">
      <alignment horizontal="center"/>
    </xf>
    <xf numFmtId="0" fontId="5" fillId="0" borderId="10" xfId="0" applyFont="1" applyBorder="1" applyAlignment="1">
      <alignment horizontal="center"/>
    </xf>
    <xf numFmtId="0" fontId="5" fillId="0" borderId="11" xfId="0" applyFont="1" applyBorder="1" applyAlignment="1">
      <alignment horizontal="center"/>
    </xf>
    <xf numFmtId="0" fontId="2" fillId="0" borderId="0" xfId="0" applyFont="1" applyBorder="1" applyAlignment="1">
      <alignment horizontal="center"/>
    </xf>
    <xf numFmtId="170" fontId="0" fillId="0" borderId="16" xfId="0" applyNumberFormat="1" applyBorder="1" applyAlignment="1">
      <alignment horizontal="left"/>
    </xf>
    <xf numFmtId="0" fontId="2" fillId="0" borderId="14" xfId="0" applyFont="1" applyBorder="1" applyAlignment="1">
      <alignment horizontal="center"/>
    </xf>
    <xf numFmtId="0" fontId="0" fillId="0" borderId="13" xfId="0" applyBorder="1" applyAlignment="1">
      <alignment horizontal="center"/>
    </xf>
    <xf numFmtId="0" fontId="0" fillId="0" borderId="14" xfId="0" applyBorder="1" applyAlignment="1">
      <alignment horizontal="center"/>
    </xf>
    <xf numFmtId="0" fontId="0" fillId="0" borderId="11" xfId="0" applyBorder="1" applyAlignment="1">
      <alignment horizontal="center"/>
    </xf>
    <xf numFmtId="0" fontId="0" fillId="0" borderId="13" xfId="0" applyBorder="1" applyAlignment="1" quotePrefix="1">
      <alignment horizontal="center"/>
    </xf>
    <xf numFmtId="0" fontId="0" fillId="0" borderId="15" xfId="0" applyBorder="1" applyAlignment="1">
      <alignment horizontal="left"/>
    </xf>
    <xf numFmtId="0" fontId="0" fillId="0" borderId="16" xfId="0" applyBorder="1" applyAlignment="1">
      <alignment horizontal="left"/>
    </xf>
    <xf numFmtId="0" fontId="0" fillId="0" borderId="17" xfId="0" applyBorder="1" applyAlignment="1">
      <alignment horizontal="left"/>
    </xf>
    <xf numFmtId="0" fontId="0" fillId="0" borderId="15" xfId="0" applyBorder="1" applyAlignment="1" quotePrefix="1">
      <alignment horizontal="center"/>
    </xf>
    <xf numFmtId="0" fontId="0" fillId="0" borderId="16" xfId="0" applyBorder="1" applyAlignment="1">
      <alignment horizontal="center"/>
    </xf>
    <xf numFmtId="0" fontId="0" fillId="0" borderId="10" xfId="0" applyFont="1" applyBorder="1" applyAlignment="1">
      <alignment horizontal="center"/>
    </xf>
    <xf numFmtId="0" fontId="0" fillId="0" borderId="12" xfId="0" applyFont="1" applyBorder="1" applyAlignment="1">
      <alignment horizontal="center"/>
    </xf>
    <xf numFmtId="0" fontId="0" fillId="0" borderId="21" xfId="0" applyBorder="1" applyAlignment="1">
      <alignment horizontal="left"/>
    </xf>
    <xf numFmtId="0" fontId="0" fillId="0" borderId="18" xfId="0" applyBorder="1" applyAlignment="1">
      <alignment horizontal="left"/>
    </xf>
    <xf numFmtId="0" fontId="0" fillId="0" borderId="19" xfId="0" applyBorder="1" applyAlignment="1">
      <alignment horizontal="left"/>
    </xf>
    <xf numFmtId="0" fontId="0" fillId="0" borderId="21" xfId="0" applyBorder="1" applyAlignment="1" quotePrefix="1">
      <alignment horizontal="center"/>
    </xf>
    <xf numFmtId="0" fontId="1" fillId="0" borderId="10" xfId="0" applyFont="1" applyBorder="1" applyAlignment="1">
      <alignment horizontal="center"/>
    </xf>
    <xf numFmtId="0" fontId="8" fillId="0" borderId="12" xfId="0" applyFont="1" applyBorder="1" applyAlignment="1">
      <alignment horizontal="center"/>
    </xf>
    <xf numFmtId="0" fontId="1" fillId="0" borderId="13" xfId="0" applyFont="1" applyBorder="1" applyAlignment="1">
      <alignment horizontal="center"/>
    </xf>
    <xf numFmtId="0" fontId="1" fillId="0" borderId="14" xfId="0" applyFont="1" applyBorder="1" applyAlignment="1">
      <alignment horizontal="center"/>
    </xf>
    <xf numFmtId="0" fontId="1" fillId="0" borderId="15" xfId="0" applyFont="1" applyBorder="1" applyAlignment="1">
      <alignment horizontal="center"/>
    </xf>
    <xf numFmtId="0" fontId="1" fillId="0" borderId="17" xfId="0" applyFont="1" applyBorder="1" applyAlignment="1">
      <alignment horizontal="center"/>
    </xf>
    <xf numFmtId="0" fontId="1" fillId="0" borderId="12" xfId="0" applyFont="1" applyBorder="1" applyAlignment="1">
      <alignment horizontal="center"/>
    </xf>
    <xf numFmtId="0" fontId="1" fillId="0" borderId="15" xfId="0" applyFont="1" applyBorder="1" applyAlignment="1" quotePrefix="1">
      <alignment horizontal="center"/>
    </xf>
    <xf numFmtId="0" fontId="1" fillId="0" borderId="17" xfId="0" applyFont="1" applyBorder="1" applyAlignment="1" quotePrefix="1">
      <alignment horizontal="center"/>
    </xf>
    <xf numFmtId="0" fontId="0" fillId="0" borderId="0" xfId="0" applyBorder="1" applyAlignment="1" quotePrefix="1">
      <alignment horizontal="center"/>
    </xf>
    <xf numFmtId="0" fontId="0" fillId="0" borderId="14" xfId="0" applyBorder="1" applyAlignment="1" quotePrefix="1">
      <alignment horizontal="center"/>
    </xf>
    <xf numFmtId="0" fontId="0" fillId="0" borderId="0" xfId="58" applyBorder="1" applyAlignment="1">
      <alignment horizontal="center"/>
      <protection/>
    </xf>
    <xf numFmtId="0" fontId="5" fillId="0" borderId="13" xfId="58" applyFont="1" applyBorder="1" applyAlignment="1" quotePrefix="1">
      <alignment horizontal="center"/>
      <protection/>
    </xf>
    <xf numFmtId="0" fontId="5" fillId="0" borderId="0" xfId="58" applyFont="1" applyBorder="1" applyAlignment="1">
      <alignment horizontal="center"/>
      <protection/>
    </xf>
    <xf numFmtId="0" fontId="5" fillId="0" borderId="14" xfId="58" applyFont="1" applyBorder="1" applyAlignment="1">
      <alignment horizontal="center"/>
      <protection/>
    </xf>
    <xf numFmtId="0" fontId="0" fillId="0" borderId="13" xfId="58" applyBorder="1" applyAlignment="1" quotePrefix="1">
      <alignment horizontal="center"/>
      <protection/>
    </xf>
    <xf numFmtId="0" fontId="0" fillId="0" borderId="14" xfId="58" applyBorder="1" applyAlignment="1">
      <alignment horizontal="center"/>
      <protection/>
    </xf>
    <xf numFmtId="0" fontId="0" fillId="0" borderId="21" xfId="58" applyBorder="1" applyAlignment="1">
      <alignment horizontal="center"/>
      <protection/>
    </xf>
    <xf numFmtId="0" fontId="0" fillId="0" borderId="18" xfId="58" applyBorder="1" applyAlignment="1">
      <alignment horizontal="center"/>
      <protection/>
    </xf>
    <xf numFmtId="0" fontId="0" fillId="0" borderId="19" xfId="58" applyBorder="1" applyAlignment="1">
      <alignment horizontal="center"/>
      <protection/>
    </xf>
    <xf numFmtId="0" fontId="2" fillId="0" borderId="10" xfId="58" applyFont="1" applyBorder="1" applyAlignment="1">
      <alignment horizontal="center"/>
      <protection/>
    </xf>
    <xf numFmtId="0" fontId="2" fillId="0" borderId="11" xfId="58" applyFont="1" applyBorder="1" applyAlignment="1">
      <alignment horizontal="center"/>
      <protection/>
    </xf>
    <xf numFmtId="0" fontId="2" fillId="0" borderId="12" xfId="58" applyFont="1" applyBorder="1" applyAlignment="1">
      <alignment horizontal="center"/>
      <protection/>
    </xf>
    <xf numFmtId="0" fontId="2" fillId="0" borderId="0" xfId="58" applyFont="1" applyBorder="1" applyAlignment="1">
      <alignment horizontal="center"/>
      <protection/>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_Item 100, pg 21" xfId="59"/>
    <cellStyle name="Normal_Item 105, pg 25" xfId="60"/>
    <cellStyle name="Note" xfId="61"/>
    <cellStyle name="Output" xfId="62"/>
    <cellStyle name="Percent" xfId="63"/>
    <cellStyle name="Title" xfId="64"/>
    <cellStyle name="Total" xfId="65"/>
    <cellStyle name="Warning Tex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styles" Target="styles.xml" /><Relationship Id="rId34" Type="http://schemas.openxmlformats.org/officeDocument/2006/relationships/sharedStrings" Target="sharedStrings.xml" /><Relationship Id="rId35" Type="http://schemas.openxmlformats.org/officeDocument/2006/relationships/externalLink" Target="externalLinks/externalLink1.xml" /><Relationship Id="rId36" Type="http://schemas.openxmlformats.org/officeDocument/2006/relationships/externalLink" Target="externalLinks/externalLink2.xml" /><Relationship Id="rId37" Type="http://schemas.openxmlformats.org/officeDocument/2006/relationships/externalLink" Target="externalLinks/externalLink3.xml" /><Relationship Id="rId3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8</xdr:row>
      <xdr:rowOff>0</xdr:rowOff>
    </xdr:from>
    <xdr:to>
      <xdr:col>9</xdr:col>
      <xdr:colOff>600075</xdr:colOff>
      <xdr:row>14</xdr:row>
      <xdr:rowOff>76200</xdr:rowOff>
    </xdr:to>
    <xdr:sp>
      <xdr:nvSpPr>
        <xdr:cNvPr id="1" name="Text Box 1"/>
        <xdr:cNvSpPr txBox="1">
          <a:spLocks noChangeArrowheads="1"/>
        </xdr:cNvSpPr>
      </xdr:nvSpPr>
      <xdr:spPr>
        <a:xfrm>
          <a:off x="28575" y="1295400"/>
          <a:ext cx="6743700" cy="104775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Transportation of solid waste requiring special equipment or precautions in handling or disposal will be subject to time rates named in Item 160, or to other specific rates contained in this tariff.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Companies must make every effort to be aware of the commodities that require special handling at the disposal sites named in the company's tariffs.  The company shall maintain a list of those commodities and make it available for public inspection at the company's office.  
</a:t>
          </a:r>
          <a:r>
            <a:rPr lang="en-US" cap="none" sz="1000" b="0" i="0" u="none" baseline="0">
              <a:solidFill>
                <a:srgbClr val="000000"/>
              </a:solidFill>
              <a:latin typeface="Arial"/>
              <a:ea typeface="Arial"/>
              <a:cs typeface="Arial"/>
            </a:rPr>
            <a:t>
</a:t>
          </a:r>
        </a:p>
      </xdr:txBody>
    </xdr:sp>
    <xdr:clientData/>
  </xdr:twoCellAnchor>
  <xdr:twoCellAnchor>
    <xdr:from>
      <xdr:col>0</xdr:col>
      <xdr:colOff>19050</xdr:colOff>
      <xdr:row>19</xdr:row>
      <xdr:rowOff>0</xdr:rowOff>
    </xdr:from>
    <xdr:to>
      <xdr:col>9</xdr:col>
      <xdr:colOff>581025</xdr:colOff>
      <xdr:row>27</xdr:row>
      <xdr:rowOff>28575</xdr:rowOff>
    </xdr:to>
    <xdr:sp>
      <xdr:nvSpPr>
        <xdr:cNvPr id="2" name="Text Box 2"/>
        <xdr:cNvSpPr txBox="1">
          <a:spLocks noChangeArrowheads="1"/>
        </xdr:cNvSpPr>
      </xdr:nvSpPr>
      <xdr:spPr>
        <a:xfrm>
          <a:off x="19050" y="3076575"/>
          <a:ext cx="6734175" cy="132397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When a solid waste collection company or disposal facility determines that testing and/or analysis of solid waste is required to determine whether dangerous or prohibited substances are present, the actual cost for such testing and/or analysis will be paid by the customer.  The company must provide the customer with a copy of any bill or invoice for costs incurred for testing and/or analysis and also must retain a copy in the company's file for at least three years.  Those costs shall be passed through to the customer without markup.  The company must maintain records of time spent to accomplish the special testing and/or analysis, and may bill the customer for that time under the provisions of Item 160 (Time Rates).</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8</xdr:row>
      <xdr:rowOff>0</xdr:rowOff>
    </xdr:from>
    <xdr:to>
      <xdr:col>9</xdr:col>
      <xdr:colOff>561975</xdr:colOff>
      <xdr:row>25</xdr:row>
      <xdr:rowOff>66675</xdr:rowOff>
    </xdr:to>
    <xdr:sp>
      <xdr:nvSpPr>
        <xdr:cNvPr id="1" name="Text Box 1"/>
        <xdr:cNvSpPr txBox="1">
          <a:spLocks noChangeArrowheads="1"/>
        </xdr:cNvSpPr>
      </xdr:nvSpPr>
      <xdr:spPr>
        <a:xfrm>
          <a:off x="38100" y="1295400"/>
          <a:ext cx="6677025" cy="2819400"/>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When time rates apply. </a:t>
          </a:r>
          <a:r>
            <a:rPr lang="en-US" cap="none" sz="1000" b="0" i="0" u="none" baseline="0">
              <a:solidFill>
                <a:srgbClr val="000000"/>
              </a:solidFill>
              <a:latin typeface="Arial"/>
              <a:ea typeface="Arial"/>
              <a:cs typeface="Arial"/>
            </a:rPr>
            <a:t> Time rates named in this Item apply:
</a:t>
          </a:r>
          <a:r>
            <a:rPr lang="en-US" cap="none" sz="1000" b="0" i="0" u="none" baseline="0">
              <a:solidFill>
                <a:srgbClr val="000000"/>
              </a:solidFill>
              <a:latin typeface="Arial"/>
              <a:ea typeface="Arial"/>
              <a:cs typeface="Arial"/>
            </a:rPr>
            <a:t>        (a) When material must be taken to a special site for disposal; 
</a:t>
          </a:r>
          <a:r>
            <a:rPr lang="en-US" cap="none" sz="1000" b="0" i="0" u="none" baseline="0">
              <a:solidFill>
                <a:srgbClr val="000000"/>
              </a:solidFill>
              <a:latin typeface="Arial"/>
              <a:ea typeface="Arial"/>
              <a:cs typeface="Arial"/>
            </a:rPr>
            <a:t>        (b) When a company's equipment must wait at, or return to, a customer's site to provide scheduled service due to no disability, fault, or negligence on the part of the company.  Actual waiting time or time taken in returning to the site will be charged for; or
</a:t>
          </a:r>
          <a:r>
            <a:rPr lang="en-US" cap="none" sz="1000" b="0" i="0" u="none" baseline="0">
              <a:solidFill>
                <a:srgbClr val="000000"/>
              </a:solidFill>
              <a:latin typeface="Arial"/>
              <a:ea typeface="Arial"/>
              <a:cs typeface="Arial"/>
            </a:rPr>
            <a:t>        (c) When a customer orders a single, special, or emergency pickup, or when other items in this tariff refer to this Item.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How rates are recorded and charged. </a:t>
          </a:r>
          <a:r>
            <a:rPr lang="en-US" cap="none" sz="1000" b="0" i="0" u="none" baseline="0">
              <a:solidFill>
                <a:srgbClr val="000000"/>
              </a:solidFill>
              <a:latin typeface="Arial"/>
              <a:ea typeface="Arial"/>
              <a:cs typeface="Arial"/>
            </a:rPr>
            <a:t> Time must be recorded and charged for to the nearest increment of 15 minutes. Time rates apply for the period from the time the company's vehicle leaves the company's terminal until it returns to the terminal, excluding interruptions.  An interruption is a situation causing stoppage of service that is in the control of the company and not in the control of the customer.  Examples include:  coffee breaks, lunch breaks, breakdown of equipment, and similar occurrences.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Disposal fees in addition to time rates</a:t>
          </a:r>
          <a:r>
            <a:rPr lang="en-US" cap="none" sz="1000" b="0" i="0" u="none" baseline="0">
              <a:solidFill>
                <a:srgbClr val="000000"/>
              </a:solidFill>
              <a:latin typeface="Arial"/>
              <a:ea typeface="Arial"/>
              <a:cs typeface="Arial"/>
            </a:rPr>
            <a:t>.  Item 230 disposal fees for the specific disposal site or facility used will apply in addition to time rates.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1\heatherl\LOCALS~1\Temp\2\Temporary%20Directory%201%20for%20Murrey's%20Filing%20-%20Word_Excel.zip\Murrey's%20Tariff%20G-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Murrey-American\Tariff\Murrey's%20Tariff%20G-00009%20Updated%20to%2011-1-08.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DOCUME~1\heatherl\LOCALS~1\Temp\2\Temporary%20Directory%203%20for%20Murrey's%20Filing%20-%20Word_Excel.zip\Murrey's%20Tariff%20G-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heck Sheet"/>
      <sheetName val="Item 51,52, pg 15"/>
      <sheetName val="Item 55,60, pg 16"/>
      <sheetName val="Item 70, pg 17"/>
      <sheetName val="Item 80, pg 19"/>
      <sheetName val="Item 90, pg 20"/>
      <sheetName val="Item 100, pg 21"/>
      <sheetName val="Item 100, pg 22"/>
      <sheetName val="Item 105, pg 25"/>
      <sheetName val="Item 105, Pg 26"/>
      <sheetName val="Item 105, pg 27"/>
      <sheetName val="Item 105, pg 28"/>
      <sheetName val="Item 105, pg 30"/>
      <sheetName val="Item 120,130,150, pg 32"/>
      <sheetName val="Item 160 pg 33"/>
      <sheetName val="Item 205, pg 35"/>
      <sheetName val="Item 207, pg 36"/>
      <sheetName val="Item 210, 220, pg 37"/>
      <sheetName val="Item 230, pg 38"/>
      <sheetName val="Item 240 pg 39"/>
      <sheetName val="Item 245, pg 40"/>
      <sheetName val="Item 255, pg 42"/>
      <sheetName val="Item 255, pg 43"/>
      <sheetName val="Item 255, pg 44"/>
      <sheetName val="Item 255, pg 45"/>
      <sheetName val="Item 255, pg 46"/>
      <sheetName val="Item 255, pg 47"/>
      <sheetName val="Item 255, pg 48"/>
      <sheetName val="Item 255, pg 49"/>
      <sheetName val="Item 260, pg 50"/>
      <sheetName val="Item 265, pg 51"/>
      <sheetName val="Item 275, pg 52"/>
      <sheetName val="Item 275, pg 53"/>
      <sheetName val="Item 275, pg 54"/>
    </sheetNames>
    <sheetDataSet>
      <sheetData sheetId="0">
        <row r="2">
          <cell r="C2" t="str">
            <v> </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upplement"/>
      <sheetName val="Title Page"/>
      <sheetName val="Check Sheet"/>
      <sheetName val="Index by number pg 2"/>
      <sheetName val="Index by topic, pg 3"/>
      <sheetName val="Index by topic, pg 4"/>
      <sheetName val="Item 5, pg 5"/>
      <sheetName val="Item 10,15,16, pg 6"/>
      <sheetName val="Item 17, pg 7"/>
      <sheetName val="Item 18, pg 8"/>
      <sheetName val="Item 20, pg 9"/>
      <sheetName val="Item 20, pg 10"/>
      <sheetName val="Item 20, pg 11"/>
      <sheetName val="Item 20, pg 12"/>
      <sheetName val="Item 30, pg 13"/>
      <sheetName val="Item 40, 45, 50, pg 14"/>
      <sheetName val="Item 51,52, pg 15"/>
      <sheetName val="Item 55,60, pg 16"/>
      <sheetName val="Item 70, pg 17"/>
      <sheetName val="Item 75, pg 18"/>
      <sheetName val="Item 80, pg 19"/>
      <sheetName val="Item 90, pg 20"/>
      <sheetName val="Item 100, pg 21"/>
      <sheetName val="Item 100, pg 22"/>
      <sheetName val="Item 100, pg 23"/>
      <sheetName val="Item 100, pg 24"/>
      <sheetName val="Item 105, pg 25"/>
      <sheetName val="Item 105, Pg 26"/>
      <sheetName val="Item 105, pg 27"/>
      <sheetName val="Item 105, pg 28"/>
      <sheetName val="Item 105, pg 29"/>
      <sheetName val="Item 105, pg 30"/>
      <sheetName val="Item 105, pg 31"/>
      <sheetName val="Item 120,130,150, pg 32"/>
      <sheetName val="Item 160 pg 33"/>
      <sheetName val="Item 200, pg 34"/>
      <sheetName val="Item 205, pg 35"/>
      <sheetName val="Item 207, pg 36"/>
      <sheetName val="Item 210, 220, pg 37"/>
      <sheetName val="Item 230, pg 38"/>
      <sheetName val="Item 240 pg 39"/>
      <sheetName val="Item 245, pg 40"/>
      <sheetName val="Item 250, pg 41"/>
      <sheetName val="Item 255, pg 42"/>
      <sheetName val="Item 255, pg 43"/>
      <sheetName val="Item 255, pg 44"/>
      <sheetName val="Item 255, pg 45"/>
      <sheetName val="Item 255, pg 46"/>
      <sheetName val="Item 255, pg 47"/>
      <sheetName val="Item 255, pg 48"/>
      <sheetName val="Item 255, pg 49"/>
      <sheetName val="Item 260, pg 50"/>
      <sheetName val="Item 265, pg 51"/>
      <sheetName val="Item 270, pg 52"/>
      <sheetName val="Item 275, pg 53"/>
      <sheetName val="Item 275, pg 54"/>
      <sheetName val="Item 300, pg 55"/>
    </sheetNames>
    <sheetDataSet>
      <sheetData sheetId="1">
        <row r="15">
          <cell r="E15" t="str">
            <v> </v>
          </cell>
        </row>
      </sheetData>
      <sheetData sheetId="2">
        <row r="2">
          <cell r="C2" t="str">
            <v> </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heck Sheet"/>
      <sheetName val="Item 51,52, pg 15"/>
      <sheetName val="Item 55,60, pg 16"/>
      <sheetName val="Item 70, pg 17"/>
      <sheetName val="Item 80, pg 19"/>
      <sheetName val="Item 90, pg 20"/>
      <sheetName val="Item 100, pg 21"/>
      <sheetName val="Item 100, pg 22"/>
      <sheetName val="Item 105, pg 25"/>
      <sheetName val="Item 105, Pg 26"/>
      <sheetName val="Item 105, pg 27"/>
      <sheetName val="Item 105, pg 28"/>
      <sheetName val="Item 105, pg 30"/>
      <sheetName val="Item 120,130,150, pg 32"/>
      <sheetName val="Item 160 pg 33"/>
      <sheetName val="Item 205, pg 35"/>
      <sheetName val="Item 207, pg 36"/>
      <sheetName val="Item 210, 220, pg 37"/>
      <sheetName val="Item 230, pg 38"/>
      <sheetName val="Item 240 pg 39"/>
      <sheetName val="Item 245, pg 40"/>
      <sheetName val="Item 255, pg 42"/>
      <sheetName val="Item 255, pg 43"/>
      <sheetName val="Item 255, pg 44"/>
      <sheetName val="Item 255, pg 45"/>
      <sheetName val="Item 255, pg 46"/>
      <sheetName val="Item 255, pg 47"/>
      <sheetName val="Item 255, pg 48"/>
      <sheetName val="Item 255, pg 49"/>
      <sheetName val="Item 260, pg 50"/>
      <sheetName val="Item 265, pg 51"/>
      <sheetName val="Item 275, pg 52"/>
      <sheetName val="Item 275, pg 53"/>
      <sheetName val="Item 275, pg 54"/>
    </sheetNames>
    <sheetDataSet>
      <sheetData sheetId="0">
        <row r="2">
          <cell r="C2" t="str">
            <v> </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J58"/>
  <sheetViews>
    <sheetView tabSelected="1" zoomScale="80" zoomScaleNormal="80" zoomScalePageLayoutView="0" workbookViewId="0" topLeftCell="A1">
      <selection activeCell="K25" sqref="K25"/>
    </sheetView>
  </sheetViews>
  <sheetFormatPr defaultColWidth="9.140625" defaultRowHeight="12.75"/>
  <cols>
    <col min="1" max="1" width="10.28125" style="0" customWidth="1"/>
    <col min="2" max="2" width="18.28125" style="0" customWidth="1"/>
    <col min="10" max="10" width="13.28125" style="0" customWidth="1"/>
  </cols>
  <sheetData>
    <row r="1" spans="1:10" ht="12.75">
      <c r="A1" s="1"/>
      <c r="B1" s="2"/>
      <c r="C1" s="2"/>
      <c r="D1" s="2"/>
      <c r="E1" s="2"/>
      <c r="F1" s="2"/>
      <c r="G1" s="2"/>
      <c r="H1" s="2"/>
      <c r="I1" s="2"/>
      <c r="J1" s="3"/>
    </row>
    <row r="2" spans="1:10" ht="12.75">
      <c r="A2" s="4" t="s">
        <v>217</v>
      </c>
      <c r="B2" s="182">
        <v>26</v>
      </c>
      <c r="C2" s="5"/>
      <c r="D2" s="5"/>
      <c r="E2" s="5"/>
      <c r="F2" s="5"/>
      <c r="G2" s="61">
        <v>0</v>
      </c>
      <c r="H2" s="372" t="s">
        <v>218</v>
      </c>
      <c r="I2" s="372"/>
      <c r="J2" s="32">
        <v>14</v>
      </c>
    </row>
    <row r="3" spans="1:10" ht="12.75">
      <c r="A3" s="4"/>
      <c r="B3" s="5"/>
      <c r="C3" s="5"/>
      <c r="D3" s="5"/>
      <c r="E3" s="5"/>
      <c r="F3" s="5"/>
      <c r="G3" s="5"/>
      <c r="H3" s="5"/>
      <c r="I3" s="5"/>
      <c r="J3" s="6"/>
    </row>
    <row r="4" spans="1:10" ht="12.75">
      <c r="A4" s="4" t="s">
        <v>219</v>
      </c>
      <c r="B4" s="5"/>
      <c r="C4" s="185" t="s">
        <v>389</v>
      </c>
      <c r="D4" s="183"/>
      <c r="E4" s="183"/>
      <c r="F4" s="183"/>
      <c r="G4" s="5"/>
      <c r="H4" s="5"/>
      <c r="I4" s="5"/>
      <c r="J4" s="6"/>
    </row>
    <row r="5" spans="1:10" ht="12.75">
      <c r="A5" s="7" t="s">
        <v>220</v>
      </c>
      <c r="B5" s="8"/>
      <c r="C5" s="8"/>
      <c r="D5" s="8"/>
      <c r="E5" s="8"/>
      <c r="F5" s="8"/>
      <c r="G5" s="8"/>
      <c r="H5" s="8"/>
      <c r="I5" s="8"/>
      <c r="J5" s="9"/>
    </row>
    <row r="6" spans="1:10" ht="12.75">
      <c r="A6" s="4"/>
      <c r="B6" s="5"/>
      <c r="C6" s="5"/>
      <c r="D6" s="5"/>
      <c r="E6" s="5"/>
      <c r="F6" s="5"/>
      <c r="G6" s="5"/>
      <c r="H6" s="5"/>
      <c r="I6" s="5"/>
      <c r="J6" s="6"/>
    </row>
    <row r="7" spans="1:10" ht="12.75">
      <c r="A7" s="376" t="s">
        <v>289</v>
      </c>
      <c r="B7" s="377"/>
      <c r="C7" s="377"/>
      <c r="D7" s="377"/>
      <c r="E7" s="377"/>
      <c r="F7" s="377"/>
      <c r="G7" s="377"/>
      <c r="H7" s="377"/>
      <c r="I7" s="377"/>
      <c r="J7" s="378"/>
    </row>
    <row r="8" spans="1:10" ht="12.75">
      <c r="A8" s="4"/>
      <c r="B8" s="5"/>
      <c r="C8" s="5"/>
      <c r="D8" s="5"/>
      <c r="E8" s="5"/>
      <c r="F8" s="5"/>
      <c r="G8" s="5"/>
      <c r="H8" s="5"/>
      <c r="I8" s="5"/>
      <c r="J8" s="6"/>
    </row>
    <row r="9" spans="1:10" ht="12.75">
      <c r="A9" s="4"/>
      <c r="B9" s="5"/>
      <c r="C9" s="5"/>
      <c r="D9" s="5"/>
      <c r="E9" s="5"/>
      <c r="F9" s="5"/>
      <c r="G9" s="5"/>
      <c r="H9" s="5"/>
      <c r="I9" s="5"/>
      <c r="J9" s="6"/>
    </row>
    <row r="10" spans="1:10" ht="12.75">
      <c r="A10" s="4"/>
      <c r="B10" s="5"/>
      <c r="C10" s="5"/>
      <c r="D10" s="5"/>
      <c r="E10" s="5"/>
      <c r="F10" s="5"/>
      <c r="G10" s="5"/>
      <c r="H10" s="5"/>
      <c r="I10" s="5"/>
      <c r="J10" s="6"/>
    </row>
    <row r="11" spans="1:10" ht="12.75">
      <c r="A11" s="4"/>
      <c r="B11" s="13"/>
      <c r="C11" s="5"/>
      <c r="D11" s="5"/>
      <c r="E11" s="5"/>
      <c r="F11" s="5"/>
      <c r="G11" s="5"/>
      <c r="H11" s="5"/>
      <c r="I11" s="5"/>
      <c r="J11" s="6"/>
    </row>
    <row r="12" spans="1:10" ht="12.75">
      <c r="A12" s="4"/>
      <c r="B12" s="5"/>
      <c r="C12" s="5"/>
      <c r="D12" s="5"/>
      <c r="E12" s="5"/>
      <c r="F12" s="5"/>
      <c r="G12" s="5"/>
      <c r="H12" s="5"/>
      <c r="I12" s="5"/>
      <c r="J12" s="6"/>
    </row>
    <row r="13" spans="1:10" ht="12.75">
      <c r="A13" s="4"/>
      <c r="B13" s="22"/>
      <c r="C13" s="12"/>
      <c r="D13" s="5"/>
      <c r="E13" s="22"/>
      <c r="F13" s="12"/>
      <c r="G13" s="5"/>
      <c r="H13" s="22"/>
      <c r="I13" s="12"/>
      <c r="J13" s="6"/>
    </row>
    <row r="14" spans="1:10" ht="12.75">
      <c r="A14" s="4"/>
      <c r="B14" s="22"/>
      <c r="C14" s="12"/>
      <c r="D14" s="5"/>
      <c r="E14" s="22"/>
      <c r="F14" s="12"/>
      <c r="G14" s="5"/>
      <c r="H14" s="22"/>
      <c r="I14" s="12"/>
      <c r="J14" s="6"/>
    </row>
    <row r="15" spans="1:10" ht="12.75">
      <c r="A15" s="4"/>
      <c r="B15" s="5"/>
      <c r="C15" s="5"/>
      <c r="D15" s="5"/>
      <c r="E15" s="5"/>
      <c r="F15" s="5"/>
      <c r="G15" s="5"/>
      <c r="H15" s="5"/>
      <c r="I15" s="5"/>
      <c r="J15" s="6"/>
    </row>
    <row r="16" spans="1:10" ht="12.75">
      <c r="A16" s="7"/>
      <c r="B16" s="8"/>
      <c r="C16" s="8"/>
      <c r="D16" s="8"/>
      <c r="E16" s="8"/>
      <c r="F16" s="8"/>
      <c r="G16" s="8"/>
      <c r="H16" s="8"/>
      <c r="I16" s="8"/>
      <c r="J16" s="9"/>
    </row>
    <row r="17" spans="1:10" ht="12.75">
      <c r="A17" s="4"/>
      <c r="B17" s="5"/>
      <c r="C17" s="5"/>
      <c r="D17" s="5"/>
      <c r="E17" s="5"/>
      <c r="F17" s="5"/>
      <c r="G17" s="5"/>
      <c r="H17" s="5"/>
      <c r="I17" s="5"/>
      <c r="J17" s="6"/>
    </row>
    <row r="18" spans="1:10" ht="12.75">
      <c r="A18" s="376" t="s">
        <v>290</v>
      </c>
      <c r="B18" s="377"/>
      <c r="C18" s="377"/>
      <c r="D18" s="377"/>
      <c r="E18" s="377"/>
      <c r="F18" s="377"/>
      <c r="G18" s="377"/>
      <c r="H18" s="377"/>
      <c r="I18" s="377"/>
      <c r="J18" s="378"/>
    </row>
    <row r="19" spans="1:10" ht="12.75">
      <c r="A19" s="4"/>
      <c r="B19" s="5"/>
      <c r="C19" s="5"/>
      <c r="D19" s="5"/>
      <c r="E19" s="5"/>
      <c r="F19" s="5"/>
      <c r="G19" s="5"/>
      <c r="H19" s="5"/>
      <c r="I19" s="5"/>
      <c r="J19" s="6"/>
    </row>
    <row r="20" spans="1:10" ht="12.75">
      <c r="A20" s="4"/>
      <c r="B20" s="5"/>
      <c r="C20" s="5"/>
      <c r="D20" s="5"/>
      <c r="E20" s="5"/>
      <c r="F20" s="5"/>
      <c r="G20" s="5"/>
      <c r="H20" s="5"/>
      <c r="I20" s="5"/>
      <c r="J20" s="6"/>
    </row>
    <row r="21" spans="1:10" ht="12.75">
      <c r="A21" s="4"/>
      <c r="B21" s="5"/>
      <c r="C21" s="5"/>
      <c r="D21" s="5"/>
      <c r="E21" s="5"/>
      <c r="F21" s="5"/>
      <c r="G21" s="5"/>
      <c r="H21" s="5"/>
      <c r="I21" s="5"/>
      <c r="J21" s="6"/>
    </row>
    <row r="22" spans="1:10" ht="12.75">
      <c r="A22" s="4"/>
      <c r="B22" s="5"/>
      <c r="C22" s="5"/>
      <c r="D22" s="5"/>
      <c r="E22" s="5"/>
      <c r="F22" s="5"/>
      <c r="G22" s="5"/>
      <c r="H22" s="5"/>
      <c r="I22" s="5"/>
      <c r="J22" s="6"/>
    </row>
    <row r="23" spans="1:10" ht="12.75">
      <c r="A23" s="4"/>
      <c r="B23" s="5"/>
      <c r="C23" s="5"/>
      <c r="D23" s="5"/>
      <c r="E23" s="5"/>
      <c r="F23" s="5"/>
      <c r="G23" s="5"/>
      <c r="H23" s="5"/>
      <c r="I23" s="5"/>
      <c r="J23" s="6"/>
    </row>
    <row r="24" spans="1:10" ht="12.75">
      <c r="A24" s="4"/>
      <c r="B24" s="5"/>
      <c r="C24" s="5"/>
      <c r="D24" s="5"/>
      <c r="E24" s="5"/>
      <c r="F24" s="5"/>
      <c r="G24" s="5"/>
      <c r="H24" s="5"/>
      <c r="I24" s="5"/>
      <c r="J24" s="6"/>
    </row>
    <row r="25" spans="1:10" ht="12.75">
      <c r="A25" s="4"/>
      <c r="B25" s="5"/>
      <c r="C25" s="5"/>
      <c r="D25" s="5"/>
      <c r="E25" s="5"/>
      <c r="F25" s="5"/>
      <c r="G25" s="5"/>
      <c r="H25" s="5"/>
      <c r="I25" s="5"/>
      <c r="J25" s="6"/>
    </row>
    <row r="26" spans="1:10" ht="12.75">
      <c r="A26" s="4"/>
      <c r="B26" s="5"/>
      <c r="C26" s="5"/>
      <c r="D26" s="5"/>
      <c r="E26" s="5"/>
      <c r="F26" s="5"/>
      <c r="G26" s="5"/>
      <c r="H26" s="5"/>
      <c r="I26" s="5"/>
      <c r="J26" s="6"/>
    </row>
    <row r="27" spans="1:10" ht="12.75">
      <c r="A27" s="4"/>
      <c r="B27" s="5"/>
      <c r="C27" s="5"/>
      <c r="D27" s="5"/>
      <c r="E27" s="5"/>
      <c r="F27" s="5"/>
      <c r="G27" s="5"/>
      <c r="H27" s="5"/>
      <c r="I27" s="5"/>
      <c r="J27" s="6"/>
    </row>
    <row r="28" spans="1:10" ht="12.75">
      <c r="A28" s="4"/>
      <c r="B28" s="5"/>
      <c r="C28" s="5"/>
      <c r="D28" s="5"/>
      <c r="E28" s="5"/>
      <c r="F28" s="5"/>
      <c r="G28" s="5"/>
      <c r="H28" s="5"/>
      <c r="I28" s="5"/>
      <c r="J28" s="6"/>
    </row>
    <row r="29" spans="1:10" ht="12.75">
      <c r="A29" s="7"/>
      <c r="B29" s="8"/>
      <c r="C29" s="8"/>
      <c r="D29" s="8"/>
      <c r="E29" s="8"/>
      <c r="F29" s="8"/>
      <c r="G29" s="8"/>
      <c r="H29" s="8"/>
      <c r="I29" s="8"/>
      <c r="J29" s="9"/>
    </row>
    <row r="30" spans="1:10" ht="12.75">
      <c r="A30" s="4"/>
      <c r="B30" s="5"/>
      <c r="C30" s="5"/>
      <c r="D30" s="5"/>
      <c r="E30" s="5"/>
      <c r="F30" s="5"/>
      <c r="G30" s="5"/>
      <c r="H30" s="5"/>
      <c r="I30" s="5"/>
      <c r="J30" s="6"/>
    </row>
    <row r="31" spans="1:10" ht="12.75">
      <c r="A31" s="376" t="s">
        <v>291</v>
      </c>
      <c r="B31" s="377"/>
      <c r="C31" s="377"/>
      <c r="D31" s="377"/>
      <c r="E31" s="377"/>
      <c r="F31" s="377"/>
      <c r="G31" s="377"/>
      <c r="H31" s="377"/>
      <c r="I31" s="377"/>
      <c r="J31" s="378"/>
    </row>
    <row r="32" spans="1:10" ht="12.75">
      <c r="A32" s="4"/>
      <c r="B32" s="5"/>
      <c r="C32" s="5"/>
      <c r="D32" s="5"/>
      <c r="E32" s="5"/>
      <c r="F32" s="5"/>
      <c r="G32" s="5"/>
      <c r="H32" s="5"/>
      <c r="I32" s="5"/>
      <c r="J32" s="6"/>
    </row>
    <row r="33" spans="1:10" ht="12.75">
      <c r="A33" s="41" t="s">
        <v>292</v>
      </c>
      <c r="B33" s="5"/>
      <c r="C33" s="5"/>
      <c r="D33" s="5"/>
      <c r="E33" s="5"/>
      <c r="F33" s="5"/>
      <c r="G33" s="5"/>
      <c r="H33" s="5"/>
      <c r="I33" s="5"/>
      <c r="J33" s="6"/>
    </row>
    <row r="34" spans="1:10" ht="12.75">
      <c r="A34" s="129" t="s">
        <v>474</v>
      </c>
      <c r="B34" s="5"/>
      <c r="C34" s="5"/>
      <c r="D34" s="5"/>
      <c r="E34" s="5"/>
      <c r="F34" s="5"/>
      <c r="G34" s="5"/>
      <c r="H34" s="5"/>
      <c r="I34" s="5"/>
      <c r="J34" s="6"/>
    </row>
    <row r="35" spans="1:10" ht="12.75">
      <c r="A35" s="4"/>
      <c r="B35" s="5"/>
      <c r="C35" s="5"/>
      <c r="D35" s="5"/>
      <c r="E35" s="5"/>
      <c r="F35" s="5"/>
      <c r="G35" s="5"/>
      <c r="H35" s="5"/>
      <c r="I35" s="5"/>
      <c r="J35" s="6"/>
    </row>
    <row r="36" spans="1:10" ht="12.75">
      <c r="A36" s="4"/>
      <c r="B36" s="5"/>
      <c r="C36" s="5"/>
      <c r="D36" s="5"/>
      <c r="E36" s="5"/>
      <c r="F36" s="5"/>
      <c r="G36" s="5"/>
      <c r="H36" s="5"/>
      <c r="I36" s="5"/>
      <c r="J36" s="6"/>
    </row>
    <row r="37" spans="1:10" ht="12.75">
      <c r="A37" s="4"/>
      <c r="B37" s="5"/>
      <c r="C37" s="5"/>
      <c r="D37" s="5"/>
      <c r="E37" s="5"/>
      <c r="F37" s="5"/>
      <c r="G37" s="5"/>
      <c r="H37" s="5"/>
      <c r="I37" s="5"/>
      <c r="J37" s="6"/>
    </row>
    <row r="38" spans="1:10" ht="12.75">
      <c r="A38" s="4"/>
      <c r="B38" s="5"/>
      <c r="C38" s="5"/>
      <c r="D38" s="5"/>
      <c r="E38" s="5"/>
      <c r="F38" s="5"/>
      <c r="G38" s="5"/>
      <c r="H38" s="5"/>
      <c r="I38" s="5"/>
      <c r="J38" s="6"/>
    </row>
    <row r="39" spans="1:10" ht="12.75">
      <c r="A39" s="4"/>
      <c r="B39" s="5"/>
      <c r="C39" s="5"/>
      <c r="D39" s="5"/>
      <c r="E39" s="5"/>
      <c r="F39" s="5"/>
      <c r="G39" s="5"/>
      <c r="H39" s="5"/>
      <c r="I39" s="5"/>
      <c r="J39" s="6"/>
    </row>
    <row r="40" spans="1:10" ht="12.75">
      <c r="A40" s="4"/>
      <c r="B40" s="5"/>
      <c r="C40" s="5"/>
      <c r="D40" s="5"/>
      <c r="E40" s="5"/>
      <c r="F40" s="5"/>
      <c r="G40" s="5"/>
      <c r="H40" s="5"/>
      <c r="I40" s="5"/>
      <c r="J40" s="6"/>
    </row>
    <row r="41" spans="1:10" ht="12.75">
      <c r="A41" s="4"/>
      <c r="B41" s="5"/>
      <c r="C41" s="5"/>
      <c r="D41" s="5"/>
      <c r="E41" s="5"/>
      <c r="F41" s="5"/>
      <c r="G41" s="5"/>
      <c r="H41" s="5"/>
      <c r="I41" s="5"/>
      <c r="J41" s="6"/>
    </row>
    <row r="42" spans="1:10" ht="12.75">
      <c r="A42" s="4"/>
      <c r="B42" s="5"/>
      <c r="C42" s="5"/>
      <c r="D42" s="5"/>
      <c r="E42" s="5"/>
      <c r="F42" s="5"/>
      <c r="G42" s="5"/>
      <c r="H42" s="5"/>
      <c r="I42" s="5"/>
      <c r="J42" s="6"/>
    </row>
    <row r="43" spans="1:10" ht="12.75">
      <c r="A43" s="4"/>
      <c r="B43" s="5"/>
      <c r="C43" s="5"/>
      <c r="D43" s="23"/>
      <c r="E43" s="23"/>
      <c r="F43" s="23"/>
      <c r="G43" s="23"/>
      <c r="H43" s="5"/>
      <c r="I43" s="5"/>
      <c r="J43" s="6"/>
    </row>
    <row r="44" spans="1:10" ht="12.75">
      <c r="A44" s="4"/>
      <c r="B44" s="5"/>
      <c r="C44" s="5"/>
      <c r="D44" s="5"/>
      <c r="E44" s="5"/>
      <c r="F44" s="5"/>
      <c r="G44" s="5"/>
      <c r="H44" s="5"/>
      <c r="I44" s="5"/>
      <c r="J44" s="6"/>
    </row>
    <row r="45" spans="1:10" ht="12.75">
      <c r="A45" s="4"/>
      <c r="B45" s="5"/>
      <c r="C45" s="5"/>
      <c r="D45" s="5"/>
      <c r="E45" s="5"/>
      <c r="F45" s="5"/>
      <c r="G45" s="5"/>
      <c r="H45" s="5"/>
      <c r="I45" s="5"/>
      <c r="J45" s="6"/>
    </row>
    <row r="46" spans="1:10" ht="12.75">
      <c r="A46" s="4"/>
      <c r="B46" s="5"/>
      <c r="C46" s="5"/>
      <c r="D46" s="5"/>
      <c r="E46" s="5"/>
      <c r="F46" s="5"/>
      <c r="G46" s="5"/>
      <c r="H46" s="5"/>
      <c r="I46" s="5"/>
      <c r="J46" s="6"/>
    </row>
    <row r="47" spans="1:10" ht="12.75">
      <c r="A47" s="4"/>
      <c r="B47" s="5"/>
      <c r="C47" s="5"/>
      <c r="D47" s="5"/>
      <c r="E47" s="5"/>
      <c r="F47" s="5"/>
      <c r="G47" s="5"/>
      <c r="H47" s="5"/>
      <c r="I47" s="5"/>
      <c r="J47" s="6"/>
    </row>
    <row r="48" spans="1:10" ht="12.75">
      <c r="A48" s="4"/>
      <c r="B48" s="5"/>
      <c r="C48" s="5"/>
      <c r="D48" s="5"/>
      <c r="E48" s="5"/>
      <c r="F48" s="5"/>
      <c r="G48" s="5"/>
      <c r="H48" s="5"/>
      <c r="I48" s="5"/>
      <c r="J48" s="6"/>
    </row>
    <row r="49" spans="1:10" ht="12.75">
      <c r="A49" s="4"/>
      <c r="B49" s="5"/>
      <c r="C49" s="5"/>
      <c r="D49" s="5"/>
      <c r="E49" s="5"/>
      <c r="F49" s="5"/>
      <c r="G49" s="5"/>
      <c r="H49" s="5"/>
      <c r="I49" s="5"/>
      <c r="J49" s="6"/>
    </row>
    <row r="50" spans="1:10" ht="12.75">
      <c r="A50" s="4"/>
      <c r="B50" s="5"/>
      <c r="C50" s="5"/>
      <c r="D50" s="5"/>
      <c r="E50" s="5"/>
      <c r="F50" s="5"/>
      <c r="G50" s="5"/>
      <c r="H50" s="5"/>
      <c r="I50" s="5"/>
      <c r="J50" s="6"/>
    </row>
    <row r="51" spans="1:10" ht="12.75">
      <c r="A51" s="7"/>
      <c r="B51" s="8"/>
      <c r="C51" s="8"/>
      <c r="D51" s="8"/>
      <c r="E51" s="8"/>
      <c r="F51" s="8"/>
      <c r="G51" s="8"/>
      <c r="H51" s="8"/>
      <c r="I51" s="8"/>
      <c r="J51" s="9"/>
    </row>
    <row r="52" spans="1:10" ht="12.75">
      <c r="A52" s="4" t="s">
        <v>223</v>
      </c>
      <c r="B52" s="5" t="s">
        <v>246</v>
      </c>
      <c r="C52" s="5"/>
      <c r="D52" s="5"/>
      <c r="E52" s="5"/>
      <c r="F52" s="5"/>
      <c r="G52" s="5"/>
      <c r="H52" s="5"/>
      <c r="I52" s="5"/>
      <c r="J52" s="6"/>
    </row>
    <row r="53" spans="1:10" ht="12.75">
      <c r="A53" s="4"/>
      <c r="B53" s="5"/>
      <c r="C53" s="5"/>
      <c r="D53" s="5"/>
      <c r="E53" s="5"/>
      <c r="F53" s="5"/>
      <c r="G53" s="5"/>
      <c r="H53" s="5"/>
      <c r="I53" s="5"/>
      <c r="J53" s="6"/>
    </row>
    <row r="54" spans="1:10" ht="12.75">
      <c r="A54" s="7" t="s">
        <v>222</v>
      </c>
      <c r="B54" s="170">
        <v>41348</v>
      </c>
      <c r="C54" s="8"/>
      <c r="D54" s="8"/>
      <c r="E54" s="8"/>
      <c r="F54" s="8"/>
      <c r="G54" s="8"/>
      <c r="H54" s="8" t="s">
        <v>216</v>
      </c>
      <c r="I54" s="8"/>
      <c r="J54" s="169">
        <v>41395</v>
      </c>
    </row>
    <row r="55" spans="1:10" ht="12.75">
      <c r="A55" s="373" t="s">
        <v>214</v>
      </c>
      <c r="B55" s="374"/>
      <c r="C55" s="374"/>
      <c r="D55" s="374"/>
      <c r="E55" s="374"/>
      <c r="F55" s="374"/>
      <c r="G55" s="374"/>
      <c r="H55" s="374"/>
      <c r="I55" s="374"/>
      <c r="J55" s="375"/>
    </row>
    <row r="56" spans="1:10" ht="12.75">
      <c r="A56" s="4"/>
      <c r="B56" s="5"/>
      <c r="C56" s="5"/>
      <c r="D56" s="5"/>
      <c r="E56" s="5"/>
      <c r="F56" s="5"/>
      <c r="G56" s="5"/>
      <c r="H56" s="5"/>
      <c r="I56" s="5"/>
      <c r="J56" s="6"/>
    </row>
    <row r="57" spans="1:10" ht="12.75">
      <c r="A57" s="4" t="s">
        <v>221</v>
      </c>
      <c r="B57" s="5"/>
      <c r="C57" s="5"/>
      <c r="D57" s="5"/>
      <c r="E57" s="5"/>
      <c r="F57" s="5"/>
      <c r="G57" s="5"/>
      <c r="H57" s="5"/>
      <c r="I57" s="5"/>
      <c r="J57" s="6"/>
    </row>
    <row r="58" spans="1:10" ht="12.75">
      <c r="A58" s="7"/>
      <c r="B58" s="8"/>
      <c r="C58" s="8"/>
      <c r="D58" s="8"/>
      <c r="E58" s="8"/>
      <c r="F58" s="8"/>
      <c r="G58" s="8"/>
      <c r="H58" s="8"/>
      <c r="I58" s="8"/>
      <c r="J58" s="9"/>
    </row>
  </sheetData>
  <sheetProtection/>
  <mergeCells count="5">
    <mergeCell ref="H2:I2"/>
    <mergeCell ref="A55:J55"/>
    <mergeCell ref="A7:J7"/>
    <mergeCell ref="A18:J18"/>
    <mergeCell ref="A31:J31"/>
  </mergeCells>
  <printOptions horizontalCentered="1" verticalCentered="1"/>
  <pageMargins left="0.5" right="0.5" top="0.5" bottom="0.5" header="0.5" footer="0.5"/>
  <pageSetup fitToHeight="1" fitToWidth="1" horizontalDpi="600" verticalDpi="600" orientation="portrait" scale="92" r:id="rId2"/>
  <drawing r:id="rId1"/>
</worksheet>
</file>

<file path=xl/worksheets/sheet10.xml><?xml version="1.0" encoding="utf-8"?>
<worksheet xmlns="http://schemas.openxmlformats.org/spreadsheetml/2006/main" xmlns:r="http://schemas.openxmlformats.org/officeDocument/2006/relationships">
  <sheetPr>
    <pageSetUpPr fitToPage="1"/>
  </sheetPr>
  <dimension ref="A1:J59"/>
  <sheetViews>
    <sheetView zoomScalePageLayoutView="0" workbookViewId="0" topLeftCell="A28">
      <selection activeCell="B27" sqref="B27"/>
    </sheetView>
  </sheetViews>
  <sheetFormatPr defaultColWidth="9.140625" defaultRowHeight="12.75"/>
  <cols>
    <col min="1" max="1" width="11.7109375" style="0" customWidth="1"/>
    <col min="2" max="2" width="16.28125" style="0" customWidth="1"/>
    <col min="3" max="3" width="6.7109375" style="0" customWidth="1"/>
    <col min="7" max="7" width="8.421875" style="0" customWidth="1"/>
    <col min="8" max="8" width="14.140625" style="0" customWidth="1"/>
    <col min="9" max="9" width="12.8515625" style="0" customWidth="1"/>
  </cols>
  <sheetData>
    <row r="1" spans="1:9" ht="12.75">
      <c r="A1" s="1"/>
      <c r="B1" s="2"/>
      <c r="C1" s="2"/>
      <c r="D1" s="2"/>
      <c r="E1" s="2"/>
      <c r="F1" s="2"/>
      <c r="G1" s="2"/>
      <c r="H1" s="2"/>
      <c r="I1" s="3"/>
    </row>
    <row r="2" spans="1:10" ht="12.75">
      <c r="A2" s="4" t="s">
        <v>217</v>
      </c>
      <c r="B2" s="182">
        <v>26</v>
      </c>
      <c r="C2" s="5"/>
      <c r="D2" s="5"/>
      <c r="E2" s="5"/>
      <c r="F2" s="204">
        <v>0</v>
      </c>
      <c r="G2" s="5" t="s">
        <v>398</v>
      </c>
      <c r="H2" s="5"/>
      <c r="I2" s="61">
        <v>26</v>
      </c>
      <c r="J2" s="4"/>
    </row>
    <row r="3" spans="1:9" ht="12.75">
      <c r="A3" s="4"/>
      <c r="B3" s="5"/>
      <c r="C3" s="5"/>
      <c r="D3" s="5"/>
      <c r="E3" s="5"/>
      <c r="F3" s="5"/>
      <c r="G3" s="5"/>
      <c r="H3" s="5"/>
      <c r="I3" s="6"/>
    </row>
    <row r="4" spans="1:9" ht="12.75">
      <c r="A4" s="4" t="s">
        <v>219</v>
      </c>
      <c r="B4" s="5"/>
      <c r="C4" s="185" t="s">
        <v>389</v>
      </c>
      <c r="D4" s="5"/>
      <c r="E4" s="5"/>
      <c r="F4" s="5"/>
      <c r="G4" s="5"/>
      <c r="H4" s="5"/>
      <c r="I4" s="6"/>
    </row>
    <row r="5" spans="1:9" ht="12.75">
      <c r="A5" s="7" t="s">
        <v>220</v>
      </c>
      <c r="B5" s="8"/>
      <c r="C5" s="8"/>
      <c r="D5" s="8"/>
      <c r="E5" s="8"/>
      <c r="F5" s="8"/>
      <c r="G5" s="8"/>
      <c r="H5" s="8"/>
      <c r="I5" s="9"/>
    </row>
    <row r="6" spans="1:9" ht="12.75">
      <c r="A6" s="4"/>
      <c r="B6" s="5"/>
      <c r="C6" s="5"/>
      <c r="D6" s="5"/>
      <c r="E6" s="5"/>
      <c r="F6" s="5"/>
      <c r="G6" s="5"/>
      <c r="H6" s="5"/>
      <c r="I6" s="6"/>
    </row>
    <row r="7" spans="1:9" ht="12.75">
      <c r="A7" s="376" t="s">
        <v>1</v>
      </c>
      <c r="B7" s="377"/>
      <c r="C7" s="377"/>
      <c r="D7" s="377"/>
      <c r="E7" s="377"/>
      <c r="F7" s="377"/>
      <c r="G7" s="377"/>
      <c r="H7" s="377"/>
      <c r="I7" s="33"/>
    </row>
    <row r="8" spans="1:9" ht="12.75">
      <c r="A8" s="4"/>
      <c r="B8" s="5"/>
      <c r="C8" s="5"/>
      <c r="D8" s="5"/>
      <c r="E8" s="5"/>
      <c r="F8" s="5"/>
      <c r="G8" s="5"/>
      <c r="H8" s="5"/>
      <c r="I8" s="6"/>
    </row>
    <row r="9" spans="1:9" ht="12.75">
      <c r="A9" s="4" t="s">
        <v>68</v>
      </c>
      <c r="B9" s="5" t="s">
        <v>256</v>
      </c>
      <c r="C9" s="5"/>
      <c r="D9" s="5"/>
      <c r="E9" s="5"/>
      <c r="F9" s="5"/>
      <c r="G9" s="5"/>
      <c r="H9" s="5"/>
      <c r="I9" s="6"/>
    </row>
    <row r="10" spans="1:9" ht="12.75">
      <c r="A10" s="4"/>
      <c r="I10" s="6"/>
    </row>
    <row r="11" spans="1:9" ht="12.75">
      <c r="A11" s="4"/>
      <c r="I11" s="6"/>
    </row>
    <row r="12" spans="1:9" ht="12.75">
      <c r="A12" s="34" t="s">
        <v>38</v>
      </c>
      <c r="B12" s="25" t="s">
        <v>74</v>
      </c>
      <c r="C12" s="5"/>
      <c r="D12" s="5"/>
      <c r="E12" s="5"/>
      <c r="F12" s="5"/>
      <c r="G12" s="5"/>
      <c r="H12" s="5"/>
      <c r="I12" s="6"/>
    </row>
    <row r="13" spans="1:9" ht="12.75">
      <c r="A13" s="54"/>
      <c r="B13" s="25" t="s">
        <v>75</v>
      </c>
      <c r="C13" s="5"/>
      <c r="D13" s="5"/>
      <c r="E13" s="5"/>
      <c r="F13" s="5"/>
      <c r="G13" s="5"/>
      <c r="H13" s="5"/>
      <c r="I13" s="6"/>
    </row>
    <row r="14" spans="1:9" ht="12.75">
      <c r="A14" s="34"/>
      <c r="B14" s="25" t="s">
        <v>76</v>
      </c>
      <c r="C14" s="5"/>
      <c r="D14" s="5"/>
      <c r="E14" s="5"/>
      <c r="F14" s="5"/>
      <c r="G14" s="5"/>
      <c r="H14" s="5"/>
      <c r="I14" s="6"/>
    </row>
    <row r="15" spans="1:9" ht="12.75">
      <c r="A15" s="34"/>
      <c r="B15" s="25"/>
      <c r="C15" s="5"/>
      <c r="D15" s="5"/>
      <c r="E15" s="5"/>
      <c r="F15" s="5"/>
      <c r="G15" s="5"/>
      <c r="H15" s="5"/>
      <c r="I15" s="6"/>
    </row>
    <row r="16" spans="1:9" ht="12.75">
      <c r="A16" s="34" t="s">
        <v>40</v>
      </c>
      <c r="B16" s="25" t="s">
        <v>260</v>
      </c>
      <c r="C16" s="5"/>
      <c r="D16" s="5"/>
      <c r="E16" s="5"/>
      <c r="F16" s="5"/>
      <c r="G16" s="5"/>
      <c r="H16" s="5"/>
      <c r="I16" s="6"/>
    </row>
    <row r="17" spans="1:9" ht="12.75">
      <c r="A17" s="34"/>
      <c r="B17" s="25" t="s">
        <v>279</v>
      </c>
      <c r="C17" s="5"/>
      <c r="D17" s="5"/>
      <c r="E17" s="5"/>
      <c r="F17" s="5"/>
      <c r="G17" s="5"/>
      <c r="H17" s="5"/>
      <c r="I17" s="6"/>
    </row>
    <row r="18" spans="1:9" ht="12.75">
      <c r="A18" s="34"/>
      <c r="B18" s="194" t="s">
        <v>399</v>
      </c>
      <c r="C18" s="5"/>
      <c r="D18" s="5"/>
      <c r="E18" s="5"/>
      <c r="F18" s="5"/>
      <c r="G18" s="5"/>
      <c r="H18" s="5"/>
      <c r="I18" s="6"/>
    </row>
    <row r="19" spans="1:9" ht="12.75">
      <c r="A19" s="34"/>
      <c r="B19" s="78" t="s">
        <v>441</v>
      </c>
      <c r="C19" s="5"/>
      <c r="D19" s="5"/>
      <c r="E19" s="5"/>
      <c r="F19" s="5"/>
      <c r="G19" s="5"/>
      <c r="H19" s="5"/>
      <c r="I19" s="6"/>
    </row>
    <row r="20" spans="1:9" ht="12.75">
      <c r="A20" s="34"/>
      <c r="B20" s="25"/>
      <c r="C20" s="5"/>
      <c r="D20" s="5"/>
      <c r="E20" s="5"/>
      <c r="F20" s="5"/>
      <c r="G20" s="5"/>
      <c r="H20" s="5"/>
      <c r="I20" s="6"/>
    </row>
    <row r="21" spans="1:9" ht="12.75">
      <c r="A21" s="34" t="s">
        <v>43</v>
      </c>
      <c r="B21" s="25" t="s">
        <v>261</v>
      </c>
      <c r="C21" s="5"/>
      <c r="D21" s="5"/>
      <c r="E21" s="5"/>
      <c r="F21" s="5"/>
      <c r="G21" s="5"/>
      <c r="H21" s="5"/>
      <c r="I21" s="6"/>
    </row>
    <row r="22" spans="1:9" ht="12.75">
      <c r="A22" s="34"/>
      <c r="B22" s="25" t="s">
        <v>262</v>
      </c>
      <c r="C22" s="5"/>
      <c r="D22" s="5"/>
      <c r="E22" s="5"/>
      <c r="F22" s="5"/>
      <c r="G22" s="5"/>
      <c r="H22" s="5"/>
      <c r="I22" s="6"/>
    </row>
    <row r="23" spans="1:9" ht="12.75">
      <c r="A23" s="34"/>
      <c r="B23" s="25" t="s">
        <v>318</v>
      </c>
      <c r="C23" s="5"/>
      <c r="D23" s="5"/>
      <c r="E23" s="5"/>
      <c r="F23" s="5"/>
      <c r="G23" s="5"/>
      <c r="H23" s="5"/>
      <c r="I23" s="6"/>
    </row>
    <row r="24" spans="1:9" ht="12.75">
      <c r="A24" s="34"/>
      <c r="B24" s="25"/>
      <c r="C24" s="5"/>
      <c r="D24" s="47"/>
      <c r="E24" s="3"/>
      <c r="F24" s="47" t="s">
        <v>46</v>
      </c>
      <c r="G24" s="31"/>
      <c r="H24" s="5"/>
      <c r="I24" s="6"/>
    </row>
    <row r="25" spans="1:9" ht="12.75">
      <c r="A25" s="4"/>
      <c r="B25" s="5"/>
      <c r="C25" s="5"/>
      <c r="D25" s="7" t="s">
        <v>316</v>
      </c>
      <c r="F25" s="125" t="s">
        <v>77</v>
      </c>
      <c r="G25" s="32"/>
      <c r="H25" s="5"/>
      <c r="I25" s="6"/>
    </row>
    <row r="26" spans="1:9" ht="15" customHeight="1">
      <c r="A26" s="34"/>
      <c r="B26" s="26"/>
      <c r="C26" s="5"/>
      <c r="D26" s="59" t="s">
        <v>48</v>
      </c>
      <c r="E26" s="20"/>
      <c r="F26" s="175">
        <v>4.13</v>
      </c>
      <c r="G26" s="349" t="s">
        <v>468</v>
      </c>
      <c r="H26" s="5"/>
      <c r="I26" s="6"/>
    </row>
    <row r="27" spans="1:9" ht="15" customHeight="1">
      <c r="A27" s="34"/>
      <c r="B27" s="26"/>
      <c r="C27" s="5"/>
      <c r="D27" s="81" t="s">
        <v>49</v>
      </c>
      <c r="E27" s="20"/>
      <c r="F27" s="162">
        <f>F26</f>
        <v>4.13</v>
      </c>
      <c r="G27" s="349" t="s">
        <v>468</v>
      </c>
      <c r="H27" s="5"/>
      <c r="I27" s="6"/>
    </row>
    <row r="28" spans="1:9" ht="15" customHeight="1">
      <c r="A28" s="34"/>
      <c r="B28" s="26"/>
      <c r="C28" s="5"/>
      <c r="D28" s="81" t="s">
        <v>78</v>
      </c>
      <c r="E28" s="20"/>
      <c r="F28" s="162">
        <f>F26</f>
        <v>4.13</v>
      </c>
      <c r="G28" s="349" t="s">
        <v>468</v>
      </c>
      <c r="H28" s="5"/>
      <c r="I28" s="6"/>
    </row>
    <row r="29" spans="1:9" ht="15" customHeight="1">
      <c r="A29" s="4"/>
      <c r="B29" s="26"/>
      <c r="C29" s="5"/>
      <c r="D29" s="81" t="s">
        <v>280</v>
      </c>
      <c r="E29" s="20"/>
      <c r="F29" s="162">
        <v>1.95</v>
      </c>
      <c r="G29" s="349" t="s">
        <v>468</v>
      </c>
      <c r="H29" s="5"/>
      <c r="I29" s="6"/>
    </row>
    <row r="30" spans="1:9" ht="15" customHeight="1">
      <c r="A30" s="4"/>
      <c r="B30" s="26"/>
      <c r="C30" s="5"/>
      <c r="D30" s="81"/>
      <c r="E30" s="20"/>
      <c r="F30" s="37"/>
      <c r="G30" s="20"/>
      <c r="H30" s="5"/>
      <c r="I30" s="6"/>
    </row>
    <row r="31" spans="1:9" ht="15" customHeight="1">
      <c r="A31" s="4"/>
      <c r="B31" s="26"/>
      <c r="C31" s="5"/>
      <c r="D31" s="81" t="s">
        <v>51</v>
      </c>
      <c r="E31" s="20"/>
      <c r="F31" s="37" t="s">
        <v>346</v>
      </c>
      <c r="G31" s="20"/>
      <c r="H31" s="5"/>
      <c r="I31" s="6"/>
    </row>
    <row r="32" spans="1:9" ht="12.75">
      <c r="A32" s="4"/>
      <c r="B32" s="5"/>
      <c r="C32" s="5"/>
      <c r="D32" s="23"/>
      <c r="E32" s="23"/>
      <c r="F32" s="23"/>
      <c r="G32" s="5"/>
      <c r="H32" s="5"/>
      <c r="I32" s="6"/>
    </row>
    <row r="33" spans="1:9" ht="12.75">
      <c r="A33" s="4" t="s">
        <v>54</v>
      </c>
      <c r="B33" s="25" t="s">
        <v>55</v>
      </c>
      <c r="C33" s="5"/>
      <c r="D33" s="5"/>
      <c r="E33" s="5"/>
      <c r="F33" s="5"/>
      <c r="G33" s="5"/>
      <c r="H33" s="5"/>
      <c r="I33" s="6"/>
    </row>
    <row r="34" spans="1:9" ht="12.75">
      <c r="A34" s="4"/>
      <c r="B34" s="78" t="s">
        <v>482</v>
      </c>
      <c r="C34" s="5"/>
      <c r="D34" s="5"/>
      <c r="E34" s="5"/>
      <c r="F34" s="5"/>
      <c r="G34" s="5"/>
      <c r="H34" s="5"/>
      <c r="I34" s="6"/>
    </row>
    <row r="35" spans="1:9" ht="12.75">
      <c r="A35" s="4"/>
      <c r="B35" s="25" t="s">
        <v>56</v>
      </c>
      <c r="C35" s="5"/>
      <c r="D35" s="5"/>
      <c r="E35" s="5"/>
      <c r="F35" s="5"/>
      <c r="G35" s="5"/>
      <c r="H35" s="5"/>
      <c r="I35" s="6"/>
    </row>
    <row r="36" spans="1:9" ht="12.75">
      <c r="A36" s="4"/>
      <c r="B36" s="25" t="s">
        <v>263</v>
      </c>
      <c r="C36" s="5"/>
      <c r="D36" s="5"/>
      <c r="E36" s="5"/>
      <c r="F36" s="5"/>
      <c r="G36" s="5"/>
      <c r="H36" s="5"/>
      <c r="I36" s="6"/>
    </row>
    <row r="37" spans="1:9" ht="12.75">
      <c r="A37" s="4"/>
      <c r="I37" s="6"/>
    </row>
    <row r="38" spans="1:9" ht="12.75">
      <c r="A38" s="4"/>
      <c r="I38" s="6"/>
    </row>
    <row r="39" spans="1:9" ht="12.75">
      <c r="A39" s="4"/>
      <c r="I39" s="6"/>
    </row>
    <row r="40" spans="1:9" ht="12.75">
      <c r="A40" s="4"/>
      <c r="B40" s="5"/>
      <c r="I40" s="6"/>
    </row>
    <row r="41" spans="1:9" ht="12.75">
      <c r="A41" s="4"/>
      <c r="I41" s="6"/>
    </row>
    <row r="42" spans="1:9" ht="12.75">
      <c r="A42" s="4"/>
      <c r="I42" s="6"/>
    </row>
    <row r="43" spans="1:9" ht="12.75">
      <c r="A43" s="4"/>
      <c r="I43" s="6"/>
    </row>
    <row r="44" spans="1:9" ht="12.75">
      <c r="A44" s="4"/>
      <c r="I44" s="6"/>
    </row>
    <row r="45" spans="1:9" ht="12.75">
      <c r="A45" s="4"/>
      <c r="I45" s="6"/>
    </row>
    <row r="46" spans="1:9" ht="12.75">
      <c r="A46" s="4"/>
      <c r="I46" s="6"/>
    </row>
    <row r="47" spans="1:9" ht="12.75">
      <c r="A47" s="7"/>
      <c r="B47" s="8"/>
      <c r="C47" s="8"/>
      <c r="D47" s="8"/>
      <c r="E47" s="8"/>
      <c r="F47" s="8"/>
      <c r="G47" s="8"/>
      <c r="H47" s="8"/>
      <c r="I47" s="9"/>
    </row>
    <row r="48" spans="1:9" ht="12.75">
      <c r="A48" s="1" t="s">
        <v>223</v>
      </c>
      <c r="B48" s="2" t="s">
        <v>246</v>
      </c>
      <c r="C48" s="2"/>
      <c r="D48" s="2"/>
      <c r="E48" s="2"/>
      <c r="F48" s="2"/>
      <c r="G48" s="2"/>
      <c r="H48" s="2"/>
      <c r="I48" s="3"/>
    </row>
    <row r="49" spans="1:9" ht="12.75">
      <c r="A49" s="4"/>
      <c r="B49" s="5"/>
      <c r="C49" s="5"/>
      <c r="D49" s="5"/>
      <c r="E49" s="5"/>
      <c r="F49" s="5"/>
      <c r="G49" s="5"/>
      <c r="H49" s="5"/>
      <c r="I49" s="6"/>
    </row>
    <row r="50" spans="1:10" ht="12.75">
      <c r="A50" s="7" t="s">
        <v>222</v>
      </c>
      <c r="B50" s="170">
        <f>'Item 105, pg 25'!B51</f>
        <v>41348</v>
      </c>
      <c r="C50" s="8"/>
      <c r="D50" s="8"/>
      <c r="E50" s="8"/>
      <c r="F50" s="8"/>
      <c r="G50" s="8"/>
      <c r="H50" s="108" t="s">
        <v>216</v>
      </c>
      <c r="I50" s="205">
        <f>'Item 105, pg 25'!R51</f>
        <v>41395</v>
      </c>
      <c r="J50" s="4"/>
    </row>
    <row r="51" spans="1:9" ht="12.75">
      <c r="A51" s="373" t="s">
        <v>214</v>
      </c>
      <c r="B51" s="374"/>
      <c r="C51" s="374"/>
      <c r="D51" s="374"/>
      <c r="E51" s="374"/>
      <c r="F51" s="374"/>
      <c r="G51" s="374"/>
      <c r="H51" s="374"/>
      <c r="I51" s="419"/>
    </row>
    <row r="52" spans="1:9" ht="12.75">
      <c r="A52" s="4"/>
      <c r="B52" s="5"/>
      <c r="C52" s="5"/>
      <c r="D52" s="5"/>
      <c r="E52" s="5"/>
      <c r="F52" s="5"/>
      <c r="G52" s="5"/>
      <c r="H52" s="5"/>
      <c r="I52" s="6"/>
    </row>
    <row r="53" spans="1:9" ht="12.75">
      <c r="A53" s="4" t="s">
        <v>221</v>
      </c>
      <c r="B53" s="5"/>
      <c r="C53" s="5"/>
      <c r="D53" s="5"/>
      <c r="E53" s="5"/>
      <c r="F53" s="5"/>
      <c r="G53" s="5"/>
      <c r="H53" s="5"/>
      <c r="I53" s="6"/>
    </row>
    <row r="54" spans="1:9" ht="12.75">
      <c r="A54" s="7"/>
      <c r="B54" s="8"/>
      <c r="C54" s="8"/>
      <c r="D54" s="8"/>
      <c r="E54" s="8"/>
      <c r="F54" s="8"/>
      <c r="G54" s="8"/>
      <c r="H54" s="8"/>
      <c r="I54" s="9"/>
    </row>
    <row r="55" ht="12.75">
      <c r="A55" s="5"/>
    </row>
    <row r="56" ht="12.75">
      <c r="A56" s="5"/>
    </row>
    <row r="57" ht="12.75">
      <c r="A57" s="5"/>
    </row>
    <row r="58" ht="12.75">
      <c r="A58" s="5"/>
    </row>
    <row r="59" ht="12.75">
      <c r="A59" s="5"/>
    </row>
  </sheetData>
  <sheetProtection/>
  <mergeCells count="2">
    <mergeCell ref="A7:H7"/>
    <mergeCell ref="A51:I51"/>
  </mergeCells>
  <printOptions/>
  <pageMargins left="0.75" right="0.75" top="1" bottom="1" header="0.5" footer="0.5"/>
  <pageSetup fitToHeight="1" fitToWidth="1" horizontalDpi="600" verticalDpi="600" orientation="portrait" scale="85" r:id="rId1"/>
</worksheet>
</file>

<file path=xl/worksheets/sheet11.xml><?xml version="1.0" encoding="utf-8"?>
<worksheet xmlns="http://schemas.openxmlformats.org/spreadsheetml/2006/main" xmlns:r="http://schemas.openxmlformats.org/officeDocument/2006/relationships">
  <sheetPr>
    <pageSetUpPr fitToPage="1"/>
  </sheetPr>
  <dimension ref="A1:R50"/>
  <sheetViews>
    <sheetView zoomScalePageLayoutView="0" workbookViewId="0" topLeftCell="A34">
      <selection activeCell="E17" sqref="E17"/>
    </sheetView>
  </sheetViews>
  <sheetFormatPr defaultColWidth="9.140625" defaultRowHeight="12.75"/>
  <cols>
    <col min="1" max="1" width="10.57421875" style="0" customWidth="1"/>
    <col min="2" max="2" width="18.28125" style="0" customWidth="1"/>
    <col min="3" max="3" width="11.57421875" style="0" customWidth="1"/>
    <col min="6" max="6" width="9.8515625" style="0" customWidth="1"/>
    <col min="7" max="7" width="10.28125" style="0" customWidth="1"/>
    <col min="9" max="9" width="10.421875" style="0" customWidth="1"/>
    <col min="10" max="10" width="12.57421875" style="0" customWidth="1"/>
  </cols>
  <sheetData>
    <row r="1" spans="1:10" ht="12.75">
      <c r="A1" s="1"/>
      <c r="B1" s="2"/>
      <c r="C1" s="2"/>
      <c r="D1" s="2"/>
      <c r="E1" s="2"/>
      <c r="F1" s="2"/>
      <c r="G1" s="2"/>
      <c r="H1" s="2"/>
      <c r="I1" s="2"/>
      <c r="J1" s="3"/>
    </row>
    <row r="2" spans="1:10" ht="12.75">
      <c r="A2" s="4" t="s">
        <v>217</v>
      </c>
      <c r="B2" s="182">
        <v>26</v>
      </c>
      <c r="C2" s="5"/>
      <c r="D2" s="5"/>
      <c r="E2" s="5"/>
      <c r="F2" s="5"/>
      <c r="G2" s="61">
        <v>0</v>
      </c>
      <c r="H2" s="372" t="s">
        <v>218</v>
      </c>
      <c r="I2" s="372"/>
      <c r="J2" s="32">
        <v>27</v>
      </c>
    </row>
    <row r="3" spans="1:10" ht="12.75">
      <c r="A3" s="4"/>
      <c r="B3" s="5"/>
      <c r="C3" s="5"/>
      <c r="D3" s="5"/>
      <c r="E3" s="5"/>
      <c r="F3" s="5"/>
      <c r="G3" s="5"/>
      <c r="H3" s="5"/>
      <c r="I3" s="5"/>
      <c r="J3" s="6"/>
    </row>
    <row r="4" spans="1:10" ht="12.75">
      <c r="A4" s="4" t="s">
        <v>219</v>
      </c>
      <c r="B4" s="5"/>
      <c r="C4" s="185" t="str">
        <f>'Item 105, Pg 26'!C4</f>
        <v>Murrey's Disposal Co., Inc  G-9</v>
      </c>
      <c r="D4" s="5"/>
      <c r="E4" s="5"/>
      <c r="F4" s="5"/>
      <c r="G4" s="5"/>
      <c r="H4" s="5"/>
      <c r="I4" s="5"/>
      <c r="J4" s="6"/>
    </row>
    <row r="5" spans="1:10" ht="12.75">
      <c r="A5" s="7" t="s">
        <v>220</v>
      </c>
      <c r="B5" s="8"/>
      <c r="C5" s="8"/>
      <c r="D5" s="8"/>
      <c r="E5" s="8"/>
      <c r="F5" s="8"/>
      <c r="G5" s="8"/>
      <c r="H5" s="8"/>
      <c r="I5" s="8"/>
      <c r="J5" s="9"/>
    </row>
    <row r="6" spans="1:10" ht="12.75">
      <c r="A6" s="4"/>
      <c r="B6" s="5"/>
      <c r="C6" s="5"/>
      <c r="D6" s="5"/>
      <c r="E6" s="5"/>
      <c r="F6" s="5"/>
      <c r="G6" s="5"/>
      <c r="H6" s="5"/>
      <c r="I6" s="5"/>
      <c r="J6" s="6"/>
    </row>
    <row r="7" spans="1:10" ht="12.75">
      <c r="A7" s="376" t="s">
        <v>347</v>
      </c>
      <c r="B7" s="377"/>
      <c r="C7" s="377"/>
      <c r="D7" s="377"/>
      <c r="E7" s="377"/>
      <c r="F7" s="377"/>
      <c r="G7" s="377"/>
      <c r="H7" s="377"/>
      <c r="I7" s="5"/>
      <c r="J7" s="6"/>
    </row>
    <row r="8" spans="1:10" ht="12.75">
      <c r="A8" s="4"/>
      <c r="B8" s="5"/>
      <c r="C8" s="5"/>
      <c r="D8" s="5"/>
      <c r="E8" s="5"/>
      <c r="F8" s="5"/>
      <c r="G8" s="5"/>
      <c r="H8" s="5"/>
      <c r="I8" s="5"/>
      <c r="J8" s="6"/>
    </row>
    <row r="9" spans="1:10" ht="12.75">
      <c r="A9" s="4"/>
      <c r="B9" s="25" t="s">
        <v>318</v>
      </c>
      <c r="C9" s="5"/>
      <c r="D9" s="5"/>
      <c r="E9" s="5"/>
      <c r="F9" s="5"/>
      <c r="G9" s="5"/>
      <c r="H9" s="5"/>
      <c r="I9" s="5"/>
      <c r="J9" s="6"/>
    </row>
    <row r="10" spans="1:10" ht="12.75">
      <c r="A10" s="4" t="s">
        <v>348</v>
      </c>
      <c r="B10" s="25"/>
      <c r="C10" s="5"/>
      <c r="D10" s="5"/>
      <c r="E10" s="5"/>
      <c r="F10" s="5"/>
      <c r="G10" s="5"/>
      <c r="H10" s="5"/>
      <c r="I10" s="5"/>
      <c r="J10" s="6"/>
    </row>
    <row r="11" spans="1:10" ht="12.75">
      <c r="A11" s="55" t="s">
        <v>349</v>
      </c>
      <c r="C11" s="23"/>
      <c r="D11" s="23"/>
      <c r="E11" s="23"/>
      <c r="F11" s="23"/>
      <c r="G11" s="23"/>
      <c r="H11" s="23"/>
      <c r="I11" s="23"/>
      <c r="J11" s="33"/>
    </row>
    <row r="12" spans="1:10" ht="12.75">
      <c r="A12" s="4"/>
      <c r="B12" s="25" t="s">
        <v>318</v>
      </c>
      <c r="C12" s="5"/>
      <c r="D12" s="5"/>
      <c r="E12" s="5"/>
      <c r="F12" s="5"/>
      <c r="G12" s="5"/>
      <c r="H12" s="5"/>
      <c r="I12" s="5"/>
      <c r="J12" s="6"/>
    </row>
    <row r="13" spans="1:10" ht="12.75">
      <c r="A13" s="4"/>
      <c r="B13" s="25"/>
      <c r="C13" s="5"/>
      <c r="D13" s="5"/>
      <c r="E13" s="5"/>
      <c r="F13" s="5"/>
      <c r="G13" s="5"/>
      <c r="H13" s="5"/>
      <c r="I13" s="5"/>
      <c r="J13" s="6"/>
    </row>
    <row r="14" spans="1:10" ht="12.75">
      <c r="A14" s="4"/>
      <c r="B14" s="25"/>
      <c r="C14" s="1"/>
      <c r="D14" s="3"/>
      <c r="E14" s="391" t="s">
        <v>318</v>
      </c>
      <c r="F14" s="392"/>
      <c r="G14" s="391" t="s">
        <v>352</v>
      </c>
      <c r="H14" s="392"/>
      <c r="I14" s="5"/>
      <c r="J14" s="6"/>
    </row>
    <row r="15" spans="1:10" ht="12.75">
      <c r="A15" s="4"/>
      <c r="B15" s="25"/>
      <c r="C15" s="4"/>
      <c r="D15" s="6"/>
      <c r="E15" s="391" t="s">
        <v>46</v>
      </c>
      <c r="F15" s="392"/>
      <c r="G15" s="34" t="s">
        <v>353</v>
      </c>
      <c r="H15" s="16"/>
      <c r="I15" s="5"/>
      <c r="J15" s="6"/>
    </row>
    <row r="16" spans="1:10" ht="12.75">
      <c r="A16" s="4"/>
      <c r="B16" s="25"/>
      <c r="C16" s="410" t="s">
        <v>316</v>
      </c>
      <c r="D16" s="411"/>
      <c r="E16" s="410" t="s">
        <v>350</v>
      </c>
      <c r="F16" s="411"/>
      <c r="G16" s="410" t="s">
        <v>354</v>
      </c>
      <c r="H16" s="411"/>
      <c r="I16" s="5"/>
      <c r="J16" s="6"/>
    </row>
    <row r="17" spans="1:10" ht="12.75">
      <c r="A17" s="4"/>
      <c r="B17" s="25"/>
      <c r="C17" s="35" t="s">
        <v>48</v>
      </c>
      <c r="D17" s="20"/>
      <c r="E17" s="174">
        <v>11.94</v>
      </c>
      <c r="F17" s="231" t="s">
        <v>468</v>
      </c>
      <c r="G17" s="174">
        <v>3.8</v>
      </c>
      <c r="H17" s="231" t="s">
        <v>468</v>
      </c>
      <c r="I17" s="5"/>
      <c r="J17" s="6"/>
    </row>
    <row r="18" spans="1:10" ht="12.75">
      <c r="A18" s="4"/>
      <c r="B18" s="5"/>
      <c r="C18" s="35" t="s">
        <v>318</v>
      </c>
      <c r="D18" s="20" t="s">
        <v>318</v>
      </c>
      <c r="E18" s="119" t="s">
        <v>318</v>
      </c>
      <c r="F18" s="20"/>
      <c r="G18" s="119" t="s">
        <v>318</v>
      </c>
      <c r="H18" s="20"/>
      <c r="I18" s="5"/>
      <c r="J18" s="6"/>
    </row>
    <row r="19" spans="1:10" ht="12.75">
      <c r="A19" s="4"/>
      <c r="B19" s="5"/>
      <c r="C19" s="35" t="s">
        <v>318</v>
      </c>
      <c r="D19" s="20"/>
      <c r="E19" s="119" t="s">
        <v>318</v>
      </c>
      <c r="F19" s="20"/>
      <c r="G19" s="119" t="s">
        <v>318</v>
      </c>
      <c r="H19" s="20"/>
      <c r="I19" s="5"/>
      <c r="J19" s="6"/>
    </row>
    <row r="20" spans="1:10" ht="12.75">
      <c r="A20" s="4"/>
      <c r="B20" s="5"/>
      <c r="C20" s="79" t="s">
        <v>318</v>
      </c>
      <c r="D20" s="20"/>
      <c r="E20" s="35" t="s">
        <v>318</v>
      </c>
      <c r="F20" s="20"/>
      <c r="G20" s="35" t="s">
        <v>318</v>
      </c>
      <c r="H20" s="20"/>
      <c r="I20" s="5"/>
      <c r="J20" s="6"/>
    </row>
    <row r="21" spans="1:10" ht="12.75">
      <c r="A21" s="4"/>
      <c r="B21" s="5"/>
      <c r="C21" s="79" t="s">
        <v>318</v>
      </c>
      <c r="D21" s="20"/>
      <c r="E21" s="35" t="s">
        <v>318</v>
      </c>
      <c r="F21" s="20"/>
      <c r="G21" s="35" t="s">
        <v>318</v>
      </c>
      <c r="H21" s="20"/>
      <c r="I21" s="5"/>
      <c r="J21" s="6"/>
    </row>
    <row r="22" spans="1:10" ht="12.75">
      <c r="A22" s="4"/>
      <c r="B22" s="5"/>
      <c r="C22" s="79" t="s">
        <v>318</v>
      </c>
      <c r="D22" s="20"/>
      <c r="E22" s="119" t="s">
        <v>318</v>
      </c>
      <c r="F22" s="20"/>
      <c r="G22" s="119" t="s">
        <v>351</v>
      </c>
      <c r="H22" s="20"/>
      <c r="I22" s="5"/>
      <c r="J22" s="6"/>
    </row>
    <row r="23" spans="1:10" ht="12.75">
      <c r="A23" s="4"/>
      <c r="B23" s="5"/>
      <c r="C23" s="79" t="s">
        <v>318</v>
      </c>
      <c r="D23" s="20"/>
      <c r="E23" s="128" t="s">
        <v>318</v>
      </c>
      <c r="F23" s="20"/>
      <c r="G23" s="128" t="s">
        <v>318</v>
      </c>
      <c r="H23" s="20"/>
      <c r="I23" s="5"/>
      <c r="J23" s="6"/>
    </row>
    <row r="24" spans="1:10" ht="12.75">
      <c r="A24" s="4"/>
      <c r="B24" s="5"/>
      <c r="C24" s="79" t="s">
        <v>318</v>
      </c>
      <c r="D24" s="20"/>
      <c r="E24" s="35" t="s">
        <v>318</v>
      </c>
      <c r="F24" s="20"/>
      <c r="G24" s="35" t="s">
        <v>318</v>
      </c>
      <c r="H24" s="20"/>
      <c r="I24" s="5"/>
      <c r="J24" s="6"/>
    </row>
    <row r="25" spans="1:10" ht="12.75">
      <c r="A25" s="24"/>
      <c r="B25" s="23"/>
      <c r="C25" s="23"/>
      <c r="D25" s="23"/>
      <c r="E25" s="23"/>
      <c r="F25" s="23"/>
      <c r="G25" s="23"/>
      <c r="H25" s="23"/>
      <c r="I25" s="369"/>
      <c r="J25" s="33"/>
    </row>
    <row r="26" spans="1:10" ht="12.75">
      <c r="A26" s="4" t="s">
        <v>318</v>
      </c>
      <c r="B26" s="25" t="s">
        <v>318</v>
      </c>
      <c r="C26" s="5"/>
      <c r="D26" s="5"/>
      <c r="E26" s="5"/>
      <c r="F26" s="5"/>
      <c r="G26" s="5"/>
      <c r="H26" s="5"/>
      <c r="I26" s="5"/>
      <c r="J26" s="6"/>
    </row>
    <row r="27" spans="1:10" ht="12.75">
      <c r="A27" s="129" t="s">
        <v>355</v>
      </c>
      <c r="H27" s="5"/>
      <c r="I27" s="5"/>
      <c r="J27" s="6"/>
    </row>
    <row r="28" spans="1:10" ht="12.75">
      <c r="A28" s="4"/>
      <c r="B28" s="25" t="s">
        <v>318</v>
      </c>
      <c r="C28" s="5"/>
      <c r="D28" s="5"/>
      <c r="E28" s="5"/>
      <c r="F28" s="5"/>
      <c r="G28" s="5"/>
      <c r="H28" s="5"/>
      <c r="I28" s="5"/>
      <c r="J28" s="6"/>
    </row>
    <row r="29" spans="1:10" ht="12.75">
      <c r="A29" s="4"/>
      <c r="B29" s="25" t="s">
        <v>318</v>
      </c>
      <c r="C29" s="5"/>
      <c r="D29" s="5"/>
      <c r="E29" s="5"/>
      <c r="F29" s="5"/>
      <c r="G29" s="5"/>
      <c r="H29" s="5"/>
      <c r="I29" s="5"/>
      <c r="J29" s="6"/>
    </row>
    <row r="30" spans="1:10" ht="12.75">
      <c r="A30" s="4"/>
      <c r="B30" s="78" t="s">
        <v>462</v>
      </c>
      <c r="C30" s="5"/>
      <c r="D30" s="5"/>
      <c r="E30" s="5"/>
      <c r="F30" s="5"/>
      <c r="G30" s="5"/>
      <c r="H30" s="5"/>
      <c r="I30" s="5"/>
      <c r="J30" s="6"/>
    </row>
    <row r="31" spans="1:10" ht="12.75">
      <c r="A31" s="4"/>
      <c r="B31" s="168" t="s">
        <v>463</v>
      </c>
      <c r="C31" s="5"/>
      <c r="D31" s="5"/>
      <c r="E31" s="5"/>
      <c r="F31" s="5"/>
      <c r="G31" s="5"/>
      <c r="H31" s="5"/>
      <c r="I31" s="5"/>
      <c r="J31" s="6"/>
    </row>
    <row r="32" spans="1:10" ht="12.75">
      <c r="A32" s="4"/>
      <c r="B32" s="5" t="s">
        <v>278</v>
      </c>
      <c r="C32" s="5"/>
      <c r="D32" s="5"/>
      <c r="E32" s="5"/>
      <c r="F32" s="5"/>
      <c r="G32" s="5"/>
      <c r="H32" s="5"/>
      <c r="I32" s="5"/>
      <c r="J32" s="6"/>
    </row>
    <row r="33" spans="1:10" ht="12.75">
      <c r="A33" s="4"/>
      <c r="B33" s="5"/>
      <c r="C33" s="5"/>
      <c r="D33" s="5"/>
      <c r="E33" s="5"/>
      <c r="F33" s="5"/>
      <c r="G33" s="5"/>
      <c r="H33" s="5"/>
      <c r="I33" s="5"/>
      <c r="J33" s="6"/>
    </row>
    <row r="34" spans="1:10" ht="12.75">
      <c r="A34" s="4"/>
      <c r="B34" s="5"/>
      <c r="C34" s="5"/>
      <c r="D34" s="5"/>
      <c r="E34" s="5"/>
      <c r="F34" s="5"/>
      <c r="G34" s="5"/>
      <c r="H34" s="5"/>
      <c r="I34" s="5"/>
      <c r="J34" s="6"/>
    </row>
    <row r="35" spans="1:10" ht="12.75">
      <c r="A35" s="4"/>
      <c r="B35" s="5"/>
      <c r="C35" s="5"/>
      <c r="D35" s="5"/>
      <c r="E35" s="5"/>
      <c r="F35" s="5"/>
      <c r="G35" s="5"/>
      <c r="H35" s="5"/>
      <c r="I35" s="5"/>
      <c r="J35" s="6"/>
    </row>
    <row r="36" spans="1:10" ht="12.75">
      <c r="A36" s="4"/>
      <c r="B36" s="5"/>
      <c r="C36" s="5"/>
      <c r="D36" s="5"/>
      <c r="E36" s="5"/>
      <c r="F36" s="5"/>
      <c r="G36" s="5"/>
      <c r="H36" s="5"/>
      <c r="I36" s="5"/>
      <c r="J36" s="6"/>
    </row>
    <row r="37" spans="1:10" ht="12.75">
      <c r="A37" s="4"/>
      <c r="B37" s="5"/>
      <c r="C37" s="5"/>
      <c r="D37" s="5"/>
      <c r="E37" s="5"/>
      <c r="F37" s="5"/>
      <c r="G37" s="5"/>
      <c r="H37" s="5"/>
      <c r="I37" s="5"/>
      <c r="J37" s="6"/>
    </row>
    <row r="38" spans="1:18" ht="12.75">
      <c r="A38" s="4"/>
      <c r="B38" s="5"/>
      <c r="C38" s="5"/>
      <c r="D38" s="5"/>
      <c r="E38" s="5"/>
      <c r="F38" s="5"/>
      <c r="G38" s="5"/>
      <c r="H38" s="5"/>
      <c r="I38" s="5"/>
      <c r="J38" s="6"/>
      <c r="N38" s="5"/>
      <c r="O38" s="5"/>
      <c r="P38" s="5"/>
      <c r="Q38" s="5"/>
      <c r="R38" s="5"/>
    </row>
    <row r="39" spans="1:18" ht="12.75">
      <c r="A39" s="4"/>
      <c r="B39" s="5"/>
      <c r="C39" s="5"/>
      <c r="D39" s="5"/>
      <c r="E39" s="5"/>
      <c r="F39" s="5"/>
      <c r="G39" s="5"/>
      <c r="H39" s="5"/>
      <c r="I39" s="5"/>
      <c r="J39" s="6"/>
      <c r="N39" s="5"/>
      <c r="O39" s="5"/>
      <c r="P39" s="5"/>
      <c r="Q39" s="5"/>
      <c r="R39" s="5"/>
    </row>
    <row r="40" spans="1:18" ht="12.75">
      <c r="A40" s="4"/>
      <c r="B40" s="5"/>
      <c r="C40" s="5"/>
      <c r="D40" s="5"/>
      <c r="E40" s="5"/>
      <c r="F40" s="49" t="s">
        <v>461</v>
      </c>
      <c r="G40" s="5"/>
      <c r="H40" s="5"/>
      <c r="I40" s="5"/>
      <c r="J40" s="6"/>
      <c r="N40" s="5"/>
      <c r="O40" s="5"/>
      <c r="P40" s="5"/>
      <c r="Q40" s="5"/>
      <c r="R40" s="5"/>
    </row>
    <row r="41" spans="1:18" ht="12.75">
      <c r="A41" s="4"/>
      <c r="B41" s="5"/>
      <c r="C41" s="5"/>
      <c r="D41" s="5"/>
      <c r="E41" s="5"/>
      <c r="F41" s="5"/>
      <c r="G41" s="5"/>
      <c r="H41" s="5"/>
      <c r="I41" s="5"/>
      <c r="J41" s="6"/>
      <c r="N41" s="5"/>
      <c r="O41" s="5"/>
      <c r="P41" s="5"/>
      <c r="Q41" s="5"/>
      <c r="R41" s="5"/>
    </row>
    <row r="42" spans="1:18" s="190" customFormat="1" ht="12">
      <c r="A42" s="17"/>
      <c r="B42" s="11"/>
      <c r="C42" s="11"/>
      <c r="D42" s="11"/>
      <c r="E42" s="11"/>
      <c r="F42" s="191"/>
      <c r="G42" s="191"/>
      <c r="H42" s="192"/>
      <c r="I42" s="191"/>
      <c r="J42" s="206"/>
      <c r="K42" s="191"/>
      <c r="L42" s="188"/>
      <c r="M42" s="11"/>
      <c r="N42" s="11"/>
      <c r="O42" s="11"/>
      <c r="P42" s="11"/>
      <c r="Q42" s="11"/>
      <c r="R42" s="11"/>
    </row>
    <row r="43" spans="1:10" ht="12.75">
      <c r="A43" s="7"/>
      <c r="B43" s="8"/>
      <c r="C43" s="8"/>
      <c r="D43" s="8"/>
      <c r="E43" s="8"/>
      <c r="F43" s="8"/>
      <c r="G43" s="8"/>
      <c r="H43" s="8"/>
      <c r="I43" s="8"/>
      <c r="J43" s="9"/>
    </row>
    <row r="44" spans="1:10" ht="12.75">
      <c r="A44" s="4" t="s">
        <v>223</v>
      </c>
      <c r="B44" s="5" t="s">
        <v>246</v>
      </c>
      <c r="C44" s="5"/>
      <c r="D44" s="5"/>
      <c r="E44" s="5"/>
      <c r="F44" s="5"/>
      <c r="G44" s="5"/>
      <c r="H44" s="5"/>
      <c r="I44" s="5"/>
      <c r="J44" s="6"/>
    </row>
    <row r="45" spans="1:10" ht="12.75">
      <c r="A45" s="4"/>
      <c r="B45" s="5"/>
      <c r="C45" s="5"/>
      <c r="D45" s="5"/>
      <c r="E45" s="5"/>
      <c r="F45" s="5"/>
      <c r="G45" s="5"/>
      <c r="H45" s="5"/>
      <c r="I45" s="5"/>
      <c r="J45" s="6"/>
    </row>
    <row r="46" spans="1:10" ht="12.75">
      <c r="A46" s="7" t="s">
        <v>222</v>
      </c>
      <c r="B46" s="170">
        <f>'Item 105, Pg 26'!B50</f>
        <v>41348</v>
      </c>
      <c r="C46" s="8"/>
      <c r="D46" s="8"/>
      <c r="E46" s="8"/>
      <c r="F46" s="8"/>
      <c r="G46" s="8"/>
      <c r="H46" s="8" t="s">
        <v>216</v>
      </c>
      <c r="I46" s="8"/>
      <c r="J46" s="169">
        <f>'Item 105, Pg 26'!I50</f>
        <v>41395</v>
      </c>
    </row>
    <row r="47" spans="1:10" ht="12.75">
      <c r="A47" s="373" t="s">
        <v>214</v>
      </c>
      <c r="B47" s="374"/>
      <c r="C47" s="374"/>
      <c r="D47" s="374"/>
      <c r="E47" s="374"/>
      <c r="F47" s="374"/>
      <c r="G47" s="374"/>
      <c r="H47" s="374"/>
      <c r="I47" s="374"/>
      <c r="J47" s="375"/>
    </row>
    <row r="48" spans="1:10" ht="12.75">
      <c r="A48" s="4"/>
      <c r="B48" s="5"/>
      <c r="C48" s="5"/>
      <c r="D48" s="5"/>
      <c r="E48" s="5"/>
      <c r="F48" s="5"/>
      <c r="G48" s="5"/>
      <c r="H48" s="5"/>
      <c r="I48" s="5"/>
      <c r="J48" s="6"/>
    </row>
    <row r="49" spans="1:10" ht="12.75">
      <c r="A49" s="4" t="s">
        <v>221</v>
      </c>
      <c r="B49" s="5"/>
      <c r="C49" s="5"/>
      <c r="D49" s="5"/>
      <c r="E49" s="5"/>
      <c r="F49" s="5"/>
      <c r="G49" s="5"/>
      <c r="H49" s="5"/>
      <c r="I49" s="5"/>
      <c r="J49" s="6"/>
    </row>
    <row r="50" spans="1:10" ht="12.75">
      <c r="A50" s="7"/>
      <c r="B50" s="8"/>
      <c r="C50" s="8"/>
      <c r="D50" s="8"/>
      <c r="E50" s="8"/>
      <c r="F50" s="8"/>
      <c r="G50" s="8"/>
      <c r="H50" s="8"/>
      <c r="I50" s="8"/>
      <c r="J50" s="9"/>
    </row>
  </sheetData>
  <sheetProtection/>
  <mergeCells count="9">
    <mergeCell ref="A47:J47"/>
    <mergeCell ref="H2:I2"/>
    <mergeCell ref="A7:H7"/>
    <mergeCell ref="E14:F14"/>
    <mergeCell ref="G14:H14"/>
    <mergeCell ref="E15:F15"/>
    <mergeCell ref="C16:D16"/>
    <mergeCell ref="E16:F16"/>
    <mergeCell ref="G16:H16"/>
  </mergeCells>
  <printOptions horizontalCentered="1" verticalCentered="1"/>
  <pageMargins left="0.5" right="0.5" top="0.5" bottom="0.5" header="0.5" footer="0.5"/>
  <pageSetup fitToHeight="1" fitToWidth="1" horizontalDpi="600" verticalDpi="600" orientation="portrait" scale="87" r:id="rId1"/>
</worksheet>
</file>

<file path=xl/worksheets/sheet12.xml><?xml version="1.0" encoding="utf-8"?>
<worksheet xmlns="http://schemas.openxmlformats.org/spreadsheetml/2006/main" xmlns:r="http://schemas.openxmlformats.org/officeDocument/2006/relationships">
  <sheetPr>
    <pageSetUpPr fitToPage="1"/>
  </sheetPr>
  <dimension ref="A1:R66"/>
  <sheetViews>
    <sheetView zoomScalePageLayoutView="0" workbookViewId="0" topLeftCell="A16">
      <selection activeCell="G29" sqref="G29"/>
    </sheetView>
  </sheetViews>
  <sheetFormatPr defaultColWidth="9.140625" defaultRowHeight="12.75"/>
  <cols>
    <col min="1" max="1" width="10.57421875" style="0" customWidth="1"/>
    <col min="2" max="2" width="16.57421875" style="0" customWidth="1"/>
    <col min="3" max="3" width="1.8515625" style="0" customWidth="1"/>
    <col min="4" max="4" width="9.421875" style="0" customWidth="1"/>
    <col min="5" max="5" width="3.140625" style="0" customWidth="1"/>
    <col min="6" max="6" width="9.00390625" style="0" customWidth="1"/>
    <col min="7" max="7" width="2.8515625" style="0" customWidth="1"/>
    <col min="8" max="8" width="8.8515625" style="0" customWidth="1"/>
    <col min="9" max="9" width="3.421875" style="0" customWidth="1"/>
    <col min="10" max="10" width="10.00390625" style="0" customWidth="1"/>
    <col min="11" max="11" width="3.140625" style="0" customWidth="1"/>
    <col min="12" max="12" width="10.421875" style="0" customWidth="1"/>
    <col min="13" max="13" width="4.57421875" style="0" customWidth="1"/>
    <col min="14" max="14" width="13.00390625" style="0" customWidth="1"/>
    <col min="15" max="15" width="3.28125" style="0" customWidth="1"/>
  </cols>
  <sheetData>
    <row r="1" spans="1:15" ht="12.75">
      <c r="A1" s="1"/>
      <c r="B1" s="2"/>
      <c r="C1" s="2"/>
      <c r="D1" s="2"/>
      <c r="E1" s="2"/>
      <c r="F1" s="2"/>
      <c r="G1" s="2"/>
      <c r="H1" s="2"/>
      <c r="I1" s="2"/>
      <c r="J1" s="2"/>
      <c r="K1" s="2"/>
      <c r="L1" s="2"/>
      <c r="M1" s="2"/>
      <c r="N1" s="2"/>
      <c r="O1" s="3"/>
    </row>
    <row r="2" spans="1:15" ht="12.75">
      <c r="A2" s="4" t="s">
        <v>217</v>
      </c>
      <c r="B2" s="182">
        <v>26</v>
      </c>
      <c r="C2" s="5"/>
      <c r="D2" s="5"/>
      <c r="E2" s="5"/>
      <c r="F2" s="5"/>
      <c r="G2" s="5"/>
      <c r="H2" s="5"/>
      <c r="I2" s="5"/>
      <c r="J2" s="204">
        <v>0</v>
      </c>
      <c r="K2" s="5" t="s">
        <v>400</v>
      </c>
      <c r="L2" s="5"/>
      <c r="M2" s="12"/>
      <c r="N2" s="180">
        <v>28</v>
      </c>
      <c r="O2" s="32" t="s">
        <v>318</v>
      </c>
    </row>
    <row r="3" spans="1:15" ht="12.75">
      <c r="A3" s="4"/>
      <c r="B3" s="5"/>
      <c r="C3" s="5"/>
      <c r="D3" s="5"/>
      <c r="E3" s="5"/>
      <c r="F3" s="5"/>
      <c r="G3" s="5"/>
      <c r="H3" s="5"/>
      <c r="I3" s="5"/>
      <c r="J3" s="5"/>
      <c r="K3" s="5"/>
      <c r="L3" s="5"/>
      <c r="M3" s="5"/>
      <c r="N3" s="5"/>
      <c r="O3" s="6"/>
    </row>
    <row r="4" spans="1:15" ht="12.75">
      <c r="A4" s="4" t="s">
        <v>219</v>
      </c>
      <c r="B4" s="5"/>
      <c r="C4" s="185"/>
      <c r="D4" s="185" t="s">
        <v>389</v>
      </c>
      <c r="E4" s="5"/>
      <c r="F4" s="5"/>
      <c r="G4" s="5"/>
      <c r="H4" s="5"/>
      <c r="I4" s="5"/>
      <c r="J4" s="5"/>
      <c r="K4" s="5"/>
      <c r="L4" s="5"/>
      <c r="M4" s="5"/>
      <c r="N4" s="5"/>
      <c r="O4" s="6"/>
    </row>
    <row r="5" spans="1:15" ht="12.75">
      <c r="A5" s="7" t="s">
        <v>220</v>
      </c>
      <c r="B5" s="8"/>
      <c r="C5" s="8"/>
      <c r="D5" s="8"/>
      <c r="E5" s="8"/>
      <c r="F5" s="8"/>
      <c r="G5" s="8"/>
      <c r="H5" s="8"/>
      <c r="I5" s="8"/>
      <c r="J5" s="8"/>
      <c r="K5" s="8"/>
      <c r="L5" s="8"/>
      <c r="M5" s="8"/>
      <c r="N5" s="8"/>
      <c r="O5" s="9"/>
    </row>
    <row r="6" spans="1:15" ht="12.75">
      <c r="A6" s="4"/>
      <c r="B6" s="5"/>
      <c r="C6" s="5"/>
      <c r="D6" s="5"/>
      <c r="E6" s="5"/>
      <c r="F6" s="5"/>
      <c r="G6" s="5"/>
      <c r="H6" s="5"/>
      <c r="I6" s="5"/>
      <c r="J6" s="5"/>
      <c r="K6" s="5"/>
      <c r="L6" s="5"/>
      <c r="M6" s="5"/>
      <c r="N6" s="5"/>
      <c r="O6" s="6"/>
    </row>
    <row r="7" spans="1:15" ht="12.75">
      <c r="A7" s="376" t="s">
        <v>356</v>
      </c>
      <c r="B7" s="377"/>
      <c r="C7" s="377"/>
      <c r="D7" s="377"/>
      <c r="E7" s="377"/>
      <c r="F7" s="377"/>
      <c r="G7" s="377"/>
      <c r="H7" s="377"/>
      <c r="I7" s="377"/>
      <c r="J7" s="377"/>
      <c r="K7" s="377"/>
      <c r="L7" s="377"/>
      <c r="M7" s="377"/>
      <c r="N7" s="377"/>
      <c r="O7" s="378"/>
    </row>
    <row r="8" spans="1:15" ht="12.75">
      <c r="A8" s="420" t="s">
        <v>151</v>
      </c>
      <c r="B8" s="372"/>
      <c r="C8" s="372"/>
      <c r="D8" s="372"/>
      <c r="E8" s="372"/>
      <c r="F8" s="372"/>
      <c r="G8" s="372"/>
      <c r="H8" s="372"/>
      <c r="I8" s="372"/>
      <c r="J8" s="372"/>
      <c r="K8" s="372"/>
      <c r="L8" s="372"/>
      <c r="M8" s="372"/>
      <c r="N8" s="372"/>
      <c r="O8" s="421"/>
    </row>
    <row r="9" spans="1:15" ht="12.75">
      <c r="A9" s="420" t="s">
        <v>152</v>
      </c>
      <c r="B9" s="372"/>
      <c r="C9" s="372"/>
      <c r="D9" s="372"/>
      <c r="E9" s="372"/>
      <c r="F9" s="372"/>
      <c r="G9" s="372"/>
      <c r="H9" s="372"/>
      <c r="I9" s="372"/>
      <c r="J9" s="372"/>
      <c r="K9" s="372"/>
      <c r="L9" s="372"/>
      <c r="M9" s="372"/>
      <c r="N9" s="372"/>
      <c r="O9" s="421"/>
    </row>
    <row r="10" spans="1:15" ht="12.75">
      <c r="A10" s="4"/>
      <c r="B10" s="5"/>
      <c r="C10" s="5"/>
      <c r="D10" s="5"/>
      <c r="E10" s="5"/>
      <c r="F10" s="5"/>
      <c r="G10" s="5"/>
      <c r="H10" s="5"/>
      <c r="I10" s="5"/>
      <c r="J10" s="5"/>
      <c r="K10" s="5"/>
      <c r="L10" s="5"/>
      <c r="M10" s="5"/>
      <c r="N10" s="5"/>
      <c r="O10" s="6"/>
    </row>
    <row r="11" spans="1:15" ht="12.75">
      <c r="A11" s="4" t="s">
        <v>257</v>
      </c>
      <c r="B11" s="13"/>
      <c r="C11" s="5"/>
      <c r="D11" s="5"/>
      <c r="E11" s="5"/>
      <c r="F11" s="5"/>
      <c r="G11" s="5"/>
      <c r="H11" s="5"/>
      <c r="I11" s="5"/>
      <c r="J11" s="5"/>
      <c r="K11" s="5"/>
      <c r="L11" s="5"/>
      <c r="M11" s="5"/>
      <c r="N11" s="5"/>
      <c r="O11" s="6"/>
    </row>
    <row r="12" spans="1:15" ht="12.75">
      <c r="A12" s="4"/>
      <c r="B12" s="5"/>
      <c r="C12" s="5"/>
      <c r="D12" s="5"/>
      <c r="E12" s="5"/>
      <c r="F12" s="5"/>
      <c r="G12" s="5"/>
      <c r="H12" s="5"/>
      <c r="I12" s="5"/>
      <c r="J12" s="5"/>
      <c r="K12" s="5"/>
      <c r="L12" s="5"/>
      <c r="M12" s="5"/>
      <c r="N12" s="5"/>
      <c r="O12" s="6"/>
    </row>
    <row r="13" spans="1:15" ht="12.75">
      <c r="A13" s="4"/>
      <c r="B13" s="22"/>
      <c r="C13" s="12"/>
      <c r="D13" s="388" t="s">
        <v>153</v>
      </c>
      <c r="E13" s="422"/>
      <c r="F13" s="389"/>
      <c r="G13" s="389"/>
      <c r="H13" s="389"/>
      <c r="I13" s="422"/>
      <c r="J13" s="389"/>
      <c r="K13" s="422"/>
      <c r="L13" s="389"/>
      <c r="M13" s="422"/>
      <c r="N13" s="422"/>
      <c r="O13" s="392"/>
    </row>
    <row r="14" spans="1:15" ht="12.75">
      <c r="A14" s="103" t="s">
        <v>163</v>
      </c>
      <c r="B14" s="96"/>
      <c r="C14" s="97"/>
      <c r="D14" s="7" t="s">
        <v>59</v>
      </c>
      <c r="E14" s="20"/>
      <c r="F14" s="8" t="s">
        <v>60</v>
      </c>
      <c r="G14" s="20"/>
      <c r="H14" s="8" t="s">
        <v>61</v>
      </c>
      <c r="I14" s="20"/>
      <c r="J14" s="8" t="s">
        <v>62</v>
      </c>
      <c r="K14" s="20"/>
      <c r="L14" s="35" t="s">
        <v>63</v>
      </c>
      <c r="M14" s="20"/>
      <c r="N14" s="35"/>
      <c r="O14" s="20"/>
    </row>
    <row r="15" spans="1:15" ht="12.75">
      <c r="A15" s="82" t="s">
        <v>154</v>
      </c>
      <c r="B15" s="15"/>
      <c r="C15" s="20"/>
      <c r="D15" s="263" t="s">
        <v>346</v>
      </c>
      <c r="E15" s="9" t="s">
        <v>318</v>
      </c>
      <c r="F15" s="263" t="s">
        <v>346</v>
      </c>
      <c r="G15" s="32" t="s">
        <v>318</v>
      </c>
      <c r="H15" s="263" t="s">
        <v>346</v>
      </c>
      <c r="I15" s="178" t="s">
        <v>318</v>
      </c>
      <c r="J15" s="263" t="s">
        <v>346</v>
      </c>
      <c r="K15" s="178"/>
      <c r="L15" s="263" t="s">
        <v>346</v>
      </c>
      <c r="M15" s="178"/>
      <c r="N15" s="177"/>
      <c r="O15" s="20"/>
    </row>
    <row r="16" spans="1:15" ht="12.75">
      <c r="A16" s="82" t="s">
        <v>155</v>
      </c>
      <c r="B16" s="15"/>
      <c r="C16" s="20"/>
      <c r="D16" s="264">
        <v>25.17</v>
      </c>
      <c r="E16" s="350" t="s">
        <v>468</v>
      </c>
      <c r="F16" s="266">
        <v>35.33</v>
      </c>
      <c r="G16" s="350" t="s">
        <v>468</v>
      </c>
      <c r="H16" s="266">
        <v>44.55</v>
      </c>
      <c r="I16" s="350" t="s">
        <v>468</v>
      </c>
      <c r="J16" s="266">
        <v>84.81</v>
      </c>
      <c r="K16" s="350" t="s">
        <v>468</v>
      </c>
      <c r="L16" s="266">
        <v>119.7</v>
      </c>
      <c r="M16" s="350" t="s">
        <v>468</v>
      </c>
      <c r="N16" s="208"/>
      <c r="O16" s="20"/>
    </row>
    <row r="17" spans="1:15" ht="12.75">
      <c r="A17" s="82" t="s">
        <v>156</v>
      </c>
      <c r="B17" s="15"/>
      <c r="C17" s="20"/>
      <c r="D17" s="265">
        <f>+D16</f>
        <v>25.17</v>
      </c>
      <c r="E17" s="350" t="s">
        <v>468</v>
      </c>
      <c r="F17" s="266">
        <f>+F16</f>
        <v>35.33</v>
      </c>
      <c r="G17" s="350" t="s">
        <v>468</v>
      </c>
      <c r="H17" s="266">
        <f>+H16</f>
        <v>44.55</v>
      </c>
      <c r="I17" s="350" t="s">
        <v>468</v>
      </c>
      <c r="J17" s="266">
        <f>J16</f>
        <v>84.81</v>
      </c>
      <c r="K17" s="350" t="s">
        <v>468</v>
      </c>
      <c r="L17" s="266">
        <f>L16</f>
        <v>119.7</v>
      </c>
      <c r="M17" s="350" t="s">
        <v>468</v>
      </c>
      <c r="N17" s="208"/>
      <c r="O17" s="20"/>
    </row>
    <row r="18" spans="1:15" ht="12.75">
      <c r="A18" s="98" t="s">
        <v>157</v>
      </c>
      <c r="B18" s="99"/>
      <c r="C18" s="100"/>
      <c r="D18" s="265">
        <v>27.26</v>
      </c>
      <c r="E18" s="350" t="s">
        <v>468</v>
      </c>
      <c r="F18" s="266">
        <v>37.42</v>
      </c>
      <c r="G18" s="350" t="s">
        <v>468</v>
      </c>
      <c r="H18" s="266">
        <v>46.64</v>
      </c>
      <c r="I18" s="350" t="s">
        <v>468</v>
      </c>
      <c r="J18" s="266">
        <v>86.9</v>
      </c>
      <c r="K18" s="350" t="s">
        <v>468</v>
      </c>
      <c r="L18" s="266">
        <v>121.79</v>
      </c>
      <c r="M18" s="350" t="s">
        <v>468</v>
      </c>
      <c r="N18" s="208"/>
      <c r="O18" s="20"/>
    </row>
    <row r="19" spans="1:15" ht="12.75">
      <c r="A19" s="98" t="s">
        <v>281</v>
      </c>
      <c r="B19" s="99"/>
      <c r="C19" s="100"/>
      <c r="D19" s="263" t="s">
        <v>346</v>
      </c>
      <c r="E19" s="207"/>
      <c r="F19" s="263" t="s">
        <v>346</v>
      </c>
      <c r="G19" s="207"/>
      <c r="H19" s="263" t="s">
        <v>346</v>
      </c>
      <c r="I19" s="207"/>
      <c r="J19" s="263" t="s">
        <v>346</v>
      </c>
      <c r="K19" s="207"/>
      <c r="L19" s="263" t="s">
        <v>346</v>
      </c>
      <c r="M19" s="207"/>
      <c r="N19" s="208"/>
      <c r="O19" s="20"/>
    </row>
    <row r="20" spans="1:15" ht="12.75">
      <c r="A20" s="98" t="s">
        <v>64</v>
      </c>
      <c r="B20" s="99"/>
      <c r="C20" s="100"/>
      <c r="D20" s="263" t="s">
        <v>346</v>
      </c>
      <c r="E20" s="207"/>
      <c r="F20" s="263" t="s">
        <v>346</v>
      </c>
      <c r="G20" s="207"/>
      <c r="H20" s="263" t="s">
        <v>346</v>
      </c>
      <c r="I20" s="207"/>
      <c r="J20" s="263" t="s">
        <v>346</v>
      </c>
      <c r="K20" s="207"/>
      <c r="L20" s="263" t="s">
        <v>346</v>
      </c>
      <c r="M20" s="207"/>
      <c r="N20" s="208"/>
      <c r="O20" s="20"/>
    </row>
    <row r="21" spans="1:15" ht="12.75">
      <c r="A21" s="95" t="s">
        <v>158</v>
      </c>
      <c r="B21" s="15"/>
      <c r="C21" s="20"/>
      <c r="D21" s="209"/>
      <c r="E21" s="210"/>
      <c r="F21" s="209"/>
      <c r="G21" s="210"/>
      <c r="H21" s="209"/>
      <c r="I21" s="210"/>
      <c r="J21" s="209"/>
      <c r="K21" s="210"/>
      <c r="L21" s="209"/>
      <c r="M21" s="210"/>
      <c r="N21" s="209"/>
      <c r="O21" s="156"/>
    </row>
    <row r="22" spans="1:15" ht="12.75">
      <c r="A22" s="82" t="s">
        <v>69</v>
      </c>
      <c r="B22" s="15"/>
      <c r="C22" s="20"/>
      <c r="D22" s="265">
        <v>53.05</v>
      </c>
      <c r="E22" s="350" t="s">
        <v>468</v>
      </c>
      <c r="F22" s="265">
        <f>D22</f>
        <v>53.05</v>
      </c>
      <c r="G22" s="350" t="s">
        <v>468</v>
      </c>
      <c r="H22" s="265">
        <f>F22</f>
        <v>53.05</v>
      </c>
      <c r="I22" s="350" t="s">
        <v>468</v>
      </c>
      <c r="J22" s="265">
        <f>H22</f>
        <v>53.05</v>
      </c>
      <c r="K22" s="350" t="s">
        <v>468</v>
      </c>
      <c r="L22" s="265">
        <f>J22</f>
        <v>53.05</v>
      </c>
      <c r="M22" s="350" t="s">
        <v>468</v>
      </c>
      <c r="N22" s="208"/>
      <c r="O22" s="20"/>
    </row>
    <row r="23" spans="1:15" ht="12.75">
      <c r="A23" s="82" t="s">
        <v>159</v>
      </c>
      <c r="B23" s="15"/>
      <c r="C23" s="20"/>
      <c r="D23" s="265">
        <f>+D18</f>
        <v>27.26</v>
      </c>
      <c r="E23" s="350" t="s">
        <v>468</v>
      </c>
      <c r="F23" s="265">
        <f>F18</f>
        <v>37.42</v>
      </c>
      <c r="G23" s="350" t="s">
        <v>468</v>
      </c>
      <c r="H23" s="265">
        <f>H18</f>
        <v>46.64</v>
      </c>
      <c r="I23" s="350" t="s">
        <v>468</v>
      </c>
      <c r="J23" s="265">
        <f>J18</f>
        <v>86.9</v>
      </c>
      <c r="K23" s="350" t="s">
        <v>468</v>
      </c>
      <c r="L23" s="265">
        <f>L18</f>
        <v>121.79</v>
      </c>
      <c r="M23" s="350" t="s">
        <v>468</v>
      </c>
      <c r="N23" s="202"/>
      <c r="O23" s="20"/>
    </row>
    <row r="24" spans="1:15" ht="12.75">
      <c r="A24" s="82" t="s">
        <v>160</v>
      </c>
      <c r="B24" s="15"/>
      <c r="C24" s="20"/>
      <c r="D24" s="263" t="s">
        <v>346</v>
      </c>
      <c r="E24" s="20"/>
      <c r="F24" s="263" t="s">
        <v>346</v>
      </c>
      <c r="G24" s="20"/>
      <c r="H24" s="263" t="s">
        <v>346</v>
      </c>
      <c r="I24" s="20"/>
      <c r="J24" s="263" t="s">
        <v>346</v>
      </c>
      <c r="K24" s="20"/>
      <c r="L24" s="263" t="s">
        <v>346</v>
      </c>
      <c r="M24" s="20"/>
      <c r="N24" s="15"/>
      <c r="O24" s="20"/>
    </row>
    <row r="25" spans="1:15" ht="12.75">
      <c r="A25" s="82" t="s">
        <v>161</v>
      </c>
      <c r="B25" s="15"/>
      <c r="C25" s="20"/>
      <c r="D25" s="263" t="s">
        <v>346</v>
      </c>
      <c r="E25" s="20"/>
      <c r="F25" s="263" t="s">
        <v>346</v>
      </c>
      <c r="G25" s="20"/>
      <c r="H25" s="263" t="s">
        <v>346</v>
      </c>
      <c r="I25" s="20"/>
      <c r="J25" s="263" t="s">
        <v>346</v>
      </c>
      <c r="K25" s="20"/>
      <c r="L25" s="263" t="s">
        <v>346</v>
      </c>
      <c r="M25" s="20"/>
      <c r="N25" s="15"/>
      <c r="O25" s="20"/>
    </row>
    <row r="26" spans="1:15" ht="12.75">
      <c r="A26" s="95" t="s">
        <v>401</v>
      </c>
      <c r="B26" s="15"/>
      <c r="C26" s="20"/>
      <c r="D26" s="209"/>
      <c r="E26" s="210"/>
      <c r="F26" s="209"/>
      <c r="G26" s="210"/>
      <c r="H26" s="209"/>
      <c r="I26" s="210"/>
      <c r="J26" s="209"/>
      <c r="K26" s="210"/>
      <c r="L26" s="209"/>
      <c r="M26" s="210"/>
      <c r="N26" s="209"/>
      <c r="O26" s="156"/>
    </row>
    <row r="27" spans="1:15" ht="12.75">
      <c r="A27" s="82"/>
      <c r="B27" s="15"/>
      <c r="C27" s="20"/>
      <c r="D27" s="265">
        <v>600</v>
      </c>
      <c r="E27" s="20"/>
      <c r="F27" s="267">
        <v>650</v>
      </c>
      <c r="G27" s="20"/>
      <c r="H27" s="267">
        <v>700</v>
      </c>
      <c r="I27" s="20"/>
      <c r="J27" s="267">
        <v>850</v>
      </c>
      <c r="K27" s="20"/>
      <c r="L27" s="267">
        <v>1050</v>
      </c>
      <c r="M27" s="20"/>
      <c r="N27" s="15"/>
      <c r="O27" s="20"/>
    </row>
    <row r="28" spans="1:15" ht="12.75">
      <c r="A28" s="4"/>
      <c r="B28" s="5"/>
      <c r="C28" s="5"/>
      <c r="D28" s="5"/>
      <c r="E28" s="5"/>
      <c r="F28" s="5"/>
      <c r="G28" s="5"/>
      <c r="H28" s="5"/>
      <c r="I28" s="5"/>
      <c r="J28" s="5"/>
      <c r="K28" s="5"/>
      <c r="L28" s="5"/>
      <c r="M28" s="5"/>
      <c r="N28" s="5"/>
      <c r="O28" s="6"/>
    </row>
    <row r="29" spans="1:15" ht="12.75">
      <c r="A29" s="34" t="s">
        <v>275</v>
      </c>
      <c r="B29" s="25" t="s">
        <v>165</v>
      </c>
      <c r="C29" s="5"/>
      <c r="D29" s="5"/>
      <c r="E29" s="5"/>
      <c r="F29" s="5"/>
      <c r="G29" s="5"/>
      <c r="H29" s="5"/>
      <c r="I29" s="5"/>
      <c r="J29" s="5"/>
      <c r="K29" s="5"/>
      <c r="L29" s="5"/>
      <c r="M29" s="5"/>
      <c r="N29" s="5"/>
      <c r="O29" s="6"/>
    </row>
    <row r="30" spans="1:15" ht="12.75">
      <c r="A30" s="34"/>
      <c r="B30" s="25" t="s">
        <v>166</v>
      </c>
      <c r="C30" s="5"/>
      <c r="D30" s="5"/>
      <c r="E30" s="5"/>
      <c r="F30" s="5"/>
      <c r="G30" s="5"/>
      <c r="H30" s="5"/>
      <c r="I30" s="5"/>
      <c r="J30" s="5"/>
      <c r="K30" s="5"/>
      <c r="L30" s="5"/>
      <c r="M30" s="5"/>
      <c r="N30" s="5"/>
      <c r="O30" s="6"/>
    </row>
    <row r="31" spans="1:15" ht="12.75">
      <c r="A31" s="34"/>
      <c r="B31" s="25" t="s">
        <v>167</v>
      </c>
      <c r="C31" s="5"/>
      <c r="D31" s="5"/>
      <c r="E31" s="5"/>
      <c r="F31" s="5"/>
      <c r="G31" s="5"/>
      <c r="H31" s="5"/>
      <c r="I31" s="5"/>
      <c r="J31" s="5"/>
      <c r="K31" s="5"/>
      <c r="L31" s="5"/>
      <c r="M31" s="5"/>
      <c r="N31" s="5"/>
      <c r="O31" s="6"/>
    </row>
    <row r="32" spans="1:15" ht="12.75">
      <c r="A32" s="34"/>
      <c r="B32" s="25" t="s">
        <v>168</v>
      </c>
      <c r="C32" s="5"/>
      <c r="D32" s="5"/>
      <c r="E32" s="5"/>
      <c r="F32" s="5"/>
      <c r="G32" s="5"/>
      <c r="H32" s="5"/>
      <c r="I32" s="5"/>
      <c r="J32" s="5"/>
      <c r="K32" s="5"/>
      <c r="L32" s="5"/>
      <c r="M32" s="5"/>
      <c r="N32" s="5"/>
      <c r="O32" s="6"/>
    </row>
    <row r="33" spans="1:15" ht="12.75">
      <c r="A33" s="34"/>
      <c r="B33" s="25"/>
      <c r="C33" s="5"/>
      <c r="D33" s="5"/>
      <c r="E33" s="5"/>
      <c r="F33" s="5"/>
      <c r="G33" s="5"/>
      <c r="H33" s="5"/>
      <c r="I33" s="5"/>
      <c r="J33" s="5"/>
      <c r="K33" s="5"/>
      <c r="L33" s="5"/>
      <c r="M33" s="5"/>
      <c r="N33" s="5"/>
      <c r="O33" s="6"/>
    </row>
    <row r="34" spans="1:15" ht="12.75">
      <c r="A34" s="104" t="s">
        <v>72</v>
      </c>
      <c r="B34" s="80" t="s">
        <v>65</v>
      </c>
      <c r="C34" s="23"/>
      <c r="D34" s="23"/>
      <c r="E34" s="23"/>
      <c r="F34" s="23"/>
      <c r="G34" s="23"/>
      <c r="H34" s="23"/>
      <c r="I34" s="23"/>
      <c r="J34" s="23"/>
      <c r="K34" s="23"/>
      <c r="L34" s="23"/>
      <c r="M34" s="23"/>
      <c r="N34" s="23"/>
      <c r="O34" s="33"/>
    </row>
    <row r="35" spans="1:15" ht="12.75">
      <c r="A35" s="34"/>
      <c r="B35" s="25" t="s">
        <v>169</v>
      </c>
      <c r="C35" s="5"/>
      <c r="D35" s="5"/>
      <c r="E35" s="5"/>
      <c r="F35" s="5"/>
      <c r="G35" s="5"/>
      <c r="H35" s="5"/>
      <c r="I35" s="5"/>
      <c r="J35" s="5"/>
      <c r="K35" s="5"/>
      <c r="L35" s="5"/>
      <c r="M35" s="5"/>
      <c r="N35" s="5"/>
      <c r="O35" s="6"/>
    </row>
    <row r="36" spans="1:15" ht="12.75">
      <c r="A36" s="34"/>
      <c r="B36" s="25"/>
      <c r="C36" s="5"/>
      <c r="D36" s="5"/>
      <c r="E36" s="5"/>
      <c r="F36" s="5"/>
      <c r="G36" s="5"/>
      <c r="H36" s="5"/>
      <c r="I36" s="5"/>
      <c r="J36" s="5"/>
      <c r="K36" s="5"/>
      <c r="L36" s="5"/>
      <c r="M36" s="5"/>
      <c r="N36" s="5"/>
      <c r="O36" s="6"/>
    </row>
    <row r="37" spans="1:15" ht="12.75">
      <c r="A37" s="34" t="s">
        <v>73</v>
      </c>
      <c r="B37" s="25" t="s">
        <v>402</v>
      </c>
      <c r="C37" s="5"/>
      <c r="D37" s="5"/>
      <c r="E37" s="5"/>
      <c r="F37" s="5"/>
      <c r="G37" s="5"/>
      <c r="H37" s="5"/>
      <c r="I37" s="5"/>
      <c r="J37" s="5"/>
      <c r="K37" s="5"/>
      <c r="L37" s="5"/>
      <c r="M37" s="5"/>
      <c r="N37" s="5"/>
      <c r="O37" s="6"/>
    </row>
    <row r="38" spans="1:15" ht="12.75">
      <c r="A38" s="34"/>
      <c r="B38" s="25" t="s">
        <v>403</v>
      </c>
      <c r="C38" s="5"/>
      <c r="D38" s="5"/>
      <c r="E38" s="5"/>
      <c r="F38" s="5"/>
      <c r="G38" s="5"/>
      <c r="H38" s="5"/>
      <c r="I38" s="5"/>
      <c r="J38" s="5"/>
      <c r="K38" s="5"/>
      <c r="L38" s="5"/>
      <c r="M38" s="5"/>
      <c r="N38" s="5"/>
      <c r="O38" s="6"/>
    </row>
    <row r="39" spans="1:15" ht="12.75">
      <c r="A39" s="54"/>
      <c r="B39" s="25"/>
      <c r="C39" s="5"/>
      <c r="D39" s="5"/>
      <c r="E39" s="5"/>
      <c r="F39" s="5"/>
      <c r="G39" s="5"/>
      <c r="H39" s="5"/>
      <c r="I39" s="5"/>
      <c r="J39" s="5"/>
      <c r="K39" s="5"/>
      <c r="L39" s="5"/>
      <c r="M39" s="5"/>
      <c r="N39" s="5"/>
      <c r="O39" s="6"/>
    </row>
    <row r="40" spans="1:15" ht="12.75">
      <c r="A40" s="55" t="s">
        <v>464</v>
      </c>
      <c r="B40" s="25"/>
      <c r="C40" s="5"/>
      <c r="D40" s="5"/>
      <c r="E40" s="5"/>
      <c r="F40" s="5"/>
      <c r="G40" s="5"/>
      <c r="H40" s="5"/>
      <c r="I40" s="5"/>
      <c r="J40" s="5"/>
      <c r="K40" s="5"/>
      <c r="L40" s="5"/>
      <c r="M40" s="5"/>
      <c r="N40" s="5"/>
      <c r="O40" s="6"/>
    </row>
    <row r="41" spans="1:15" ht="12.75">
      <c r="A41" s="34" t="s">
        <v>357</v>
      </c>
      <c r="B41" s="25"/>
      <c r="C41" s="5"/>
      <c r="D41" s="5"/>
      <c r="E41" s="5"/>
      <c r="F41" s="5"/>
      <c r="G41" s="5"/>
      <c r="H41" s="5"/>
      <c r="I41" s="5"/>
      <c r="J41" s="5"/>
      <c r="K41" s="5"/>
      <c r="L41" s="5"/>
      <c r="M41" s="5"/>
      <c r="N41" s="5"/>
      <c r="O41" s="6"/>
    </row>
    <row r="42" spans="1:15" ht="12.75">
      <c r="A42" s="4"/>
      <c r="B42" s="25"/>
      <c r="C42" s="5"/>
      <c r="D42" s="5"/>
      <c r="E42" s="5"/>
      <c r="F42" s="5"/>
      <c r="G42" s="5"/>
      <c r="H42" s="5"/>
      <c r="I42" s="5"/>
      <c r="J42" s="5"/>
      <c r="K42" s="5"/>
      <c r="L42" s="5"/>
      <c r="M42" s="5"/>
      <c r="N42" s="5"/>
      <c r="O42" s="6"/>
    </row>
    <row r="43" spans="1:15" ht="12.75">
      <c r="A43" s="55" t="s">
        <v>483</v>
      </c>
      <c r="C43" s="5"/>
      <c r="D43" s="5"/>
      <c r="E43" s="5"/>
      <c r="F43" s="5"/>
      <c r="G43" s="5"/>
      <c r="H43" s="5"/>
      <c r="I43" s="5"/>
      <c r="J43" s="5"/>
      <c r="K43" s="5"/>
      <c r="L43" s="5"/>
      <c r="M43" s="5"/>
      <c r="N43" s="5"/>
      <c r="O43" s="6"/>
    </row>
    <row r="44" spans="1:15" ht="12.75">
      <c r="A44" s="4"/>
      <c r="B44" s="25"/>
      <c r="C44" s="5"/>
      <c r="D44" s="5"/>
      <c r="E44" s="5"/>
      <c r="F44" s="5"/>
      <c r="G44" s="5"/>
      <c r="H44" s="5"/>
      <c r="I44" s="5"/>
      <c r="J44" s="5"/>
      <c r="K44" s="5"/>
      <c r="L44" s="5"/>
      <c r="M44" s="5"/>
      <c r="N44" s="5"/>
      <c r="O44" s="6"/>
    </row>
    <row r="45" spans="1:15" ht="12.75">
      <c r="A45" s="34" t="s">
        <v>264</v>
      </c>
      <c r="B45" s="5"/>
      <c r="C45" s="5"/>
      <c r="D45" s="5"/>
      <c r="E45" s="5"/>
      <c r="F45" s="5"/>
      <c r="G45" s="5"/>
      <c r="H45" s="5"/>
      <c r="I45" s="5"/>
      <c r="J45" s="5"/>
      <c r="K45" s="5"/>
      <c r="L45" s="5"/>
      <c r="M45" s="5"/>
      <c r="N45" s="5"/>
      <c r="O45" s="6"/>
    </row>
    <row r="46" spans="1:15" ht="12.75">
      <c r="A46" s="4"/>
      <c r="B46" s="5"/>
      <c r="C46" s="5"/>
      <c r="D46" s="5"/>
      <c r="E46" s="5"/>
      <c r="F46" s="5"/>
      <c r="G46" s="5"/>
      <c r="H46" s="5"/>
      <c r="I46" s="5"/>
      <c r="J46" s="5"/>
      <c r="K46" s="5"/>
      <c r="L46" s="5"/>
      <c r="M46" s="5"/>
      <c r="N46" s="5"/>
      <c r="O46" s="6"/>
    </row>
    <row r="47" spans="1:15" ht="12.75">
      <c r="A47" s="4"/>
      <c r="B47" s="5"/>
      <c r="C47" s="5"/>
      <c r="D47" s="5"/>
      <c r="E47" s="5"/>
      <c r="F47" s="5"/>
      <c r="G47" s="5"/>
      <c r="H47" s="5"/>
      <c r="I47" s="5"/>
      <c r="J47" s="5"/>
      <c r="K47" s="5"/>
      <c r="L47" s="5"/>
      <c r="M47" s="5"/>
      <c r="N47" s="5"/>
      <c r="O47" s="6"/>
    </row>
    <row r="48" spans="1:15" ht="12.75">
      <c r="A48" s="34" t="s">
        <v>170</v>
      </c>
      <c r="B48" s="5"/>
      <c r="C48" s="5"/>
      <c r="D48" s="5"/>
      <c r="E48" s="5"/>
      <c r="F48" s="5"/>
      <c r="G48" s="5"/>
      <c r="H48" s="5"/>
      <c r="I48" s="5"/>
      <c r="J48" s="5"/>
      <c r="K48" s="5"/>
      <c r="L48" s="5"/>
      <c r="M48" s="5"/>
      <c r="N48" s="5"/>
      <c r="O48" s="6"/>
    </row>
    <row r="49" spans="1:15" ht="12.75">
      <c r="A49" s="4"/>
      <c r="B49" s="5"/>
      <c r="C49" s="5"/>
      <c r="D49" s="5"/>
      <c r="E49" s="5"/>
      <c r="F49" s="5"/>
      <c r="G49" s="5"/>
      <c r="H49" s="5"/>
      <c r="I49" s="5"/>
      <c r="J49" s="5"/>
      <c r="K49" s="5"/>
      <c r="L49" s="5"/>
      <c r="M49" s="5"/>
      <c r="N49" s="5"/>
      <c r="O49" s="6"/>
    </row>
    <row r="50" spans="1:15" ht="12.75">
      <c r="A50" s="4"/>
      <c r="B50" s="168" t="s">
        <v>484</v>
      </c>
      <c r="C50" s="5"/>
      <c r="D50" s="5"/>
      <c r="E50" s="5"/>
      <c r="F50" s="5"/>
      <c r="G50" s="5"/>
      <c r="H50" s="5"/>
      <c r="I50" s="5"/>
      <c r="J50" s="5"/>
      <c r="K50" s="5"/>
      <c r="L50" s="5"/>
      <c r="M50" s="5"/>
      <c r="N50" s="5"/>
      <c r="O50" s="6"/>
    </row>
    <row r="51" spans="1:15" ht="12.75">
      <c r="A51" s="4"/>
      <c r="B51" s="5"/>
      <c r="C51" s="5"/>
      <c r="D51" s="5"/>
      <c r="E51" s="5"/>
      <c r="F51" s="5"/>
      <c r="G51" s="5"/>
      <c r="H51" s="5"/>
      <c r="I51" s="5"/>
      <c r="J51" s="5"/>
      <c r="K51" s="5"/>
      <c r="L51" s="5"/>
      <c r="M51" s="5"/>
      <c r="N51" s="5"/>
      <c r="O51" s="6"/>
    </row>
    <row r="52" spans="1:15" ht="12.75">
      <c r="A52" s="4" t="s">
        <v>404</v>
      </c>
      <c r="B52" s="5"/>
      <c r="C52" s="5"/>
      <c r="D52" s="5"/>
      <c r="E52" s="5"/>
      <c r="F52" s="5"/>
      <c r="G52" s="5"/>
      <c r="H52" s="5"/>
      <c r="I52" s="5"/>
      <c r="J52" s="5"/>
      <c r="K52" s="5"/>
      <c r="L52" s="5"/>
      <c r="M52" s="5"/>
      <c r="N52" s="5"/>
      <c r="O52" s="6"/>
    </row>
    <row r="53" spans="1:15" ht="12.75">
      <c r="A53" s="4" t="s">
        <v>405</v>
      </c>
      <c r="B53" s="5"/>
      <c r="C53" s="5"/>
      <c r="D53" s="5"/>
      <c r="E53" s="5"/>
      <c r="F53" s="5"/>
      <c r="G53" s="5"/>
      <c r="H53" s="5"/>
      <c r="I53" s="5"/>
      <c r="J53" s="5"/>
      <c r="K53" s="5"/>
      <c r="L53" s="5"/>
      <c r="M53" s="5"/>
      <c r="N53" s="5"/>
      <c r="O53" s="6"/>
    </row>
    <row r="54" spans="1:15" ht="12.75">
      <c r="A54" s="4"/>
      <c r="B54" s="5"/>
      <c r="C54" s="5"/>
      <c r="D54" s="5"/>
      <c r="E54" s="5"/>
      <c r="F54" s="5"/>
      <c r="G54" s="5"/>
      <c r="H54" s="5"/>
      <c r="I54" s="5"/>
      <c r="J54" s="5"/>
      <c r="K54" s="5"/>
      <c r="L54" s="5"/>
      <c r="M54" s="5"/>
      <c r="N54" s="5"/>
      <c r="O54" s="6"/>
    </row>
    <row r="55" spans="1:18" ht="12.75">
      <c r="A55" s="4"/>
      <c r="B55" s="5"/>
      <c r="C55" s="5"/>
      <c r="D55" s="5"/>
      <c r="E55" s="5"/>
      <c r="F55" s="5"/>
      <c r="G55" s="5"/>
      <c r="H55" s="5"/>
      <c r="I55" s="5"/>
      <c r="J55" s="5"/>
      <c r="K55" s="5"/>
      <c r="L55" s="5"/>
      <c r="M55" s="5"/>
      <c r="N55" s="5"/>
      <c r="O55" s="6"/>
      <c r="Q55" s="5"/>
      <c r="R55" s="5"/>
    </row>
    <row r="56" spans="1:18" ht="12.75">
      <c r="A56" s="4"/>
      <c r="B56" s="5"/>
      <c r="C56" s="5"/>
      <c r="D56" s="5"/>
      <c r="E56" s="5"/>
      <c r="F56" s="5"/>
      <c r="G56" s="5"/>
      <c r="H56" s="5"/>
      <c r="I56" s="5"/>
      <c r="J56" s="5"/>
      <c r="K56" s="5"/>
      <c r="L56" s="5"/>
      <c r="M56" s="5"/>
      <c r="N56" s="5"/>
      <c r="O56" s="75" t="s">
        <v>459</v>
      </c>
      <c r="Q56" s="5"/>
      <c r="R56" s="5"/>
    </row>
    <row r="57" spans="1:18" ht="12.75">
      <c r="A57" s="4"/>
      <c r="B57" s="5"/>
      <c r="C57" s="5"/>
      <c r="D57" s="5"/>
      <c r="E57" s="5"/>
      <c r="F57" s="5"/>
      <c r="G57" s="5"/>
      <c r="H57" s="5"/>
      <c r="I57" s="5"/>
      <c r="J57" s="5"/>
      <c r="K57" s="5"/>
      <c r="L57" s="5"/>
      <c r="M57" s="5"/>
      <c r="N57" s="5"/>
      <c r="O57" s="75"/>
      <c r="Q57" s="5"/>
      <c r="R57" s="5"/>
    </row>
    <row r="58" spans="1:18" s="190" customFormat="1" ht="12">
      <c r="A58" s="17"/>
      <c r="B58" s="11"/>
      <c r="C58" s="11"/>
      <c r="D58" s="11"/>
      <c r="E58" s="11"/>
      <c r="F58" s="191"/>
      <c r="G58" s="191"/>
      <c r="H58" s="192"/>
      <c r="I58" s="191"/>
      <c r="J58" s="191"/>
      <c r="K58" s="191"/>
      <c r="L58" s="188"/>
      <c r="M58" s="11"/>
      <c r="N58" s="11"/>
      <c r="O58" s="189"/>
      <c r="P58" s="11"/>
      <c r="Q58" s="11"/>
      <c r="R58" s="11"/>
    </row>
    <row r="59" spans="1:15" ht="12.75">
      <c r="A59" s="7"/>
      <c r="B59" s="8"/>
      <c r="C59" s="8"/>
      <c r="D59" s="8"/>
      <c r="E59" s="8"/>
      <c r="F59" s="8"/>
      <c r="G59" s="8"/>
      <c r="H59" s="8"/>
      <c r="I59" s="8"/>
      <c r="J59" s="8"/>
      <c r="K59" s="8"/>
      <c r="L59" s="8"/>
      <c r="M59" s="8"/>
      <c r="N59" s="8"/>
      <c r="O59" s="9"/>
    </row>
    <row r="60" spans="1:15" ht="12.75">
      <c r="A60" s="4" t="s">
        <v>223</v>
      </c>
      <c r="B60" s="5" t="s">
        <v>246</v>
      </c>
      <c r="C60" s="5"/>
      <c r="D60" s="5"/>
      <c r="E60" s="5"/>
      <c r="F60" s="5"/>
      <c r="G60" s="5"/>
      <c r="H60" s="5"/>
      <c r="I60" s="5"/>
      <c r="J60" s="5"/>
      <c r="K60" s="5"/>
      <c r="L60" s="5"/>
      <c r="M60" s="5"/>
      <c r="N60" s="5"/>
      <c r="O60" s="6"/>
    </row>
    <row r="61" spans="1:15" ht="12.75">
      <c r="A61" s="4"/>
      <c r="B61" s="5"/>
      <c r="C61" s="5"/>
      <c r="D61" s="5"/>
      <c r="E61" s="5"/>
      <c r="F61" s="5"/>
      <c r="G61" s="5"/>
      <c r="H61" s="5"/>
      <c r="I61" s="5"/>
      <c r="J61" s="5"/>
      <c r="K61" s="5"/>
      <c r="L61" s="5"/>
      <c r="M61" s="5"/>
      <c r="N61" s="5"/>
      <c r="O61" s="6"/>
    </row>
    <row r="62" spans="1:15" ht="12.75">
      <c r="A62" s="7" t="s">
        <v>222</v>
      </c>
      <c r="B62" s="170">
        <f>'Item 105, pg 27'!B46</f>
        <v>41348</v>
      </c>
      <c r="C62" s="8"/>
      <c r="D62" s="8"/>
      <c r="E62" s="8"/>
      <c r="F62" s="8"/>
      <c r="G62" s="8"/>
      <c r="H62" s="8" t="s">
        <v>318</v>
      </c>
      <c r="I62" s="8"/>
      <c r="J62" s="8"/>
      <c r="K62" s="8"/>
      <c r="L62" s="8" t="s">
        <v>216</v>
      </c>
      <c r="M62" s="108"/>
      <c r="N62" s="108">
        <f>'Item 105, pg 27'!J46</f>
        <v>41395</v>
      </c>
      <c r="O62" s="107" t="s">
        <v>318</v>
      </c>
    </row>
    <row r="63" spans="1:15" ht="12.75">
      <c r="A63" s="373" t="s">
        <v>214</v>
      </c>
      <c r="B63" s="374"/>
      <c r="C63" s="374"/>
      <c r="D63" s="374"/>
      <c r="E63" s="374"/>
      <c r="F63" s="374"/>
      <c r="G63" s="374"/>
      <c r="H63" s="374"/>
      <c r="I63" s="374"/>
      <c r="J63" s="374"/>
      <c r="K63" s="374"/>
      <c r="L63" s="374"/>
      <c r="M63" s="417"/>
      <c r="N63" s="417"/>
      <c r="O63" s="419"/>
    </row>
    <row r="64" spans="1:15" ht="12.75">
      <c r="A64" s="4"/>
      <c r="B64" s="5"/>
      <c r="C64" s="5"/>
      <c r="D64" s="5"/>
      <c r="E64" s="5"/>
      <c r="F64" s="5"/>
      <c r="G64" s="5"/>
      <c r="H64" s="5"/>
      <c r="I64" s="5"/>
      <c r="J64" s="5"/>
      <c r="K64" s="5"/>
      <c r="L64" s="5"/>
      <c r="M64" s="5"/>
      <c r="N64" s="5"/>
      <c r="O64" s="6"/>
    </row>
    <row r="65" spans="1:15" ht="12.75">
      <c r="A65" s="4" t="s">
        <v>406</v>
      </c>
      <c r="B65" s="5"/>
      <c r="C65" s="5"/>
      <c r="D65" s="5"/>
      <c r="E65" s="5"/>
      <c r="F65" s="5"/>
      <c r="G65" s="5"/>
      <c r="H65" s="5"/>
      <c r="I65" s="5"/>
      <c r="J65" s="5"/>
      <c r="K65" s="5"/>
      <c r="L65" s="5"/>
      <c r="M65" s="5"/>
      <c r="N65" s="5"/>
      <c r="O65" s="6"/>
    </row>
    <row r="66" spans="1:15" ht="12.75">
      <c r="A66" s="7"/>
      <c r="B66" s="8"/>
      <c r="C66" s="8"/>
      <c r="D66" s="8"/>
      <c r="E66" s="8"/>
      <c r="F66" s="8"/>
      <c r="G66" s="8"/>
      <c r="H66" s="8"/>
      <c r="I66" s="8"/>
      <c r="J66" s="8"/>
      <c r="K66" s="8"/>
      <c r="L66" s="8"/>
      <c r="M66" s="8"/>
      <c r="N66" s="8"/>
      <c r="O66" s="9"/>
    </row>
  </sheetData>
  <sheetProtection/>
  <mergeCells count="5">
    <mergeCell ref="A7:O7"/>
    <mergeCell ref="A8:O8"/>
    <mergeCell ref="A9:O9"/>
    <mergeCell ref="D13:O13"/>
    <mergeCell ref="A63:O63"/>
  </mergeCells>
  <printOptions/>
  <pageMargins left="0.75" right="0.75" top="1" bottom="1" header="0.5" footer="0.5"/>
  <pageSetup fitToHeight="1" fitToWidth="1" horizontalDpi="300" verticalDpi="300" orientation="portrait" scale="79" r:id="rId1"/>
</worksheet>
</file>

<file path=xl/worksheets/sheet13.xml><?xml version="1.0" encoding="utf-8"?>
<worksheet xmlns="http://schemas.openxmlformats.org/spreadsheetml/2006/main" xmlns:r="http://schemas.openxmlformats.org/officeDocument/2006/relationships">
  <sheetPr>
    <pageSetUpPr fitToPage="1"/>
  </sheetPr>
  <dimension ref="A1:J58"/>
  <sheetViews>
    <sheetView zoomScalePageLayoutView="0" workbookViewId="0" topLeftCell="A7">
      <selection activeCell="G22" sqref="G22"/>
    </sheetView>
  </sheetViews>
  <sheetFormatPr defaultColWidth="9.140625" defaultRowHeight="12.75"/>
  <cols>
    <col min="1" max="1" width="10.57421875" style="0" customWidth="1"/>
    <col min="2" max="2" width="17.140625" style="0" customWidth="1"/>
    <col min="4" max="4" width="10.421875" style="0" customWidth="1"/>
    <col min="6" max="6" width="10.7109375" style="0" customWidth="1"/>
    <col min="7" max="7" width="11.28125" style="0" customWidth="1"/>
    <col min="8" max="8" width="15.421875" style="0" customWidth="1"/>
    <col min="9" max="9" width="15.28125" style="0" customWidth="1"/>
  </cols>
  <sheetData>
    <row r="1" spans="1:9" ht="12.75">
      <c r="A1" s="1"/>
      <c r="B1" s="2"/>
      <c r="C1" s="2"/>
      <c r="D1" s="2"/>
      <c r="E1" s="2"/>
      <c r="F1" s="2"/>
      <c r="G1" s="2"/>
      <c r="H1" s="2"/>
      <c r="I1" s="3"/>
    </row>
    <row r="2" spans="1:9" ht="12.75">
      <c r="A2" s="4" t="s">
        <v>217</v>
      </c>
      <c r="B2" s="182">
        <v>26</v>
      </c>
      <c r="C2" s="5"/>
      <c r="D2" s="5"/>
      <c r="E2" s="5"/>
      <c r="F2" s="5"/>
      <c r="G2" s="261">
        <v>0</v>
      </c>
      <c r="H2" s="50" t="s">
        <v>388</v>
      </c>
      <c r="I2" s="181">
        <v>30</v>
      </c>
    </row>
    <row r="3" spans="1:9" ht="12.75">
      <c r="A3" s="4"/>
      <c r="B3" s="5"/>
      <c r="C3" s="5"/>
      <c r="D3" s="5"/>
      <c r="E3" s="5"/>
      <c r="F3" s="5"/>
      <c r="G3" s="5"/>
      <c r="H3" s="5"/>
      <c r="I3" s="6"/>
    </row>
    <row r="4" spans="1:9" ht="12.75">
      <c r="A4" s="4" t="s">
        <v>219</v>
      </c>
      <c r="B4" s="5"/>
      <c r="C4" s="5" t="s">
        <v>389</v>
      </c>
      <c r="D4" s="5"/>
      <c r="E4" s="5"/>
      <c r="F4" s="5"/>
      <c r="G4" s="5"/>
      <c r="H4" s="5"/>
      <c r="I4" s="6"/>
    </row>
    <row r="5" spans="1:9" ht="12.75">
      <c r="A5" s="7" t="s">
        <v>220</v>
      </c>
      <c r="B5" s="8"/>
      <c r="C5" s="8"/>
      <c r="D5" s="8"/>
      <c r="E5" s="8"/>
      <c r="F5" s="8"/>
      <c r="G5" s="8"/>
      <c r="H5" s="8"/>
      <c r="I5" s="9"/>
    </row>
    <row r="6" spans="1:9" ht="12.75">
      <c r="A6" s="4"/>
      <c r="B6" s="5"/>
      <c r="C6" s="5"/>
      <c r="D6" s="5"/>
      <c r="E6" s="5"/>
      <c r="F6" s="5"/>
      <c r="G6" s="5"/>
      <c r="H6" s="5"/>
      <c r="I6" s="6"/>
    </row>
    <row r="7" spans="1:9" ht="12.75">
      <c r="A7" s="385" t="s">
        <v>358</v>
      </c>
      <c r="B7" s="377"/>
      <c r="C7" s="377"/>
      <c r="D7" s="377"/>
      <c r="E7" s="377"/>
      <c r="F7" s="377"/>
      <c r="G7" s="377"/>
      <c r="H7" s="377"/>
      <c r="I7" s="378"/>
    </row>
    <row r="8" spans="1:9" ht="12.75">
      <c r="A8" s="423" t="s">
        <v>359</v>
      </c>
      <c r="B8" s="372"/>
      <c r="C8" s="372"/>
      <c r="D8" s="372"/>
      <c r="E8" s="372"/>
      <c r="F8" s="372"/>
      <c r="G8" s="372"/>
      <c r="H8" s="372"/>
      <c r="I8" s="421"/>
    </row>
    <row r="9" spans="1:9" ht="12.75">
      <c r="A9" s="420" t="s">
        <v>360</v>
      </c>
      <c r="B9" s="372"/>
      <c r="C9" s="372"/>
      <c r="D9" s="372"/>
      <c r="E9" s="372"/>
      <c r="F9" s="372"/>
      <c r="G9" s="372"/>
      <c r="H9" s="372"/>
      <c r="I9" s="421"/>
    </row>
    <row r="10" spans="1:9" ht="12.75">
      <c r="A10" s="4"/>
      <c r="B10" s="5"/>
      <c r="C10" s="5"/>
      <c r="D10" s="5"/>
      <c r="E10" s="5"/>
      <c r="F10" s="5"/>
      <c r="G10" s="5"/>
      <c r="H10" s="5"/>
      <c r="I10" s="6"/>
    </row>
    <row r="11" spans="1:9" ht="12.75">
      <c r="A11" s="4" t="s">
        <v>258</v>
      </c>
      <c r="B11" s="13"/>
      <c r="C11" s="5"/>
      <c r="D11" s="5"/>
      <c r="E11" s="5"/>
      <c r="F11" s="5"/>
      <c r="G11" s="5"/>
      <c r="H11" s="5"/>
      <c r="I11" s="6"/>
    </row>
    <row r="12" spans="1:9" ht="12.75">
      <c r="A12" s="4"/>
      <c r="B12" s="5"/>
      <c r="C12" s="5"/>
      <c r="D12" s="5"/>
      <c r="E12" s="5"/>
      <c r="F12" s="5"/>
      <c r="G12" s="5"/>
      <c r="H12" s="5"/>
      <c r="I12" s="6"/>
    </row>
    <row r="13" spans="1:9" ht="12.75">
      <c r="A13" s="4"/>
      <c r="B13" s="22"/>
      <c r="C13" s="12"/>
      <c r="D13" s="388" t="s">
        <v>153</v>
      </c>
      <c r="E13" s="389"/>
      <c r="F13" s="389"/>
      <c r="G13" s="389"/>
      <c r="H13" s="389"/>
      <c r="I13" s="390"/>
    </row>
    <row r="14" spans="1:9" ht="12.75">
      <c r="A14" s="136" t="s">
        <v>318</v>
      </c>
      <c r="B14" s="96"/>
      <c r="C14" s="97"/>
      <c r="D14" s="21" t="s">
        <v>361</v>
      </c>
      <c r="E14" s="21" t="s">
        <v>61</v>
      </c>
      <c r="F14" s="21" t="s">
        <v>62</v>
      </c>
      <c r="G14" s="21" t="s">
        <v>63</v>
      </c>
      <c r="H14" s="21" t="s">
        <v>162</v>
      </c>
      <c r="I14" s="21" t="s">
        <v>162</v>
      </c>
    </row>
    <row r="15" spans="1:9" ht="12.75">
      <c r="A15" s="82" t="s">
        <v>362</v>
      </c>
      <c r="B15" s="15"/>
      <c r="C15" s="20"/>
      <c r="D15" s="137">
        <v>1</v>
      </c>
      <c r="E15" s="137">
        <v>1</v>
      </c>
      <c r="F15" s="137">
        <v>1</v>
      </c>
      <c r="G15" s="137">
        <v>1</v>
      </c>
      <c r="H15" s="21" t="s">
        <v>310</v>
      </c>
      <c r="I15" s="21" t="s">
        <v>310</v>
      </c>
    </row>
    <row r="16" spans="1:9" ht="12.75">
      <c r="A16" s="82" t="s">
        <v>363</v>
      </c>
      <c r="B16" s="15"/>
      <c r="C16" s="20"/>
      <c r="D16" s="109" t="s">
        <v>364</v>
      </c>
      <c r="E16" s="109" t="s">
        <v>364</v>
      </c>
      <c r="F16" s="109" t="s">
        <v>364</v>
      </c>
      <c r="G16" s="109" t="s">
        <v>364</v>
      </c>
      <c r="H16" s="21" t="s">
        <v>310</v>
      </c>
      <c r="I16" s="21" t="s">
        <v>310</v>
      </c>
    </row>
    <row r="17" spans="1:9" ht="12.75">
      <c r="A17" s="82" t="s">
        <v>69</v>
      </c>
      <c r="B17" s="15"/>
      <c r="C17" s="20"/>
      <c r="D17" s="351" t="s">
        <v>485</v>
      </c>
      <c r="E17" s="127" t="str">
        <f>D17</f>
        <v>$54.28(A)</v>
      </c>
      <c r="F17" s="127" t="str">
        <f>D17</f>
        <v>$54.28(A)</v>
      </c>
      <c r="G17" s="127" t="str">
        <f>D17</f>
        <v>$54.28(A)</v>
      </c>
      <c r="H17" s="21" t="s">
        <v>310</v>
      </c>
      <c r="I17" s="21" t="s">
        <v>310</v>
      </c>
    </row>
    <row r="18" spans="1:9" ht="12.75">
      <c r="A18" s="98" t="s">
        <v>365</v>
      </c>
      <c r="B18" s="99"/>
      <c r="C18" s="100"/>
      <c r="D18" s="109" t="s">
        <v>346</v>
      </c>
      <c r="E18" s="109" t="s">
        <v>346</v>
      </c>
      <c r="F18" s="109" t="s">
        <v>346</v>
      </c>
      <c r="G18" s="109" t="s">
        <v>346</v>
      </c>
      <c r="H18" s="21" t="s">
        <v>310</v>
      </c>
      <c r="I18" s="21" t="s">
        <v>310</v>
      </c>
    </row>
    <row r="19" spans="1:9" ht="12.75">
      <c r="A19" s="82" t="s">
        <v>366</v>
      </c>
      <c r="B19" s="15"/>
      <c r="C19" s="20"/>
      <c r="D19" s="351" t="s">
        <v>486</v>
      </c>
      <c r="E19" s="351" t="s">
        <v>487</v>
      </c>
      <c r="F19" s="351" t="s">
        <v>488</v>
      </c>
      <c r="G19" s="351" t="s">
        <v>489</v>
      </c>
      <c r="H19" s="21" t="s">
        <v>310</v>
      </c>
      <c r="I19" s="21" t="s">
        <v>310</v>
      </c>
    </row>
    <row r="20" spans="1:10" ht="12.75">
      <c r="A20" s="138" t="s">
        <v>367</v>
      </c>
      <c r="B20" s="2"/>
      <c r="C20" s="3"/>
      <c r="D20" s="139" t="s">
        <v>318</v>
      </c>
      <c r="E20" s="139" t="s">
        <v>318</v>
      </c>
      <c r="F20" s="139" t="s">
        <v>318</v>
      </c>
      <c r="G20" s="1" t="s">
        <v>318</v>
      </c>
      <c r="H20" s="4" t="s">
        <v>318</v>
      </c>
      <c r="I20" s="133" t="s">
        <v>318</v>
      </c>
      <c r="J20" t="s">
        <v>318</v>
      </c>
    </row>
    <row r="21" spans="1:10" ht="12.75">
      <c r="A21" s="84" t="s">
        <v>368</v>
      </c>
      <c r="B21" s="8"/>
      <c r="C21" s="8"/>
      <c r="D21" s="352" t="s">
        <v>490</v>
      </c>
      <c r="E21" s="352" t="s">
        <v>491</v>
      </c>
      <c r="F21" s="352" t="s">
        <v>492</v>
      </c>
      <c r="G21" s="352" t="s">
        <v>508</v>
      </c>
      <c r="H21" s="135" t="s">
        <v>310</v>
      </c>
      <c r="I21" s="135" t="s">
        <v>310</v>
      </c>
      <c r="J21" s="4"/>
    </row>
    <row r="22" spans="1:9" ht="12.75">
      <c r="A22" s="84" t="s">
        <v>369</v>
      </c>
      <c r="B22" s="8"/>
      <c r="C22" s="9"/>
      <c r="D22" s="353" t="s">
        <v>493</v>
      </c>
      <c r="E22" s="353" t="s">
        <v>494</v>
      </c>
      <c r="F22" s="353" t="s">
        <v>495</v>
      </c>
      <c r="G22" s="353" t="s">
        <v>496</v>
      </c>
      <c r="H22" s="135" t="s">
        <v>310</v>
      </c>
      <c r="I22" s="135" t="s">
        <v>310</v>
      </c>
    </row>
    <row r="23" spans="1:10" ht="12.75">
      <c r="A23" s="4"/>
      <c r="B23" s="74" t="s">
        <v>370</v>
      </c>
      <c r="C23" s="5"/>
      <c r="D23" s="5"/>
      <c r="E23" s="5"/>
      <c r="F23" s="5"/>
      <c r="G23" s="5"/>
      <c r="H23" s="5"/>
      <c r="I23" s="3"/>
      <c r="J23" s="5"/>
    </row>
    <row r="24" spans="1:9" ht="12.75">
      <c r="A24" s="4"/>
      <c r="B24" s="5"/>
      <c r="C24" s="5"/>
      <c r="D24" s="5"/>
      <c r="E24" s="5"/>
      <c r="F24" s="5"/>
      <c r="G24" s="5"/>
      <c r="H24" s="5"/>
      <c r="I24" s="6"/>
    </row>
    <row r="25" spans="1:9" ht="12.75">
      <c r="A25" s="34" t="s">
        <v>164</v>
      </c>
      <c r="B25" s="25" t="s">
        <v>165</v>
      </c>
      <c r="C25" s="5"/>
      <c r="D25" s="5"/>
      <c r="E25" s="5"/>
      <c r="F25" s="5"/>
      <c r="G25" s="5"/>
      <c r="H25" s="5"/>
      <c r="I25" s="6"/>
    </row>
    <row r="26" spans="1:9" ht="12.75">
      <c r="A26" s="34"/>
      <c r="B26" s="25" t="s">
        <v>166</v>
      </c>
      <c r="C26" s="5"/>
      <c r="D26" s="5"/>
      <c r="E26" s="5"/>
      <c r="F26" s="5"/>
      <c r="G26" s="5"/>
      <c r="H26" s="5"/>
      <c r="I26" s="6"/>
    </row>
    <row r="27" spans="1:9" ht="12.75">
      <c r="A27" s="34"/>
      <c r="B27" s="25" t="s">
        <v>167</v>
      </c>
      <c r="C27" s="5"/>
      <c r="D27" s="5"/>
      <c r="E27" s="5"/>
      <c r="F27" s="5"/>
      <c r="G27" s="5"/>
      <c r="H27" s="5"/>
      <c r="I27" s="6"/>
    </row>
    <row r="28" spans="1:9" ht="12.75">
      <c r="A28" s="34"/>
      <c r="B28" s="25" t="s">
        <v>168</v>
      </c>
      <c r="C28" s="5"/>
      <c r="D28" s="5"/>
      <c r="E28" s="5"/>
      <c r="F28" s="5"/>
      <c r="G28" s="5"/>
      <c r="H28" s="5"/>
      <c r="I28" s="6"/>
    </row>
    <row r="29" spans="1:9" ht="12.75">
      <c r="A29" s="34"/>
      <c r="B29" s="25"/>
      <c r="C29" s="5"/>
      <c r="D29" s="5"/>
      <c r="E29" s="5"/>
      <c r="F29" s="5"/>
      <c r="G29" s="5"/>
      <c r="H29" s="5"/>
      <c r="I29" s="6"/>
    </row>
    <row r="30" spans="1:9" ht="12.75">
      <c r="A30" s="104" t="s">
        <v>72</v>
      </c>
      <c r="B30" s="80" t="s">
        <v>65</v>
      </c>
      <c r="C30" s="23"/>
      <c r="D30" s="23"/>
      <c r="E30" s="23"/>
      <c r="F30" s="23"/>
      <c r="G30" s="23"/>
      <c r="H30" s="23"/>
      <c r="I30" s="6"/>
    </row>
    <row r="31" spans="1:9" ht="12.75">
      <c r="A31" s="34"/>
      <c r="B31" s="25" t="s">
        <v>169</v>
      </c>
      <c r="C31" s="5"/>
      <c r="D31" s="5"/>
      <c r="E31" s="5"/>
      <c r="F31" s="5"/>
      <c r="G31" s="5"/>
      <c r="H31" s="5"/>
      <c r="I31" s="6"/>
    </row>
    <row r="32" spans="1:9" ht="12.75">
      <c r="A32" s="34"/>
      <c r="B32" s="25"/>
      <c r="C32" s="5"/>
      <c r="D32" s="5"/>
      <c r="E32" s="5"/>
      <c r="F32" s="5"/>
      <c r="G32" s="5"/>
      <c r="H32" s="5"/>
      <c r="I32" s="6"/>
    </row>
    <row r="33" spans="1:9" ht="12.75">
      <c r="A33" s="34" t="s">
        <v>73</v>
      </c>
      <c r="B33" s="168" t="s">
        <v>465</v>
      </c>
      <c r="C33" s="5"/>
      <c r="D33" s="5"/>
      <c r="E33" s="5"/>
      <c r="F33" s="5"/>
      <c r="G33" s="5"/>
      <c r="H33" s="5"/>
      <c r="I33" s="6"/>
    </row>
    <row r="34" spans="1:9" ht="12.75">
      <c r="A34" s="34"/>
      <c r="B34" s="5"/>
      <c r="C34" s="5"/>
      <c r="D34" s="5"/>
      <c r="E34" s="5"/>
      <c r="F34" s="5"/>
      <c r="G34" s="5"/>
      <c r="H34" s="5"/>
      <c r="I34" s="6"/>
    </row>
    <row r="35" spans="1:9" ht="12.75">
      <c r="A35" s="4" t="s">
        <v>38</v>
      </c>
      <c r="B35" s="27" t="s">
        <v>207</v>
      </c>
      <c r="C35" s="5"/>
      <c r="D35" s="5"/>
      <c r="E35" s="5"/>
      <c r="F35" s="5"/>
      <c r="G35" s="5"/>
      <c r="H35" s="5"/>
      <c r="I35" s="33"/>
    </row>
    <row r="36" spans="1:9" ht="12.75">
      <c r="A36" s="4"/>
      <c r="B36" s="27" t="s">
        <v>208</v>
      </c>
      <c r="C36" s="5"/>
      <c r="D36" s="5"/>
      <c r="E36" s="5"/>
      <c r="F36" s="5"/>
      <c r="G36" s="5"/>
      <c r="H36" s="5"/>
      <c r="I36" s="6"/>
    </row>
    <row r="37" spans="1:9" ht="12.75">
      <c r="A37" s="4"/>
      <c r="B37" s="13" t="s">
        <v>39</v>
      </c>
      <c r="C37" s="5"/>
      <c r="D37" s="5"/>
      <c r="E37" s="5"/>
      <c r="F37" s="5"/>
      <c r="G37" s="5"/>
      <c r="H37" s="5"/>
      <c r="I37" s="6"/>
    </row>
    <row r="38" spans="1:9" ht="12.75">
      <c r="A38" s="4"/>
      <c r="B38" s="13"/>
      <c r="C38" s="5"/>
      <c r="D38" s="5"/>
      <c r="E38" s="5"/>
      <c r="F38" s="5"/>
      <c r="G38" s="5"/>
      <c r="H38" s="5"/>
      <c r="I38" s="6"/>
    </row>
    <row r="39" spans="1:9" ht="12.75">
      <c r="A39" s="4" t="s">
        <v>40</v>
      </c>
      <c r="B39" s="25" t="s">
        <v>371</v>
      </c>
      <c r="C39" s="5"/>
      <c r="D39" s="5"/>
      <c r="E39" s="5"/>
      <c r="F39" s="5"/>
      <c r="G39" s="5"/>
      <c r="H39" s="5"/>
      <c r="I39" s="6"/>
    </row>
    <row r="40" spans="1:9" ht="12.75">
      <c r="A40" s="34" t="s">
        <v>318</v>
      </c>
      <c r="B40" s="25" t="s">
        <v>372</v>
      </c>
      <c r="C40" s="5"/>
      <c r="D40" s="5"/>
      <c r="E40" s="5"/>
      <c r="F40" s="5"/>
      <c r="G40" s="5"/>
      <c r="H40" s="5"/>
      <c r="I40" s="6"/>
    </row>
    <row r="41" spans="1:9" ht="12.75">
      <c r="A41" s="34"/>
      <c r="B41" s="25"/>
      <c r="C41" s="5"/>
      <c r="D41" s="5"/>
      <c r="E41" s="5"/>
      <c r="F41" s="5"/>
      <c r="G41" s="5"/>
      <c r="H41" s="5"/>
      <c r="I41" s="6"/>
    </row>
    <row r="42" spans="1:9" ht="12.75">
      <c r="A42" s="4"/>
      <c r="B42" s="5"/>
      <c r="C42" s="5"/>
      <c r="D42" s="5"/>
      <c r="E42" s="5"/>
      <c r="F42" s="5"/>
      <c r="G42" s="5"/>
      <c r="H42" s="5"/>
      <c r="I42" s="6"/>
    </row>
    <row r="43" spans="1:9" ht="12.75">
      <c r="A43" s="4"/>
      <c r="B43" s="5"/>
      <c r="C43" s="5"/>
      <c r="D43" s="23"/>
      <c r="E43" s="23"/>
      <c r="F43" s="23"/>
      <c r="G43" s="23"/>
      <c r="H43" s="5"/>
      <c r="I43" s="6"/>
    </row>
    <row r="44" spans="1:9" ht="12.75">
      <c r="A44" s="4"/>
      <c r="B44" s="5"/>
      <c r="C44" s="5"/>
      <c r="D44" s="5"/>
      <c r="E44" s="5"/>
      <c r="F44" s="5"/>
      <c r="G44" s="5"/>
      <c r="H44" s="5"/>
      <c r="I44" s="6"/>
    </row>
    <row r="45" spans="1:9" ht="12.75">
      <c r="A45" s="4"/>
      <c r="B45" s="5"/>
      <c r="C45" s="5"/>
      <c r="D45" s="5"/>
      <c r="E45" s="5"/>
      <c r="F45" s="5"/>
      <c r="G45" s="5"/>
      <c r="H45" s="5"/>
      <c r="I45" s="6"/>
    </row>
    <row r="46" spans="1:9" ht="12.75">
      <c r="A46" s="4"/>
      <c r="B46" s="5"/>
      <c r="C46" s="5"/>
      <c r="D46" s="5"/>
      <c r="E46" s="5"/>
      <c r="F46" s="5"/>
      <c r="G46" s="5"/>
      <c r="H46" s="5"/>
      <c r="I46" s="6"/>
    </row>
    <row r="47" spans="1:9" ht="12.75">
      <c r="A47" s="4"/>
      <c r="B47" s="5"/>
      <c r="C47" s="5"/>
      <c r="D47" s="5"/>
      <c r="E47" s="5"/>
      <c r="F47" s="5"/>
      <c r="G47" s="5"/>
      <c r="H47" s="5"/>
      <c r="I47" s="6"/>
    </row>
    <row r="48" spans="1:9" ht="12.75">
      <c r="A48" s="4"/>
      <c r="B48" s="5"/>
      <c r="C48" s="5"/>
      <c r="D48" s="5"/>
      <c r="E48" s="5"/>
      <c r="F48" s="5"/>
      <c r="G48" s="5"/>
      <c r="H48" s="5"/>
      <c r="I48" s="75" t="s">
        <v>459</v>
      </c>
    </row>
    <row r="49" spans="1:9" ht="12.75">
      <c r="A49" s="4"/>
      <c r="B49" s="5"/>
      <c r="C49" s="5"/>
      <c r="D49" s="5"/>
      <c r="E49" s="5"/>
      <c r="F49" s="5"/>
      <c r="G49" s="5"/>
      <c r="H49" s="5"/>
      <c r="I49" s="6"/>
    </row>
    <row r="50" spans="1:9" ht="12.75">
      <c r="A50" s="4"/>
      <c r="B50" s="5"/>
      <c r="C50" s="5"/>
      <c r="D50" s="5"/>
      <c r="E50" s="5"/>
      <c r="F50" s="5"/>
      <c r="G50" s="5"/>
      <c r="H50" s="5"/>
      <c r="I50" s="6"/>
    </row>
    <row r="51" spans="1:9" ht="12.75">
      <c r="A51" s="7"/>
      <c r="B51" s="8"/>
      <c r="C51" s="8"/>
      <c r="D51" s="8"/>
      <c r="E51" s="8"/>
      <c r="F51" s="8"/>
      <c r="G51" s="8"/>
      <c r="H51" s="8"/>
      <c r="I51" s="9"/>
    </row>
    <row r="52" spans="1:9" ht="12.75">
      <c r="A52" s="4" t="s">
        <v>223</v>
      </c>
      <c r="B52" s="5" t="s">
        <v>246</v>
      </c>
      <c r="C52" s="5"/>
      <c r="D52" s="5"/>
      <c r="E52" s="5"/>
      <c r="F52" s="5"/>
      <c r="G52" s="5"/>
      <c r="H52" s="5"/>
      <c r="I52" s="6"/>
    </row>
    <row r="53" spans="1:9" ht="12.75">
      <c r="A53" s="4"/>
      <c r="B53" s="5"/>
      <c r="C53" s="5"/>
      <c r="D53" s="5"/>
      <c r="E53" s="5"/>
      <c r="F53" s="5"/>
      <c r="G53" s="5"/>
      <c r="H53" s="5"/>
      <c r="I53" s="6"/>
    </row>
    <row r="54" spans="1:9" ht="12.75">
      <c r="A54" s="7" t="s">
        <v>222</v>
      </c>
      <c r="B54" s="170">
        <f>'Item 105, pg 28'!B62</f>
        <v>41348</v>
      </c>
      <c r="C54" s="8"/>
      <c r="D54" s="8"/>
      <c r="E54" s="8"/>
      <c r="F54" s="8"/>
      <c r="G54" s="8" t="s">
        <v>249</v>
      </c>
      <c r="I54" s="169">
        <f>'Item 105, pg 28'!N62</f>
        <v>41395</v>
      </c>
    </row>
    <row r="55" spans="1:9" ht="12.75">
      <c r="A55" s="373" t="s">
        <v>214</v>
      </c>
      <c r="B55" s="374"/>
      <c r="C55" s="374"/>
      <c r="D55" s="374"/>
      <c r="E55" s="374"/>
      <c r="F55" s="374"/>
      <c r="G55" s="374"/>
      <c r="H55" s="374"/>
      <c r="I55" s="375"/>
    </row>
    <row r="56" spans="1:9" ht="12.75">
      <c r="A56" s="4"/>
      <c r="B56" s="5"/>
      <c r="C56" s="5"/>
      <c r="D56" s="5"/>
      <c r="E56" s="5"/>
      <c r="F56" s="5"/>
      <c r="G56" s="5"/>
      <c r="H56" s="5"/>
      <c r="I56" s="6"/>
    </row>
    <row r="57" spans="1:9" ht="12.75">
      <c r="A57" s="4" t="s">
        <v>221</v>
      </c>
      <c r="B57" s="5"/>
      <c r="C57" s="5"/>
      <c r="D57" s="5"/>
      <c r="E57" s="5"/>
      <c r="F57" s="5"/>
      <c r="G57" s="5"/>
      <c r="H57" s="5"/>
      <c r="I57" s="6"/>
    </row>
    <row r="58" spans="1:9" ht="12.75">
      <c r="A58" s="7"/>
      <c r="B58" s="8"/>
      <c r="C58" s="8"/>
      <c r="D58" s="8"/>
      <c r="E58" s="8"/>
      <c r="F58" s="8"/>
      <c r="G58" s="8"/>
      <c r="H58" s="8"/>
      <c r="I58" s="9"/>
    </row>
  </sheetData>
  <sheetProtection/>
  <mergeCells count="5">
    <mergeCell ref="D13:I13"/>
    <mergeCell ref="A55:I55"/>
    <mergeCell ref="A7:I7"/>
    <mergeCell ref="A8:I8"/>
    <mergeCell ref="A9:I9"/>
  </mergeCells>
  <printOptions/>
  <pageMargins left="0.75" right="0.75" top="1" bottom="1" header="0.5" footer="0.5"/>
  <pageSetup fitToHeight="1" fitToWidth="1" horizontalDpi="300" verticalDpi="300" orientation="portrait" scale="79" r:id="rId1"/>
</worksheet>
</file>

<file path=xl/worksheets/sheet14.xml><?xml version="1.0" encoding="utf-8"?>
<worksheet xmlns="http://schemas.openxmlformats.org/spreadsheetml/2006/main" xmlns:r="http://schemas.openxmlformats.org/officeDocument/2006/relationships">
  <sheetPr>
    <pageSetUpPr fitToPage="1"/>
  </sheetPr>
  <dimension ref="A1:J57"/>
  <sheetViews>
    <sheetView zoomScalePageLayoutView="0" workbookViewId="0" topLeftCell="A28">
      <selection activeCell="C8" sqref="C8"/>
    </sheetView>
  </sheetViews>
  <sheetFormatPr defaultColWidth="9.140625" defaultRowHeight="12.75"/>
  <cols>
    <col min="1" max="1" width="10.00390625" style="0" customWidth="1"/>
    <col min="2" max="2" width="17.57421875" style="0" customWidth="1"/>
    <col min="8" max="8" width="9.8515625" style="0" customWidth="1"/>
    <col min="10" max="10" width="14.00390625" style="0" customWidth="1"/>
  </cols>
  <sheetData>
    <row r="1" spans="1:10" ht="12.75">
      <c r="A1" s="1"/>
      <c r="B1" s="2"/>
      <c r="C1" s="2"/>
      <c r="D1" s="2"/>
      <c r="E1" s="2"/>
      <c r="F1" s="2"/>
      <c r="G1" s="2"/>
      <c r="H1" s="2"/>
      <c r="I1" s="2"/>
      <c r="J1" s="3"/>
    </row>
    <row r="2" spans="1:10" ht="12.75">
      <c r="A2" s="4" t="s">
        <v>217</v>
      </c>
      <c r="B2" s="182">
        <v>26</v>
      </c>
      <c r="C2" s="5"/>
      <c r="D2" s="5"/>
      <c r="E2" s="5"/>
      <c r="F2" s="5"/>
      <c r="G2" s="61">
        <v>0</v>
      </c>
      <c r="H2" s="372" t="s">
        <v>218</v>
      </c>
      <c r="I2" s="372"/>
      <c r="J2" s="32">
        <v>32</v>
      </c>
    </row>
    <row r="3" spans="1:10" ht="12.75">
      <c r="A3" s="4"/>
      <c r="B3" s="5"/>
      <c r="C3" s="5"/>
      <c r="D3" s="5"/>
      <c r="E3" s="5"/>
      <c r="F3" s="5"/>
      <c r="G3" s="5"/>
      <c r="H3" s="5"/>
      <c r="I3" s="5"/>
      <c r="J3" s="6"/>
    </row>
    <row r="4" spans="1:10" ht="12.75">
      <c r="A4" s="4" t="s">
        <v>219</v>
      </c>
      <c r="B4" s="5"/>
      <c r="C4" s="185" t="s">
        <v>389</v>
      </c>
      <c r="D4" s="5"/>
      <c r="E4" s="5"/>
      <c r="F4" s="5"/>
      <c r="G4" s="5"/>
      <c r="H4" s="5"/>
      <c r="I4" s="5"/>
      <c r="J4" s="6"/>
    </row>
    <row r="5" spans="1:10" ht="12.75">
      <c r="A5" s="7" t="s">
        <v>220</v>
      </c>
      <c r="B5" s="8"/>
      <c r="C5" s="8"/>
      <c r="D5" s="8"/>
      <c r="E5" s="8"/>
      <c r="F5" s="8"/>
      <c r="G5" s="8"/>
      <c r="H5" s="8"/>
      <c r="I5" s="8"/>
      <c r="J5" s="9"/>
    </row>
    <row r="6" spans="1:10" ht="12.75">
      <c r="A6" s="4"/>
      <c r="B6" s="5"/>
      <c r="C6" s="5"/>
      <c r="D6" s="5"/>
      <c r="E6" s="5"/>
      <c r="F6" s="5"/>
      <c r="G6" s="5"/>
      <c r="H6" s="5"/>
      <c r="I6" s="5"/>
      <c r="J6" s="6"/>
    </row>
    <row r="7" spans="1:10" ht="12.75">
      <c r="A7" s="376" t="s">
        <v>79</v>
      </c>
      <c r="B7" s="377"/>
      <c r="C7" s="377"/>
      <c r="D7" s="377"/>
      <c r="E7" s="377"/>
      <c r="F7" s="377"/>
      <c r="G7" s="377"/>
      <c r="H7" s="377"/>
      <c r="I7" s="377"/>
      <c r="J7" s="378"/>
    </row>
    <row r="8" spans="1:10" ht="12.75">
      <c r="A8" s="4"/>
      <c r="B8" s="5"/>
      <c r="C8" s="5"/>
      <c r="D8" s="5"/>
      <c r="E8" s="5"/>
      <c r="F8" s="5"/>
      <c r="G8" s="5"/>
      <c r="H8" s="5"/>
      <c r="I8" s="5"/>
      <c r="J8" s="6"/>
    </row>
    <row r="9" spans="1:10" ht="12.75">
      <c r="A9" s="4" t="s">
        <v>318</v>
      </c>
      <c r="B9" s="12"/>
      <c r="C9" s="388" t="s">
        <v>80</v>
      </c>
      <c r="D9" s="389"/>
      <c r="E9" s="390"/>
      <c r="F9" s="388" t="s">
        <v>81</v>
      </c>
      <c r="G9" s="389"/>
      <c r="H9" s="390"/>
      <c r="I9" s="5"/>
      <c r="J9" s="6"/>
    </row>
    <row r="10" spans="1:10" ht="12.75">
      <c r="A10" s="4"/>
      <c r="B10" s="5"/>
      <c r="C10" s="35" t="s">
        <v>82</v>
      </c>
      <c r="D10" s="15"/>
      <c r="E10" s="20"/>
      <c r="F10" s="212">
        <v>23.5</v>
      </c>
      <c r="G10" s="223" t="s">
        <v>468</v>
      </c>
      <c r="H10" s="20"/>
      <c r="I10" s="5"/>
      <c r="J10" s="6"/>
    </row>
    <row r="11" spans="1:10" ht="12.75">
      <c r="A11" s="4"/>
      <c r="B11" s="13"/>
      <c r="C11" s="35" t="s">
        <v>71</v>
      </c>
      <c r="D11" s="15"/>
      <c r="E11" s="20"/>
      <c r="F11" s="213">
        <v>28.73</v>
      </c>
      <c r="G11" s="223" t="s">
        <v>468</v>
      </c>
      <c r="H11" s="20"/>
      <c r="I11" s="5"/>
      <c r="J11" s="6"/>
    </row>
    <row r="12" spans="1:10" ht="12.75">
      <c r="A12" s="4"/>
      <c r="B12" s="5"/>
      <c r="C12" s="5"/>
      <c r="D12" s="5"/>
      <c r="E12" s="5"/>
      <c r="F12" s="5"/>
      <c r="G12" s="5"/>
      <c r="H12" s="5"/>
      <c r="I12" s="5"/>
      <c r="J12" s="6"/>
    </row>
    <row r="13" spans="1:10" ht="12.75">
      <c r="A13" s="7"/>
      <c r="B13" s="66"/>
      <c r="C13" s="61"/>
      <c r="D13" s="8"/>
      <c r="E13" s="66"/>
      <c r="F13" s="61"/>
      <c r="G13" s="8"/>
      <c r="H13" s="66"/>
      <c r="I13" s="61"/>
      <c r="J13" s="9"/>
    </row>
    <row r="14" spans="1:10" ht="12.75">
      <c r="A14" s="4"/>
      <c r="B14" s="22"/>
      <c r="C14" s="12"/>
      <c r="D14" s="5"/>
      <c r="E14" s="22"/>
      <c r="F14" s="12"/>
      <c r="G14" s="5"/>
      <c r="H14" s="22"/>
      <c r="I14" s="12"/>
      <c r="J14" s="6"/>
    </row>
    <row r="15" spans="1:10" ht="12.75">
      <c r="A15" s="376" t="s">
        <v>83</v>
      </c>
      <c r="B15" s="377"/>
      <c r="C15" s="377"/>
      <c r="D15" s="377"/>
      <c r="E15" s="377"/>
      <c r="F15" s="377"/>
      <c r="G15" s="377"/>
      <c r="H15" s="377"/>
      <c r="I15" s="377"/>
      <c r="J15" s="378"/>
    </row>
    <row r="16" spans="1:10" ht="12.75">
      <c r="A16" s="4"/>
      <c r="B16" s="5"/>
      <c r="C16" s="5"/>
      <c r="D16" s="5"/>
      <c r="E16" s="5"/>
      <c r="F16" s="5"/>
      <c r="G16" s="5"/>
      <c r="H16" s="5"/>
      <c r="I16" s="5"/>
      <c r="J16" s="6"/>
    </row>
    <row r="17" spans="1:10" ht="12.75">
      <c r="A17" s="4"/>
      <c r="B17" s="5"/>
      <c r="C17" s="431" t="s">
        <v>84</v>
      </c>
      <c r="D17" s="432"/>
      <c r="E17" s="433"/>
      <c r="F17" s="434" t="s">
        <v>85</v>
      </c>
      <c r="G17" s="389"/>
      <c r="H17" s="390"/>
      <c r="I17" s="5"/>
      <c r="J17" s="6"/>
    </row>
    <row r="18" spans="1:10" ht="12.75">
      <c r="A18" s="24"/>
      <c r="B18" s="23"/>
      <c r="C18" s="82" t="s">
        <v>86</v>
      </c>
      <c r="D18" s="15"/>
      <c r="E18" s="20"/>
      <c r="F18" s="35" t="s">
        <v>224</v>
      </c>
      <c r="G18" s="15"/>
      <c r="H18" s="20"/>
      <c r="I18" s="23"/>
      <c r="J18" s="33"/>
    </row>
    <row r="19" spans="1:10" ht="12.75">
      <c r="A19" s="4"/>
      <c r="B19" s="5"/>
      <c r="C19" s="82" t="s">
        <v>86</v>
      </c>
      <c r="D19" s="15"/>
      <c r="E19" s="20"/>
      <c r="F19" s="35" t="s">
        <v>224</v>
      </c>
      <c r="G19" s="15"/>
      <c r="H19" s="20"/>
      <c r="I19" s="5"/>
      <c r="J19" s="6"/>
    </row>
    <row r="20" spans="1:10" ht="12.75">
      <c r="A20" s="4"/>
      <c r="B20" s="5"/>
      <c r="C20" s="83"/>
      <c r="D20" s="15"/>
      <c r="E20" s="15"/>
      <c r="F20" s="15"/>
      <c r="G20" s="15"/>
      <c r="H20" s="15"/>
      <c r="I20" s="5"/>
      <c r="J20" s="6"/>
    </row>
    <row r="21" spans="1:10" ht="12.75">
      <c r="A21" s="4"/>
      <c r="B21" s="5"/>
      <c r="C21" s="424" t="s">
        <v>87</v>
      </c>
      <c r="D21" s="425"/>
      <c r="E21" s="426"/>
      <c r="F21" s="427" t="s">
        <v>85</v>
      </c>
      <c r="G21" s="428"/>
      <c r="H21" s="411"/>
      <c r="I21" s="5"/>
      <c r="J21" s="6"/>
    </row>
    <row r="22" spans="1:10" ht="12.75">
      <c r="A22" s="4"/>
      <c r="B22" s="5"/>
      <c r="C22" s="82" t="s">
        <v>86</v>
      </c>
      <c r="D22" s="15"/>
      <c r="E22" s="20"/>
      <c r="F22" s="35" t="s">
        <v>224</v>
      </c>
      <c r="G22" s="15"/>
      <c r="H22" s="20"/>
      <c r="I22" s="5"/>
      <c r="J22" s="6"/>
    </row>
    <row r="23" spans="1:10" ht="12.75">
      <c r="A23" s="4"/>
      <c r="B23" s="5"/>
      <c r="C23" s="82" t="s">
        <v>86</v>
      </c>
      <c r="D23" s="15"/>
      <c r="E23" s="20"/>
      <c r="F23" s="35" t="s">
        <v>224</v>
      </c>
      <c r="G23" s="15"/>
      <c r="H23" s="20"/>
      <c r="I23" s="5"/>
      <c r="J23" s="6"/>
    </row>
    <row r="24" spans="1:10" ht="12.75">
      <c r="A24" s="4"/>
      <c r="B24" s="5"/>
      <c r="C24" s="5"/>
      <c r="D24" s="5"/>
      <c r="E24" s="5"/>
      <c r="F24" s="5"/>
      <c r="G24" s="5"/>
      <c r="H24" s="5"/>
      <c r="I24" s="5"/>
      <c r="J24" s="6"/>
    </row>
    <row r="25" spans="1:10" ht="12.75">
      <c r="A25" s="7"/>
      <c r="B25" s="8"/>
      <c r="C25" s="8"/>
      <c r="D25" s="8"/>
      <c r="E25" s="8"/>
      <c r="F25" s="8"/>
      <c r="G25" s="8"/>
      <c r="H25" s="8"/>
      <c r="I25" s="8"/>
      <c r="J25" s="9"/>
    </row>
    <row r="26" spans="1:10" ht="12.75">
      <c r="A26" s="4"/>
      <c r="B26" s="5"/>
      <c r="C26" s="5"/>
      <c r="D26" s="5"/>
      <c r="E26" s="5"/>
      <c r="F26" s="5"/>
      <c r="G26" s="5"/>
      <c r="H26" s="5"/>
      <c r="I26" s="5"/>
      <c r="J26" s="6"/>
    </row>
    <row r="27" spans="1:10" ht="12.75">
      <c r="A27" s="376" t="s">
        <v>88</v>
      </c>
      <c r="B27" s="377"/>
      <c r="C27" s="377"/>
      <c r="D27" s="377"/>
      <c r="E27" s="377"/>
      <c r="F27" s="377"/>
      <c r="G27" s="377"/>
      <c r="H27" s="377"/>
      <c r="I27" s="377"/>
      <c r="J27" s="378"/>
    </row>
    <row r="28" spans="1:10" ht="12.75">
      <c r="A28" s="4"/>
      <c r="B28" s="5"/>
      <c r="C28" s="5"/>
      <c r="D28" s="5"/>
      <c r="E28" s="5"/>
      <c r="F28" s="5"/>
      <c r="G28" s="5"/>
      <c r="H28" s="5"/>
      <c r="I28" s="5"/>
      <c r="J28" s="6"/>
    </row>
    <row r="29" spans="1:10" ht="12.75">
      <c r="A29" s="4" t="s">
        <v>89</v>
      </c>
      <c r="B29" s="5"/>
      <c r="C29" s="5"/>
      <c r="D29" s="5"/>
      <c r="E29" s="5"/>
      <c r="F29" s="5"/>
      <c r="G29" s="5"/>
      <c r="H29" s="5"/>
      <c r="I29" s="5"/>
      <c r="J29" s="6"/>
    </row>
    <row r="30" spans="1:10" ht="12.75">
      <c r="A30" s="4"/>
      <c r="B30" s="5"/>
      <c r="C30" s="5"/>
      <c r="D30" s="5"/>
      <c r="E30" s="5"/>
      <c r="F30" s="5"/>
      <c r="G30" s="5"/>
      <c r="H30" s="5"/>
      <c r="I30" s="5"/>
      <c r="J30" s="6"/>
    </row>
    <row r="31" spans="1:10" ht="12.75">
      <c r="A31" s="4" t="s">
        <v>265</v>
      </c>
      <c r="B31" s="5"/>
      <c r="C31" s="5"/>
      <c r="D31" s="5"/>
      <c r="E31" s="5"/>
      <c r="F31" s="5"/>
      <c r="G31" s="5"/>
      <c r="H31" s="5"/>
      <c r="I31" s="5"/>
      <c r="J31" s="6"/>
    </row>
    <row r="32" spans="1:10" ht="12.75">
      <c r="A32" s="24"/>
      <c r="B32" s="23"/>
      <c r="C32" s="39"/>
      <c r="D32" s="40"/>
      <c r="E32" s="429" t="s">
        <v>96</v>
      </c>
      <c r="F32" s="430"/>
      <c r="G32" s="39"/>
      <c r="H32" s="40"/>
      <c r="I32" s="429" t="s">
        <v>100</v>
      </c>
      <c r="J32" s="430"/>
    </row>
    <row r="33" spans="1:10" ht="12.75">
      <c r="A33" s="4"/>
      <c r="B33" s="5"/>
      <c r="C33" s="420" t="s">
        <v>94</v>
      </c>
      <c r="D33" s="421"/>
      <c r="E33" s="420" t="s">
        <v>97</v>
      </c>
      <c r="F33" s="421"/>
      <c r="G33" s="420" t="s">
        <v>98</v>
      </c>
      <c r="H33" s="421"/>
      <c r="I33" s="420" t="s">
        <v>101</v>
      </c>
      <c r="J33" s="421"/>
    </row>
    <row r="34" spans="1:10" ht="12.75">
      <c r="A34" s="41"/>
      <c r="B34" s="5"/>
      <c r="C34" s="410" t="s">
        <v>95</v>
      </c>
      <c r="D34" s="411"/>
      <c r="E34" s="410" t="s">
        <v>95</v>
      </c>
      <c r="F34" s="411"/>
      <c r="G34" s="410" t="s">
        <v>99</v>
      </c>
      <c r="H34" s="411"/>
      <c r="I34" s="410" t="s">
        <v>102</v>
      </c>
      <c r="J34" s="411"/>
    </row>
    <row r="35" spans="1:10" ht="19.5" customHeight="1">
      <c r="A35" s="35" t="s">
        <v>90</v>
      </c>
      <c r="B35" s="20"/>
      <c r="C35" s="175">
        <v>22.78</v>
      </c>
      <c r="D35" s="354" t="s">
        <v>468</v>
      </c>
      <c r="E35" s="175">
        <f>C35</f>
        <v>22.78</v>
      </c>
      <c r="F35" s="354" t="s">
        <v>468</v>
      </c>
      <c r="G35" s="175">
        <f>C35</f>
        <v>22.78</v>
      </c>
      <c r="H35" s="354" t="s">
        <v>468</v>
      </c>
      <c r="I35" s="132" t="s">
        <v>346</v>
      </c>
      <c r="J35" s="20"/>
    </row>
    <row r="36" spans="1:10" ht="12.75">
      <c r="A36" s="1" t="s">
        <v>91</v>
      </c>
      <c r="B36" s="3"/>
      <c r="C36" s="161"/>
      <c r="D36" s="163"/>
      <c r="E36" s="161"/>
      <c r="F36" s="163"/>
      <c r="G36" s="161"/>
      <c r="H36" s="163"/>
      <c r="I36" s="161"/>
      <c r="J36" s="3"/>
    </row>
    <row r="37" spans="1:10" ht="12.75">
      <c r="A37" s="84" t="s">
        <v>92</v>
      </c>
      <c r="B37" s="9"/>
      <c r="C37" s="179" t="s">
        <v>346</v>
      </c>
      <c r="D37" s="121"/>
      <c r="E37" s="179" t="s">
        <v>346</v>
      </c>
      <c r="F37" s="121"/>
      <c r="G37" s="179" t="s">
        <v>346</v>
      </c>
      <c r="H37" s="121"/>
      <c r="I37" s="132" t="s">
        <v>346</v>
      </c>
      <c r="J37" s="9"/>
    </row>
    <row r="38" spans="1:10" ht="12.75">
      <c r="A38" s="1" t="s">
        <v>91</v>
      </c>
      <c r="B38" s="3"/>
      <c r="C38" s="161"/>
      <c r="D38" s="163"/>
      <c r="E38" s="161"/>
      <c r="F38" s="114"/>
      <c r="G38" s="161"/>
      <c r="H38" s="163"/>
      <c r="I38" s="214"/>
      <c r="J38" s="3"/>
    </row>
    <row r="39" spans="1:10" ht="12.75">
      <c r="A39" s="84" t="s">
        <v>93</v>
      </c>
      <c r="B39" s="9"/>
      <c r="C39" s="132">
        <f>C35</f>
        <v>22.78</v>
      </c>
      <c r="D39" s="255" t="s">
        <v>468</v>
      </c>
      <c r="E39" s="132">
        <f>E35</f>
        <v>22.78</v>
      </c>
      <c r="F39" s="255" t="s">
        <v>468</v>
      </c>
      <c r="G39" s="132">
        <f>G35</f>
        <v>22.78</v>
      </c>
      <c r="H39" s="255" t="s">
        <v>468</v>
      </c>
      <c r="I39" s="118" t="s">
        <v>346</v>
      </c>
      <c r="J39" s="9"/>
    </row>
    <row r="40" spans="1:10" ht="12.75">
      <c r="A40" s="4"/>
      <c r="B40" s="5"/>
      <c r="C40" s="5"/>
      <c r="D40" s="5"/>
      <c r="E40" s="5"/>
      <c r="F40" s="5"/>
      <c r="G40" s="5"/>
      <c r="H40" s="5"/>
      <c r="I40" s="5"/>
      <c r="J40" s="6"/>
    </row>
    <row r="41" spans="1:10" ht="12.75">
      <c r="A41" s="4"/>
      <c r="B41" s="5"/>
      <c r="C41" s="5"/>
      <c r="D41" s="5"/>
      <c r="E41" s="5"/>
      <c r="F41" s="5"/>
      <c r="G41" s="5"/>
      <c r="H41" s="5"/>
      <c r="I41" s="5"/>
      <c r="J41" s="6"/>
    </row>
    <row r="42" spans="1:10" ht="12.75">
      <c r="A42" s="4"/>
      <c r="B42" s="5"/>
      <c r="C42" s="5"/>
      <c r="D42" s="23"/>
      <c r="E42" s="23"/>
      <c r="F42" s="23"/>
      <c r="G42" s="23"/>
      <c r="H42" s="5"/>
      <c r="I42" s="5"/>
      <c r="J42" s="6"/>
    </row>
    <row r="43" spans="1:10" ht="12.75">
      <c r="A43" s="4"/>
      <c r="B43" s="5"/>
      <c r="C43" s="5"/>
      <c r="D43" s="5"/>
      <c r="E43" s="5"/>
      <c r="F43" s="5"/>
      <c r="G43" s="5"/>
      <c r="H43" s="5"/>
      <c r="I43" s="5"/>
      <c r="J43" s="6"/>
    </row>
    <row r="44" spans="1:10" ht="12.75">
      <c r="A44" s="4"/>
      <c r="B44" s="5"/>
      <c r="C44" s="5"/>
      <c r="D44" s="5"/>
      <c r="E44" s="5"/>
      <c r="F44" s="5"/>
      <c r="G44" s="5"/>
      <c r="H44" s="5"/>
      <c r="I44" s="5"/>
      <c r="J44" s="6"/>
    </row>
    <row r="45" spans="1:10" ht="12.75">
      <c r="A45" s="4"/>
      <c r="B45" s="5"/>
      <c r="C45" s="5"/>
      <c r="D45" s="5"/>
      <c r="E45" s="5"/>
      <c r="F45" s="5"/>
      <c r="G45" s="5"/>
      <c r="H45" s="5"/>
      <c r="I45" s="5"/>
      <c r="J45" s="6"/>
    </row>
    <row r="46" spans="1:10" ht="12.75">
      <c r="A46" s="4"/>
      <c r="B46" s="5"/>
      <c r="C46" s="5"/>
      <c r="D46" s="5"/>
      <c r="E46" s="5"/>
      <c r="F46" s="5"/>
      <c r="G46" s="5"/>
      <c r="H46" s="5"/>
      <c r="I46" s="5"/>
      <c r="J46" s="6"/>
    </row>
    <row r="47" spans="1:10" ht="12.75">
      <c r="A47" s="4"/>
      <c r="B47" s="5"/>
      <c r="C47" s="5"/>
      <c r="D47" s="5"/>
      <c r="E47" s="5"/>
      <c r="F47" s="5"/>
      <c r="G47" s="5"/>
      <c r="H47" s="5"/>
      <c r="I47" s="5"/>
      <c r="J47" s="6"/>
    </row>
    <row r="48" spans="1:10" ht="12.75">
      <c r="A48" s="4"/>
      <c r="B48" s="5"/>
      <c r="C48" s="5"/>
      <c r="D48" s="5"/>
      <c r="E48" s="5"/>
      <c r="F48" s="5"/>
      <c r="G48" s="5"/>
      <c r="H48" s="5"/>
      <c r="I48" s="5"/>
      <c r="J48" s="6"/>
    </row>
    <row r="49" spans="1:10" ht="12.75">
      <c r="A49" s="7"/>
      <c r="B49" s="8"/>
      <c r="C49" s="8"/>
      <c r="D49" s="8"/>
      <c r="E49" s="8"/>
      <c r="F49" s="8"/>
      <c r="G49" s="8"/>
      <c r="H49" s="8"/>
      <c r="I49" s="8"/>
      <c r="J49" s="9"/>
    </row>
    <row r="50" spans="1:10" ht="12.75">
      <c r="A50" s="4" t="s">
        <v>223</v>
      </c>
      <c r="B50" s="5" t="s">
        <v>246</v>
      </c>
      <c r="C50" s="5"/>
      <c r="D50" s="5"/>
      <c r="E50" s="5"/>
      <c r="F50" s="5"/>
      <c r="G50" s="5"/>
      <c r="H50" s="5"/>
      <c r="I50" s="5"/>
      <c r="J50" s="6"/>
    </row>
    <row r="51" spans="1:10" ht="12.75">
      <c r="A51" s="4"/>
      <c r="B51" s="5"/>
      <c r="C51" s="5"/>
      <c r="D51" s="5"/>
      <c r="E51" s="5"/>
      <c r="F51" s="5"/>
      <c r="G51" s="5"/>
      <c r="H51" s="5"/>
      <c r="I51" s="5"/>
      <c r="J51" s="6"/>
    </row>
    <row r="52" spans="1:10" ht="12.75">
      <c r="A52" s="7" t="s">
        <v>222</v>
      </c>
      <c r="B52" s="170">
        <f>'Item 105, pg 30'!B54</f>
        <v>41348</v>
      </c>
      <c r="C52" s="8"/>
      <c r="D52" s="8"/>
      <c r="E52" s="8"/>
      <c r="F52" s="8"/>
      <c r="G52" s="8"/>
      <c r="H52" s="8" t="s">
        <v>249</v>
      </c>
      <c r="I52" s="8"/>
      <c r="J52" s="169">
        <f>'Item 105, pg 30'!I54</f>
        <v>41395</v>
      </c>
    </row>
    <row r="53" spans="1:10" ht="12.75">
      <c r="A53" s="373" t="s">
        <v>214</v>
      </c>
      <c r="B53" s="374"/>
      <c r="C53" s="374"/>
      <c r="D53" s="374"/>
      <c r="E53" s="374"/>
      <c r="F53" s="374"/>
      <c r="G53" s="374"/>
      <c r="H53" s="374"/>
      <c r="I53" s="374"/>
      <c r="J53" s="375"/>
    </row>
    <row r="54" spans="1:10" ht="12.75">
      <c r="A54" s="7"/>
      <c r="B54" s="8"/>
      <c r="C54" s="8"/>
      <c r="D54" s="8"/>
      <c r="E54" s="8"/>
      <c r="F54" s="8"/>
      <c r="G54" s="8"/>
      <c r="H54" s="8"/>
      <c r="I54" s="8"/>
      <c r="J54" s="9"/>
    </row>
    <row r="55" spans="1:10" ht="12.75">
      <c r="A55" s="4"/>
      <c r="B55" s="5"/>
      <c r="C55" s="5"/>
      <c r="D55" s="5"/>
      <c r="E55" s="5"/>
      <c r="F55" s="5"/>
      <c r="G55" s="5"/>
      <c r="H55" s="5"/>
      <c r="I55" s="5"/>
      <c r="J55" s="6"/>
    </row>
    <row r="56" spans="1:10" ht="12.75">
      <c r="A56" s="4" t="s">
        <v>221</v>
      </c>
      <c r="B56" s="5"/>
      <c r="C56" s="5"/>
      <c r="D56" s="5"/>
      <c r="E56" s="5"/>
      <c r="F56" s="5"/>
      <c r="G56" s="5"/>
      <c r="H56" s="5"/>
      <c r="I56" s="5"/>
      <c r="J56" s="6"/>
    </row>
    <row r="57" spans="1:10" ht="12.75">
      <c r="A57" s="7"/>
      <c r="B57" s="8"/>
      <c r="C57" s="8"/>
      <c r="D57" s="8"/>
      <c r="E57" s="8"/>
      <c r="F57" s="8"/>
      <c r="G57" s="8"/>
      <c r="H57" s="8"/>
      <c r="I57" s="8"/>
      <c r="J57" s="9"/>
    </row>
  </sheetData>
  <sheetProtection/>
  <mergeCells count="21">
    <mergeCell ref="F17:H17"/>
    <mergeCell ref="C33:D33"/>
    <mergeCell ref="E33:F33"/>
    <mergeCell ref="G33:H33"/>
    <mergeCell ref="I33:J33"/>
    <mergeCell ref="H2:I2"/>
    <mergeCell ref="A7:J7"/>
    <mergeCell ref="C9:E9"/>
    <mergeCell ref="F9:H9"/>
    <mergeCell ref="A15:J15"/>
    <mergeCell ref="C17:E17"/>
    <mergeCell ref="C34:D34"/>
    <mergeCell ref="E34:F34"/>
    <mergeCell ref="G34:H34"/>
    <mergeCell ref="I34:J34"/>
    <mergeCell ref="A53:J53"/>
    <mergeCell ref="C21:E21"/>
    <mergeCell ref="F21:H21"/>
    <mergeCell ref="A27:J27"/>
    <mergeCell ref="E32:F32"/>
    <mergeCell ref="I32:J32"/>
  </mergeCells>
  <printOptions horizontalCentered="1" verticalCentered="1"/>
  <pageMargins left="0.5" right="0.5" top="0.5" bottom="0.5" header="0.5" footer="0.5"/>
  <pageSetup fitToHeight="1" fitToWidth="1" horizontalDpi="600" verticalDpi="600" orientation="portrait" scale="91" r:id="rId1"/>
</worksheet>
</file>

<file path=xl/worksheets/sheet15.xml><?xml version="1.0" encoding="utf-8"?>
<worksheet xmlns="http://schemas.openxmlformats.org/spreadsheetml/2006/main" xmlns:r="http://schemas.openxmlformats.org/officeDocument/2006/relationships">
  <sheetPr>
    <pageSetUpPr fitToPage="1"/>
  </sheetPr>
  <dimension ref="A1:J58"/>
  <sheetViews>
    <sheetView zoomScalePageLayoutView="0" workbookViewId="0" topLeftCell="A31">
      <selection activeCell="D38" sqref="D38"/>
    </sheetView>
  </sheetViews>
  <sheetFormatPr defaultColWidth="9.140625" defaultRowHeight="12.75"/>
  <cols>
    <col min="1" max="1" width="10.140625" style="0" customWidth="1"/>
    <col min="2" max="2" width="18.140625" style="0" customWidth="1"/>
    <col min="10" max="10" width="17.8515625" style="0" customWidth="1"/>
  </cols>
  <sheetData>
    <row r="1" spans="1:10" ht="12.75">
      <c r="A1" s="1"/>
      <c r="B1" s="2"/>
      <c r="C1" s="2"/>
      <c r="D1" s="2"/>
      <c r="E1" s="2"/>
      <c r="F1" s="2"/>
      <c r="G1" s="2"/>
      <c r="H1" s="2"/>
      <c r="I1" s="2"/>
      <c r="J1" s="3"/>
    </row>
    <row r="2" spans="1:10" ht="12.75">
      <c r="A2" s="4" t="s">
        <v>217</v>
      </c>
      <c r="B2" s="182">
        <v>26</v>
      </c>
      <c r="C2" s="5"/>
      <c r="D2" s="5"/>
      <c r="E2" s="5"/>
      <c r="F2" s="5"/>
      <c r="G2" s="124">
        <v>0</v>
      </c>
      <c r="H2" s="372" t="s">
        <v>218</v>
      </c>
      <c r="I2" s="372"/>
      <c r="J2" s="32">
        <v>33</v>
      </c>
    </row>
    <row r="3" spans="1:10" ht="12.75">
      <c r="A3" s="4"/>
      <c r="B3" s="5"/>
      <c r="C3" s="5"/>
      <c r="D3" s="5"/>
      <c r="E3" s="5"/>
      <c r="F3" s="5"/>
      <c r="G3" s="5"/>
      <c r="H3" s="5"/>
      <c r="I3" s="5"/>
      <c r="J3" s="6"/>
    </row>
    <row r="4" spans="1:10" ht="12.75">
      <c r="A4" s="4" t="s">
        <v>219</v>
      </c>
      <c r="B4" s="5"/>
      <c r="C4" s="5" t="s">
        <v>389</v>
      </c>
      <c r="D4" s="5"/>
      <c r="E4" s="5"/>
      <c r="F4" s="5"/>
      <c r="G4" s="5"/>
      <c r="H4" s="5"/>
      <c r="I4" s="5"/>
      <c r="J4" s="6"/>
    </row>
    <row r="5" spans="1:10" ht="12.75">
      <c r="A5" s="7" t="s">
        <v>220</v>
      </c>
      <c r="B5" s="8"/>
      <c r="C5" s="8"/>
      <c r="D5" s="8"/>
      <c r="E5" s="8"/>
      <c r="F5" s="8"/>
      <c r="G5" s="8"/>
      <c r="H5" s="8"/>
      <c r="I5" s="8"/>
      <c r="J5" s="9"/>
    </row>
    <row r="6" spans="1:10" ht="12.75">
      <c r="A6" s="4"/>
      <c r="B6" s="5"/>
      <c r="C6" s="5"/>
      <c r="D6" s="5"/>
      <c r="E6" s="5"/>
      <c r="F6" s="5"/>
      <c r="G6" s="5"/>
      <c r="H6" s="5"/>
      <c r="I6" s="5"/>
      <c r="J6" s="6"/>
    </row>
    <row r="7" spans="1:10" ht="12.75">
      <c r="A7" s="376" t="s">
        <v>103</v>
      </c>
      <c r="B7" s="377"/>
      <c r="C7" s="377"/>
      <c r="D7" s="377"/>
      <c r="E7" s="377"/>
      <c r="F7" s="377"/>
      <c r="G7" s="377"/>
      <c r="H7" s="377"/>
      <c r="I7" s="377"/>
      <c r="J7" s="378"/>
    </row>
    <row r="8" spans="1:10" ht="12.75">
      <c r="A8" s="4"/>
      <c r="B8" s="5"/>
      <c r="C8" s="5"/>
      <c r="D8" s="5"/>
      <c r="E8" s="5"/>
      <c r="F8" s="5"/>
      <c r="G8" s="5"/>
      <c r="H8" s="5"/>
      <c r="I8" s="5"/>
      <c r="J8" s="6"/>
    </row>
    <row r="9" spans="1:10" ht="12.75">
      <c r="A9" s="4"/>
      <c r="B9" s="5"/>
      <c r="C9" s="5"/>
      <c r="D9" s="5"/>
      <c r="E9" s="5"/>
      <c r="F9" s="5"/>
      <c r="G9" s="5"/>
      <c r="H9" s="5"/>
      <c r="I9" s="5"/>
      <c r="J9" s="6"/>
    </row>
    <row r="10" spans="1:10" ht="12.75">
      <c r="A10" s="4"/>
      <c r="B10" s="5"/>
      <c r="C10" s="5"/>
      <c r="D10" s="5"/>
      <c r="E10" s="5"/>
      <c r="F10" s="5"/>
      <c r="G10" s="5"/>
      <c r="H10" s="5"/>
      <c r="I10" s="5"/>
      <c r="J10" s="6"/>
    </row>
    <row r="11" spans="1:10" ht="12.75">
      <c r="A11" s="4"/>
      <c r="B11" s="13"/>
      <c r="C11" s="5"/>
      <c r="D11" s="5"/>
      <c r="E11" s="5"/>
      <c r="F11" s="5"/>
      <c r="G11" s="5"/>
      <c r="H11" s="5"/>
      <c r="I11" s="5"/>
      <c r="J11" s="6"/>
    </row>
    <row r="12" spans="1:10" ht="12.75">
      <c r="A12" s="4"/>
      <c r="B12" s="5"/>
      <c r="C12" s="5"/>
      <c r="D12" s="5"/>
      <c r="E12" s="5"/>
      <c r="F12" s="5"/>
      <c r="G12" s="5"/>
      <c r="H12" s="5"/>
      <c r="I12" s="5"/>
      <c r="J12" s="6"/>
    </row>
    <row r="13" spans="1:10" ht="12.75">
      <c r="A13" s="4"/>
      <c r="B13" s="22"/>
      <c r="C13" s="12"/>
      <c r="D13" s="5"/>
      <c r="E13" s="22"/>
      <c r="F13" s="12"/>
      <c r="G13" s="5"/>
      <c r="H13" s="22"/>
      <c r="I13" s="12"/>
      <c r="J13" s="6"/>
    </row>
    <row r="14" spans="1:10" ht="12.75">
      <c r="A14" s="4"/>
      <c r="B14" s="22"/>
      <c r="C14" s="12"/>
      <c r="D14" s="5"/>
      <c r="E14" s="22"/>
      <c r="F14" s="12"/>
      <c r="G14" s="5"/>
      <c r="H14" s="22"/>
      <c r="I14" s="12"/>
      <c r="J14" s="6"/>
    </row>
    <row r="15" spans="1:10" ht="12.75">
      <c r="A15" s="4"/>
      <c r="B15" s="5"/>
      <c r="C15" s="5"/>
      <c r="D15" s="5"/>
      <c r="E15" s="5"/>
      <c r="F15" s="5"/>
      <c r="G15" s="5"/>
      <c r="H15" s="5"/>
      <c r="I15" s="5"/>
      <c r="J15" s="6"/>
    </row>
    <row r="16" spans="1:10" ht="12.75">
      <c r="A16" s="4"/>
      <c r="B16" s="5"/>
      <c r="C16" s="5"/>
      <c r="D16" s="5"/>
      <c r="E16" s="5"/>
      <c r="F16" s="5"/>
      <c r="G16" s="5"/>
      <c r="H16" s="5"/>
      <c r="I16" s="5"/>
      <c r="J16" s="6"/>
    </row>
    <row r="17" spans="1:10" ht="12.75">
      <c r="A17" s="4"/>
      <c r="B17" s="5"/>
      <c r="C17" s="5"/>
      <c r="D17" s="5"/>
      <c r="E17" s="5"/>
      <c r="F17" s="5"/>
      <c r="G17" s="5"/>
      <c r="H17" s="5"/>
      <c r="I17" s="5"/>
      <c r="J17" s="6"/>
    </row>
    <row r="18" spans="1:10" ht="12.75">
      <c r="A18" s="24"/>
      <c r="B18" s="23"/>
      <c r="C18" s="23"/>
      <c r="D18" s="23"/>
      <c r="E18" s="23"/>
      <c r="F18" s="23"/>
      <c r="G18" s="23"/>
      <c r="H18" s="23"/>
      <c r="I18" s="23"/>
      <c r="J18" s="33"/>
    </row>
    <row r="19" spans="1:10" ht="12.75">
      <c r="A19" s="4"/>
      <c r="B19" s="5"/>
      <c r="C19" s="5"/>
      <c r="D19" s="5"/>
      <c r="E19" s="5"/>
      <c r="F19" s="5"/>
      <c r="G19" s="5"/>
      <c r="H19" s="5"/>
      <c r="I19" s="5"/>
      <c r="J19" s="6"/>
    </row>
    <row r="20" spans="1:10" ht="12.75">
      <c r="A20" s="4"/>
      <c r="B20" s="5"/>
      <c r="C20" s="5"/>
      <c r="D20" s="5"/>
      <c r="E20" s="5"/>
      <c r="F20" s="5"/>
      <c r="G20" s="5"/>
      <c r="H20" s="5"/>
      <c r="I20" s="5"/>
      <c r="J20" s="6"/>
    </row>
    <row r="21" spans="1:10" ht="12.75">
      <c r="A21" s="4"/>
      <c r="B21" s="5"/>
      <c r="C21" s="5"/>
      <c r="D21" s="5"/>
      <c r="E21" s="5"/>
      <c r="F21" s="5"/>
      <c r="G21" s="5"/>
      <c r="H21" s="5"/>
      <c r="I21" s="5"/>
      <c r="J21" s="6"/>
    </row>
    <row r="22" spans="1:10" ht="12.75">
      <c r="A22" s="4"/>
      <c r="B22" s="5"/>
      <c r="C22" s="5"/>
      <c r="D22" s="5"/>
      <c r="E22" s="5"/>
      <c r="F22" s="5"/>
      <c r="G22" s="5"/>
      <c r="H22" s="5"/>
      <c r="I22" s="5"/>
      <c r="J22" s="6"/>
    </row>
    <row r="23" spans="1:10" ht="12.75">
      <c r="A23" s="4"/>
      <c r="B23" s="5"/>
      <c r="C23" s="5"/>
      <c r="D23" s="5"/>
      <c r="E23" s="5"/>
      <c r="F23" s="5"/>
      <c r="G23" s="5"/>
      <c r="H23" s="5"/>
      <c r="I23" s="5"/>
      <c r="J23" s="6"/>
    </row>
    <row r="24" spans="1:10" ht="12.75">
      <c r="A24" s="4"/>
      <c r="B24" s="5"/>
      <c r="C24" s="5"/>
      <c r="D24" s="5"/>
      <c r="E24" s="5"/>
      <c r="F24" s="5"/>
      <c r="G24" s="5"/>
      <c r="H24" s="5"/>
      <c r="I24" s="5"/>
      <c r="J24" s="6"/>
    </row>
    <row r="25" spans="1:10" ht="12.75">
      <c r="A25" s="4"/>
      <c r="B25" s="5"/>
      <c r="C25" s="5"/>
      <c r="D25" s="5"/>
      <c r="E25" s="5"/>
      <c r="F25" s="5"/>
      <c r="G25" s="5"/>
      <c r="H25" s="5"/>
      <c r="I25" s="5"/>
      <c r="J25" s="6"/>
    </row>
    <row r="26" spans="1:10" ht="12.75">
      <c r="A26" s="4"/>
      <c r="B26" s="5"/>
      <c r="C26" s="5"/>
      <c r="D26" s="5"/>
      <c r="E26" s="5"/>
      <c r="F26" s="5"/>
      <c r="G26" s="5"/>
      <c r="H26" s="5"/>
      <c r="I26" s="5"/>
      <c r="J26" s="6"/>
    </row>
    <row r="27" spans="1:10" ht="12.75">
      <c r="A27" s="4" t="s">
        <v>104</v>
      </c>
      <c r="B27" s="5"/>
      <c r="C27" s="5"/>
      <c r="D27" s="5"/>
      <c r="E27" s="5"/>
      <c r="F27" s="5"/>
      <c r="G27" s="5"/>
      <c r="H27" s="5"/>
      <c r="I27" s="5"/>
      <c r="J27" s="6"/>
    </row>
    <row r="28" spans="1:10" ht="12.75">
      <c r="A28" s="4"/>
      <c r="B28" s="5"/>
      <c r="C28" s="5"/>
      <c r="D28" s="5"/>
      <c r="E28" s="388" t="s">
        <v>105</v>
      </c>
      <c r="F28" s="389"/>
      <c r="G28" s="389"/>
      <c r="H28" s="389"/>
      <c r="I28" s="389"/>
      <c r="J28" s="390"/>
    </row>
    <row r="29" spans="1:10" ht="12.75">
      <c r="A29" s="1"/>
      <c r="B29" s="2"/>
      <c r="C29" s="2"/>
      <c r="D29" s="3"/>
      <c r="E29" s="1"/>
      <c r="F29" s="3"/>
      <c r="G29" s="391" t="s">
        <v>106</v>
      </c>
      <c r="H29" s="392"/>
      <c r="I29" s="391" t="s">
        <v>107</v>
      </c>
      <c r="J29" s="392"/>
    </row>
    <row r="30" spans="1:10" ht="12.75">
      <c r="A30" s="7" t="s">
        <v>110</v>
      </c>
      <c r="B30" s="8"/>
      <c r="C30" s="8"/>
      <c r="D30" s="9"/>
      <c r="E30" s="410" t="s">
        <v>108</v>
      </c>
      <c r="F30" s="411"/>
      <c r="G30" s="410" t="s">
        <v>109</v>
      </c>
      <c r="H30" s="411"/>
      <c r="I30" s="410" t="s">
        <v>70</v>
      </c>
      <c r="J30" s="411"/>
    </row>
    <row r="31" spans="1:10" ht="12.75">
      <c r="A31" s="86" t="s">
        <v>111</v>
      </c>
      <c r="B31" s="19"/>
      <c r="C31" s="19"/>
      <c r="D31" s="40"/>
      <c r="E31" s="39"/>
      <c r="F31" s="40"/>
      <c r="G31" s="357"/>
      <c r="H31" s="40"/>
      <c r="I31" s="39"/>
      <c r="J31" s="40"/>
    </row>
    <row r="32" spans="1:10" ht="12.75">
      <c r="A32" s="67" t="s">
        <v>112</v>
      </c>
      <c r="B32" s="5"/>
      <c r="C32" s="5"/>
      <c r="D32" s="6"/>
      <c r="E32" s="179">
        <v>80.58</v>
      </c>
      <c r="F32" s="355" t="s">
        <v>468</v>
      </c>
      <c r="G32" s="358">
        <v>49.19</v>
      </c>
      <c r="H32" s="355" t="s">
        <v>468</v>
      </c>
      <c r="I32" s="179">
        <f>E32</f>
        <v>80.58</v>
      </c>
      <c r="J32" s="355" t="s">
        <v>468</v>
      </c>
    </row>
    <row r="33" spans="1:10" ht="12.75">
      <c r="A33" s="85" t="s">
        <v>113</v>
      </c>
      <c r="B33" s="5"/>
      <c r="C33" s="5"/>
      <c r="D33" s="6"/>
      <c r="E33" s="179">
        <v>83.72</v>
      </c>
      <c r="F33" s="355" t="s">
        <v>468</v>
      </c>
      <c r="G33" s="358">
        <f>G32</f>
        <v>49.19</v>
      </c>
      <c r="H33" s="355" t="s">
        <v>468</v>
      </c>
      <c r="I33" s="179">
        <f>E33</f>
        <v>83.72</v>
      </c>
      <c r="J33" s="355" t="s">
        <v>468</v>
      </c>
    </row>
    <row r="34" spans="1:10" ht="12.75">
      <c r="A34" s="87" t="s">
        <v>114</v>
      </c>
      <c r="B34" s="8"/>
      <c r="C34" s="8"/>
      <c r="D34" s="9"/>
      <c r="E34" s="179">
        <v>90.1</v>
      </c>
      <c r="F34" s="356" t="s">
        <v>468</v>
      </c>
      <c r="G34" s="358">
        <f>G32</f>
        <v>49.19</v>
      </c>
      <c r="H34" s="356" t="s">
        <v>468</v>
      </c>
      <c r="I34" s="179">
        <f>E34</f>
        <v>90.1</v>
      </c>
      <c r="J34" s="356" t="s">
        <v>468</v>
      </c>
    </row>
    <row r="35" spans="1:10" ht="12.75">
      <c r="A35" s="88" t="s">
        <v>115</v>
      </c>
      <c r="B35" s="19"/>
      <c r="C35" s="19"/>
      <c r="D35" s="40"/>
      <c r="E35" s="38"/>
      <c r="F35" s="3"/>
      <c r="G35" s="359"/>
      <c r="H35" s="3"/>
      <c r="I35" s="38"/>
      <c r="J35" s="3"/>
    </row>
    <row r="36" spans="1:10" ht="12.75">
      <c r="A36" s="67" t="s">
        <v>112</v>
      </c>
      <c r="B36" s="5"/>
      <c r="C36" s="5"/>
      <c r="D36" s="6"/>
      <c r="E36" s="179">
        <v>90</v>
      </c>
      <c r="F36" s="355" t="s">
        <v>468</v>
      </c>
      <c r="G36" s="358">
        <f>G32</f>
        <v>49.19</v>
      </c>
      <c r="H36" s="355" t="s">
        <v>468</v>
      </c>
      <c r="I36" s="179">
        <f>E36</f>
        <v>90</v>
      </c>
      <c r="J36" s="355" t="s">
        <v>468</v>
      </c>
    </row>
    <row r="37" spans="1:10" ht="12.75">
      <c r="A37" s="85" t="s">
        <v>113</v>
      </c>
      <c r="B37" s="5"/>
      <c r="C37" s="5"/>
      <c r="D37" s="6"/>
      <c r="E37" s="179">
        <v>97.33</v>
      </c>
      <c r="F37" s="355" t="s">
        <v>468</v>
      </c>
      <c r="G37" s="358">
        <f>G32</f>
        <v>49.19</v>
      </c>
      <c r="H37" s="355" t="s">
        <v>468</v>
      </c>
      <c r="I37" s="179">
        <f>E37</f>
        <v>97.33</v>
      </c>
      <c r="J37" s="355" t="s">
        <v>468</v>
      </c>
    </row>
    <row r="38" spans="1:10" ht="12.75">
      <c r="A38" s="87" t="s">
        <v>114</v>
      </c>
      <c r="B38" s="8"/>
      <c r="C38" s="8"/>
      <c r="D38" s="9"/>
      <c r="E38" s="132">
        <v>99.42</v>
      </c>
      <c r="F38" s="356" t="s">
        <v>468</v>
      </c>
      <c r="G38" s="360">
        <f>G32</f>
        <v>49.19</v>
      </c>
      <c r="H38" s="356" t="s">
        <v>468</v>
      </c>
      <c r="I38" s="179">
        <f>E38</f>
        <v>99.42</v>
      </c>
      <c r="J38" s="356" t="s">
        <v>468</v>
      </c>
    </row>
    <row r="39" spans="1:10" ht="12.75">
      <c r="A39" s="86" t="s">
        <v>200</v>
      </c>
      <c r="B39" s="19"/>
      <c r="C39" s="19"/>
      <c r="D39" s="40"/>
      <c r="E39" s="38"/>
      <c r="F39" s="3"/>
      <c r="G39" s="1"/>
      <c r="H39" s="3"/>
      <c r="I39" s="38"/>
      <c r="J39" s="3"/>
    </row>
    <row r="40" spans="1:10" ht="12.75">
      <c r="A40" s="67" t="s">
        <v>201</v>
      </c>
      <c r="B40" s="5"/>
      <c r="C40" s="5"/>
      <c r="D40" s="6"/>
      <c r="E40" s="179">
        <v>132.91</v>
      </c>
      <c r="F40" s="355" t="s">
        <v>468</v>
      </c>
      <c r="G40" s="179" t="s">
        <v>202</v>
      </c>
      <c r="H40" s="355" t="s">
        <v>468</v>
      </c>
      <c r="I40" s="179">
        <f>E40</f>
        <v>132.91</v>
      </c>
      <c r="J40" s="355" t="s">
        <v>468</v>
      </c>
    </row>
    <row r="41" spans="1:10" ht="12.75">
      <c r="A41" s="85" t="s">
        <v>203</v>
      </c>
      <c r="B41" s="5"/>
      <c r="C41" s="5"/>
      <c r="D41" s="6"/>
      <c r="E41" s="179">
        <v>132.91</v>
      </c>
      <c r="F41" s="355" t="s">
        <v>468</v>
      </c>
      <c r="G41" s="179" t="s">
        <v>202</v>
      </c>
      <c r="H41" s="355" t="s">
        <v>468</v>
      </c>
      <c r="I41" s="179">
        <f>E41</f>
        <v>132.91</v>
      </c>
      <c r="J41" s="355" t="s">
        <v>468</v>
      </c>
    </row>
    <row r="42" spans="1:10" ht="12.75">
      <c r="A42" s="87" t="s">
        <v>204</v>
      </c>
      <c r="B42" s="8"/>
      <c r="C42" s="8"/>
      <c r="D42" s="9"/>
      <c r="E42" s="132">
        <v>122.45</v>
      </c>
      <c r="F42" s="356" t="s">
        <v>468</v>
      </c>
      <c r="G42" s="61" t="s">
        <v>202</v>
      </c>
      <c r="H42" s="356" t="s">
        <v>468</v>
      </c>
      <c r="I42" s="132">
        <f>E42</f>
        <v>122.45</v>
      </c>
      <c r="J42" s="356" t="s">
        <v>468</v>
      </c>
    </row>
    <row r="43" spans="1:10" ht="12.75">
      <c r="A43" s="4"/>
      <c r="B43" s="5"/>
      <c r="C43" s="5"/>
      <c r="D43" s="23"/>
      <c r="E43" s="23"/>
      <c r="F43" s="23"/>
      <c r="G43" s="23"/>
      <c r="H43" s="5"/>
      <c r="I43" s="5"/>
      <c r="J43" s="6"/>
    </row>
    <row r="44" spans="1:10" ht="12.75">
      <c r="A44" s="4"/>
      <c r="B44" s="5"/>
      <c r="C44" s="5"/>
      <c r="D44" s="5"/>
      <c r="E44" s="5"/>
      <c r="F44" s="5"/>
      <c r="G44" s="5"/>
      <c r="H44" s="5"/>
      <c r="I44" s="5"/>
      <c r="J44" s="6"/>
    </row>
    <row r="45" spans="1:10" ht="12.75">
      <c r="A45" s="4"/>
      <c r="B45" s="5"/>
      <c r="C45" s="5"/>
      <c r="D45" s="5"/>
      <c r="E45" s="5"/>
      <c r="F45" s="5"/>
      <c r="G45" s="5"/>
      <c r="H45" s="5"/>
      <c r="I45" s="5"/>
      <c r="J45" s="6"/>
    </row>
    <row r="46" spans="1:10" ht="12.75">
      <c r="A46" s="4"/>
      <c r="B46" s="5"/>
      <c r="C46" s="5"/>
      <c r="D46" s="5"/>
      <c r="E46" s="5"/>
      <c r="F46" s="5"/>
      <c r="G46" s="5"/>
      <c r="H46" s="5"/>
      <c r="I46" s="5"/>
      <c r="J46" s="6"/>
    </row>
    <row r="47" spans="1:10" ht="12.75">
      <c r="A47" s="4"/>
      <c r="B47" s="5"/>
      <c r="C47" s="5"/>
      <c r="D47" s="5"/>
      <c r="E47" s="5"/>
      <c r="F47" s="5"/>
      <c r="G47" s="5"/>
      <c r="H47" s="5"/>
      <c r="I47" s="5"/>
      <c r="J47" s="6"/>
    </row>
    <row r="48" spans="1:10" ht="12.75">
      <c r="A48" s="4"/>
      <c r="B48" s="5"/>
      <c r="C48" s="5"/>
      <c r="D48" s="5"/>
      <c r="E48" s="5"/>
      <c r="F48" s="5"/>
      <c r="G48" s="5"/>
      <c r="H48" s="5"/>
      <c r="I48" s="5"/>
      <c r="J48" s="6"/>
    </row>
    <row r="49" spans="1:10" ht="12.75">
      <c r="A49" s="4"/>
      <c r="B49" s="5"/>
      <c r="C49" s="5"/>
      <c r="D49" s="5"/>
      <c r="E49" s="5"/>
      <c r="F49" s="5"/>
      <c r="G49" s="5"/>
      <c r="H49" s="5"/>
      <c r="I49" s="5"/>
      <c r="J49" s="6"/>
    </row>
    <row r="50" spans="1:10" ht="12.75">
      <c r="A50" s="4"/>
      <c r="B50" s="5"/>
      <c r="C50" s="5"/>
      <c r="D50" s="5"/>
      <c r="E50" s="5"/>
      <c r="F50" s="5"/>
      <c r="G50" s="5"/>
      <c r="H50" s="5"/>
      <c r="I50" s="5"/>
      <c r="J50" s="6"/>
    </row>
    <row r="51" spans="1:10" ht="12.75">
      <c r="A51" s="7"/>
      <c r="B51" s="8"/>
      <c r="C51" s="8"/>
      <c r="D51" s="8"/>
      <c r="E51" s="8"/>
      <c r="F51" s="8"/>
      <c r="G51" s="8"/>
      <c r="H51" s="8"/>
      <c r="I51" s="8"/>
      <c r="J51" s="9"/>
    </row>
    <row r="52" spans="1:10" ht="12.75">
      <c r="A52" s="4" t="s">
        <v>223</v>
      </c>
      <c r="B52" s="5" t="s">
        <v>246</v>
      </c>
      <c r="C52" s="5"/>
      <c r="D52" s="5"/>
      <c r="E52" s="5"/>
      <c r="F52" s="5"/>
      <c r="G52" s="5"/>
      <c r="H52" s="5"/>
      <c r="I52" s="5"/>
      <c r="J52" s="6"/>
    </row>
    <row r="53" spans="1:10" ht="12.75">
      <c r="A53" s="4"/>
      <c r="B53" s="5"/>
      <c r="C53" s="5"/>
      <c r="D53" s="5"/>
      <c r="E53" s="5"/>
      <c r="F53" s="5"/>
      <c r="G53" s="5"/>
      <c r="H53" s="5"/>
      <c r="I53" s="5"/>
      <c r="J53" s="6"/>
    </row>
    <row r="54" spans="1:10" ht="12.75">
      <c r="A54" s="7" t="s">
        <v>222</v>
      </c>
      <c r="B54" s="170">
        <f>'Item 120,130,150, pg 32'!B52</f>
        <v>41348</v>
      </c>
      <c r="C54" s="8"/>
      <c r="D54" s="8"/>
      <c r="E54" s="8"/>
      <c r="F54" s="8"/>
      <c r="G54" s="8"/>
      <c r="H54" s="8" t="s">
        <v>249</v>
      </c>
      <c r="I54" s="8"/>
      <c r="J54" s="169">
        <f>'Item 120,130,150, pg 32'!J52</f>
        <v>41395</v>
      </c>
    </row>
    <row r="55" spans="1:10" ht="12.75">
      <c r="A55" s="373" t="s">
        <v>214</v>
      </c>
      <c r="B55" s="374"/>
      <c r="C55" s="374"/>
      <c r="D55" s="374"/>
      <c r="E55" s="374"/>
      <c r="F55" s="374"/>
      <c r="G55" s="374"/>
      <c r="H55" s="374"/>
      <c r="I55" s="374"/>
      <c r="J55" s="375"/>
    </row>
    <row r="56" spans="1:10" ht="12.75">
      <c r="A56" s="4"/>
      <c r="B56" s="5"/>
      <c r="C56" s="5"/>
      <c r="D56" s="5"/>
      <c r="E56" s="5"/>
      <c r="F56" s="5"/>
      <c r="G56" s="5"/>
      <c r="H56" s="5"/>
      <c r="I56" s="5"/>
      <c r="J56" s="6"/>
    </row>
    <row r="57" spans="1:10" ht="12.75">
      <c r="A57" s="4" t="s">
        <v>221</v>
      </c>
      <c r="B57" s="5"/>
      <c r="C57" s="5"/>
      <c r="D57" s="5"/>
      <c r="E57" s="5"/>
      <c r="F57" s="5"/>
      <c r="G57" s="5"/>
      <c r="H57" s="5"/>
      <c r="I57" s="5"/>
      <c r="J57" s="6"/>
    </row>
    <row r="58" spans="1:10" ht="12.75">
      <c r="A58" s="7"/>
      <c r="B58" s="8"/>
      <c r="C58" s="8"/>
      <c r="D58" s="8"/>
      <c r="E58" s="8"/>
      <c r="F58" s="8"/>
      <c r="G58" s="8"/>
      <c r="H58" s="8"/>
      <c r="I58" s="8"/>
      <c r="J58" s="9"/>
    </row>
  </sheetData>
  <sheetProtection/>
  <mergeCells count="9">
    <mergeCell ref="H2:I2"/>
    <mergeCell ref="A55:J55"/>
    <mergeCell ref="A7:J7"/>
    <mergeCell ref="E28:J28"/>
    <mergeCell ref="G29:H29"/>
    <mergeCell ref="I29:J29"/>
    <mergeCell ref="E30:F30"/>
    <mergeCell ref="G30:H30"/>
    <mergeCell ref="I30:J30"/>
  </mergeCells>
  <printOptions horizontalCentered="1" verticalCentered="1"/>
  <pageMargins left="0.5" right="0.5" top="0.5" bottom="0.5" header="0.5" footer="0.5"/>
  <pageSetup fitToHeight="1" fitToWidth="1" horizontalDpi="600" verticalDpi="600" orientation="portrait" scale="88" r:id="rId2"/>
  <drawing r:id="rId1"/>
</worksheet>
</file>

<file path=xl/worksheets/sheet16.xml><?xml version="1.0" encoding="utf-8"?>
<worksheet xmlns="http://schemas.openxmlformats.org/spreadsheetml/2006/main" xmlns:r="http://schemas.openxmlformats.org/officeDocument/2006/relationships">
  <sheetPr>
    <pageSetUpPr fitToPage="1"/>
  </sheetPr>
  <dimension ref="A1:J58"/>
  <sheetViews>
    <sheetView zoomScalePageLayoutView="0" workbookViewId="0" topLeftCell="A13">
      <selection activeCell="F13" sqref="F13"/>
    </sheetView>
  </sheetViews>
  <sheetFormatPr defaultColWidth="9.140625" defaultRowHeight="12.75"/>
  <cols>
    <col min="1" max="1" width="10.421875" style="0" customWidth="1"/>
    <col min="2" max="2" width="18.421875" style="0" customWidth="1"/>
    <col min="10" max="10" width="18.28125" style="0" customWidth="1"/>
  </cols>
  <sheetData>
    <row r="1" spans="1:10" ht="12.75">
      <c r="A1" s="1"/>
      <c r="B1" s="2"/>
      <c r="C1" s="2"/>
      <c r="D1" s="2"/>
      <c r="E1" s="2"/>
      <c r="F1" s="2"/>
      <c r="G1" s="2"/>
      <c r="H1" s="2"/>
      <c r="I1" s="2"/>
      <c r="J1" s="3"/>
    </row>
    <row r="2" spans="1:10" ht="12.75">
      <c r="A2" s="4" t="s">
        <v>217</v>
      </c>
      <c r="B2" s="182">
        <v>26</v>
      </c>
      <c r="C2" s="5"/>
      <c r="D2" s="5"/>
      <c r="E2" s="5"/>
      <c r="F2" s="5"/>
      <c r="G2" s="124">
        <v>0</v>
      </c>
      <c r="H2" s="372" t="s">
        <v>218</v>
      </c>
      <c r="I2" s="372"/>
      <c r="J2" s="32">
        <v>35</v>
      </c>
    </row>
    <row r="3" spans="1:10" ht="12.75">
      <c r="A3" s="4"/>
      <c r="B3" s="5"/>
      <c r="C3" s="5"/>
      <c r="D3" s="5"/>
      <c r="E3" s="5"/>
      <c r="F3" s="5"/>
      <c r="G3" s="5"/>
      <c r="H3" s="5"/>
      <c r="I3" s="5"/>
      <c r="J3" s="6"/>
    </row>
    <row r="4" spans="1:10" ht="12.75">
      <c r="A4" s="4" t="s">
        <v>219</v>
      </c>
      <c r="B4" s="5"/>
      <c r="C4" s="5" t="s">
        <v>389</v>
      </c>
      <c r="D4" s="5"/>
      <c r="E4" s="5"/>
      <c r="F4" s="5"/>
      <c r="G4" s="5"/>
      <c r="H4" s="5"/>
      <c r="I4" s="5"/>
      <c r="J4" s="6"/>
    </row>
    <row r="5" spans="1:10" ht="12.75">
      <c r="A5" s="7" t="s">
        <v>220</v>
      </c>
      <c r="B5" s="8"/>
      <c r="C5" s="8"/>
      <c r="D5" s="8"/>
      <c r="E5" s="8"/>
      <c r="F5" s="8"/>
      <c r="G5" s="8"/>
      <c r="H5" s="8"/>
      <c r="I5" s="8"/>
      <c r="J5" s="9"/>
    </row>
    <row r="6" spans="1:10" ht="12.75">
      <c r="A6" s="4"/>
      <c r="B6" s="5"/>
      <c r="C6" s="5"/>
      <c r="D6" s="5"/>
      <c r="E6" s="5"/>
      <c r="F6" s="5"/>
      <c r="G6" s="5"/>
      <c r="H6" s="5"/>
      <c r="I6" s="5"/>
      <c r="J6" s="6"/>
    </row>
    <row r="7" spans="1:10" ht="12.75">
      <c r="A7" s="385" t="s">
        <v>209</v>
      </c>
      <c r="B7" s="377"/>
      <c r="C7" s="377"/>
      <c r="D7" s="377"/>
      <c r="E7" s="377"/>
      <c r="F7" s="377"/>
      <c r="G7" s="377"/>
      <c r="H7" s="377"/>
      <c r="I7" s="377"/>
      <c r="J7" s="378"/>
    </row>
    <row r="8" spans="1:10" ht="12.75">
      <c r="A8" s="4"/>
      <c r="B8" s="5"/>
      <c r="C8" s="5"/>
      <c r="D8" s="5"/>
      <c r="E8" s="5"/>
      <c r="F8" s="5"/>
      <c r="G8" s="5"/>
      <c r="H8" s="5"/>
      <c r="I8" s="5"/>
      <c r="J8" s="6"/>
    </row>
    <row r="9" spans="1:10" ht="12.75">
      <c r="A9" s="89" t="s">
        <v>244</v>
      </c>
      <c r="B9" s="5"/>
      <c r="C9" s="5"/>
      <c r="D9" s="5"/>
      <c r="E9" s="5"/>
      <c r="F9" s="5"/>
      <c r="G9" s="5"/>
      <c r="H9" s="5"/>
      <c r="I9" s="5"/>
      <c r="J9" s="6"/>
    </row>
    <row r="10" spans="1:10" ht="12.75">
      <c r="A10" s="34" t="s">
        <v>116</v>
      </c>
      <c r="B10" s="5"/>
      <c r="C10" s="5"/>
      <c r="D10" s="5"/>
      <c r="E10" s="5"/>
      <c r="F10" s="5"/>
      <c r="G10" s="5"/>
      <c r="H10" s="5"/>
      <c r="I10" s="5"/>
      <c r="J10" s="6"/>
    </row>
    <row r="11" spans="1:10" ht="12.75">
      <c r="A11" s="34" t="s">
        <v>117</v>
      </c>
      <c r="B11" s="13"/>
      <c r="C11" s="5"/>
      <c r="D11" s="5"/>
      <c r="E11" s="5"/>
      <c r="F11" s="5"/>
      <c r="G11" s="5"/>
      <c r="H11" s="5"/>
      <c r="I11" s="5"/>
      <c r="J11" s="6"/>
    </row>
    <row r="12" spans="1:10" ht="12.75">
      <c r="A12" s="34"/>
      <c r="B12" s="5"/>
      <c r="C12" s="5"/>
      <c r="D12" s="5"/>
      <c r="E12" s="5"/>
      <c r="F12" s="5"/>
      <c r="G12" s="5"/>
      <c r="H12" s="5"/>
      <c r="I12" s="5"/>
      <c r="J12" s="6"/>
    </row>
    <row r="13" spans="1:10" ht="12.75">
      <c r="A13" s="34"/>
      <c r="B13" s="22"/>
      <c r="C13" s="80" t="s">
        <v>497</v>
      </c>
      <c r="D13" s="5"/>
      <c r="E13" s="22"/>
      <c r="F13" s="12"/>
      <c r="G13" s="5"/>
      <c r="H13" s="22"/>
      <c r="I13" s="12"/>
      <c r="J13" s="6"/>
    </row>
    <row r="14" spans="1:10" ht="12.75">
      <c r="A14" s="34"/>
      <c r="B14" s="22"/>
      <c r="C14" s="12"/>
      <c r="D14" s="5"/>
      <c r="E14" s="22"/>
      <c r="F14" s="12"/>
      <c r="G14" s="5"/>
      <c r="H14" s="22"/>
      <c r="I14" s="12"/>
      <c r="J14" s="6"/>
    </row>
    <row r="15" spans="1:10" ht="12.75">
      <c r="A15" s="104" t="s">
        <v>472</v>
      </c>
      <c r="B15" s="5"/>
      <c r="C15" s="5"/>
      <c r="D15" s="5"/>
      <c r="E15" s="5"/>
      <c r="F15" s="5"/>
      <c r="G15" s="5"/>
      <c r="H15" s="5"/>
      <c r="I15" s="5"/>
      <c r="J15" s="6"/>
    </row>
    <row r="16" spans="1:10" ht="12.75">
      <c r="A16" s="34"/>
      <c r="B16" s="5"/>
      <c r="C16" s="5"/>
      <c r="D16" s="5"/>
      <c r="E16" s="5"/>
      <c r="F16" s="5"/>
      <c r="G16" s="5"/>
      <c r="H16" s="5"/>
      <c r="I16" s="5"/>
      <c r="J16" s="6"/>
    </row>
    <row r="17" spans="1:10" ht="12.75">
      <c r="A17" s="34"/>
      <c r="B17" s="5"/>
      <c r="C17" s="5"/>
      <c r="D17" s="5"/>
      <c r="E17" s="5"/>
      <c r="F17" s="5"/>
      <c r="G17" s="5"/>
      <c r="H17" s="5"/>
      <c r="I17" s="5"/>
      <c r="J17" s="6"/>
    </row>
    <row r="18" spans="1:10" ht="12.75">
      <c r="A18" s="54" t="s">
        <v>118</v>
      </c>
      <c r="B18" s="78"/>
      <c r="C18" s="78"/>
      <c r="D18" s="78" t="s">
        <v>225</v>
      </c>
      <c r="F18" s="50"/>
      <c r="G18" s="50"/>
      <c r="H18" s="50"/>
      <c r="I18" s="50"/>
      <c r="J18" s="33"/>
    </row>
    <row r="19" spans="1:10" ht="12.75">
      <c r="A19" s="10" t="s">
        <v>226</v>
      </c>
      <c r="B19" s="5"/>
      <c r="C19" s="5"/>
      <c r="D19" s="5"/>
      <c r="E19" s="5"/>
      <c r="F19" s="5"/>
      <c r="G19" s="5"/>
      <c r="H19" s="5"/>
      <c r="I19" s="5"/>
      <c r="J19" s="6"/>
    </row>
    <row r="20" spans="1:10" ht="12.75">
      <c r="A20" s="55" t="s">
        <v>442</v>
      </c>
      <c r="B20" s="5"/>
      <c r="C20" s="5"/>
      <c r="D20" s="5"/>
      <c r="E20" s="5"/>
      <c r="F20" s="5"/>
      <c r="G20" s="5"/>
      <c r="H20" s="5"/>
      <c r="I20" s="5"/>
      <c r="J20" s="6"/>
    </row>
    <row r="21" spans="1:10" ht="12.75">
      <c r="A21" s="4"/>
      <c r="B21" s="5"/>
      <c r="C21" s="5"/>
      <c r="D21" s="5"/>
      <c r="E21" s="5"/>
      <c r="F21" s="5"/>
      <c r="G21" s="5"/>
      <c r="H21" s="5"/>
      <c r="I21" s="5"/>
      <c r="J21" s="6"/>
    </row>
    <row r="22" spans="1:10" ht="12.75">
      <c r="A22" s="4"/>
      <c r="B22" s="5"/>
      <c r="C22" s="80" t="s">
        <v>498</v>
      </c>
      <c r="D22" s="5"/>
      <c r="E22" s="5"/>
      <c r="F22" s="5"/>
      <c r="G22" s="5"/>
      <c r="H22" s="5"/>
      <c r="I22" s="5"/>
      <c r="J22" s="6"/>
    </row>
    <row r="23" spans="1:10" ht="12.75">
      <c r="A23" s="4"/>
      <c r="B23" s="5"/>
      <c r="C23" s="5"/>
      <c r="D23" s="5"/>
      <c r="E23" s="5"/>
      <c r="F23" s="5"/>
      <c r="G23" s="5"/>
      <c r="H23" s="5"/>
      <c r="I23" s="5"/>
      <c r="J23" s="6"/>
    </row>
    <row r="24" spans="1:10" ht="12.75">
      <c r="A24" s="104" t="s">
        <v>472</v>
      </c>
      <c r="B24" s="5"/>
      <c r="C24" s="5"/>
      <c r="D24" s="5"/>
      <c r="E24" s="5"/>
      <c r="F24" s="5"/>
      <c r="G24" s="5"/>
      <c r="H24" s="5"/>
      <c r="I24" s="5"/>
      <c r="J24" s="6"/>
    </row>
    <row r="25" spans="1:10" ht="12.75">
      <c r="A25" s="4"/>
      <c r="B25" s="5"/>
      <c r="C25" s="5"/>
      <c r="D25" s="5"/>
      <c r="E25" s="5"/>
      <c r="F25" s="5"/>
      <c r="G25" s="5"/>
      <c r="H25" s="5"/>
      <c r="I25" s="5"/>
      <c r="J25" s="6"/>
    </row>
    <row r="26" spans="1:10" ht="12.75">
      <c r="A26" s="4"/>
      <c r="B26" s="5"/>
      <c r="C26" s="5"/>
      <c r="D26" s="5"/>
      <c r="E26" s="5"/>
      <c r="F26" s="5"/>
      <c r="G26" s="5"/>
      <c r="H26" s="5"/>
      <c r="I26" s="5"/>
      <c r="J26" s="6"/>
    </row>
    <row r="27" spans="1:10" ht="12.75">
      <c r="A27" s="4"/>
      <c r="B27" s="5"/>
      <c r="C27" s="5"/>
      <c r="D27" s="5"/>
      <c r="E27" s="5"/>
      <c r="F27" s="5"/>
      <c r="G27" s="5"/>
      <c r="H27" s="5"/>
      <c r="I27" s="5"/>
      <c r="J27" s="6"/>
    </row>
    <row r="28" spans="1:10" ht="12.75">
      <c r="A28" s="4"/>
      <c r="B28" s="5"/>
      <c r="C28" s="5"/>
      <c r="D28" s="5"/>
      <c r="E28" s="5"/>
      <c r="F28" s="5"/>
      <c r="G28" s="5"/>
      <c r="H28" s="5"/>
      <c r="I28" s="5"/>
      <c r="J28" s="6"/>
    </row>
    <row r="29" spans="1:10" ht="12.75">
      <c r="A29" s="4"/>
      <c r="B29" s="5"/>
      <c r="C29" s="5"/>
      <c r="D29" s="5"/>
      <c r="E29" s="5"/>
      <c r="F29" s="5"/>
      <c r="G29" s="5"/>
      <c r="H29" s="5"/>
      <c r="I29" s="5"/>
      <c r="J29" s="6"/>
    </row>
    <row r="30" spans="1:10" ht="12.75">
      <c r="A30" s="4"/>
      <c r="B30" s="5"/>
      <c r="C30" s="5"/>
      <c r="D30" s="5"/>
      <c r="E30" s="5"/>
      <c r="F30" s="5"/>
      <c r="G30" s="5"/>
      <c r="H30" s="5"/>
      <c r="I30" s="5"/>
      <c r="J30" s="6"/>
    </row>
    <row r="31" spans="1:10" ht="12.75">
      <c r="A31" s="24"/>
      <c r="B31" s="23"/>
      <c r="C31" s="23"/>
      <c r="D31" s="23"/>
      <c r="E31" s="23"/>
      <c r="F31" s="23"/>
      <c r="G31" s="23"/>
      <c r="H31" s="23"/>
      <c r="I31" s="23"/>
      <c r="J31" s="33"/>
    </row>
    <row r="32" spans="1:10" ht="12.75">
      <c r="A32" s="4"/>
      <c r="B32" s="5"/>
      <c r="C32" s="5"/>
      <c r="D32" s="5"/>
      <c r="E32" s="5"/>
      <c r="F32" s="5"/>
      <c r="G32" s="5"/>
      <c r="H32" s="5"/>
      <c r="I32" s="5"/>
      <c r="J32" s="6"/>
    </row>
    <row r="33" spans="1:10" ht="12.75">
      <c r="A33" s="41"/>
      <c r="B33" s="5"/>
      <c r="C33" s="5"/>
      <c r="D33" s="5"/>
      <c r="E33" s="5"/>
      <c r="F33" s="5"/>
      <c r="G33" s="5"/>
      <c r="H33" s="5"/>
      <c r="I33" s="5"/>
      <c r="J33" s="6"/>
    </row>
    <row r="34" spans="1:10" ht="12.75">
      <c r="A34" s="4"/>
      <c r="B34" s="5"/>
      <c r="C34" s="5"/>
      <c r="D34" s="5"/>
      <c r="E34" s="5"/>
      <c r="F34" s="5"/>
      <c r="G34" s="5"/>
      <c r="H34" s="5"/>
      <c r="I34" s="5"/>
      <c r="J34" s="6"/>
    </row>
    <row r="35" spans="1:10" ht="12.75">
      <c r="A35" s="4"/>
      <c r="B35" s="5"/>
      <c r="C35" s="5"/>
      <c r="D35" s="5"/>
      <c r="E35" s="5"/>
      <c r="F35" s="5"/>
      <c r="G35" s="5"/>
      <c r="H35" s="5"/>
      <c r="I35" s="5"/>
      <c r="J35" s="6"/>
    </row>
    <row r="36" spans="1:10" ht="12.75">
      <c r="A36" s="4"/>
      <c r="B36" s="5"/>
      <c r="C36" s="5"/>
      <c r="D36" s="5"/>
      <c r="E36" s="5"/>
      <c r="F36" s="5"/>
      <c r="G36" s="5"/>
      <c r="H36" s="5"/>
      <c r="I36" s="5"/>
      <c r="J36" s="6"/>
    </row>
    <row r="37" spans="1:10" ht="12.75">
      <c r="A37" s="4"/>
      <c r="B37" s="5"/>
      <c r="C37" s="5"/>
      <c r="D37" s="5"/>
      <c r="E37" s="5"/>
      <c r="F37" s="5"/>
      <c r="G37" s="5"/>
      <c r="H37" s="5"/>
      <c r="I37" s="5"/>
      <c r="J37" s="6"/>
    </row>
    <row r="38" spans="1:10" ht="12.75">
      <c r="A38" s="4"/>
      <c r="B38" s="5"/>
      <c r="C38" s="5"/>
      <c r="D38" s="5"/>
      <c r="E38" s="5"/>
      <c r="F38" s="5"/>
      <c r="G38" s="5"/>
      <c r="H38" s="5"/>
      <c r="I38" s="5"/>
      <c r="J38" s="6"/>
    </row>
    <row r="39" spans="1:10" ht="12.75">
      <c r="A39" s="4"/>
      <c r="B39" s="5"/>
      <c r="C39" s="5"/>
      <c r="D39" s="5"/>
      <c r="E39" s="5"/>
      <c r="F39" s="5"/>
      <c r="G39" s="5"/>
      <c r="H39" s="5"/>
      <c r="I39" s="5"/>
      <c r="J39" s="6"/>
    </row>
    <row r="40" spans="1:10" ht="12.75">
      <c r="A40" s="4"/>
      <c r="B40" s="5"/>
      <c r="C40" s="5"/>
      <c r="D40" s="5"/>
      <c r="E40" s="5"/>
      <c r="F40" s="5"/>
      <c r="G40" s="5"/>
      <c r="H40" s="5"/>
      <c r="I40" s="5"/>
      <c r="J40" s="6"/>
    </row>
    <row r="41" spans="1:10" ht="12.75">
      <c r="A41" s="4"/>
      <c r="B41" s="5"/>
      <c r="C41" s="5"/>
      <c r="D41" s="5"/>
      <c r="E41" s="5"/>
      <c r="F41" s="5"/>
      <c r="G41" s="5"/>
      <c r="H41" s="5"/>
      <c r="I41" s="5"/>
      <c r="J41" s="6"/>
    </row>
    <row r="42" spans="1:10" ht="12.75">
      <c r="A42" s="4"/>
      <c r="B42" s="5"/>
      <c r="C42" s="5"/>
      <c r="D42" s="5"/>
      <c r="E42" s="5"/>
      <c r="F42" s="5"/>
      <c r="G42" s="5"/>
      <c r="H42" s="5"/>
      <c r="I42" s="5"/>
      <c r="J42" s="6"/>
    </row>
    <row r="43" spans="1:10" ht="12.75">
      <c r="A43" s="4"/>
      <c r="B43" s="5"/>
      <c r="C43" s="5"/>
      <c r="D43" s="23"/>
      <c r="E43" s="23"/>
      <c r="F43" s="23"/>
      <c r="G43" s="23"/>
      <c r="H43" s="5"/>
      <c r="I43" s="5"/>
      <c r="J43" s="6"/>
    </row>
    <row r="44" spans="1:10" ht="12.75">
      <c r="A44" s="4"/>
      <c r="B44" s="5"/>
      <c r="C44" s="5"/>
      <c r="D44" s="5"/>
      <c r="E44" s="5"/>
      <c r="F44" s="5"/>
      <c r="G44" s="5"/>
      <c r="H44" s="5"/>
      <c r="I44" s="5"/>
      <c r="J44" s="6"/>
    </row>
    <row r="45" spans="1:10" ht="12.75">
      <c r="A45" s="4"/>
      <c r="B45" s="5"/>
      <c r="C45" s="5"/>
      <c r="D45" s="5"/>
      <c r="E45" s="5"/>
      <c r="F45" s="5"/>
      <c r="G45" s="5"/>
      <c r="H45" s="5"/>
      <c r="I45" s="5"/>
      <c r="J45" s="6"/>
    </row>
    <row r="46" spans="1:10" ht="12.75">
      <c r="A46" s="4"/>
      <c r="B46" s="5"/>
      <c r="C46" s="5"/>
      <c r="D46" s="5"/>
      <c r="E46" s="5"/>
      <c r="F46" s="5"/>
      <c r="G46" s="5"/>
      <c r="H46" s="5"/>
      <c r="I46" s="5"/>
      <c r="J46" s="6"/>
    </row>
    <row r="47" spans="1:10" ht="12.75">
      <c r="A47" s="4"/>
      <c r="B47" s="5"/>
      <c r="C47" s="5"/>
      <c r="D47" s="5"/>
      <c r="E47" s="5"/>
      <c r="F47" s="5"/>
      <c r="G47" s="5"/>
      <c r="H47" s="5"/>
      <c r="I47" s="5"/>
      <c r="J47" s="6"/>
    </row>
    <row r="48" spans="1:10" ht="12.75">
      <c r="A48" s="4"/>
      <c r="B48" s="5"/>
      <c r="C48" s="5"/>
      <c r="D48" s="5"/>
      <c r="E48" s="5"/>
      <c r="F48" s="5"/>
      <c r="G48" s="5"/>
      <c r="H48" s="5"/>
      <c r="I48" s="5"/>
      <c r="J48" s="6"/>
    </row>
    <row r="49" spans="1:10" ht="12.75">
      <c r="A49" s="4"/>
      <c r="B49" s="5"/>
      <c r="C49" s="5"/>
      <c r="D49" s="5"/>
      <c r="E49" s="5"/>
      <c r="F49" s="5"/>
      <c r="G49" s="5"/>
      <c r="H49" s="5"/>
      <c r="I49" s="5"/>
      <c r="J49" s="6"/>
    </row>
    <row r="50" spans="1:10" ht="12.75">
      <c r="A50" s="4"/>
      <c r="B50" s="5"/>
      <c r="C50" s="5"/>
      <c r="D50" s="5"/>
      <c r="E50" s="5"/>
      <c r="F50" s="5"/>
      <c r="G50" s="5"/>
      <c r="H50" s="5"/>
      <c r="I50" s="5"/>
      <c r="J50" s="6"/>
    </row>
    <row r="51" spans="1:10" ht="12.75">
      <c r="A51" s="7"/>
      <c r="B51" s="8"/>
      <c r="C51" s="8"/>
      <c r="D51" s="8"/>
      <c r="E51" s="8"/>
      <c r="F51" s="8"/>
      <c r="G51" s="8"/>
      <c r="H51" s="8"/>
      <c r="I51" s="8"/>
      <c r="J51" s="9"/>
    </row>
    <row r="52" spans="1:10" ht="12.75">
      <c r="A52" s="4" t="s">
        <v>223</v>
      </c>
      <c r="B52" s="5" t="s">
        <v>246</v>
      </c>
      <c r="C52" s="5"/>
      <c r="D52" s="5"/>
      <c r="E52" s="5"/>
      <c r="F52" s="5"/>
      <c r="G52" s="5"/>
      <c r="H52" s="5"/>
      <c r="I52" s="5"/>
      <c r="J52" s="6"/>
    </row>
    <row r="53" spans="1:10" ht="12.75">
      <c r="A53" s="4"/>
      <c r="B53" s="5"/>
      <c r="C53" s="5"/>
      <c r="D53" s="5"/>
      <c r="E53" s="5"/>
      <c r="F53" s="5"/>
      <c r="G53" s="5"/>
      <c r="H53" s="5"/>
      <c r="I53" s="5"/>
      <c r="J53" s="6"/>
    </row>
    <row r="54" spans="1:10" ht="12.75">
      <c r="A54" s="7" t="s">
        <v>222</v>
      </c>
      <c r="B54" s="170">
        <f>'Item 160, pg 33'!$B$54</f>
        <v>41348</v>
      </c>
      <c r="C54" s="8"/>
      <c r="D54" s="8"/>
      <c r="E54" s="8"/>
      <c r="F54" s="8"/>
      <c r="G54" s="8"/>
      <c r="H54" s="8"/>
      <c r="I54" s="204" t="s">
        <v>216</v>
      </c>
      <c r="J54" s="169">
        <f>'Item 160, pg 33'!$J$54</f>
        <v>41395</v>
      </c>
    </row>
    <row r="55" spans="1:10" ht="12.75">
      <c r="A55" s="373" t="s">
        <v>214</v>
      </c>
      <c r="B55" s="374"/>
      <c r="C55" s="374"/>
      <c r="D55" s="374"/>
      <c r="E55" s="374"/>
      <c r="F55" s="374"/>
      <c r="G55" s="374"/>
      <c r="H55" s="374"/>
      <c r="I55" s="374"/>
      <c r="J55" s="375"/>
    </row>
    <row r="56" spans="1:10" ht="12.75">
      <c r="A56" s="4"/>
      <c r="B56" s="5"/>
      <c r="C56" s="5"/>
      <c r="D56" s="5"/>
      <c r="E56" s="5"/>
      <c r="F56" s="5"/>
      <c r="G56" s="5"/>
      <c r="H56" s="5"/>
      <c r="I56" s="5"/>
      <c r="J56" s="6"/>
    </row>
    <row r="57" spans="1:10" ht="12.75">
      <c r="A57" s="4" t="s">
        <v>221</v>
      </c>
      <c r="B57" s="5"/>
      <c r="C57" s="5"/>
      <c r="D57" s="5"/>
      <c r="E57" s="5"/>
      <c r="F57" s="5"/>
      <c r="G57" s="5"/>
      <c r="H57" s="5"/>
      <c r="I57" s="5"/>
      <c r="J57" s="6"/>
    </row>
    <row r="58" spans="1:10" ht="12.75">
      <c r="A58" s="7"/>
      <c r="B58" s="8"/>
      <c r="C58" s="8"/>
      <c r="D58" s="8"/>
      <c r="E58" s="8"/>
      <c r="F58" s="8"/>
      <c r="G58" s="8"/>
      <c r="H58" s="8"/>
      <c r="I58" s="8"/>
      <c r="J58" s="9"/>
    </row>
  </sheetData>
  <sheetProtection/>
  <mergeCells count="3">
    <mergeCell ref="H2:I2"/>
    <mergeCell ref="A55:J55"/>
    <mergeCell ref="A7:J7"/>
  </mergeCells>
  <printOptions horizontalCentered="1" verticalCentered="1"/>
  <pageMargins left="0.5" right="0.5" top="0.5" bottom="0.5" header="0.5" footer="0.5"/>
  <pageSetup fitToHeight="1" fitToWidth="1" horizontalDpi="600" verticalDpi="600" orientation="portrait" scale="87" r:id="rId1"/>
</worksheet>
</file>

<file path=xl/worksheets/sheet17.xml><?xml version="1.0" encoding="utf-8"?>
<worksheet xmlns="http://schemas.openxmlformats.org/spreadsheetml/2006/main" xmlns:r="http://schemas.openxmlformats.org/officeDocument/2006/relationships">
  <sheetPr>
    <pageSetUpPr fitToPage="1"/>
  </sheetPr>
  <dimension ref="A1:J58"/>
  <sheetViews>
    <sheetView zoomScalePageLayoutView="0" workbookViewId="0" topLeftCell="A28">
      <selection activeCell="D5" sqref="D5"/>
    </sheetView>
  </sheetViews>
  <sheetFormatPr defaultColWidth="9.140625" defaultRowHeight="12.75"/>
  <cols>
    <col min="1" max="1" width="10.28125" style="0" customWidth="1"/>
    <col min="2" max="2" width="18.421875" style="0" customWidth="1"/>
    <col min="10" max="10" width="12.57421875" style="0" bestFit="1" customWidth="1"/>
  </cols>
  <sheetData>
    <row r="1" spans="1:10" ht="12.75">
      <c r="A1" s="1"/>
      <c r="B1" s="2"/>
      <c r="C1" s="2"/>
      <c r="D1" s="2"/>
      <c r="E1" s="2"/>
      <c r="F1" s="2"/>
      <c r="G1" s="2"/>
      <c r="H1" s="2"/>
      <c r="I1" s="2"/>
      <c r="J1" s="3"/>
    </row>
    <row r="2" spans="1:10" ht="12.75">
      <c r="A2" s="4" t="s">
        <v>217</v>
      </c>
      <c r="B2" s="182">
        <v>26</v>
      </c>
      <c r="C2" s="5"/>
      <c r="D2" s="5"/>
      <c r="E2" s="5"/>
      <c r="F2" s="5"/>
      <c r="G2" s="124">
        <v>0</v>
      </c>
      <c r="H2" s="372" t="s">
        <v>218</v>
      </c>
      <c r="I2" s="372"/>
      <c r="J2" s="32">
        <v>36</v>
      </c>
    </row>
    <row r="3" spans="1:10" ht="12.75">
      <c r="A3" s="4"/>
      <c r="B3" s="5"/>
      <c r="C3" s="5"/>
      <c r="D3" s="5"/>
      <c r="E3" s="5"/>
      <c r="F3" s="5"/>
      <c r="G3" s="5"/>
      <c r="H3" s="5"/>
      <c r="I3" s="5"/>
      <c r="J3" s="6"/>
    </row>
    <row r="4" spans="1:10" ht="12.75">
      <c r="A4" s="4" t="s">
        <v>219</v>
      </c>
      <c r="B4" s="5"/>
      <c r="C4" s="5" t="s">
        <v>389</v>
      </c>
      <c r="D4" s="5"/>
      <c r="E4" s="5"/>
      <c r="F4" s="5"/>
      <c r="G4" s="5"/>
      <c r="H4" s="5"/>
      <c r="I4" s="5"/>
      <c r="J4" s="6"/>
    </row>
    <row r="5" spans="1:10" ht="12.75">
      <c r="A5" s="7" t="s">
        <v>220</v>
      </c>
      <c r="B5" s="8"/>
      <c r="C5" s="8"/>
      <c r="D5" s="8"/>
      <c r="E5" s="8"/>
      <c r="F5" s="8"/>
      <c r="G5" s="8"/>
      <c r="H5" s="8"/>
      <c r="I5" s="8"/>
      <c r="J5" s="9"/>
    </row>
    <row r="6" spans="1:10" ht="12.75">
      <c r="A6" s="4"/>
      <c r="B6" s="5"/>
      <c r="C6" s="5"/>
      <c r="D6" s="5"/>
      <c r="E6" s="5"/>
      <c r="F6" s="5"/>
      <c r="G6" s="5"/>
      <c r="H6" s="5"/>
      <c r="I6" s="5"/>
      <c r="J6" s="6"/>
    </row>
    <row r="7" spans="1:10" ht="12.75">
      <c r="A7" s="376" t="s">
        <v>119</v>
      </c>
      <c r="B7" s="377"/>
      <c r="C7" s="377"/>
      <c r="D7" s="377"/>
      <c r="E7" s="377"/>
      <c r="F7" s="377"/>
      <c r="G7" s="377"/>
      <c r="H7" s="377"/>
      <c r="I7" s="377"/>
      <c r="J7" s="378"/>
    </row>
    <row r="8" spans="1:10" ht="12.75">
      <c r="A8" s="4"/>
      <c r="B8" s="5"/>
      <c r="C8" s="5"/>
      <c r="D8" s="5"/>
      <c r="E8" s="5"/>
      <c r="F8" s="5"/>
      <c r="G8" s="5"/>
      <c r="H8" s="5"/>
      <c r="I8" s="5"/>
      <c r="J8" s="6"/>
    </row>
    <row r="9" spans="1:10" ht="12.75">
      <c r="A9" s="34" t="s">
        <v>120</v>
      </c>
      <c r="B9" s="5"/>
      <c r="C9" s="5"/>
      <c r="D9" s="5"/>
      <c r="E9" s="5"/>
      <c r="F9" s="5"/>
      <c r="G9" s="5"/>
      <c r="H9" s="5"/>
      <c r="I9" s="5"/>
      <c r="J9" s="6"/>
    </row>
    <row r="10" spans="1:10" ht="12.75">
      <c r="A10" s="34" t="s">
        <v>121</v>
      </c>
      <c r="B10" s="5"/>
      <c r="C10" s="5"/>
      <c r="D10" s="5"/>
      <c r="E10" s="5"/>
      <c r="F10" s="5"/>
      <c r="G10" s="5"/>
      <c r="H10" s="5"/>
      <c r="I10" s="5"/>
      <c r="J10" s="6"/>
    </row>
    <row r="11" spans="1:10" ht="12.75">
      <c r="A11" s="34"/>
      <c r="B11" t="s">
        <v>122</v>
      </c>
      <c r="C11" s="91"/>
      <c r="D11" s="91"/>
      <c r="E11" s="91"/>
      <c r="F11" s="91"/>
      <c r="G11" s="91"/>
      <c r="H11" s="91"/>
      <c r="I11" s="5"/>
      <c r="J11" s="6"/>
    </row>
    <row r="12" spans="1:10" ht="12.75">
      <c r="A12" s="34"/>
      <c r="B12" s="94" t="s">
        <v>123</v>
      </c>
      <c r="C12" s="91"/>
      <c r="D12" s="91"/>
      <c r="E12" s="91"/>
      <c r="F12" s="91"/>
      <c r="G12" s="91"/>
      <c r="H12" s="91"/>
      <c r="I12" s="5"/>
      <c r="J12" s="6"/>
    </row>
    <row r="13" spans="1:10" ht="12.75">
      <c r="A13" s="34"/>
      <c r="B13" s="90" t="s">
        <v>211</v>
      </c>
      <c r="C13" s="92"/>
      <c r="D13" s="91"/>
      <c r="E13" s="93"/>
      <c r="F13" s="92"/>
      <c r="G13" s="91"/>
      <c r="H13" s="93"/>
      <c r="I13" s="12"/>
      <c r="J13" s="6"/>
    </row>
    <row r="14" spans="1:10" ht="12.75">
      <c r="A14" s="34"/>
      <c r="B14" s="90" t="s">
        <v>210</v>
      </c>
      <c r="C14" s="92"/>
      <c r="D14" s="91"/>
      <c r="E14" s="93"/>
      <c r="F14" s="92"/>
      <c r="G14" s="91"/>
      <c r="H14" s="93"/>
      <c r="I14" s="12"/>
      <c r="J14" s="6"/>
    </row>
    <row r="15" spans="1:10" ht="12.75">
      <c r="A15" s="34"/>
      <c r="B15" s="94"/>
      <c r="C15" s="91"/>
      <c r="D15" s="91"/>
      <c r="E15" s="91"/>
      <c r="F15" s="91"/>
      <c r="G15" s="91"/>
      <c r="H15" s="91"/>
      <c r="I15" s="5"/>
      <c r="J15" s="6"/>
    </row>
    <row r="16" spans="1:10" ht="12.75">
      <c r="A16" s="34" t="s">
        <v>124</v>
      </c>
      <c r="B16" s="25"/>
      <c r="C16" s="5"/>
      <c r="D16" s="5"/>
      <c r="E16" s="5"/>
      <c r="F16" s="5"/>
      <c r="G16" s="5"/>
      <c r="H16" s="5"/>
      <c r="I16" s="5"/>
      <c r="J16" s="6"/>
    </row>
    <row r="17" spans="1:10" ht="12.75">
      <c r="A17" s="34"/>
      <c r="B17" s="25"/>
      <c r="C17" s="5"/>
      <c r="D17" s="5"/>
      <c r="E17" s="5"/>
      <c r="F17" s="5"/>
      <c r="G17" s="5"/>
      <c r="H17" s="5"/>
      <c r="I17" s="5"/>
      <c r="J17" s="6"/>
    </row>
    <row r="18" spans="1:10" ht="12.75">
      <c r="A18" s="435" t="s">
        <v>125</v>
      </c>
      <c r="B18" s="436"/>
      <c r="C18" s="435" t="s">
        <v>128</v>
      </c>
      <c r="D18" s="441"/>
      <c r="E18" s="23"/>
      <c r="F18" s="23"/>
      <c r="G18" s="435" t="s">
        <v>125</v>
      </c>
      <c r="H18" s="436"/>
      <c r="I18" s="435" t="s">
        <v>128</v>
      </c>
      <c r="J18" s="441"/>
    </row>
    <row r="19" spans="1:10" ht="12.75">
      <c r="A19" s="437" t="s">
        <v>126</v>
      </c>
      <c r="B19" s="438"/>
      <c r="C19" s="437" t="s">
        <v>129</v>
      </c>
      <c r="D19" s="438"/>
      <c r="E19" s="5"/>
      <c r="F19" s="5"/>
      <c r="G19" s="437" t="s">
        <v>126</v>
      </c>
      <c r="H19" s="438"/>
      <c r="I19" s="437" t="s">
        <v>129</v>
      </c>
      <c r="J19" s="438"/>
    </row>
    <row r="20" spans="1:10" ht="12.75">
      <c r="A20" s="439" t="s">
        <v>127</v>
      </c>
      <c r="B20" s="440"/>
      <c r="C20" s="442" t="s">
        <v>130</v>
      </c>
      <c r="D20" s="440"/>
      <c r="E20" s="5"/>
      <c r="F20" s="5"/>
      <c r="G20" s="439" t="s">
        <v>127</v>
      </c>
      <c r="H20" s="440"/>
      <c r="I20" s="442" t="s">
        <v>130</v>
      </c>
      <c r="J20" s="440"/>
    </row>
    <row r="21" spans="1:10" ht="12.75">
      <c r="A21" s="35"/>
      <c r="B21" s="20" t="s">
        <v>323</v>
      </c>
      <c r="C21" s="122">
        <v>40000</v>
      </c>
      <c r="D21" s="20" t="s">
        <v>57</v>
      </c>
      <c r="E21" s="5"/>
      <c r="F21" s="5"/>
      <c r="G21" s="35"/>
      <c r="H21" s="20"/>
      <c r="I21" s="35"/>
      <c r="J21" s="20"/>
    </row>
    <row r="22" spans="1:10" ht="12.75">
      <c r="A22" s="35"/>
      <c r="B22" s="20" t="s">
        <v>227</v>
      </c>
      <c r="C22" s="122">
        <v>40000</v>
      </c>
      <c r="D22" s="20" t="s">
        <v>57</v>
      </c>
      <c r="E22" s="5"/>
      <c r="F22" s="5"/>
      <c r="G22" s="35"/>
      <c r="H22" s="20"/>
      <c r="I22" s="35"/>
      <c r="J22" s="20"/>
    </row>
    <row r="23" spans="1:10" ht="12.75">
      <c r="A23" s="35"/>
      <c r="B23" s="20"/>
      <c r="C23" s="35"/>
      <c r="D23" s="20"/>
      <c r="E23" s="5"/>
      <c r="F23" s="5"/>
      <c r="G23" s="35"/>
      <c r="H23" s="20"/>
      <c r="I23" s="35"/>
      <c r="J23" s="20"/>
    </row>
    <row r="24" spans="1:10" ht="12.75">
      <c r="A24" s="35"/>
      <c r="B24" s="20"/>
      <c r="C24" s="35"/>
      <c r="D24" s="20"/>
      <c r="E24" s="5"/>
      <c r="F24" s="5"/>
      <c r="G24" s="35"/>
      <c r="H24" s="20"/>
      <c r="I24" s="35"/>
      <c r="J24" s="20"/>
    </row>
    <row r="25" spans="1:10" ht="12.75">
      <c r="A25" s="35"/>
      <c r="B25" s="20"/>
      <c r="C25" s="35"/>
      <c r="D25" s="20"/>
      <c r="E25" s="5"/>
      <c r="F25" s="5"/>
      <c r="G25" s="35"/>
      <c r="H25" s="20"/>
      <c r="I25" s="35"/>
      <c r="J25" s="20"/>
    </row>
    <row r="26" spans="1:10" ht="12.75">
      <c r="A26" s="35"/>
      <c r="B26" s="20"/>
      <c r="C26" s="35"/>
      <c r="D26" s="20"/>
      <c r="E26" s="5"/>
      <c r="F26" s="5"/>
      <c r="G26" s="35"/>
      <c r="H26" s="20"/>
      <c r="I26" s="35"/>
      <c r="J26" s="20"/>
    </row>
    <row r="27" spans="1:10" ht="12.75">
      <c r="A27" s="4"/>
      <c r="B27" s="5"/>
      <c r="C27" s="5"/>
      <c r="D27" s="5"/>
      <c r="E27" s="5"/>
      <c r="F27" s="5"/>
      <c r="G27" s="5"/>
      <c r="H27" s="5"/>
      <c r="I27" s="5"/>
      <c r="J27" s="6"/>
    </row>
    <row r="28" spans="1:10" ht="12.75">
      <c r="A28" s="4"/>
      <c r="B28" s="5"/>
      <c r="C28" s="5"/>
      <c r="D28" s="5"/>
      <c r="E28" s="5"/>
      <c r="F28" s="5"/>
      <c r="G28" s="5"/>
      <c r="H28" s="5"/>
      <c r="I28" s="5"/>
      <c r="J28" s="6"/>
    </row>
    <row r="29" spans="1:10" ht="12.75">
      <c r="A29" s="41" t="s">
        <v>131</v>
      </c>
      <c r="B29" s="5"/>
      <c r="C29" s="5"/>
      <c r="D29" s="5"/>
      <c r="E29" s="5"/>
      <c r="F29" s="5"/>
      <c r="G29" s="5"/>
      <c r="H29" s="5"/>
      <c r="I29" s="5"/>
      <c r="J29" s="6"/>
    </row>
    <row r="30" spans="1:10" ht="12.75">
      <c r="A30" s="4" t="s">
        <v>132</v>
      </c>
      <c r="B30" s="5"/>
      <c r="C30" s="5"/>
      <c r="D30" s="5"/>
      <c r="E30" s="5"/>
      <c r="F30" s="5"/>
      <c r="G30" s="5"/>
      <c r="H30" s="5"/>
      <c r="I30" s="5"/>
      <c r="J30" s="6"/>
    </row>
    <row r="31" spans="1:10" ht="12.75">
      <c r="A31" s="55" t="s">
        <v>133</v>
      </c>
      <c r="B31" s="23"/>
      <c r="C31" s="23"/>
      <c r="D31" s="23"/>
      <c r="E31" s="23"/>
      <c r="F31" s="23"/>
      <c r="G31" s="23"/>
      <c r="H31" s="23"/>
      <c r="I31" s="23"/>
      <c r="J31" s="33"/>
    </row>
    <row r="32" spans="1:10" ht="12.75">
      <c r="A32" s="4"/>
      <c r="B32" s="5"/>
      <c r="C32" s="5"/>
      <c r="D32" s="5"/>
      <c r="E32" s="5"/>
      <c r="F32" s="5"/>
      <c r="G32" s="5"/>
      <c r="H32" s="5"/>
      <c r="I32" s="5"/>
      <c r="J32" s="6"/>
    </row>
    <row r="33" spans="1:10" ht="12.75">
      <c r="A33" s="435" t="s">
        <v>125</v>
      </c>
      <c r="B33" s="436"/>
      <c r="C33" s="435" t="s">
        <v>318</v>
      </c>
      <c r="D33" s="441"/>
      <c r="E33" s="23"/>
      <c r="F33" s="23"/>
      <c r="G33" s="435" t="s">
        <v>125</v>
      </c>
      <c r="H33" s="436"/>
      <c r="I33" s="435" t="s">
        <v>318</v>
      </c>
      <c r="J33" s="441"/>
    </row>
    <row r="34" spans="1:10" ht="12.75">
      <c r="A34" s="437" t="s">
        <v>126</v>
      </c>
      <c r="B34" s="438"/>
      <c r="C34" s="437" t="s">
        <v>318</v>
      </c>
      <c r="D34" s="438"/>
      <c r="E34" s="5"/>
      <c r="F34" s="5"/>
      <c r="G34" s="437" t="s">
        <v>126</v>
      </c>
      <c r="H34" s="438"/>
      <c r="I34" s="437" t="s">
        <v>318</v>
      </c>
      <c r="J34" s="438"/>
    </row>
    <row r="35" spans="1:10" ht="12.75">
      <c r="A35" s="439" t="s">
        <v>127</v>
      </c>
      <c r="B35" s="440"/>
      <c r="C35" s="439" t="s">
        <v>70</v>
      </c>
      <c r="D35" s="443"/>
      <c r="E35" s="5"/>
      <c r="F35" s="5"/>
      <c r="G35" s="439" t="s">
        <v>127</v>
      </c>
      <c r="H35" s="440"/>
      <c r="I35" s="439" t="s">
        <v>70</v>
      </c>
      <c r="J35" s="440"/>
    </row>
    <row r="36" spans="1:10" ht="12.75">
      <c r="A36" s="35"/>
      <c r="B36" s="20" t="s">
        <v>323</v>
      </c>
      <c r="C36" s="288" t="s">
        <v>499</v>
      </c>
      <c r="D36" s="20"/>
      <c r="E36" s="5"/>
      <c r="F36" s="5"/>
      <c r="G36" s="35"/>
      <c r="H36" s="20"/>
      <c r="I36" s="35" t="s">
        <v>134</v>
      </c>
      <c r="J36" s="20"/>
    </row>
    <row r="37" spans="1:10" ht="12.75">
      <c r="A37" s="35"/>
      <c r="B37" s="20" t="s">
        <v>227</v>
      </c>
      <c r="C37" s="35" t="str">
        <f>C36</f>
        <v>$20.93 (A) Per Haul</v>
      </c>
      <c r="D37" s="20"/>
      <c r="E37" s="5"/>
      <c r="F37" s="5"/>
      <c r="G37" s="35"/>
      <c r="H37" s="20"/>
      <c r="I37" s="35" t="s">
        <v>134</v>
      </c>
      <c r="J37" s="20"/>
    </row>
    <row r="38" spans="1:10" ht="12.75">
      <c r="A38" s="35"/>
      <c r="B38" s="20"/>
      <c r="C38" s="35" t="s">
        <v>134</v>
      </c>
      <c r="D38" s="20"/>
      <c r="E38" s="5"/>
      <c r="F38" s="5"/>
      <c r="G38" s="35"/>
      <c r="H38" s="20"/>
      <c r="I38" s="35" t="s">
        <v>134</v>
      </c>
      <c r="J38" s="20"/>
    </row>
    <row r="39" spans="1:10" ht="12.75">
      <c r="A39" s="35"/>
      <c r="B39" s="20"/>
      <c r="C39" s="35" t="s">
        <v>134</v>
      </c>
      <c r="D39" s="20"/>
      <c r="E39" s="5"/>
      <c r="F39" s="5"/>
      <c r="G39" s="35"/>
      <c r="H39" s="20"/>
      <c r="I39" s="35" t="s">
        <v>134</v>
      </c>
      <c r="J39" s="20"/>
    </row>
    <row r="40" spans="1:10" ht="12.75">
      <c r="A40" s="35"/>
      <c r="B40" s="20"/>
      <c r="C40" s="35" t="s">
        <v>134</v>
      </c>
      <c r="D40" s="20"/>
      <c r="E40" s="5"/>
      <c r="F40" s="5"/>
      <c r="G40" s="35"/>
      <c r="H40" s="20"/>
      <c r="I40" s="35" t="s">
        <v>134</v>
      </c>
      <c r="J40" s="20"/>
    </row>
    <row r="41" spans="1:10" ht="12.75">
      <c r="A41" s="35"/>
      <c r="B41" s="20"/>
      <c r="C41" s="35" t="s">
        <v>134</v>
      </c>
      <c r="D41" s="20"/>
      <c r="E41" s="5"/>
      <c r="F41" s="5"/>
      <c r="G41" s="35"/>
      <c r="H41" s="20"/>
      <c r="I41" s="35" t="s">
        <v>134</v>
      </c>
      <c r="J41" s="20"/>
    </row>
    <row r="42" spans="1:10" ht="12.75">
      <c r="A42" s="4"/>
      <c r="B42" s="5"/>
      <c r="C42" s="5"/>
      <c r="D42" s="5"/>
      <c r="E42" s="5"/>
      <c r="F42" s="5"/>
      <c r="G42" s="5"/>
      <c r="H42" s="5"/>
      <c r="I42" s="5"/>
      <c r="J42" s="6"/>
    </row>
    <row r="43" spans="1:10" ht="12.75">
      <c r="A43" s="4"/>
      <c r="B43" s="5"/>
      <c r="C43" s="5"/>
      <c r="D43" s="23"/>
      <c r="E43" s="23"/>
      <c r="F43" s="23"/>
      <c r="G43" s="23"/>
      <c r="H43" s="5"/>
      <c r="I43" s="5"/>
      <c r="J43" s="6"/>
    </row>
    <row r="44" spans="1:10" ht="12.75">
      <c r="A44" s="4"/>
      <c r="B44" s="5"/>
      <c r="C44" s="5"/>
      <c r="D44" s="5"/>
      <c r="E44" s="5"/>
      <c r="F44" s="5"/>
      <c r="G44" s="5"/>
      <c r="H44" s="5"/>
      <c r="I44" s="5"/>
      <c r="J44" s="6"/>
    </row>
    <row r="45" spans="1:10" ht="12.75">
      <c r="A45" s="4"/>
      <c r="B45" s="5"/>
      <c r="C45" s="5"/>
      <c r="D45" s="5"/>
      <c r="E45" s="5"/>
      <c r="F45" s="5"/>
      <c r="G45" s="5"/>
      <c r="H45" s="5"/>
      <c r="I45" s="5"/>
      <c r="J45" s="6"/>
    </row>
    <row r="46" spans="1:10" ht="12.75">
      <c r="A46" s="4"/>
      <c r="B46" s="5"/>
      <c r="C46" s="5"/>
      <c r="D46" s="5"/>
      <c r="E46" s="5"/>
      <c r="F46" s="5"/>
      <c r="G46" s="5"/>
      <c r="H46" s="5"/>
      <c r="I46" s="5"/>
      <c r="J46" s="6"/>
    </row>
    <row r="47" spans="1:10" ht="12.75">
      <c r="A47" s="4"/>
      <c r="B47" s="5"/>
      <c r="C47" s="5"/>
      <c r="D47" s="5"/>
      <c r="E47" s="5"/>
      <c r="F47" s="5"/>
      <c r="G47" s="5"/>
      <c r="H47" s="5"/>
      <c r="I47" s="5"/>
      <c r="J47" s="6"/>
    </row>
    <row r="48" spans="1:10" ht="12.75">
      <c r="A48" s="4"/>
      <c r="B48" s="5"/>
      <c r="C48" s="5"/>
      <c r="D48" s="5"/>
      <c r="E48" s="5"/>
      <c r="F48" s="5"/>
      <c r="G48" s="5"/>
      <c r="H48" s="5"/>
      <c r="I48" s="5"/>
      <c r="J48" s="6"/>
    </row>
    <row r="49" spans="1:10" ht="12.75">
      <c r="A49" s="4"/>
      <c r="B49" s="5"/>
      <c r="C49" s="5"/>
      <c r="D49" s="5"/>
      <c r="E49" s="5"/>
      <c r="F49" s="5"/>
      <c r="G49" s="5"/>
      <c r="H49" s="5"/>
      <c r="I49" s="5"/>
      <c r="J49" s="6"/>
    </row>
    <row r="50" spans="1:10" ht="12.75">
      <c r="A50" s="4"/>
      <c r="B50" s="5"/>
      <c r="C50" s="5"/>
      <c r="D50" s="5"/>
      <c r="E50" s="5"/>
      <c r="F50" s="5"/>
      <c r="G50" s="5"/>
      <c r="H50" s="5"/>
      <c r="I50" s="5"/>
      <c r="J50" s="6"/>
    </row>
    <row r="51" spans="1:10" ht="12.75">
      <c r="A51" s="7"/>
      <c r="B51" s="8"/>
      <c r="C51" s="8"/>
      <c r="D51" s="8"/>
      <c r="E51" s="8"/>
      <c r="F51" s="8"/>
      <c r="G51" s="8"/>
      <c r="H51" s="8"/>
      <c r="I51" s="8"/>
      <c r="J51" s="9"/>
    </row>
    <row r="52" spans="1:10" ht="12.75">
      <c r="A52" s="4" t="s">
        <v>223</v>
      </c>
      <c r="B52" s="5" t="s">
        <v>246</v>
      </c>
      <c r="C52" s="5"/>
      <c r="D52" s="5"/>
      <c r="E52" s="5"/>
      <c r="F52" s="5"/>
      <c r="G52" s="5"/>
      <c r="H52" s="5"/>
      <c r="I52" s="5"/>
      <c r="J52" s="6"/>
    </row>
    <row r="53" spans="1:10" ht="12.75">
      <c r="A53" s="4"/>
      <c r="B53" s="5"/>
      <c r="C53" s="5"/>
      <c r="D53" s="5"/>
      <c r="E53" s="5"/>
      <c r="F53" s="5"/>
      <c r="G53" s="5"/>
      <c r="H53" s="5"/>
      <c r="I53" s="5"/>
      <c r="J53" s="6"/>
    </row>
    <row r="54" spans="1:10" ht="12.75">
      <c r="A54" s="7" t="s">
        <v>222</v>
      </c>
      <c r="B54" s="170">
        <f>'Item 205, pg 35'!B54</f>
        <v>41348</v>
      </c>
      <c r="C54" s="8"/>
      <c r="D54" s="8"/>
      <c r="E54" s="8"/>
      <c r="F54" s="8"/>
      <c r="G54" s="8"/>
      <c r="H54" s="8"/>
      <c r="I54" s="204" t="s">
        <v>216</v>
      </c>
      <c r="J54" s="169">
        <f>'Item 205, pg 35'!J54</f>
        <v>41395</v>
      </c>
    </row>
    <row r="55" spans="1:10" ht="12.75">
      <c r="A55" s="373" t="s">
        <v>214</v>
      </c>
      <c r="B55" s="374"/>
      <c r="C55" s="374"/>
      <c r="D55" s="374"/>
      <c r="E55" s="374"/>
      <c r="F55" s="374"/>
      <c r="G55" s="374"/>
      <c r="H55" s="374"/>
      <c r="I55" s="374"/>
      <c r="J55" s="375"/>
    </row>
    <row r="56" spans="1:10" ht="12.75">
      <c r="A56" s="4"/>
      <c r="B56" s="5"/>
      <c r="C56" s="5"/>
      <c r="D56" s="5"/>
      <c r="E56" s="5"/>
      <c r="F56" s="5"/>
      <c r="G56" s="5"/>
      <c r="H56" s="5"/>
      <c r="I56" s="5"/>
      <c r="J56" s="6"/>
    </row>
    <row r="57" spans="1:10" ht="12.75">
      <c r="A57" s="4" t="s">
        <v>221</v>
      </c>
      <c r="B57" s="5"/>
      <c r="C57" s="5"/>
      <c r="D57" s="5"/>
      <c r="E57" s="5"/>
      <c r="F57" s="5"/>
      <c r="G57" s="5"/>
      <c r="H57" s="5"/>
      <c r="I57" s="5"/>
      <c r="J57" s="6"/>
    </row>
    <row r="58" spans="1:10" ht="12.75">
      <c r="A58" s="7"/>
      <c r="B58" s="8"/>
      <c r="C58" s="8"/>
      <c r="D58" s="8"/>
      <c r="E58" s="8"/>
      <c r="F58" s="8"/>
      <c r="G58" s="8"/>
      <c r="H58" s="8"/>
      <c r="I58" s="8"/>
      <c r="J58" s="9"/>
    </row>
  </sheetData>
  <sheetProtection/>
  <mergeCells count="27">
    <mergeCell ref="A34:B34"/>
    <mergeCell ref="C34:D34"/>
    <mergeCell ref="G34:H34"/>
    <mergeCell ref="I34:J34"/>
    <mergeCell ref="A35:B35"/>
    <mergeCell ref="C35:D35"/>
    <mergeCell ref="G35:H35"/>
    <mergeCell ref="I35:J35"/>
    <mergeCell ref="I18:J18"/>
    <mergeCell ref="G19:H19"/>
    <mergeCell ref="I19:J19"/>
    <mergeCell ref="G20:H20"/>
    <mergeCell ref="I20:J20"/>
    <mergeCell ref="A33:B33"/>
    <mergeCell ref="C33:D33"/>
    <mergeCell ref="G33:H33"/>
    <mergeCell ref="I33:J33"/>
    <mergeCell ref="H2:I2"/>
    <mergeCell ref="A55:J55"/>
    <mergeCell ref="A7:J7"/>
    <mergeCell ref="A18:B18"/>
    <mergeCell ref="A19:B19"/>
    <mergeCell ref="A20:B20"/>
    <mergeCell ref="C18:D18"/>
    <mergeCell ref="C19:D19"/>
    <mergeCell ref="C20:D20"/>
    <mergeCell ref="G18:H18"/>
  </mergeCells>
  <printOptions horizontalCentered="1" verticalCentered="1"/>
  <pageMargins left="0.5" right="0.5" top="0.5" bottom="0.5" header="0.5" footer="0.5"/>
  <pageSetup fitToHeight="1" fitToWidth="1" horizontalDpi="600" verticalDpi="600" orientation="portrait" scale="92" r:id="rId1"/>
</worksheet>
</file>

<file path=xl/worksheets/sheet18.xml><?xml version="1.0" encoding="utf-8"?>
<worksheet xmlns="http://schemas.openxmlformats.org/spreadsheetml/2006/main" xmlns:r="http://schemas.openxmlformats.org/officeDocument/2006/relationships">
  <sheetPr>
    <pageSetUpPr fitToPage="1"/>
  </sheetPr>
  <dimension ref="A1:J59"/>
  <sheetViews>
    <sheetView zoomScalePageLayoutView="0" workbookViewId="0" topLeftCell="A10">
      <selection activeCell="F15" sqref="F15"/>
    </sheetView>
  </sheetViews>
  <sheetFormatPr defaultColWidth="9.140625" defaultRowHeight="12.75"/>
  <cols>
    <col min="1" max="1" width="10.28125" style="0" customWidth="1"/>
    <col min="2" max="2" width="18.00390625" style="0" customWidth="1"/>
    <col min="7" max="7" width="6.28125" style="0" customWidth="1"/>
    <col min="8" max="8" width="12.7109375" style="0" customWidth="1"/>
    <col min="10" max="10" width="12.57421875" style="0" bestFit="1" customWidth="1"/>
  </cols>
  <sheetData>
    <row r="1" spans="1:10" ht="12.75">
      <c r="A1" s="1"/>
      <c r="B1" s="2"/>
      <c r="C1" s="2"/>
      <c r="D1" s="2"/>
      <c r="E1" s="2"/>
      <c r="F1" s="2"/>
      <c r="G1" s="2"/>
      <c r="H1" s="2"/>
      <c r="I1" s="2"/>
      <c r="J1" s="3"/>
    </row>
    <row r="2" spans="1:10" ht="12.75">
      <c r="A2" s="4" t="s">
        <v>217</v>
      </c>
      <c r="B2" s="182">
        <v>26</v>
      </c>
      <c r="C2" s="5"/>
      <c r="D2" s="5"/>
      <c r="E2" s="5"/>
      <c r="F2" s="5"/>
      <c r="G2" s="124">
        <v>0</v>
      </c>
      <c r="H2" s="372" t="s">
        <v>218</v>
      </c>
      <c r="I2" s="372"/>
      <c r="J2" s="32">
        <v>37</v>
      </c>
    </row>
    <row r="3" spans="1:10" ht="12.75">
      <c r="A3" s="4"/>
      <c r="B3" s="5"/>
      <c r="C3" s="5"/>
      <c r="D3" s="5"/>
      <c r="E3" s="5"/>
      <c r="F3" s="5"/>
      <c r="G3" s="5"/>
      <c r="H3" s="5"/>
      <c r="I3" s="5"/>
      <c r="J3" s="6"/>
    </row>
    <row r="4" spans="1:10" ht="12.75">
      <c r="A4" s="4" t="s">
        <v>219</v>
      </c>
      <c r="B4" s="5"/>
      <c r="C4" s="5" t="str">
        <f>'Item 207, pg 36'!C4</f>
        <v>Murrey's Disposal Co., Inc  G-9</v>
      </c>
      <c r="D4" s="5"/>
      <c r="E4" s="5"/>
      <c r="F4" s="5"/>
      <c r="G4" s="5"/>
      <c r="H4" s="5"/>
      <c r="I4" s="5"/>
      <c r="J4" s="6"/>
    </row>
    <row r="5" spans="1:10" ht="12.75">
      <c r="A5" s="7" t="s">
        <v>220</v>
      </c>
      <c r="B5" s="8"/>
      <c r="C5" s="8"/>
      <c r="D5" s="8"/>
      <c r="E5" s="8"/>
      <c r="F5" s="8"/>
      <c r="G5" s="8"/>
      <c r="H5" s="8"/>
      <c r="I5" s="8"/>
      <c r="J5" s="9"/>
    </row>
    <row r="6" spans="1:10" ht="12.75">
      <c r="A6" s="4"/>
      <c r="B6" s="5"/>
      <c r="C6" s="5"/>
      <c r="D6" s="5"/>
      <c r="E6" s="5"/>
      <c r="F6" s="5"/>
      <c r="G6" s="5"/>
      <c r="H6" s="5"/>
      <c r="I6" s="5"/>
      <c r="J6" s="6"/>
    </row>
    <row r="7" spans="1:10" ht="12.75">
      <c r="A7" s="376" t="s">
        <v>135</v>
      </c>
      <c r="B7" s="377"/>
      <c r="C7" s="377"/>
      <c r="D7" s="377"/>
      <c r="E7" s="377"/>
      <c r="F7" s="377"/>
      <c r="G7" s="377"/>
      <c r="H7" s="377"/>
      <c r="I7" s="377"/>
      <c r="J7" s="378"/>
    </row>
    <row r="8" spans="1:10" ht="12.75">
      <c r="A8" s="4"/>
      <c r="B8" s="5"/>
      <c r="C8" s="5"/>
      <c r="D8" s="5"/>
      <c r="E8" s="5"/>
      <c r="F8" s="5"/>
      <c r="G8" s="5"/>
      <c r="H8" s="5"/>
      <c r="I8" s="5"/>
      <c r="J8" s="6"/>
    </row>
    <row r="9" spans="1:10" ht="12.75">
      <c r="A9" s="4" t="s">
        <v>273</v>
      </c>
      <c r="B9" s="5"/>
      <c r="C9" s="5"/>
      <c r="D9" s="5"/>
      <c r="E9" s="5"/>
      <c r="F9" s="5"/>
      <c r="G9" s="5"/>
      <c r="H9" s="5"/>
      <c r="I9" s="5"/>
      <c r="J9" s="6"/>
    </row>
    <row r="10" spans="1:10" ht="12.75">
      <c r="A10" s="4" t="s">
        <v>272</v>
      </c>
      <c r="B10" s="5"/>
      <c r="C10" s="5"/>
      <c r="D10" s="5"/>
      <c r="E10" s="5"/>
      <c r="F10" s="5"/>
      <c r="G10" s="5"/>
      <c r="H10" s="5"/>
      <c r="I10" s="5"/>
      <c r="J10" s="6"/>
    </row>
    <row r="11" spans="1:10" ht="12.75">
      <c r="A11" s="4"/>
      <c r="B11" s="5"/>
      <c r="C11" s="5"/>
      <c r="D11" s="5"/>
      <c r="E11" s="5"/>
      <c r="F11" s="5"/>
      <c r="G11" s="5"/>
      <c r="H11" s="5"/>
      <c r="I11" s="5"/>
      <c r="J11" s="6"/>
    </row>
    <row r="12" spans="1:10" ht="12.75">
      <c r="A12" s="4"/>
      <c r="B12" s="13"/>
      <c r="C12" s="391" t="s">
        <v>144</v>
      </c>
      <c r="D12" s="422"/>
      <c r="E12" s="392"/>
      <c r="F12" s="1"/>
      <c r="G12" s="2"/>
      <c r="H12" s="3"/>
      <c r="I12" s="5"/>
      <c r="J12" s="6"/>
    </row>
    <row r="13" spans="1:10" ht="12.75">
      <c r="A13" s="4"/>
      <c r="B13" s="5"/>
      <c r="C13" s="410" t="s">
        <v>145</v>
      </c>
      <c r="D13" s="428"/>
      <c r="E13" s="411"/>
      <c r="F13" s="410" t="s">
        <v>334</v>
      </c>
      <c r="G13" s="428"/>
      <c r="H13" s="411"/>
      <c r="I13" s="5"/>
      <c r="J13" s="6"/>
    </row>
    <row r="14" spans="1:10" ht="12.75">
      <c r="A14" s="4"/>
      <c r="B14" s="22"/>
      <c r="C14" s="46" t="s">
        <v>229</v>
      </c>
      <c r="E14" s="36"/>
      <c r="F14" s="123">
        <v>7.22</v>
      </c>
      <c r="G14" s="223" t="s">
        <v>468</v>
      </c>
      <c r="H14" s="20" t="s">
        <v>58</v>
      </c>
      <c r="I14" s="12"/>
      <c r="J14" s="6"/>
    </row>
    <row r="15" spans="1:10" ht="12.75">
      <c r="A15" s="4"/>
      <c r="B15" s="22"/>
      <c r="C15" s="37"/>
      <c r="D15" s="15"/>
      <c r="E15" s="36"/>
      <c r="F15" s="123">
        <v>21.66</v>
      </c>
      <c r="G15" s="223" t="s">
        <v>468</v>
      </c>
      <c r="H15" s="20" t="s">
        <v>107</v>
      </c>
      <c r="I15" s="12"/>
      <c r="J15" s="6"/>
    </row>
    <row r="16" spans="1:10" ht="12.75">
      <c r="A16" s="4"/>
      <c r="B16" s="5"/>
      <c r="C16" s="46" t="s">
        <v>228</v>
      </c>
      <c r="D16" s="15"/>
      <c r="E16" s="36"/>
      <c r="F16" s="123">
        <v>7.43</v>
      </c>
      <c r="G16" s="223" t="s">
        <v>468</v>
      </c>
      <c r="H16" s="20" t="s">
        <v>58</v>
      </c>
      <c r="I16" s="5"/>
      <c r="J16" s="6"/>
    </row>
    <row r="17" spans="1:10" ht="12.75">
      <c r="A17" s="4"/>
      <c r="B17" s="5"/>
      <c r="C17" s="37"/>
      <c r="D17" s="15"/>
      <c r="E17" s="36"/>
      <c r="F17" s="123">
        <v>29.72</v>
      </c>
      <c r="G17" s="223" t="s">
        <v>468</v>
      </c>
      <c r="H17" s="20" t="s">
        <v>107</v>
      </c>
      <c r="I17" s="5"/>
      <c r="J17" s="6"/>
    </row>
    <row r="18" spans="1:10" ht="12.75">
      <c r="A18" s="4"/>
      <c r="B18" s="5"/>
      <c r="C18" s="46" t="s">
        <v>230</v>
      </c>
      <c r="D18" s="15"/>
      <c r="E18" s="36"/>
      <c r="F18" s="123">
        <v>7.22</v>
      </c>
      <c r="G18" s="223" t="s">
        <v>468</v>
      </c>
      <c r="H18" s="20" t="s">
        <v>58</v>
      </c>
      <c r="I18" s="5"/>
      <c r="J18" s="6"/>
    </row>
    <row r="19" spans="1:10" ht="12.75">
      <c r="A19" s="24"/>
      <c r="B19" s="23"/>
      <c r="C19" s="37"/>
      <c r="D19" s="15"/>
      <c r="E19" s="36"/>
      <c r="F19" s="123">
        <v>21.66</v>
      </c>
      <c r="G19" s="223" t="s">
        <v>468</v>
      </c>
      <c r="H19" s="20" t="s">
        <v>107</v>
      </c>
      <c r="I19" s="23"/>
      <c r="J19" s="33"/>
    </row>
    <row r="20" spans="1:10" ht="12.75">
      <c r="A20" s="4"/>
      <c r="B20" s="5"/>
      <c r="C20" s="37"/>
      <c r="D20" s="15"/>
      <c r="E20" s="36"/>
      <c r="F20" s="37"/>
      <c r="G20" s="15"/>
      <c r="H20" s="36"/>
      <c r="I20" s="5"/>
      <c r="J20" s="6"/>
    </row>
    <row r="21" spans="1:10" ht="12.75">
      <c r="A21" s="4"/>
      <c r="B21" s="5"/>
      <c r="C21" s="5"/>
      <c r="D21" s="5"/>
      <c r="E21" s="5"/>
      <c r="F21" s="5"/>
      <c r="G21" s="5"/>
      <c r="H21" s="5"/>
      <c r="I21" s="5"/>
      <c r="J21" s="6"/>
    </row>
    <row r="22" spans="1:10" ht="12.75">
      <c r="A22" s="4" t="s">
        <v>266</v>
      </c>
      <c r="B22" s="5"/>
      <c r="C22" s="5"/>
      <c r="D22" s="5"/>
      <c r="E22" s="5"/>
      <c r="F22" s="5"/>
      <c r="G22" s="5"/>
      <c r="H22" s="5"/>
      <c r="I22" s="5"/>
      <c r="J22" s="6"/>
    </row>
    <row r="23" spans="1:10" ht="12.75">
      <c r="A23" s="4"/>
      <c r="B23" s="5" t="s">
        <v>287</v>
      </c>
      <c r="C23" s="110">
        <v>43.96</v>
      </c>
      <c r="D23" s="168" t="s">
        <v>468</v>
      </c>
      <c r="E23" s="5"/>
      <c r="F23" s="5"/>
      <c r="G23" s="5"/>
      <c r="H23" s="5"/>
      <c r="I23" s="5"/>
      <c r="J23" s="6"/>
    </row>
    <row r="24" spans="1:10" ht="12.75">
      <c r="A24" s="4"/>
      <c r="B24" s="5" t="s">
        <v>288</v>
      </c>
      <c r="C24" s="110">
        <v>93.4</v>
      </c>
      <c r="D24" s="168" t="s">
        <v>468</v>
      </c>
      <c r="E24" s="5"/>
      <c r="F24" s="5"/>
      <c r="G24" s="5"/>
      <c r="H24" s="5"/>
      <c r="I24" s="5"/>
      <c r="J24" s="6"/>
    </row>
    <row r="25" spans="1:10" ht="12.75">
      <c r="A25" s="7"/>
      <c r="B25" s="8"/>
      <c r="C25" s="8"/>
      <c r="D25" s="8"/>
      <c r="E25" s="8"/>
      <c r="F25" s="8"/>
      <c r="G25" s="8"/>
      <c r="H25" s="8"/>
      <c r="I25" s="8"/>
      <c r="J25" s="9"/>
    </row>
    <row r="26" spans="1:10" ht="12.75">
      <c r="A26" s="4"/>
      <c r="B26" s="5"/>
      <c r="C26" s="5"/>
      <c r="D26" s="5"/>
      <c r="E26" s="5"/>
      <c r="F26" s="5"/>
      <c r="G26" s="5"/>
      <c r="H26" s="5"/>
      <c r="I26" s="5"/>
      <c r="J26" s="6"/>
    </row>
    <row r="27" spans="1:10" ht="12.75">
      <c r="A27" s="376" t="s">
        <v>146</v>
      </c>
      <c r="B27" s="377"/>
      <c r="C27" s="377"/>
      <c r="D27" s="377"/>
      <c r="E27" s="377"/>
      <c r="F27" s="377"/>
      <c r="G27" s="377"/>
      <c r="H27" s="377"/>
      <c r="I27" s="377"/>
      <c r="J27" s="378"/>
    </row>
    <row r="28" spans="1:10" ht="12.75">
      <c r="A28" s="4"/>
      <c r="B28" s="5"/>
      <c r="C28" s="5"/>
      <c r="D28" s="5"/>
      <c r="E28" s="5"/>
      <c r="F28" s="5"/>
      <c r="G28" s="5"/>
      <c r="H28" s="5"/>
      <c r="I28" s="5"/>
      <c r="J28" s="6"/>
    </row>
    <row r="29" spans="1:10" ht="12.75">
      <c r="A29" s="4" t="s">
        <v>274</v>
      </c>
      <c r="B29" s="5"/>
      <c r="C29" s="5"/>
      <c r="D29" s="5"/>
      <c r="E29" s="5"/>
      <c r="F29" s="5"/>
      <c r="G29" s="5"/>
      <c r="H29" s="5"/>
      <c r="I29" s="5"/>
      <c r="J29" s="6"/>
    </row>
    <row r="30" spans="1:10" ht="12.75">
      <c r="A30" s="4" t="s">
        <v>147</v>
      </c>
      <c r="B30" s="5"/>
      <c r="C30" s="5"/>
      <c r="D30" s="5"/>
      <c r="E30" s="5"/>
      <c r="F30" s="5"/>
      <c r="G30" s="5"/>
      <c r="H30" s="5"/>
      <c r="I30" s="5"/>
      <c r="J30" s="6"/>
    </row>
    <row r="31" spans="1:10" ht="12.75">
      <c r="A31" s="4" t="s">
        <v>148</v>
      </c>
      <c r="B31" s="5"/>
      <c r="C31" s="5"/>
      <c r="D31" s="5"/>
      <c r="E31" s="5"/>
      <c r="F31" s="5"/>
      <c r="G31" s="5"/>
      <c r="H31" s="5"/>
      <c r="I31" s="5"/>
      <c r="J31" s="6"/>
    </row>
    <row r="32" spans="1:10" ht="12.75">
      <c r="A32" s="24"/>
      <c r="B32" s="23"/>
      <c r="C32" s="23"/>
      <c r="D32" s="23"/>
      <c r="E32" s="23"/>
      <c r="F32" s="23"/>
      <c r="G32" s="23"/>
      <c r="H32" s="23"/>
      <c r="I32" s="23"/>
      <c r="J32" s="33"/>
    </row>
    <row r="33" spans="1:10" ht="12.75">
      <c r="A33" s="4" t="s">
        <v>149</v>
      </c>
      <c r="B33" s="5"/>
      <c r="I33" s="5"/>
      <c r="J33" s="6"/>
    </row>
    <row r="34" spans="1:10" ht="12.75">
      <c r="A34" s="41"/>
      <c r="B34" s="5"/>
      <c r="I34" s="5"/>
      <c r="J34" s="6"/>
    </row>
    <row r="35" spans="1:10" ht="12.75">
      <c r="A35" s="4"/>
      <c r="B35" s="5"/>
      <c r="C35" s="391" t="s">
        <v>144</v>
      </c>
      <c r="D35" s="422"/>
      <c r="E35" s="392"/>
      <c r="F35" s="1"/>
      <c r="G35" s="2"/>
      <c r="H35" s="3"/>
      <c r="I35" s="5"/>
      <c r="J35" s="6"/>
    </row>
    <row r="36" spans="1:10" ht="12.75">
      <c r="A36" s="4"/>
      <c r="B36" s="5"/>
      <c r="C36" s="410" t="s">
        <v>145</v>
      </c>
      <c r="D36" s="428"/>
      <c r="E36" s="411"/>
      <c r="F36" s="410" t="s">
        <v>267</v>
      </c>
      <c r="G36" s="428"/>
      <c r="H36" s="411"/>
      <c r="I36" s="5"/>
      <c r="J36" s="6"/>
    </row>
    <row r="37" spans="1:10" ht="12.75">
      <c r="A37" s="4"/>
      <c r="B37" s="5"/>
      <c r="C37" s="37"/>
      <c r="D37" s="15" t="s">
        <v>231</v>
      </c>
      <c r="E37" s="36"/>
      <c r="F37" s="37"/>
      <c r="G37" s="15" t="s">
        <v>346</v>
      </c>
      <c r="H37" s="36"/>
      <c r="I37" s="5"/>
      <c r="J37" s="6"/>
    </row>
    <row r="38" spans="1:10" ht="12.75">
      <c r="A38" s="4"/>
      <c r="B38" s="5"/>
      <c r="C38" s="37"/>
      <c r="D38" s="15" t="s">
        <v>234</v>
      </c>
      <c r="E38" s="36"/>
      <c r="F38" s="37"/>
      <c r="G38" s="15" t="s">
        <v>346</v>
      </c>
      <c r="H38" s="36"/>
      <c r="I38" s="5"/>
      <c r="J38" s="6"/>
    </row>
    <row r="39" spans="1:10" ht="12.75">
      <c r="A39" s="4"/>
      <c r="B39" s="5"/>
      <c r="C39" s="37"/>
      <c r="D39" s="15" t="s">
        <v>232</v>
      </c>
      <c r="E39" s="36"/>
      <c r="F39" s="37"/>
      <c r="G39" s="15" t="s">
        <v>346</v>
      </c>
      <c r="H39" s="36"/>
      <c r="I39" s="5"/>
      <c r="J39" s="6"/>
    </row>
    <row r="40" spans="1:10" ht="12.75">
      <c r="A40" s="4"/>
      <c r="B40" s="5"/>
      <c r="C40" s="37"/>
      <c r="D40" s="15" t="s">
        <v>233</v>
      </c>
      <c r="E40" s="36"/>
      <c r="F40" s="37"/>
      <c r="G40" s="15" t="s">
        <v>346</v>
      </c>
      <c r="H40" s="36"/>
      <c r="I40" s="5"/>
      <c r="J40" s="6"/>
    </row>
    <row r="41" spans="1:10" ht="12.75">
      <c r="A41" s="4"/>
      <c r="B41" s="5"/>
      <c r="C41" s="37"/>
      <c r="D41" s="15"/>
      <c r="E41" s="36"/>
      <c r="F41" s="37"/>
      <c r="G41" s="15"/>
      <c r="H41" s="36"/>
      <c r="I41" s="5"/>
      <c r="J41" s="6"/>
    </row>
    <row r="42" spans="1:10" ht="12.75">
      <c r="A42" s="4"/>
      <c r="B42" s="5"/>
      <c r="C42" s="37"/>
      <c r="D42" s="15"/>
      <c r="E42" s="36"/>
      <c r="F42" s="37"/>
      <c r="G42" s="15"/>
      <c r="H42" s="36"/>
      <c r="I42" s="5"/>
      <c r="J42" s="6"/>
    </row>
    <row r="43" spans="1:10" ht="12.75">
      <c r="A43" s="4"/>
      <c r="B43" s="5"/>
      <c r="C43" s="37"/>
      <c r="D43" s="15"/>
      <c r="E43" s="36"/>
      <c r="F43" s="37"/>
      <c r="G43" s="15"/>
      <c r="H43" s="36"/>
      <c r="I43" s="5"/>
      <c r="J43" s="6"/>
    </row>
    <row r="44" spans="1:10" ht="12.75">
      <c r="A44" s="4"/>
      <c r="B44" s="5"/>
      <c r="C44" s="5"/>
      <c r="D44" s="23"/>
      <c r="E44" s="23"/>
      <c r="F44" s="23"/>
      <c r="G44" s="23"/>
      <c r="H44" s="5"/>
      <c r="I44" s="5"/>
      <c r="J44" s="6"/>
    </row>
    <row r="45" spans="1:10" ht="12.75">
      <c r="A45" s="4"/>
      <c r="B45" s="5"/>
      <c r="C45" s="5"/>
      <c r="D45" s="5"/>
      <c r="E45" s="5"/>
      <c r="F45" s="5"/>
      <c r="G45" s="5"/>
      <c r="H45" s="5"/>
      <c r="I45" s="5"/>
      <c r="J45" s="6"/>
    </row>
    <row r="46" spans="1:10" ht="12.75">
      <c r="A46" s="4"/>
      <c r="B46" s="5"/>
      <c r="C46" s="5"/>
      <c r="D46" s="5"/>
      <c r="E46" s="5"/>
      <c r="F46" s="5"/>
      <c r="G46" s="5"/>
      <c r="H46" s="5"/>
      <c r="I46" s="5"/>
      <c r="J46" s="6"/>
    </row>
    <row r="47" spans="1:10" ht="12.75">
      <c r="A47" s="4"/>
      <c r="B47" s="5"/>
      <c r="C47" s="5"/>
      <c r="D47" s="5"/>
      <c r="E47" s="5"/>
      <c r="F47" s="5"/>
      <c r="G47" s="5"/>
      <c r="H47" s="5"/>
      <c r="I47" s="5"/>
      <c r="J47" s="6"/>
    </row>
    <row r="48" spans="1:10" ht="12.75">
      <c r="A48" s="4"/>
      <c r="B48" s="5"/>
      <c r="C48" s="5"/>
      <c r="D48" s="5"/>
      <c r="E48" s="5"/>
      <c r="F48" s="5"/>
      <c r="G48" s="5"/>
      <c r="H48" s="5"/>
      <c r="I48" s="5"/>
      <c r="J48" s="6"/>
    </row>
    <row r="49" spans="1:10" ht="12.75">
      <c r="A49" s="4"/>
      <c r="B49" s="5"/>
      <c r="C49" s="5"/>
      <c r="D49" s="5"/>
      <c r="E49" s="5"/>
      <c r="F49" s="5"/>
      <c r="G49" s="5"/>
      <c r="H49" s="5"/>
      <c r="I49" s="5"/>
      <c r="J49" s="6"/>
    </row>
    <row r="50" spans="1:10" ht="12.75">
      <c r="A50" s="4"/>
      <c r="B50" s="5"/>
      <c r="C50" s="5"/>
      <c r="D50" s="5"/>
      <c r="E50" s="5"/>
      <c r="F50" s="5"/>
      <c r="G50" s="5"/>
      <c r="H50" s="5"/>
      <c r="I50" s="5"/>
      <c r="J50" s="6"/>
    </row>
    <row r="51" spans="1:10" ht="12.75">
      <c r="A51" s="4"/>
      <c r="B51" s="5"/>
      <c r="C51" s="5"/>
      <c r="D51" s="5"/>
      <c r="E51" s="5"/>
      <c r="F51" s="5"/>
      <c r="G51" s="5"/>
      <c r="H51" s="5"/>
      <c r="I51" s="5"/>
      <c r="J51" s="6"/>
    </row>
    <row r="52" spans="1:10" ht="12.75">
      <c r="A52" s="7"/>
      <c r="B52" s="8"/>
      <c r="C52" s="8"/>
      <c r="D52" s="8"/>
      <c r="E52" s="8"/>
      <c r="F52" s="8"/>
      <c r="G52" s="8"/>
      <c r="H52" s="8"/>
      <c r="I52" s="8"/>
      <c r="J52" s="9"/>
    </row>
    <row r="53" spans="1:10" ht="12.75">
      <c r="A53" s="4" t="s">
        <v>223</v>
      </c>
      <c r="B53" s="5" t="s">
        <v>246</v>
      </c>
      <c r="C53" s="5"/>
      <c r="D53" s="5"/>
      <c r="E53" s="5"/>
      <c r="F53" s="5"/>
      <c r="G53" s="5"/>
      <c r="H53" s="5"/>
      <c r="I53" s="5"/>
      <c r="J53" s="6"/>
    </row>
    <row r="54" spans="1:10" ht="12.75">
      <c r="A54" s="4"/>
      <c r="B54" s="5"/>
      <c r="C54" s="5"/>
      <c r="D54" s="5"/>
      <c r="E54" s="5"/>
      <c r="F54" s="5"/>
      <c r="G54" s="5"/>
      <c r="H54" s="5"/>
      <c r="I54" s="5"/>
      <c r="J54" s="6"/>
    </row>
    <row r="55" spans="1:10" ht="12.75">
      <c r="A55" s="7" t="s">
        <v>222</v>
      </c>
      <c r="B55" s="170">
        <f>'Item 207, pg 36'!B54</f>
        <v>41348</v>
      </c>
      <c r="C55" s="8"/>
      <c r="D55" s="8"/>
      <c r="E55" s="8"/>
      <c r="F55" s="8"/>
      <c r="G55" s="8"/>
      <c r="H55" s="8"/>
      <c r="I55" s="204" t="s">
        <v>216</v>
      </c>
      <c r="J55" s="169">
        <f>'Item 207, pg 36'!J54</f>
        <v>41395</v>
      </c>
    </row>
    <row r="56" spans="1:10" ht="12.75">
      <c r="A56" s="373" t="s">
        <v>214</v>
      </c>
      <c r="B56" s="374"/>
      <c r="C56" s="374"/>
      <c r="D56" s="374"/>
      <c r="E56" s="374"/>
      <c r="F56" s="374"/>
      <c r="G56" s="374"/>
      <c r="H56" s="374"/>
      <c r="I56" s="374"/>
      <c r="J56" s="375"/>
    </row>
    <row r="57" spans="1:10" ht="12.75">
      <c r="A57" s="4"/>
      <c r="B57" s="5"/>
      <c r="C57" s="5"/>
      <c r="D57" s="5"/>
      <c r="E57" s="5"/>
      <c r="F57" s="5"/>
      <c r="G57" s="5"/>
      <c r="H57" s="5"/>
      <c r="I57" s="5"/>
      <c r="J57" s="6"/>
    </row>
    <row r="58" spans="1:10" ht="12.75">
      <c r="A58" s="4" t="s">
        <v>221</v>
      </c>
      <c r="B58" s="5"/>
      <c r="C58" s="5"/>
      <c r="D58" s="5"/>
      <c r="E58" s="5"/>
      <c r="F58" s="5"/>
      <c r="G58" s="5"/>
      <c r="H58" s="5"/>
      <c r="I58" s="5"/>
      <c r="J58" s="6"/>
    </row>
    <row r="59" spans="1:10" ht="12.75">
      <c r="A59" s="7"/>
      <c r="B59" s="8"/>
      <c r="C59" s="8"/>
      <c r="D59" s="8"/>
      <c r="E59" s="8"/>
      <c r="F59" s="8"/>
      <c r="G59" s="8"/>
      <c r="H59" s="8"/>
      <c r="I59" s="8"/>
      <c r="J59" s="9"/>
    </row>
  </sheetData>
  <sheetProtection/>
  <mergeCells count="10">
    <mergeCell ref="H2:I2"/>
    <mergeCell ref="A56:J56"/>
    <mergeCell ref="A7:J7"/>
    <mergeCell ref="C12:E12"/>
    <mergeCell ref="C13:E13"/>
    <mergeCell ref="F13:H13"/>
    <mergeCell ref="A27:J27"/>
    <mergeCell ref="C35:E35"/>
    <mergeCell ref="C36:E36"/>
    <mergeCell ref="F36:H36"/>
  </mergeCells>
  <printOptions horizontalCentered="1" verticalCentered="1"/>
  <pageMargins left="0.5" right="0.5" top="0.5" bottom="0.5" header="0.5" footer="0.5"/>
  <pageSetup fitToHeight="1" fitToWidth="1" horizontalDpi="600" verticalDpi="600" orientation="portrait" scale="92" r:id="rId1"/>
</worksheet>
</file>

<file path=xl/worksheets/sheet19.xml><?xml version="1.0" encoding="utf-8"?>
<worksheet xmlns="http://schemas.openxmlformats.org/spreadsheetml/2006/main" xmlns:r="http://schemas.openxmlformats.org/officeDocument/2006/relationships">
  <sheetPr>
    <pageSetUpPr fitToPage="1"/>
  </sheetPr>
  <dimension ref="A1:P62"/>
  <sheetViews>
    <sheetView zoomScalePageLayoutView="0" workbookViewId="0" topLeftCell="A10">
      <selection activeCell="D16" sqref="D16"/>
    </sheetView>
  </sheetViews>
  <sheetFormatPr defaultColWidth="9.140625" defaultRowHeight="12.75"/>
  <cols>
    <col min="1" max="1" width="10.00390625" style="0" customWidth="1"/>
    <col min="2" max="2" width="17.7109375" style="0" customWidth="1"/>
    <col min="3" max="3" width="5.140625" style="0" customWidth="1"/>
    <col min="4" max="4" width="8.421875" style="0" customWidth="1"/>
    <col min="5" max="5" width="3.421875" style="0" customWidth="1"/>
    <col min="6" max="6" width="7.57421875" style="0" customWidth="1"/>
    <col min="7" max="7" width="3.8515625" style="0" customWidth="1"/>
    <col min="8" max="8" width="8.140625" style="0" customWidth="1"/>
    <col min="9" max="9" width="3.140625" style="0" customWidth="1"/>
    <col min="11" max="11" width="3.57421875" style="0" customWidth="1"/>
    <col min="13" max="13" width="3.7109375" style="0" customWidth="1"/>
    <col min="14" max="14" width="7.140625" style="0" customWidth="1"/>
    <col min="15" max="15" width="3.28125" style="0" customWidth="1"/>
    <col min="16" max="16" width="12.8515625" style="0" customWidth="1"/>
  </cols>
  <sheetData>
    <row r="1" spans="1:16" ht="12.75">
      <c r="A1" s="1"/>
      <c r="B1" s="2"/>
      <c r="C1" s="2"/>
      <c r="D1" s="2"/>
      <c r="E1" s="2"/>
      <c r="F1" s="2"/>
      <c r="G1" s="2"/>
      <c r="H1" s="2"/>
      <c r="I1" s="2"/>
      <c r="J1" s="2"/>
      <c r="K1" s="2"/>
      <c r="L1" s="2"/>
      <c r="M1" s="2"/>
      <c r="N1" s="2"/>
      <c r="O1" s="2"/>
      <c r="P1" s="3"/>
    </row>
    <row r="2" spans="1:16" ht="12.75">
      <c r="A2" s="4" t="s">
        <v>217</v>
      </c>
      <c r="B2" s="182">
        <v>26</v>
      </c>
      <c r="C2" s="5"/>
      <c r="D2" s="5"/>
      <c r="E2" s="5"/>
      <c r="F2" s="5"/>
      <c r="G2" s="5"/>
      <c r="H2" s="5"/>
      <c r="I2" s="5"/>
      <c r="J2" s="5"/>
      <c r="K2" s="8">
        <v>0</v>
      </c>
      <c r="L2" s="372" t="s">
        <v>218</v>
      </c>
      <c r="M2" s="372"/>
      <c r="N2" s="372"/>
      <c r="O2" s="12"/>
      <c r="P2" s="32">
        <v>39</v>
      </c>
    </row>
    <row r="3" spans="1:16" ht="12.75">
      <c r="A3" s="4"/>
      <c r="B3" s="5"/>
      <c r="C3" s="5"/>
      <c r="D3" s="5"/>
      <c r="E3" s="5"/>
      <c r="F3" s="5"/>
      <c r="G3" s="5"/>
      <c r="H3" s="5"/>
      <c r="I3" s="5"/>
      <c r="J3" s="5"/>
      <c r="K3" s="5"/>
      <c r="L3" s="5"/>
      <c r="M3" s="5"/>
      <c r="N3" s="5"/>
      <c r="O3" s="5"/>
      <c r="P3" s="6"/>
    </row>
    <row r="4" spans="1:16" ht="12.75">
      <c r="A4" s="4" t="s">
        <v>219</v>
      </c>
      <c r="B4" s="5"/>
      <c r="C4" s="185" t="s">
        <v>389</v>
      </c>
      <c r="D4" s="5"/>
      <c r="E4" s="5"/>
      <c r="F4" s="5"/>
      <c r="G4" s="5"/>
      <c r="H4" s="5"/>
      <c r="I4" s="5"/>
      <c r="J4" s="5"/>
      <c r="K4" s="5"/>
      <c r="L4" s="5"/>
      <c r="M4" s="5"/>
      <c r="N4" s="5"/>
      <c r="O4" s="5"/>
      <c r="P4" s="6"/>
    </row>
    <row r="5" spans="1:16" ht="12.75">
      <c r="A5" s="7" t="s">
        <v>220</v>
      </c>
      <c r="B5" s="8"/>
      <c r="C5" s="8"/>
      <c r="D5" s="8"/>
      <c r="E5" s="8"/>
      <c r="F5" s="8"/>
      <c r="G5" s="8"/>
      <c r="H5" s="8"/>
      <c r="I5" s="8"/>
      <c r="J5" s="8"/>
      <c r="K5" s="8"/>
      <c r="L5" s="8"/>
      <c r="M5" s="8"/>
      <c r="N5" s="8"/>
      <c r="O5" s="8"/>
      <c r="P5" s="9"/>
    </row>
    <row r="6" spans="1:16" ht="12.75">
      <c r="A6" s="4"/>
      <c r="B6" s="5"/>
      <c r="C6" s="5"/>
      <c r="D6" s="5"/>
      <c r="E6" s="5"/>
      <c r="F6" s="5"/>
      <c r="G6" s="5"/>
      <c r="H6" s="5"/>
      <c r="I6" s="5"/>
      <c r="J6" s="5"/>
      <c r="K6" s="5"/>
      <c r="L6" s="5"/>
      <c r="M6" s="5"/>
      <c r="N6" s="5"/>
      <c r="O6" s="5"/>
      <c r="P6" s="6"/>
    </row>
    <row r="7" spans="1:16" ht="12.75">
      <c r="A7" s="376" t="s">
        <v>150</v>
      </c>
      <c r="B7" s="377"/>
      <c r="C7" s="377"/>
      <c r="D7" s="377"/>
      <c r="E7" s="377"/>
      <c r="F7" s="377"/>
      <c r="G7" s="377"/>
      <c r="H7" s="377"/>
      <c r="I7" s="377"/>
      <c r="J7" s="377"/>
      <c r="K7" s="377"/>
      <c r="L7" s="377"/>
      <c r="M7" s="377"/>
      <c r="N7" s="377"/>
      <c r="O7" s="377"/>
      <c r="P7" s="378"/>
    </row>
    <row r="8" spans="1:16" ht="12.75">
      <c r="A8" s="420" t="s">
        <v>151</v>
      </c>
      <c r="B8" s="372"/>
      <c r="C8" s="372"/>
      <c r="D8" s="372"/>
      <c r="E8" s="372"/>
      <c r="F8" s="372"/>
      <c r="G8" s="372"/>
      <c r="H8" s="372"/>
      <c r="I8" s="372"/>
      <c r="J8" s="372"/>
      <c r="K8" s="372"/>
      <c r="L8" s="372"/>
      <c r="M8" s="372"/>
      <c r="N8" s="372"/>
      <c r="O8" s="372"/>
      <c r="P8" s="421"/>
    </row>
    <row r="9" spans="1:16" ht="12.75">
      <c r="A9" s="420" t="s">
        <v>152</v>
      </c>
      <c r="B9" s="372"/>
      <c r="C9" s="372"/>
      <c r="D9" s="372"/>
      <c r="E9" s="372"/>
      <c r="F9" s="372"/>
      <c r="G9" s="372"/>
      <c r="H9" s="372"/>
      <c r="I9" s="372"/>
      <c r="J9" s="372"/>
      <c r="K9" s="372"/>
      <c r="L9" s="372"/>
      <c r="M9" s="372"/>
      <c r="N9" s="372"/>
      <c r="O9" s="372"/>
      <c r="P9" s="421"/>
    </row>
    <row r="10" spans="1:16" ht="12.75">
      <c r="A10" s="4"/>
      <c r="B10" s="5"/>
      <c r="C10" s="5"/>
      <c r="D10" s="5"/>
      <c r="E10" s="5"/>
      <c r="F10" s="5"/>
      <c r="G10" s="5"/>
      <c r="H10" s="5"/>
      <c r="I10" s="5"/>
      <c r="J10" s="5"/>
      <c r="K10" s="5"/>
      <c r="L10" s="5"/>
      <c r="M10" s="5"/>
      <c r="N10" s="5"/>
      <c r="O10" s="5"/>
      <c r="P10" s="6"/>
    </row>
    <row r="11" spans="1:16" ht="12.75">
      <c r="A11" s="4" t="s">
        <v>257</v>
      </c>
      <c r="B11" s="13"/>
      <c r="C11" s="5"/>
      <c r="D11" s="5"/>
      <c r="E11" s="5"/>
      <c r="F11" s="5"/>
      <c r="G11" s="5"/>
      <c r="H11" s="5"/>
      <c r="I11" s="5"/>
      <c r="J11" s="5"/>
      <c r="K11" s="5"/>
      <c r="L11" s="5"/>
      <c r="M11" s="5"/>
      <c r="N11" s="5"/>
      <c r="O11" s="5"/>
      <c r="P11" s="6"/>
    </row>
    <row r="12" spans="1:16" ht="12.75">
      <c r="A12" s="4"/>
      <c r="B12" s="5"/>
      <c r="C12" s="5"/>
      <c r="D12" s="5"/>
      <c r="E12" s="5"/>
      <c r="F12" s="5"/>
      <c r="G12" s="5"/>
      <c r="H12" s="5"/>
      <c r="I12" s="5"/>
      <c r="J12" s="5"/>
      <c r="K12" s="5"/>
      <c r="L12" s="5"/>
      <c r="M12" s="5"/>
      <c r="N12" s="5"/>
      <c r="O12" s="5"/>
      <c r="P12" s="6"/>
    </row>
    <row r="13" spans="1:16" ht="12.75">
      <c r="A13" s="4"/>
      <c r="B13" s="22"/>
      <c r="C13" s="12"/>
      <c r="D13" s="388" t="s">
        <v>153</v>
      </c>
      <c r="E13" s="422"/>
      <c r="F13" s="389"/>
      <c r="G13" s="422"/>
      <c r="H13" s="389"/>
      <c r="I13" s="422"/>
      <c r="J13" s="389"/>
      <c r="K13" s="422"/>
      <c r="L13" s="389"/>
      <c r="M13" s="422"/>
      <c r="N13" s="389"/>
      <c r="O13" s="422"/>
      <c r="P13" s="390"/>
    </row>
    <row r="14" spans="1:16" ht="12.75">
      <c r="A14" s="103" t="s">
        <v>163</v>
      </c>
      <c r="B14" s="96"/>
      <c r="C14" s="97"/>
      <c r="D14" s="35" t="s">
        <v>59</v>
      </c>
      <c r="E14" s="20"/>
      <c r="F14" s="15" t="s">
        <v>60</v>
      </c>
      <c r="G14" s="20"/>
      <c r="H14" s="15" t="s">
        <v>61</v>
      </c>
      <c r="I14" s="20"/>
      <c r="J14" s="15" t="s">
        <v>62</v>
      </c>
      <c r="K14" s="20"/>
      <c r="L14" s="15" t="s">
        <v>63</v>
      </c>
      <c r="M14" s="20"/>
      <c r="N14" s="15"/>
      <c r="O14" s="20"/>
      <c r="P14" s="20"/>
    </row>
    <row r="15" spans="1:16" ht="12.75">
      <c r="A15" s="82" t="s">
        <v>154</v>
      </c>
      <c r="B15" s="15"/>
      <c r="C15" s="20"/>
      <c r="D15" s="263" t="s">
        <v>346</v>
      </c>
      <c r="E15" s="20"/>
      <c r="F15" s="263" t="s">
        <v>346</v>
      </c>
      <c r="G15" s="20"/>
      <c r="H15" s="263" t="s">
        <v>346</v>
      </c>
      <c r="I15" s="20"/>
      <c r="J15" s="263" t="s">
        <v>346</v>
      </c>
      <c r="K15" s="20"/>
      <c r="L15" s="263" t="s">
        <v>346</v>
      </c>
      <c r="M15" s="20"/>
      <c r="N15" s="15"/>
      <c r="O15" s="20"/>
      <c r="P15" s="20"/>
    </row>
    <row r="16" spans="1:16" ht="12.75">
      <c r="A16" s="82" t="s">
        <v>155</v>
      </c>
      <c r="B16" s="15"/>
      <c r="C16" s="20"/>
      <c r="D16" s="198">
        <v>20.16</v>
      </c>
      <c r="E16" s="361" t="s">
        <v>468</v>
      </c>
      <c r="F16" s="215">
        <v>27.8</v>
      </c>
      <c r="G16" s="361" t="s">
        <v>468</v>
      </c>
      <c r="H16" s="215">
        <v>34.53</v>
      </c>
      <c r="I16" s="361" t="s">
        <v>468</v>
      </c>
      <c r="J16" s="215">
        <v>64.76</v>
      </c>
      <c r="K16" s="361" t="s">
        <v>468</v>
      </c>
      <c r="L16" s="199">
        <v>89.62</v>
      </c>
      <c r="M16" s="361" t="s">
        <v>468</v>
      </c>
      <c r="N16" s="216"/>
      <c r="O16" s="154"/>
      <c r="P16" s="20"/>
    </row>
    <row r="17" spans="1:16" ht="12.75">
      <c r="A17" s="82" t="s">
        <v>156</v>
      </c>
      <c r="B17" s="15"/>
      <c r="C17" s="20"/>
      <c r="D17" s="199">
        <f>+D16</f>
        <v>20.16</v>
      </c>
      <c r="E17" s="361" t="s">
        <v>468</v>
      </c>
      <c r="F17" s="199">
        <f>+F16</f>
        <v>27.8</v>
      </c>
      <c r="G17" s="361" t="s">
        <v>468</v>
      </c>
      <c r="H17" s="199">
        <f>+H16</f>
        <v>34.53</v>
      </c>
      <c r="I17" s="361" t="s">
        <v>468</v>
      </c>
      <c r="J17" s="199">
        <f>+J16</f>
        <v>64.76</v>
      </c>
      <c r="K17" s="361" t="s">
        <v>468</v>
      </c>
      <c r="L17" s="199">
        <f>+L16</f>
        <v>89.62</v>
      </c>
      <c r="M17" s="361" t="s">
        <v>468</v>
      </c>
      <c r="N17" s="199"/>
      <c r="O17" s="154"/>
      <c r="P17" s="20"/>
    </row>
    <row r="18" spans="1:16" ht="12.75">
      <c r="A18" s="98" t="s">
        <v>157</v>
      </c>
      <c r="B18" s="99"/>
      <c r="C18" s="100"/>
      <c r="D18" s="199">
        <v>22.25</v>
      </c>
      <c r="E18" s="361" t="s">
        <v>468</v>
      </c>
      <c r="F18" s="215">
        <v>29.89</v>
      </c>
      <c r="G18" s="361" t="s">
        <v>468</v>
      </c>
      <c r="H18" s="215">
        <v>36.62</v>
      </c>
      <c r="I18" s="361" t="s">
        <v>468</v>
      </c>
      <c r="J18" s="215">
        <v>66.85</v>
      </c>
      <c r="K18" s="361" t="s">
        <v>468</v>
      </c>
      <c r="L18" s="215">
        <v>91.71</v>
      </c>
      <c r="M18" s="361" t="s">
        <v>468</v>
      </c>
      <c r="N18" s="215"/>
      <c r="O18" s="154"/>
      <c r="P18" s="20"/>
    </row>
    <row r="19" spans="1:16" ht="12.75">
      <c r="A19" s="98" t="s">
        <v>281</v>
      </c>
      <c r="B19" s="99"/>
      <c r="C19" s="100"/>
      <c r="D19" s="263" t="s">
        <v>346</v>
      </c>
      <c r="E19" s="20"/>
      <c r="F19" s="263" t="s">
        <v>346</v>
      </c>
      <c r="G19" s="20"/>
      <c r="H19" s="263" t="s">
        <v>346</v>
      </c>
      <c r="I19" s="20"/>
      <c r="J19" s="263" t="s">
        <v>346</v>
      </c>
      <c r="K19" s="20"/>
      <c r="L19" s="263" t="s">
        <v>346</v>
      </c>
      <c r="M19" s="20"/>
      <c r="N19" s="217"/>
      <c r="O19" s="20"/>
      <c r="P19" s="20"/>
    </row>
    <row r="20" spans="1:16" ht="12.75">
      <c r="A20" s="98" t="s">
        <v>64</v>
      </c>
      <c r="B20" s="99"/>
      <c r="C20" s="100"/>
      <c r="D20" s="263" t="s">
        <v>346</v>
      </c>
      <c r="E20" s="20"/>
      <c r="F20" s="263" t="s">
        <v>346</v>
      </c>
      <c r="G20" s="20"/>
      <c r="H20" s="263" t="s">
        <v>346</v>
      </c>
      <c r="I20" s="20"/>
      <c r="J20" s="263" t="s">
        <v>346</v>
      </c>
      <c r="K20" s="20"/>
      <c r="L20" s="263" t="s">
        <v>346</v>
      </c>
      <c r="M20" s="20"/>
      <c r="N20" s="217"/>
      <c r="O20" s="20"/>
      <c r="P20" s="20"/>
    </row>
    <row r="21" spans="1:16" ht="12.75">
      <c r="A21" s="95" t="s">
        <v>158</v>
      </c>
      <c r="B21" s="15"/>
      <c r="C21" s="20"/>
      <c r="D21" s="218"/>
      <c r="E21" s="156"/>
      <c r="F21" s="218"/>
      <c r="G21" s="156"/>
      <c r="H21" s="218"/>
      <c r="I21" s="156"/>
      <c r="J21" s="218"/>
      <c r="K21" s="156"/>
      <c r="L21" s="218"/>
      <c r="M21" s="156"/>
      <c r="N21" s="218"/>
      <c r="O21" s="156"/>
      <c r="P21" s="102"/>
    </row>
    <row r="22" spans="1:16" ht="12.75">
      <c r="A22" s="82" t="s">
        <v>69</v>
      </c>
      <c r="B22" s="15"/>
      <c r="C22" s="20"/>
      <c r="D22" s="123">
        <v>40.92</v>
      </c>
      <c r="E22" s="361" t="s">
        <v>468</v>
      </c>
      <c r="F22" s="123">
        <f>D22</f>
        <v>40.92</v>
      </c>
      <c r="G22" s="361" t="s">
        <v>468</v>
      </c>
      <c r="H22" s="123">
        <f>D22</f>
        <v>40.92</v>
      </c>
      <c r="I22" s="361" t="s">
        <v>468</v>
      </c>
      <c r="J22" s="123">
        <f>H22</f>
        <v>40.92</v>
      </c>
      <c r="K22" s="361" t="s">
        <v>468</v>
      </c>
      <c r="L22" s="123">
        <f>J22</f>
        <v>40.92</v>
      </c>
      <c r="M22" s="361" t="s">
        <v>468</v>
      </c>
      <c r="N22" s="216"/>
      <c r="O22" s="155"/>
      <c r="P22" s="20"/>
    </row>
    <row r="23" spans="1:16" ht="12.75">
      <c r="A23" s="82" t="s">
        <v>159</v>
      </c>
      <c r="B23" s="15"/>
      <c r="C23" s="20"/>
      <c r="D23" s="123">
        <f>+D18</f>
        <v>22.25</v>
      </c>
      <c r="E23" s="361" t="s">
        <v>468</v>
      </c>
      <c r="F23" s="216">
        <f>+F18</f>
        <v>29.89</v>
      </c>
      <c r="G23" s="361" t="s">
        <v>468</v>
      </c>
      <c r="H23" s="216">
        <f>+H18</f>
        <v>36.62</v>
      </c>
      <c r="I23" s="361" t="s">
        <v>468</v>
      </c>
      <c r="J23" s="216">
        <f>+J18</f>
        <v>66.85</v>
      </c>
      <c r="K23" s="361" t="s">
        <v>468</v>
      </c>
      <c r="L23" s="216">
        <f>+L18</f>
        <v>91.71</v>
      </c>
      <c r="M23" s="361" t="s">
        <v>468</v>
      </c>
      <c r="N23" s="216"/>
      <c r="O23" s="154"/>
      <c r="P23" s="20"/>
    </row>
    <row r="24" spans="1:16" ht="12.75">
      <c r="A24" s="82" t="s">
        <v>160</v>
      </c>
      <c r="B24" s="15"/>
      <c r="C24" s="20"/>
      <c r="D24" s="263" t="s">
        <v>346</v>
      </c>
      <c r="E24" s="20"/>
      <c r="F24" s="263" t="s">
        <v>346</v>
      </c>
      <c r="G24" s="20"/>
      <c r="H24" s="263" t="s">
        <v>346</v>
      </c>
      <c r="I24" s="20"/>
      <c r="J24" s="263" t="s">
        <v>346</v>
      </c>
      <c r="K24" s="20"/>
      <c r="L24" s="263" t="s">
        <v>346</v>
      </c>
      <c r="M24" s="20"/>
      <c r="N24" s="217"/>
      <c r="O24" s="20"/>
      <c r="P24" s="20"/>
    </row>
    <row r="25" spans="1:16" ht="12.75">
      <c r="A25" s="82" t="s">
        <v>161</v>
      </c>
      <c r="B25" s="15"/>
      <c r="C25" s="20"/>
      <c r="D25" s="263" t="s">
        <v>346</v>
      </c>
      <c r="E25" s="20"/>
      <c r="F25" s="263" t="s">
        <v>346</v>
      </c>
      <c r="G25" s="20"/>
      <c r="H25" s="263" t="s">
        <v>346</v>
      </c>
      <c r="I25" s="20"/>
      <c r="J25" s="263" t="s">
        <v>346</v>
      </c>
      <c r="K25" s="20"/>
      <c r="L25" s="263" t="s">
        <v>346</v>
      </c>
      <c r="M25" s="20"/>
      <c r="N25" s="217"/>
      <c r="O25" s="20"/>
      <c r="P25" s="20"/>
    </row>
    <row r="26" spans="1:16" ht="12.75">
      <c r="A26" s="219" t="s">
        <v>401</v>
      </c>
      <c r="B26" s="5"/>
      <c r="C26" s="20"/>
      <c r="D26" s="218"/>
      <c r="E26" s="220"/>
      <c r="F26" s="218"/>
      <c r="G26" s="220"/>
      <c r="H26" s="218"/>
      <c r="I26" s="220"/>
      <c r="J26" s="218"/>
      <c r="K26" s="220"/>
      <c r="L26" s="218"/>
      <c r="M26" s="220"/>
      <c r="N26" s="218"/>
      <c r="O26" s="220"/>
      <c r="P26" s="102"/>
    </row>
    <row r="27" spans="1:16" ht="12.75">
      <c r="A27" s="82"/>
      <c r="B27" s="15"/>
      <c r="C27" s="15"/>
      <c r="D27" s="123">
        <v>600</v>
      </c>
      <c r="E27" s="211"/>
      <c r="F27" s="123">
        <v>650</v>
      </c>
      <c r="G27" s="166"/>
      <c r="H27" s="123">
        <v>700</v>
      </c>
      <c r="I27" s="166"/>
      <c r="J27" s="123">
        <v>850</v>
      </c>
      <c r="K27" s="166"/>
      <c r="L27" s="123">
        <v>1050</v>
      </c>
      <c r="M27" s="211"/>
      <c r="N27" s="134"/>
      <c r="O27" s="20"/>
      <c r="P27" s="20"/>
    </row>
    <row r="28" spans="1:16" ht="12.75">
      <c r="A28" s="48"/>
      <c r="B28" s="5"/>
      <c r="C28" s="5"/>
      <c r="D28" s="14"/>
      <c r="E28" s="5"/>
      <c r="F28" s="14"/>
      <c r="G28" s="5"/>
      <c r="H28" s="14"/>
      <c r="I28" s="5"/>
      <c r="J28" s="14"/>
      <c r="K28" s="5"/>
      <c r="L28" s="14"/>
      <c r="M28" s="5"/>
      <c r="N28" s="14"/>
      <c r="O28" s="5"/>
      <c r="P28" s="6"/>
    </row>
    <row r="29" spans="1:16" ht="12.75">
      <c r="A29" s="4"/>
      <c r="B29" s="5"/>
      <c r="C29" s="5"/>
      <c r="D29" s="5"/>
      <c r="E29" s="5"/>
      <c r="F29" s="5"/>
      <c r="G29" s="5"/>
      <c r="H29" s="5"/>
      <c r="I29" s="5"/>
      <c r="J29" s="5"/>
      <c r="K29" s="5"/>
      <c r="L29" s="5"/>
      <c r="M29" s="5"/>
      <c r="N29" s="5"/>
      <c r="O29" s="5"/>
      <c r="P29" s="6"/>
    </row>
    <row r="30" spans="1:16" ht="12.75">
      <c r="A30" s="4"/>
      <c r="B30" s="5"/>
      <c r="C30" s="5"/>
      <c r="D30" s="5"/>
      <c r="E30" s="5"/>
      <c r="F30" s="5"/>
      <c r="G30" s="5"/>
      <c r="H30" s="5"/>
      <c r="I30" s="5"/>
      <c r="J30" s="5"/>
      <c r="K30" s="5"/>
      <c r="L30" s="5"/>
      <c r="M30" s="5"/>
      <c r="N30" s="5"/>
      <c r="O30" s="5"/>
      <c r="P30" s="6"/>
    </row>
    <row r="31" spans="1:16" ht="12.75">
      <c r="A31" s="54" t="s">
        <v>275</v>
      </c>
      <c r="B31" s="25" t="s">
        <v>165</v>
      </c>
      <c r="C31" s="5"/>
      <c r="D31" s="5"/>
      <c r="E31" s="5"/>
      <c r="F31" s="5"/>
      <c r="G31" s="5"/>
      <c r="H31" s="5"/>
      <c r="I31" s="5"/>
      <c r="J31" s="5"/>
      <c r="K31" s="5"/>
      <c r="L31" s="5"/>
      <c r="M31" s="5"/>
      <c r="N31" s="5"/>
      <c r="O31" s="5"/>
      <c r="P31" s="6"/>
    </row>
    <row r="32" spans="1:16" ht="12.75">
      <c r="A32" s="54"/>
      <c r="B32" s="25" t="s">
        <v>166</v>
      </c>
      <c r="C32" s="5"/>
      <c r="D32" s="5"/>
      <c r="E32" s="5"/>
      <c r="F32" s="5"/>
      <c r="G32" s="5"/>
      <c r="H32" s="5"/>
      <c r="I32" s="5"/>
      <c r="J32" s="5"/>
      <c r="K32" s="5"/>
      <c r="L32" s="5"/>
      <c r="M32" s="5"/>
      <c r="N32" s="5"/>
      <c r="O32" s="5"/>
      <c r="P32" s="6"/>
    </row>
    <row r="33" spans="1:16" ht="12.75">
      <c r="A33" s="54"/>
      <c r="B33" s="25" t="s">
        <v>167</v>
      </c>
      <c r="C33" s="5"/>
      <c r="D33" s="5"/>
      <c r="E33" s="5"/>
      <c r="F33" s="5"/>
      <c r="G33" s="5"/>
      <c r="H33" s="5"/>
      <c r="I33" s="5"/>
      <c r="J33" s="5"/>
      <c r="K33" s="5"/>
      <c r="L33" s="5"/>
      <c r="M33" s="5"/>
      <c r="N33" s="5"/>
      <c r="O33" s="5"/>
      <c r="P33" s="6"/>
    </row>
    <row r="34" spans="1:16" ht="12.75">
      <c r="A34" s="54"/>
      <c r="B34" s="25" t="s">
        <v>168</v>
      </c>
      <c r="C34" s="5"/>
      <c r="D34" s="5"/>
      <c r="E34" s="5"/>
      <c r="F34" s="5"/>
      <c r="G34" s="5"/>
      <c r="H34" s="5"/>
      <c r="I34" s="5"/>
      <c r="J34" s="5"/>
      <c r="K34" s="5"/>
      <c r="L34" s="5"/>
      <c r="M34" s="5"/>
      <c r="N34" s="5"/>
      <c r="O34" s="5"/>
      <c r="P34" s="6"/>
    </row>
    <row r="35" spans="1:16" ht="12.75">
      <c r="A35" s="54"/>
      <c r="B35" s="25"/>
      <c r="C35" s="5"/>
      <c r="D35" s="5"/>
      <c r="E35" s="5"/>
      <c r="F35" s="5"/>
      <c r="G35" s="5"/>
      <c r="H35" s="5"/>
      <c r="I35" s="5"/>
      <c r="J35" s="5"/>
      <c r="K35" s="5"/>
      <c r="L35" s="5"/>
      <c r="M35" s="5"/>
      <c r="N35" s="5"/>
      <c r="O35" s="5"/>
      <c r="P35" s="6"/>
    </row>
    <row r="36" spans="1:16" ht="12.75">
      <c r="A36" s="89" t="s">
        <v>72</v>
      </c>
      <c r="B36" s="80" t="s">
        <v>65</v>
      </c>
      <c r="C36" s="23"/>
      <c r="D36" s="23"/>
      <c r="E36" s="23"/>
      <c r="F36" s="23"/>
      <c r="G36" s="23"/>
      <c r="H36" s="23"/>
      <c r="I36" s="23"/>
      <c r="J36" s="23"/>
      <c r="K36" s="23"/>
      <c r="L36" s="23"/>
      <c r="M36" s="23"/>
      <c r="N36" s="23"/>
      <c r="O36" s="23"/>
      <c r="P36" s="33"/>
    </row>
    <row r="37" spans="1:16" ht="12.75">
      <c r="A37" s="34"/>
      <c r="B37" s="25" t="s">
        <v>169</v>
      </c>
      <c r="C37" s="5"/>
      <c r="D37" s="5"/>
      <c r="E37" s="5"/>
      <c r="F37" s="5"/>
      <c r="G37" s="5"/>
      <c r="H37" s="5"/>
      <c r="I37" s="5"/>
      <c r="J37" s="5"/>
      <c r="K37" s="5"/>
      <c r="L37" s="5"/>
      <c r="M37" s="5"/>
      <c r="N37" s="5"/>
      <c r="O37" s="5"/>
      <c r="P37" s="6"/>
    </row>
    <row r="38" spans="1:16" ht="12.75">
      <c r="A38" s="54"/>
      <c r="B38" s="25"/>
      <c r="C38" s="5"/>
      <c r="D38" s="5"/>
      <c r="E38" s="5"/>
      <c r="F38" s="5"/>
      <c r="G38" s="5"/>
      <c r="H38" s="5"/>
      <c r="I38" s="5"/>
      <c r="J38" s="5"/>
      <c r="K38" s="5"/>
      <c r="L38" s="5"/>
      <c r="M38" s="5"/>
      <c r="N38" s="5"/>
      <c r="O38" s="5"/>
      <c r="P38" s="6"/>
    </row>
    <row r="39" spans="1:16" ht="12.75">
      <c r="A39" s="54" t="s">
        <v>407</v>
      </c>
      <c r="B39" s="25" t="s">
        <v>402</v>
      </c>
      <c r="C39" s="5"/>
      <c r="D39" s="5"/>
      <c r="E39" s="5"/>
      <c r="F39" s="5"/>
      <c r="G39" s="5"/>
      <c r="H39" s="5"/>
      <c r="I39" s="5"/>
      <c r="J39" s="5"/>
      <c r="K39" s="5"/>
      <c r="L39" s="5"/>
      <c r="M39" s="5"/>
      <c r="N39" s="5"/>
      <c r="O39" s="5"/>
      <c r="P39" s="6"/>
    </row>
    <row r="40" spans="1:16" ht="12.75">
      <c r="A40" s="54"/>
      <c r="B40" s="25" t="s">
        <v>408</v>
      </c>
      <c r="C40" s="5"/>
      <c r="D40" s="5"/>
      <c r="E40" s="5"/>
      <c r="F40" s="5"/>
      <c r="G40" s="5"/>
      <c r="H40" s="5"/>
      <c r="I40" s="5"/>
      <c r="J40" s="5"/>
      <c r="K40" s="5"/>
      <c r="L40" s="5"/>
      <c r="M40" s="5"/>
      <c r="N40" s="5"/>
      <c r="O40" s="5"/>
      <c r="P40" s="6"/>
    </row>
    <row r="41" spans="1:16" ht="12.75">
      <c r="A41" s="34"/>
      <c r="B41" s="25"/>
      <c r="C41" s="5"/>
      <c r="D41" s="5"/>
      <c r="E41" s="5"/>
      <c r="F41" s="5"/>
      <c r="G41" s="5"/>
      <c r="H41" s="5"/>
      <c r="I41" s="5"/>
      <c r="J41" s="5"/>
      <c r="K41" s="5"/>
      <c r="L41" s="5"/>
      <c r="M41" s="5"/>
      <c r="N41" s="5"/>
      <c r="O41" s="5"/>
      <c r="P41" s="6"/>
    </row>
    <row r="42" spans="1:16" ht="12.75">
      <c r="A42" s="34" t="s">
        <v>282</v>
      </c>
      <c r="B42" s="25"/>
      <c r="C42" s="5"/>
      <c r="D42" s="5"/>
      <c r="E42" s="5"/>
      <c r="F42" s="5"/>
      <c r="G42" s="5"/>
      <c r="H42" s="5"/>
      <c r="I42" s="5"/>
      <c r="J42" s="5"/>
      <c r="K42" s="5"/>
      <c r="L42" s="5"/>
      <c r="M42" s="5"/>
      <c r="N42" s="5"/>
      <c r="O42" s="5"/>
      <c r="P42" s="6"/>
    </row>
    <row r="43" spans="1:16" ht="12.75">
      <c r="A43" s="34" t="s">
        <v>318</v>
      </c>
      <c r="B43" s="25" t="s">
        <v>318</v>
      </c>
      <c r="C43" s="5"/>
      <c r="D43" s="5"/>
      <c r="E43" s="5"/>
      <c r="F43" s="5"/>
      <c r="G43" s="5"/>
      <c r="H43" s="5"/>
      <c r="I43" s="5"/>
      <c r="J43" s="5"/>
      <c r="K43" s="5"/>
      <c r="L43" s="5"/>
      <c r="M43" s="5"/>
      <c r="N43" s="5"/>
      <c r="O43" s="5"/>
      <c r="P43" s="6"/>
    </row>
    <row r="44" spans="1:16" ht="12.75">
      <c r="A44" s="34" t="s">
        <v>170</v>
      </c>
      <c r="B44" s="25"/>
      <c r="C44" s="5"/>
      <c r="D44" s="5"/>
      <c r="E44" s="5"/>
      <c r="F44" s="5"/>
      <c r="G44" s="5"/>
      <c r="H44" s="5"/>
      <c r="I44" s="5"/>
      <c r="J44" s="5"/>
      <c r="K44" s="5"/>
      <c r="L44" s="5"/>
      <c r="M44" s="5"/>
      <c r="N44" s="5"/>
      <c r="O44" s="5"/>
      <c r="P44" s="6"/>
    </row>
    <row r="45" spans="1:16" ht="12.75">
      <c r="A45" s="34"/>
      <c r="B45" s="25"/>
      <c r="C45" s="5"/>
      <c r="D45" s="5"/>
      <c r="E45" s="5"/>
      <c r="F45" s="5"/>
      <c r="G45" s="5"/>
      <c r="H45" s="5"/>
      <c r="I45" s="5"/>
      <c r="J45" s="5"/>
      <c r="K45" s="5"/>
      <c r="L45" s="5"/>
      <c r="M45" s="5"/>
      <c r="N45" s="5"/>
      <c r="O45" s="5"/>
      <c r="P45" s="6"/>
    </row>
    <row r="46" spans="1:16" ht="12.75">
      <c r="A46" s="34"/>
      <c r="B46" s="78" t="s">
        <v>500</v>
      </c>
      <c r="C46" s="5"/>
      <c r="D46" s="5"/>
      <c r="E46" s="5"/>
      <c r="F46" s="5"/>
      <c r="G46" s="5"/>
      <c r="H46" s="5"/>
      <c r="I46" s="5"/>
      <c r="J46" s="5"/>
      <c r="K46" s="5"/>
      <c r="L46" s="5"/>
      <c r="M46" s="5"/>
      <c r="N46" s="5"/>
      <c r="O46" s="5"/>
      <c r="P46" s="6"/>
    </row>
    <row r="47" spans="1:16" ht="12.75">
      <c r="A47" s="34"/>
      <c r="B47" s="25" t="s">
        <v>318</v>
      </c>
      <c r="C47" s="5"/>
      <c r="D47" s="5"/>
      <c r="E47" s="5"/>
      <c r="F47" s="5"/>
      <c r="G47" s="5"/>
      <c r="H47" s="5"/>
      <c r="I47" s="5"/>
      <c r="J47" s="5"/>
      <c r="K47" s="5"/>
      <c r="L47" s="5"/>
      <c r="M47" s="5"/>
      <c r="N47" s="5"/>
      <c r="O47" s="5"/>
      <c r="P47" s="6"/>
    </row>
    <row r="48" spans="1:16" ht="12.75">
      <c r="A48" s="4" t="s">
        <v>409</v>
      </c>
      <c r="B48" s="25"/>
      <c r="C48" s="5"/>
      <c r="D48" s="5"/>
      <c r="E48" s="5"/>
      <c r="F48" s="5"/>
      <c r="G48" s="5"/>
      <c r="H48" s="5"/>
      <c r="I48" s="5"/>
      <c r="J48" s="5"/>
      <c r="K48" s="5"/>
      <c r="L48" s="5"/>
      <c r="M48" s="5"/>
      <c r="N48" s="5"/>
      <c r="O48" s="5"/>
      <c r="P48" s="6"/>
    </row>
    <row r="49" spans="1:16" ht="12.75">
      <c r="A49" s="4" t="s">
        <v>410</v>
      </c>
      <c r="B49" s="5"/>
      <c r="C49" s="5"/>
      <c r="D49" s="5"/>
      <c r="E49" s="5"/>
      <c r="F49" s="5"/>
      <c r="G49" s="5"/>
      <c r="H49" s="5"/>
      <c r="I49" s="5"/>
      <c r="J49" s="5"/>
      <c r="K49" s="5"/>
      <c r="L49" s="5"/>
      <c r="M49" s="5"/>
      <c r="N49" s="5"/>
      <c r="O49" s="5"/>
      <c r="P49" s="6"/>
    </row>
    <row r="50" spans="1:16" ht="12.75">
      <c r="A50" s="4"/>
      <c r="B50" s="5"/>
      <c r="C50" s="5"/>
      <c r="D50" s="5"/>
      <c r="E50" s="5"/>
      <c r="F50" s="5"/>
      <c r="G50" s="5"/>
      <c r="H50" s="5"/>
      <c r="I50" s="5"/>
      <c r="J50" s="5"/>
      <c r="K50" s="5"/>
      <c r="L50" s="5"/>
      <c r="M50" s="5"/>
      <c r="N50" s="5"/>
      <c r="O50" s="5"/>
      <c r="P50" s="6"/>
    </row>
    <row r="51" spans="1:16" ht="12.75">
      <c r="A51" s="4"/>
      <c r="B51" s="5"/>
      <c r="C51" s="5"/>
      <c r="D51" s="5"/>
      <c r="E51" s="5"/>
      <c r="F51" s="5"/>
      <c r="G51" s="5"/>
      <c r="H51" s="5"/>
      <c r="I51" s="5"/>
      <c r="J51" s="5"/>
      <c r="K51" s="5"/>
      <c r="L51" s="5"/>
      <c r="M51" s="5"/>
      <c r="N51" s="5"/>
      <c r="O51" s="5"/>
      <c r="P51" s="6"/>
    </row>
    <row r="52" spans="1:16" ht="12.75">
      <c r="A52" s="4"/>
      <c r="B52" s="5"/>
      <c r="C52" s="5"/>
      <c r="D52" s="5"/>
      <c r="E52" s="5"/>
      <c r="F52" s="5"/>
      <c r="G52" s="5"/>
      <c r="H52" s="5"/>
      <c r="I52" s="5"/>
      <c r="J52" s="5"/>
      <c r="K52" s="5"/>
      <c r="L52" s="5"/>
      <c r="M52" s="5"/>
      <c r="N52" s="5"/>
      <c r="O52" s="5"/>
      <c r="P52" s="6"/>
    </row>
    <row r="53" spans="1:16" ht="12.75">
      <c r="A53" s="4"/>
      <c r="B53" s="5"/>
      <c r="C53" s="5"/>
      <c r="D53" s="5"/>
      <c r="E53" s="5"/>
      <c r="F53" s="5"/>
      <c r="G53" s="5"/>
      <c r="H53" s="5"/>
      <c r="I53" s="5"/>
      <c r="J53" s="5"/>
      <c r="K53" s="5"/>
      <c r="L53" s="5"/>
      <c r="M53" s="5"/>
      <c r="N53" s="5"/>
      <c r="O53" s="5"/>
      <c r="P53" s="6"/>
    </row>
    <row r="54" spans="1:16" ht="12.75">
      <c r="A54" s="4"/>
      <c r="B54" s="5"/>
      <c r="C54" s="5"/>
      <c r="D54" s="5"/>
      <c r="E54" s="5"/>
      <c r="F54" s="5"/>
      <c r="G54" s="5"/>
      <c r="H54" s="5"/>
      <c r="I54" s="5"/>
      <c r="J54" s="5"/>
      <c r="K54" s="5"/>
      <c r="L54" s="5"/>
      <c r="M54" s="5"/>
      <c r="N54" s="5"/>
      <c r="O54" s="5"/>
      <c r="P54" s="6"/>
    </row>
    <row r="55" spans="1:16" ht="12.75">
      <c r="A55" s="7"/>
      <c r="B55" s="8"/>
      <c r="C55" s="8"/>
      <c r="D55" s="8"/>
      <c r="E55" s="8"/>
      <c r="F55" s="8"/>
      <c r="G55" s="8"/>
      <c r="H55" s="8"/>
      <c r="I55" s="8"/>
      <c r="J55" s="8"/>
      <c r="K55" s="8"/>
      <c r="L55" s="8"/>
      <c r="M55" s="8"/>
      <c r="N55" s="8"/>
      <c r="O55" s="8"/>
      <c r="P55" s="9"/>
    </row>
    <row r="56" spans="1:16" ht="12.75">
      <c r="A56" s="4" t="s">
        <v>223</v>
      </c>
      <c r="B56" s="5" t="s">
        <v>246</v>
      </c>
      <c r="C56" s="5"/>
      <c r="D56" s="5"/>
      <c r="E56" s="5"/>
      <c r="F56" s="5"/>
      <c r="G56" s="5"/>
      <c r="H56" s="5"/>
      <c r="I56" s="5"/>
      <c r="J56" s="5"/>
      <c r="K56" s="5"/>
      <c r="L56" s="5"/>
      <c r="M56" s="5"/>
      <c r="N56" s="5"/>
      <c r="O56" s="5"/>
      <c r="P56" s="6"/>
    </row>
    <row r="57" spans="1:16" ht="12.75">
      <c r="A57" s="4"/>
      <c r="B57" s="5"/>
      <c r="C57" s="5"/>
      <c r="D57" s="5"/>
      <c r="E57" s="5"/>
      <c r="F57" s="5"/>
      <c r="G57" s="5"/>
      <c r="H57" s="5"/>
      <c r="I57" s="5"/>
      <c r="J57" s="5"/>
      <c r="K57" s="5"/>
      <c r="L57" s="5"/>
      <c r="M57" s="5"/>
      <c r="N57" s="5"/>
      <c r="O57" s="5"/>
      <c r="P57" s="6"/>
    </row>
    <row r="58" spans="1:16" ht="12.75">
      <c r="A58" s="7" t="s">
        <v>222</v>
      </c>
      <c r="B58" s="170">
        <f>'Item 210, 220, pg 37'!B55</f>
        <v>41348</v>
      </c>
      <c r="C58" s="8"/>
      <c r="D58" s="8"/>
      <c r="E58" s="8"/>
      <c r="F58" s="8"/>
      <c r="G58" s="8"/>
      <c r="H58" s="8"/>
      <c r="I58" s="8"/>
      <c r="J58" s="8"/>
      <c r="K58" s="8"/>
      <c r="L58" s="8" t="s">
        <v>250</v>
      </c>
      <c r="M58" s="8"/>
      <c r="N58" s="8"/>
      <c r="O58" s="8"/>
      <c r="P58" s="169">
        <f>'Item 210, 220, pg 37'!J55</f>
        <v>41395</v>
      </c>
    </row>
    <row r="59" spans="1:16" ht="12.75">
      <c r="A59" s="373" t="s">
        <v>214</v>
      </c>
      <c r="B59" s="374"/>
      <c r="C59" s="374"/>
      <c r="D59" s="374"/>
      <c r="E59" s="374"/>
      <c r="F59" s="374"/>
      <c r="G59" s="374"/>
      <c r="H59" s="374"/>
      <c r="I59" s="374"/>
      <c r="J59" s="374"/>
      <c r="K59" s="374"/>
      <c r="L59" s="374"/>
      <c r="M59" s="374"/>
      <c r="N59" s="374"/>
      <c r="O59" s="374"/>
      <c r="P59" s="375"/>
    </row>
    <row r="60" spans="1:16" ht="12.75">
      <c r="A60" s="4"/>
      <c r="B60" s="5"/>
      <c r="C60" s="5"/>
      <c r="D60" s="5"/>
      <c r="E60" s="5"/>
      <c r="F60" s="5"/>
      <c r="G60" s="5"/>
      <c r="H60" s="5"/>
      <c r="I60" s="5"/>
      <c r="J60" s="5"/>
      <c r="K60" s="5"/>
      <c r="L60" s="5"/>
      <c r="M60" s="5"/>
      <c r="N60" s="5"/>
      <c r="O60" s="5"/>
      <c r="P60" s="6"/>
    </row>
    <row r="61" spans="1:16" ht="12.75">
      <c r="A61" s="4" t="s">
        <v>221</v>
      </c>
      <c r="B61" s="5"/>
      <c r="C61" s="5"/>
      <c r="D61" s="5"/>
      <c r="E61" s="5"/>
      <c r="F61" s="5"/>
      <c r="G61" s="5"/>
      <c r="H61" s="5"/>
      <c r="I61" s="5"/>
      <c r="J61" s="5"/>
      <c r="K61" s="5"/>
      <c r="L61" s="5"/>
      <c r="M61" s="5"/>
      <c r="N61" s="5"/>
      <c r="O61" s="5"/>
      <c r="P61" s="6"/>
    </row>
    <row r="62" spans="1:16" ht="12.75">
      <c r="A62" s="7"/>
      <c r="B62" s="8"/>
      <c r="C62" s="8"/>
      <c r="D62" s="8"/>
      <c r="E62" s="8"/>
      <c r="F62" s="8"/>
      <c r="G62" s="8"/>
      <c r="H62" s="8"/>
      <c r="I62" s="8"/>
      <c r="J62" s="8"/>
      <c r="K62" s="8"/>
      <c r="L62" s="8"/>
      <c r="M62" s="8"/>
      <c r="N62" s="8"/>
      <c r="O62" s="8"/>
      <c r="P62" s="9"/>
    </row>
  </sheetData>
  <sheetProtection/>
  <mergeCells count="6">
    <mergeCell ref="L2:N2"/>
    <mergeCell ref="A7:P7"/>
    <mergeCell ref="A8:P8"/>
    <mergeCell ref="A9:P9"/>
    <mergeCell ref="D13:P13"/>
    <mergeCell ref="A59:P59"/>
  </mergeCells>
  <printOptions horizontalCentered="1" verticalCentered="1"/>
  <pageMargins left="0.5" right="0.5" top="0.5" bottom="0.5" header="0.5" footer="0.5"/>
  <pageSetup fitToHeight="1" fitToWidth="1" horizontalDpi="600" verticalDpi="600" orientation="portrait" scale="84" r:id="rId1"/>
</worksheet>
</file>

<file path=xl/worksheets/sheet2.xml><?xml version="1.0" encoding="utf-8"?>
<worksheet xmlns="http://schemas.openxmlformats.org/spreadsheetml/2006/main" xmlns:r="http://schemas.openxmlformats.org/officeDocument/2006/relationships">
  <dimension ref="A1:J56"/>
  <sheetViews>
    <sheetView zoomScalePageLayoutView="0" workbookViewId="0" topLeftCell="A28">
      <selection activeCell="D11" sqref="D11"/>
    </sheetView>
  </sheetViews>
  <sheetFormatPr defaultColWidth="9.140625" defaultRowHeight="12.75"/>
  <cols>
    <col min="1" max="1" width="10.140625" style="0" customWidth="1"/>
    <col min="2" max="2" width="16.8515625" style="0" customWidth="1"/>
    <col min="10" max="10" width="12.00390625" style="0" customWidth="1"/>
  </cols>
  <sheetData>
    <row r="1" spans="1:10" ht="12.75">
      <c r="A1" s="233"/>
      <c r="B1" s="234"/>
      <c r="C1" s="234"/>
      <c r="D1" s="234"/>
      <c r="E1" s="234"/>
      <c r="F1" s="234"/>
      <c r="G1" s="234"/>
      <c r="H1" s="234"/>
      <c r="I1" s="234"/>
      <c r="J1" s="235"/>
    </row>
    <row r="2" spans="1:10" ht="12.75">
      <c r="A2" s="236" t="s">
        <v>217</v>
      </c>
      <c r="B2" s="182">
        <v>26</v>
      </c>
      <c r="C2" s="238"/>
      <c r="D2" s="238" t="str">
        <f>'[2]Check Sheet'!$C$2</f>
        <v> </v>
      </c>
      <c r="E2" s="238"/>
      <c r="F2" s="238"/>
      <c r="G2" s="237">
        <v>0</v>
      </c>
      <c r="H2" s="379" t="s">
        <v>218</v>
      </c>
      <c r="I2" s="379"/>
      <c r="J2" s="240">
        <v>15</v>
      </c>
    </row>
    <row r="3" spans="1:10" ht="12.75">
      <c r="A3" s="236"/>
      <c r="B3" s="238"/>
      <c r="C3" s="238"/>
      <c r="D3" s="238"/>
      <c r="E3" s="238"/>
      <c r="F3" s="238"/>
      <c r="G3" s="238"/>
      <c r="H3" s="238"/>
      <c r="I3" s="238"/>
      <c r="J3" s="241"/>
    </row>
    <row r="4" spans="1:10" ht="12.75">
      <c r="A4" s="236" t="s">
        <v>219</v>
      </c>
      <c r="B4" s="238"/>
      <c r="C4" s="185" t="s">
        <v>389</v>
      </c>
      <c r="D4" s="183"/>
      <c r="E4" s="183"/>
      <c r="F4" s="183"/>
      <c r="G4" s="238"/>
      <c r="H4" s="238"/>
      <c r="I4" s="238"/>
      <c r="J4" s="241"/>
    </row>
    <row r="5" spans="1:10" ht="12.75">
      <c r="A5" s="242" t="s">
        <v>220</v>
      </c>
      <c r="B5" s="243"/>
      <c r="C5" s="243"/>
      <c r="D5" s="244" t="str">
        <f>+'[2]Title Page'!E15</f>
        <v> </v>
      </c>
      <c r="E5" s="243"/>
      <c r="F5" s="243"/>
      <c r="G5" s="243"/>
      <c r="H5" s="243"/>
      <c r="I5" s="243"/>
      <c r="J5" s="245"/>
    </row>
    <row r="6" spans="1:10" ht="12.75">
      <c r="A6" s="236"/>
      <c r="B6" s="238"/>
      <c r="C6" s="238"/>
      <c r="D6" s="238"/>
      <c r="E6" s="238"/>
      <c r="F6" s="238"/>
      <c r="G6" s="238"/>
      <c r="H6" s="238"/>
      <c r="I6" s="238"/>
      <c r="J6" s="241"/>
    </row>
    <row r="7" spans="1:10" ht="12.75">
      <c r="A7" s="380" t="s">
        <v>293</v>
      </c>
      <c r="B7" s="379"/>
      <c r="C7" s="379"/>
      <c r="D7" s="379"/>
      <c r="E7" s="379"/>
      <c r="F7" s="379"/>
      <c r="G7" s="379"/>
      <c r="H7" s="379"/>
      <c r="I7" s="379"/>
      <c r="J7" s="381"/>
    </row>
    <row r="8" spans="1:10" ht="12.75">
      <c r="A8" s="236"/>
      <c r="B8" s="238"/>
      <c r="C8" s="238"/>
      <c r="D8" s="238"/>
      <c r="E8" s="238"/>
      <c r="F8" s="238"/>
      <c r="G8" s="238"/>
      <c r="H8" s="238"/>
      <c r="I8" s="238"/>
      <c r="J8" s="241"/>
    </row>
    <row r="9" spans="1:10" ht="12.75">
      <c r="A9" s="236"/>
      <c r="B9" s="238"/>
      <c r="C9" s="238"/>
      <c r="D9" s="238"/>
      <c r="E9" s="238"/>
      <c r="F9" s="238"/>
      <c r="G9" s="238"/>
      <c r="H9" s="238"/>
      <c r="I9" s="238"/>
      <c r="J9" s="241"/>
    </row>
    <row r="10" spans="1:10" ht="12.75">
      <c r="A10" s="236"/>
      <c r="B10" s="238" t="s">
        <v>418</v>
      </c>
      <c r="C10" s="238"/>
      <c r="D10" s="238"/>
      <c r="E10" s="239"/>
      <c r="F10" s="238"/>
      <c r="G10" s="238"/>
      <c r="H10" s="238"/>
      <c r="I10" s="238"/>
      <c r="J10" s="241"/>
    </row>
    <row r="11" spans="1:10" ht="12.75">
      <c r="A11" s="236"/>
      <c r="B11" s="246" t="s">
        <v>419</v>
      </c>
      <c r="C11" s="238"/>
      <c r="D11" s="238"/>
      <c r="E11" s="238"/>
      <c r="F11" s="238"/>
      <c r="G11" s="238"/>
      <c r="H11" s="238"/>
      <c r="I11" s="238"/>
      <c r="J11" s="241"/>
    </row>
    <row r="12" spans="1:10" ht="12.75">
      <c r="A12" s="236"/>
      <c r="B12" s="238"/>
      <c r="C12" s="238"/>
      <c r="D12" s="238"/>
      <c r="E12" s="238"/>
      <c r="F12" s="238"/>
      <c r="G12" s="238"/>
      <c r="H12" s="238"/>
      <c r="I12" s="238"/>
      <c r="J12" s="241"/>
    </row>
    <row r="13" spans="1:10" ht="12.75">
      <c r="A13" s="236"/>
      <c r="B13" s="339" t="s">
        <v>475</v>
      </c>
      <c r="C13" s="238"/>
      <c r="D13" s="238"/>
      <c r="E13" s="238"/>
      <c r="F13" s="238"/>
      <c r="G13" s="238"/>
      <c r="H13" s="238"/>
      <c r="I13" s="238"/>
      <c r="J13" s="241"/>
    </row>
    <row r="14" spans="1:10" ht="12.75">
      <c r="A14" s="236"/>
      <c r="B14" s="247" t="s">
        <v>420</v>
      </c>
      <c r="C14" s="239"/>
      <c r="D14" s="238"/>
      <c r="E14" s="248"/>
      <c r="F14" s="239"/>
      <c r="G14" s="238"/>
      <c r="H14" s="248"/>
      <c r="I14" s="239"/>
      <c r="J14" s="241"/>
    </row>
    <row r="15" spans="1:10" ht="12.75">
      <c r="A15" s="236"/>
      <c r="B15" s="246"/>
      <c r="C15" s="238"/>
      <c r="D15" s="238"/>
      <c r="E15" s="238"/>
      <c r="F15" s="238"/>
      <c r="G15" s="238"/>
      <c r="H15" s="238"/>
      <c r="I15" s="238"/>
      <c r="J15" s="241"/>
    </row>
    <row r="16" spans="1:10" ht="12.75">
      <c r="A16" s="236"/>
      <c r="B16" s="238"/>
      <c r="C16" s="238"/>
      <c r="D16" s="238"/>
      <c r="E16" s="238"/>
      <c r="F16" s="238"/>
      <c r="G16" s="238"/>
      <c r="H16" s="238"/>
      <c r="I16" s="238"/>
      <c r="J16" s="241"/>
    </row>
    <row r="17" spans="1:10" ht="12.75">
      <c r="A17" s="236"/>
      <c r="B17" s="238"/>
      <c r="C17" s="238"/>
      <c r="D17" s="238"/>
      <c r="E17" s="238"/>
      <c r="F17" s="238"/>
      <c r="G17" s="238"/>
      <c r="H17" s="238"/>
      <c r="I17" s="238"/>
      <c r="J17" s="241"/>
    </row>
    <row r="18" spans="1:10" ht="12.75">
      <c r="A18" s="249"/>
      <c r="B18" s="250"/>
      <c r="C18" s="250"/>
      <c r="D18" s="250"/>
      <c r="E18" s="250"/>
      <c r="F18" s="250"/>
      <c r="G18" s="250"/>
      <c r="H18" s="250"/>
      <c r="I18" s="250"/>
      <c r="J18" s="251"/>
    </row>
    <row r="19" spans="1:10" ht="12.75">
      <c r="A19" s="236"/>
      <c r="B19" s="238"/>
      <c r="C19" s="238"/>
      <c r="D19" s="238"/>
      <c r="E19" s="238"/>
      <c r="F19" s="238"/>
      <c r="G19" s="238"/>
      <c r="H19" s="238"/>
      <c r="I19" s="238"/>
      <c r="J19" s="241"/>
    </row>
    <row r="20" spans="1:10" ht="12.75">
      <c r="A20" s="236"/>
      <c r="B20" s="238"/>
      <c r="C20" s="238"/>
      <c r="D20" s="238"/>
      <c r="E20" s="238"/>
      <c r="F20" s="238"/>
      <c r="G20" s="238"/>
      <c r="H20" s="238"/>
      <c r="I20" s="238"/>
      <c r="J20" s="241"/>
    </row>
    <row r="21" spans="1:10" ht="12.75">
      <c r="A21" s="236"/>
      <c r="B21" s="238"/>
      <c r="C21" s="238"/>
      <c r="D21" s="238"/>
      <c r="E21" s="238"/>
      <c r="F21" s="238"/>
      <c r="G21" s="238"/>
      <c r="H21" s="238"/>
      <c r="I21" s="238"/>
      <c r="J21" s="241"/>
    </row>
    <row r="22" spans="1:10" ht="12.75">
      <c r="A22" s="236"/>
      <c r="B22" s="238"/>
      <c r="C22" s="238"/>
      <c r="D22" s="238"/>
      <c r="E22" s="238"/>
      <c r="F22" s="238"/>
      <c r="G22" s="238"/>
      <c r="H22" s="238"/>
      <c r="I22" s="238"/>
      <c r="J22" s="241"/>
    </row>
    <row r="23" spans="1:10" ht="12.75">
      <c r="A23" s="236"/>
      <c r="B23" s="238"/>
      <c r="C23" s="238"/>
      <c r="D23" s="238"/>
      <c r="E23" s="238"/>
      <c r="F23" s="238"/>
      <c r="G23" s="238"/>
      <c r="H23" s="238"/>
      <c r="I23" s="238"/>
      <c r="J23" s="241"/>
    </row>
    <row r="24" spans="1:10" ht="12.75">
      <c r="A24" s="236"/>
      <c r="B24" s="238"/>
      <c r="C24" s="238"/>
      <c r="D24" s="238"/>
      <c r="E24" s="238"/>
      <c r="F24" s="238"/>
      <c r="G24" s="238"/>
      <c r="H24" s="238"/>
      <c r="I24" s="238"/>
      <c r="J24" s="241"/>
    </row>
    <row r="25" spans="1:10" ht="12.75">
      <c r="A25" s="236"/>
      <c r="B25" s="238"/>
      <c r="C25" s="238"/>
      <c r="D25" s="238"/>
      <c r="E25" s="238"/>
      <c r="F25" s="238"/>
      <c r="G25" s="238"/>
      <c r="H25" s="238"/>
      <c r="I25" s="238"/>
      <c r="J25" s="241"/>
    </row>
    <row r="26" spans="1:10" ht="12.75">
      <c r="A26" s="236"/>
      <c r="B26" s="238"/>
      <c r="C26" s="238"/>
      <c r="D26" s="238"/>
      <c r="E26" s="238"/>
      <c r="F26" s="238"/>
      <c r="G26" s="238"/>
      <c r="H26" s="238"/>
      <c r="I26" s="238"/>
      <c r="J26" s="241"/>
    </row>
    <row r="27" spans="1:10" ht="12.75">
      <c r="A27" s="236"/>
      <c r="B27" s="238"/>
      <c r="C27" s="238"/>
      <c r="D27" s="238"/>
      <c r="E27" s="238"/>
      <c r="F27" s="238"/>
      <c r="G27" s="238"/>
      <c r="H27" s="238"/>
      <c r="I27" s="238"/>
      <c r="J27" s="241"/>
    </row>
    <row r="28" spans="1:10" ht="12.75">
      <c r="A28" s="236"/>
      <c r="B28" s="238"/>
      <c r="C28" s="238"/>
      <c r="D28" s="238"/>
      <c r="E28" s="238"/>
      <c r="F28" s="238"/>
      <c r="G28" s="238"/>
      <c r="H28" s="238"/>
      <c r="I28" s="238"/>
      <c r="J28" s="241"/>
    </row>
    <row r="29" spans="1:10" ht="12.75">
      <c r="A29" s="380" t="s">
        <v>294</v>
      </c>
      <c r="B29" s="379"/>
      <c r="C29" s="379"/>
      <c r="D29" s="379"/>
      <c r="E29" s="379"/>
      <c r="F29" s="379"/>
      <c r="G29" s="379"/>
      <c r="H29" s="379"/>
      <c r="I29" s="379"/>
      <c r="J29" s="381"/>
    </row>
    <row r="30" spans="1:10" ht="12.75">
      <c r="A30" s="236"/>
      <c r="B30" s="238"/>
      <c r="C30" s="238"/>
      <c r="D30" s="238"/>
      <c r="E30" s="238"/>
      <c r="F30" s="238"/>
      <c r="G30" s="238"/>
      <c r="H30" s="238"/>
      <c r="I30" s="238"/>
      <c r="J30" s="241"/>
    </row>
    <row r="31" spans="1:10" ht="12.75">
      <c r="A31" s="236"/>
      <c r="B31" s="246"/>
      <c r="C31" s="238"/>
      <c r="D31" s="238"/>
      <c r="E31" s="238"/>
      <c r="F31" s="238"/>
      <c r="G31" s="238"/>
      <c r="H31" s="238"/>
      <c r="I31" s="238"/>
      <c r="J31" s="241"/>
    </row>
    <row r="32" spans="1:10" ht="12.75">
      <c r="A32" s="236"/>
      <c r="B32" s="238"/>
      <c r="C32" s="238"/>
      <c r="D32" s="238"/>
      <c r="E32" s="238"/>
      <c r="F32" s="238"/>
      <c r="G32" s="238"/>
      <c r="H32" s="238"/>
      <c r="I32" s="238"/>
      <c r="J32" s="241"/>
    </row>
    <row r="33" spans="1:10" ht="12.75">
      <c r="A33" s="236"/>
      <c r="B33" s="11" t="s">
        <v>471</v>
      </c>
      <c r="C33" s="238"/>
      <c r="D33" s="238"/>
      <c r="E33" s="238"/>
      <c r="F33" s="238"/>
      <c r="G33" s="238"/>
      <c r="H33" s="238"/>
      <c r="I33" s="238"/>
      <c r="J33" s="241"/>
    </row>
    <row r="34" spans="1:10" ht="12.75">
      <c r="A34" s="236"/>
      <c r="B34" s="238" t="s">
        <v>0</v>
      </c>
      <c r="C34" s="238"/>
      <c r="D34" s="238"/>
      <c r="E34" s="238"/>
      <c r="F34" s="238"/>
      <c r="G34" s="238"/>
      <c r="H34" s="238"/>
      <c r="I34" s="238"/>
      <c r="J34" s="241"/>
    </row>
    <row r="35" spans="1:10" ht="12.75">
      <c r="A35" s="236"/>
      <c r="B35" s="238"/>
      <c r="C35" s="238"/>
      <c r="D35" s="238"/>
      <c r="E35" s="238"/>
      <c r="F35" s="238"/>
      <c r="G35" s="238"/>
      <c r="H35" s="238"/>
      <c r="I35" s="238"/>
      <c r="J35" s="241"/>
    </row>
    <row r="36" spans="1:10" ht="12.75">
      <c r="A36" s="236"/>
      <c r="B36" s="238"/>
      <c r="C36" s="238"/>
      <c r="D36" s="238"/>
      <c r="E36" s="238"/>
      <c r="F36" s="238"/>
      <c r="G36" s="238"/>
      <c r="H36" s="238"/>
      <c r="I36" s="238"/>
      <c r="J36" s="241"/>
    </row>
    <row r="37" spans="1:10" ht="12.75">
      <c r="A37" s="236"/>
      <c r="B37" s="11" t="s">
        <v>476</v>
      </c>
      <c r="C37" s="238"/>
      <c r="D37" s="238"/>
      <c r="E37" s="238"/>
      <c r="F37" s="238"/>
      <c r="G37" s="238"/>
      <c r="H37" s="238"/>
      <c r="I37" s="238"/>
      <c r="J37" s="241"/>
    </row>
    <row r="38" spans="1:10" ht="12.75">
      <c r="A38" s="236"/>
      <c r="B38" s="238" t="s">
        <v>421</v>
      </c>
      <c r="C38" s="238"/>
      <c r="D38" s="238"/>
      <c r="E38" s="238"/>
      <c r="F38" s="238"/>
      <c r="G38" s="238"/>
      <c r="H38" s="238"/>
      <c r="I38" s="238"/>
      <c r="J38" s="241"/>
    </row>
    <row r="39" spans="1:10" ht="12.75">
      <c r="A39" s="236"/>
      <c r="B39" s="238" t="s">
        <v>422</v>
      </c>
      <c r="C39" s="238"/>
      <c r="D39" s="238"/>
      <c r="E39" s="238"/>
      <c r="F39" s="238"/>
      <c r="G39" s="238"/>
      <c r="H39" s="238"/>
      <c r="I39" s="238"/>
      <c r="J39" s="241"/>
    </row>
    <row r="40" spans="1:10" ht="12.75">
      <c r="A40" s="236"/>
      <c r="B40" s="238"/>
      <c r="C40" s="238"/>
      <c r="D40" s="238"/>
      <c r="E40" s="238"/>
      <c r="F40" s="238"/>
      <c r="G40" s="238"/>
      <c r="H40" s="238"/>
      <c r="I40" s="238"/>
      <c r="J40" s="241"/>
    </row>
    <row r="41" spans="1:10" ht="12.75">
      <c r="A41" s="236"/>
      <c r="B41" s="238"/>
      <c r="C41" s="238"/>
      <c r="D41" s="250"/>
      <c r="E41" s="250"/>
      <c r="F41" s="250"/>
      <c r="G41" s="250"/>
      <c r="H41" s="238"/>
      <c r="I41" s="238"/>
      <c r="J41" s="241"/>
    </row>
    <row r="42" spans="1:10" ht="12.75">
      <c r="A42" s="236"/>
      <c r="B42" s="238"/>
      <c r="C42" s="238"/>
      <c r="D42" s="238"/>
      <c r="E42" s="238"/>
      <c r="F42" s="238"/>
      <c r="G42" s="238"/>
      <c r="H42" s="238"/>
      <c r="I42" s="238"/>
      <c r="J42" s="241"/>
    </row>
    <row r="43" spans="1:10" ht="12.75">
      <c r="A43" s="236"/>
      <c r="B43" s="238"/>
      <c r="C43" s="238"/>
      <c r="D43" s="238"/>
      <c r="E43" s="238"/>
      <c r="F43" s="238"/>
      <c r="G43" s="238"/>
      <c r="H43" s="238"/>
      <c r="I43" s="238"/>
      <c r="J43" s="241"/>
    </row>
    <row r="44" spans="1:10" ht="12.75">
      <c r="A44" s="236"/>
      <c r="B44" s="238"/>
      <c r="C44" s="238"/>
      <c r="D44" s="238"/>
      <c r="E44" s="238"/>
      <c r="F44" s="238"/>
      <c r="G44" s="238"/>
      <c r="H44" s="238"/>
      <c r="I44" s="238"/>
      <c r="J44" s="241"/>
    </row>
    <row r="45" spans="1:10" ht="12.75">
      <c r="A45" s="236"/>
      <c r="B45" s="238"/>
      <c r="C45" s="238"/>
      <c r="D45" s="238"/>
      <c r="E45" s="238"/>
      <c r="F45" s="238"/>
      <c r="G45" s="238"/>
      <c r="H45" s="238"/>
      <c r="I45" s="238"/>
      <c r="J45" s="241"/>
    </row>
    <row r="46" spans="1:10" ht="12.75">
      <c r="A46" s="236"/>
      <c r="B46" s="238"/>
      <c r="C46" s="238"/>
      <c r="D46" s="238"/>
      <c r="E46" s="238"/>
      <c r="F46" s="238"/>
      <c r="G46" s="238"/>
      <c r="H46" s="238"/>
      <c r="I46" s="238"/>
      <c r="J46" s="241"/>
    </row>
    <row r="47" spans="1:10" ht="12.75">
      <c r="A47" s="236"/>
      <c r="B47" s="238"/>
      <c r="C47" s="238"/>
      <c r="D47" s="238"/>
      <c r="E47" s="238"/>
      <c r="F47" s="238"/>
      <c r="G47" s="238"/>
      <c r="H47" s="238"/>
      <c r="I47" s="238"/>
      <c r="J47" s="241"/>
    </row>
    <row r="48" spans="1:10" ht="12.75">
      <c r="A48" s="236"/>
      <c r="B48" s="238"/>
      <c r="C48" s="238"/>
      <c r="D48" s="238"/>
      <c r="E48" s="238"/>
      <c r="F48" s="238"/>
      <c r="G48" s="238"/>
      <c r="H48" s="238"/>
      <c r="I48" s="238"/>
      <c r="J48" s="241"/>
    </row>
    <row r="49" spans="1:10" ht="12.75">
      <c r="A49" s="242"/>
      <c r="B49" s="243"/>
      <c r="C49" s="243"/>
      <c r="D49" s="243"/>
      <c r="E49" s="243"/>
      <c r="F49" s="243"/>
      <c r="G49" s="243"/>
      <c r="H49" s="243"/>
      <c r="I49" s="243"/>
      <c r="J49" s="245"/>
    </row>
    <row r="50" spans="1:10" ht="12.75">
      <c r="A50" s="236" t="s">
        <v>223</v>
      </c>
      <c r="B50" s="238" t="s">
        <v>246</v>
      </c>
      <c r="C50" s="238"/>
      <c r="D50" s="238"/>
      <c r="E50" s="238"/>
      <c r="F50" s="238"/>
      <c r="G50" s="238"/>
      <c r="H50" s="238"/>
      <c r="I50" s="238"/>
      <c r="J50" s="241"/>
    </row>
    <row r="51" spans="1:10" ht="12.75">
      <c r="A51" s="236"/>
      <c r="B51" s="238"/>
      <c r="C51" s="238"/>
      <c r="D51" s="238"/>
      <c r="E51" s="238"/>
      <c r="F51" s="238"/>
      <c r="G51" s="238"/>
      <c r="H51" s="238"/>
      <c r="I51" s="238"/>
      <c r="J51" s="241"/>
    </row>
    <row r="52" spans="1:10" ht="12.75">
      <c r="A52" s="242" t="s">
        <v>222</v>
      </c>
      <c r="B52" s="252">
        <f>'Item 40, 45, 50, pg 14'!B54</f>
        <v>41348</v>
      </c>
      <c r="C52" s="243"/>
      <c r="D52" s="243"/>
      <c r="E52" s="243"/>
      <c r="F52" s="243"/>
      <c r="G52" s="243"/>
      <c r="H52" s="243" t="s">
        <v>253</v>
      </c>
      <c r="I52" s="243"/>
      <c r="J52" s="253">
        <f>'Item 40, 45, 50, pg 14'!J54</f>
        <v>41395</v>
      </c>
    </row>
    <row r="53" spans="1:10" ht="12.75">
      <c r="A53" s="382" t="s">
        <v>214</v>
      </c>
      <c r="B53" s="383"/>
      <c r="C53" s="383"/>
      <c r="D53" s="383"/>
      <c r="E53" s="383"/>
      <c r="F53" s="383"/>
      <c r="G53" s="383"/>
      <c r="H53" s="383"/>
      <c r="I53" s="383"/>
      <c r="J53" s="384"/>
    </row>
    <row r="54" spans="1:10" ht="12.75">
      <c r="A54" s="236"/>
      <c r="B54" s="238"/>
      <c r="C54" s="238"/>
      <c r="D54" s="238"/>
      <c r="E54" s="238"/>
      <c r="F54" s="238"/>
      <c r="G54" s="238"/>
      <c r="H54" s="238"/>
      <c r="I54" s="238"/>
      <c r="J54" s="241"/>
    </row>
    <row r="55" spans="1:10" ht="12.75">
      <c r="A55" s="236" t="s">
        <v>221</v>
      </c>
      <c r="B55" s="238"/>
      <c r="C55" s="238"/>
      <c r="D55" s="238"/>
      <c r="E55" s="238"/>
      <c r="F55" s="238"/>
      <c r="G55" s="238"/>
      <c r="H55" s="238"/>
      <c r="I55" s="238"/>
      <c r="J55" s="241"/>
    </row>
    <row r="56" spans="1:10" ht="12.75">
      <c r="A56" s="242"/>
      <c r="B56" s="243"/>
      <c r="C56" s="243"/>
      <c r="D56" s="243"/>
      <c r="E56" s="243"/>
      <c r="F56" s="243"/>
      <c r="G56" s="243"/>
      <c r="H56" s="243"/>
      <c r="I56" s="243"/>
      <c r="J56" s="245"/>
    </row>
  </sheetData>
  <sheetProtection/>
  <mergeCells count="4">
    <mergeCell ref="H2:I2"/>
    <mergeCell ref="A7:J7"/>
    <mergeCell ref="A29:J29"/>
    <mergeCell ref="A53:J53"/>
  </mergeCells>
  <printOptions/>
  <pageMargins left="0.75" right="0.75" top="1" bottom="1" header="0.5" footer="0.5"/>
  <pageSetup horizontalDpi="300" verticalDpi="300" orientation="portrait" scale="88" r:id="rId1"/>
</worksheet>
</file>

<file path=xl/worksheets/sheet20.xml><?xml version="1.0" encoding="utf-8"?>
<worksheet xmlns="http://schemas.openxmlformats.org/spreadsheetml/2006/main" xmlns:r="http://schemas.openxmlformats.org/officeDocument/2006/relationships">
  <sheetPr>
    <pageSetUpPr fitToPage="1"/>
  </sheetPr>
  <dimension ref="A1:K50"/>
  <sheetViews>
    <sheetView zoomScalePageLayoutView="0" workbookViewId="0" topLeftCell="A31">
      <selection activeCell="B41" sqref="B41"/>
    </sheetView>
  </sheetViews>
  <sheetFormatPr defaultColWidth="9.140625" defaultRowHeight="12.75"/>
  <cols>
    <col min="1" max="1" width="9.8515625" style="0" customWidth="1"/>
    <col min="2" max="2" width="17.8515625" style="0" customWidth="1"/>
    <col min="3" max="3" width="4.28125" style="0" customWidth="1"/>
    <col min="4" max="4" width="8.421875" style="0" customWidth="1"/>
    <col min="5" max="5" width="3.57421875" style="0" customWidth="1"/>
    <col min="6" max="6" width="9.57421875" style="0" customWidth="1"/>
    <col min="9" max="9" width="7.8515625" style="0" customWidth="1"/>
    <col min="11" max="11" width="12.57421875" style="0" bestFit="1" customWidth="1"/>
  </cols>
  <sheetData>
    <row r="1" spans="1:11" ht="12.75">
      <c r="A1" s="1"/>
      <c r="B1" s="2"/>
      <c r="C1" s="2"/>
      <c r="D1" s="2"/>
      <c r="E1" s="2"/>
      <c r="F1" s="2"/>
      <c r="G1" s="2"/>
      <c r="H1" s="2"/>
      <c r="I1" s="2"/>
      <c r="J1" s="2"/>
      <c r="K1" s="3"/>
    </row>
    <row r="2" spans="1:11" ht="12.75">
      <c r="A2" s="4" t="s">
        <v>217</v>
      </c>
      <c r="B2" s="182">
        <v>26</v>
      </c>
      <c r="C2" s="5"/>
      <c r="D2" s="5"/>
      <c r="E2" s="5"/>
      <c r="F2" s="5"/>
      <c r="G2" s="5"/>
      <c r="H2" s="61">
        <v>0</v>
      </c>
      <c r="I2" s="372" t="s">
        <v>218</v>
      </c>
      <c r="J2" s="372"/>
      <c r="K2" s="32">
        <v>40</v>
      </c>
    </row>
    <row r="3" spans="1:11" ht="12.75">
      <c r="A3" s="4"/>
      <c r="B3" s="5"/>
      <c r="C3" s="5"/>
      <c r="D3" s="5"/>
      <c r="E3" s="5"/>
      <c r="F3" s="5"/>
      <c r="G3" s="5"/>
      <c r="H3" s="5"/>
      <c r="I3" s="5"/>
      <c r="J3" s="5"/>
      <c r="K3" s="6"/>
    </row>
    <row r="4" spans="1:11" ht="12.75">
      <c r="A4" s="4" t="s">
        <v>219</v>
      </c>
      <c r="B4" s="5"/>
      <c r="C4" s="185" t="s">
        <v>389</v>
      </c>
      <c r="D4" s="5"/>
      <c r="E4" s="5"/>
      <c r="F4" s="5"/>
      <c r="G4" s="5"/>
      <c r="H4" s="5"/>
      <c r="I4" s="5"/>
      <c r="J4" s="5"/>
      <c r="K4" s="6"/>
    </row>
    <row r="5" spans="1:11" ht="12.75">
      <c r="A5" s="7" t="s">
        <v>220</v>
      </c>
      <c r="B5" s="8"/>
      <c r="C5" s="8"/>
      <c r="D5" s="8"/>
      <c r="E5" s="8"/>
      <c r="F5" s="8"/>
      <c r="G5" s="8"/>
      <c r="H5" s="8"/>
      <c r="I5" s="8"/>
      <c r="J5" s="8"/>
      <c r="K5" s="9"/>
    </row>
    <row r="6" spans="1:11" ht="12.75">
      <c r="A6" s="4"/>
      <c r="B6" s="5"/>
      <c r="C6" s="5"/>
      <c r="D6" s="5"/>
      <c r="E6" s="5"/>
      <c r="F6" s="5"/>
      <c r="G6" s="5"/>
      <c r="H6" s="5"/>
      <c r="I6" s="5"/>
      <c r="J6" s="5"/>
      <c r="K6" s="6"/>
    </row>
    <row r="7" spans="1:11" ht="12.75">
      <c r="A7" s="385" t="s">
        <v>171</v>
      </c>
      <c r="B7" s="377"/>
      <c r="C7" s="377"/>
      <c r="D7" s="377"/>
      <c r="E7" s="377"/>
      <c r="F7" s="377"/>
      <c r="G7" s="377"/>
      <c r="H7" s="377"/>
      <c r="I7" s="377"/>
      <c r="J7" s="377"/>
      <c r="K7" s="378"/>
    </row>
    <row r="8" spans="1:11" ht="12.75">
      <c r="A8" s="423" t="s">
        <v>172</v>
      </c>
      <c r="B8" s="372"/>
      <c r="C8" s="372"/>
      <c r="D8" s="372"/>
      <c r="E8" s="372"/>
      <c r="F8" s="372"/>
      <c r="G8" s="372"/>
      <c r="H8" s="372"/>
      <c r="I8" s="372"/>
      <c r="J8" s="372"/>
      <c r="K8" s="421"/>
    </row>
    <row r="9" spans="1:11" ht="12.75">
      <c r="A9" s="420" t="s">
        <v>173</v>
      </c>
      <c r="B9" s="444"/>
      <c r="C9" s="444"/>
      <c r="D9" s="444"/>
      <c r="E9" s="444"/>
      <c r="F9" s="444"/>
      <c r="G9" s="444"/>
      <c r="H9" s="444"/>
      <c r="I9" s="444"/>
      <c r="J9" s="444"/>
      <c r="K9" s="445"/>
    </row>
    <row r="10" spans="1:11" ht="12.75">
      <c r="A10" s="420" t="s">
        <v>152</v>
      </c>
      <c r="B10" s="372"/>
      <c r="C10" s="372"/>
      <c r="D10" s="372"/>
      <c r="E10" s="372"/>
      <c r="F10" s="372"/>
      <c r="G10" s="372"/>
      <c r="H10" s="372"/>
      <c r="I10" s="372"/>
      <c r="J10" s="372"/>
      <c r="K10" s="421"/>
    </row>
    <row r="11" spans="1:11" ht="12.75">
      <c r="A11" s="4"/>
      <c r="B11" s="5"/>
      <c r="C11" s="5"/>
      <c r="D11" s="5"/>
      <c r="E11" s="5"/>
      <c r="F11" s="5"/>
      <c r="G11" s="5"/>
      <c r="H11" s="5"/>
      <c r="I11" s="5"/>
      <c r="J11" s="5"/>
      <c r="K11" s="6"/>
    </row>
    <row r="12" spans="1:11" ht="12.75">
      <c r="A12" s="4" t="s">
        <v>257</v>
      </c>
      <c r="B12" s="13"/>
      <c r="C12" s="5"/>
      <c r="D12" s="5"/>
      <c r="E12" s="5"/>
      <c r="F12" s="5"/>
      <c r="G12" s="5"/>
      <c r="H12" s="5"/>
      <c r="I12" s="5"/>
      <c r="J12" s="5"/>
      <c r="K12" s="6"/>
    </row>
    <row r="13" spans="1:11" ht="12.75">
      <c r="A13" s="4"/>
      <c r="B13" s="5"/>
      <c r="C13" s="5"/>
      <c r="D13" s="5"/>
      <c r="E13" s="5"/>
      <c r="F13" s="5"/>
      <c r="G13" s="5"/>
      <c r="H13" s="5"/>
      <c r="I13" s="5"/>
      <c r="J13" s="5"/>
      <c r="K13" s="6"/>
    </row>
    <row r="14" spans="1:11" ht="12.75">
      <c r="A14" s="4"/>
      <c r="B14" s="22"/>
      <c r="C14" s="12"/>
      <c r="D14" s="388" t="s">
        <v>153</v>
      </c>
      <c r="E14" s="422"/>
      <c r="F14" s="389"/>
      <c r="G14" s="389"/>
      <c r="H14" s="389"/>
      <c r="I14" s="389"/>
      <c r="J14" s="389"/>
      <c r="K14" s="390"/>
    </row>
    <row r="15" spans="1:11" ht="12.75">
      <c r="A15" s="103" t="s">
        <v>163</v>
      </c>
      <c r="B15" s="96"/>
      <c r="C15" s="97"/>
      <c r="D15" s="157" t="s">
        <v>175</v>
      </c>
      <c r="E15" s="158"/>
      <c r="F15" s="158" t="s">
        <v>176</v>
      </c>
      <c r="G15" s="21" t="s">
        <v>162</v>
      </c>
      <c r="H15" s="21" t="s">
        <v>162</v>
      </c>
      <c r="I15" s="21" t="s">
        <v>270</v>
      </c>
      <c r="J15" s="21" t="s">
        <v>162</v>
      </c>
      <c r="K15" s="21" t="s">
        <v>162</v>
      </c>
    </row>
    <row r="16" spans="1:11" ht="12.75">
      <c r="A16" s="105" t="s">
        <v>174</v>
      </c>
      <c r="B16" s="15"/>
      <c r="C16" s="20"/>
      <c r="D16" s="176">
        <v>3.91</v>
      </c>
      <c r="E16" s="362" t="s">
        <v>468</v>
      </c>
      <c r="F16" s="20" t="s">
        <v>310</v>
      </c>
      <c r="G16" s="21" t="s">
        <v>310</v>
      </c>
      <c r="H16" s="21" t="s">
        <v>310</v>
      </c>
      <c r="I16" s="21" t="s">
        <v>310</v>
      </c>
      <c r="J16" s="21" t="s">
        <v>310</v>
      </c>
      <c r="K16" s="21" t="s">
        <v>310</v>
      </c>
    </row>
    <row r="17" spans="1:11" ht="12.75">
      <c r="A17" s="98" t="s">
        <v>157</v>
      </c>
      <c r="B17" s="99"/>
      <c r="C17" s="100"/>
      <c r="D17" s="159">
        <f>+D16</f>
        <v>3.91</v>
      </c>
      <c r="E17" s="362" t="s">
        <v>468</v>
      </c>
      <c r="F17" s="20" t="s">
        <v>310</v>
      </c>
      <c r="G17" s="21" t="s">
        <v>310</v>
      </c>
      <c r="H17" s="21" t="s">
        <v>310</v>
      </c>
      <c r="I17" s="21" t="s">
        <v>310</v>
      </c>
      <c r="J17" s="21" t="s">
        <v>310</v>
      </c>
      <c r="K17" s="21" t="s">
        <v>310</v>
      </c>
    </row>
    <row r="18" spans="1:11" ht="12.75">
      <c r="A18" s="95" t="s">
        <v>158</v>
      </c>
      <c r="B18" s="15"/>
      <c r="C18" s="20"/>
      <c r="D18" s="160"/>
      <c r="E18" s="101"/>
      <c r="F18" s="101"/>
      <c r="G18" s="101"/>
      <c r="H18" s="101"/>
      <c r="I18" s="101"/>
      <c r="J18" s="101"/>
      <c r="K18" s="102"/>
    </row>
    <row r="19" spans="1:11" ht="12.75">
      <c r="A19" s="82" t="s">
        <v>159</v>
      </c>
      <c r="B19" s="15"/>
      <c r="C19" s="20"/>
      <c r="D19" s="159">
        <f>+D17</f>
        <v>3.91</v>
      </c>
      <c r="E19" s="362" t="s">
        <v>468</v>
      </c>
      <c r="F19" s="20" t="s">
        <v>310</v>
      </c>
      <c r="G19" s="21" t="s">
        <v>310</v>
      </c>
      <c r="H19" s="21" t="s">
        <v>310</v>
      </c>
      <c r="I19" s="21" t="s">
        <v>310</v>
      </c>
      <c r="J19" s="21" t="s">
        <v>310</v>
      </c>
      <c r="K19" s="21" t="s">
        <v>310</v>
      </c>
    </row>
    <row r="20" spans="1:11" ht="12.75">
      <c r="A20" s="4"/>
      <c r="B20" s="5"/>
      <c r="C20" s="5"/>
      <c r="D20" s="5"/>
      <c r="E20" s="5"/>
      <c r="F20" s="5"/>
      <c r="G20" s="5"/>
      <c r="H20" s="5"/>
      <c r="I20" s="5"/>
      <c r="J20" s="5"/>
      <c r="K20" s="6"/>
    </row>
    <row r="21" spans="1:11" ht="12.75">
      <c r="A21" s="4"/>
      <c r="B21" s="5"/>
      <c r="C21" s="5"/>
      <c r="D21" s="5"/>
      <c r="E21" s="5"/>
      <c r="F21" s="5"/>
      <c r="G21" s="5"/>
      <c r="H21" s="5"/>
      <c r="I21" s="5"/>
      <c r="J21" s="5"/>
      <c r="K21" s="6"/>
    </row>
    <row r="22" spans="1:11" ht="12.75">
      <c r="A22" s="34" t="s">
        <v>275</v>
      </c>
      <c r="B22" s="25" t="s">
        <v>165</v>
      </c>
      <c r="C22" s="5"/>
      <c r="D22" s="5"/>
      <c r="E22" s="5"/>
      <c r="F22" s="5"/>
      <c r="G22" s="5"/>
      <c r="H22" s="5"/>
      <c r="I22" s="5"/>
      <c r="J22" s="5"/>
      <c r="K22" s="6"/>
    </row>
    <row r="23" spans="1:11" ht="12.75">
      <c r="A23" s="34"/>
      <c r="B23" s="25" t="s">
        <v>166</v>
      </c>
      <c r="C23" s="5"/>
      <c r="D23" s="5"/>
      <c r="E23" s="5"/>
      <c r="F23" s="5"/>
      <c r="G23" s="5"/>
      <c r="H23" s="5"/>
      <c r="I23" s="5"/>
      <c r="J23" s="5"/>
      <c r="K23" s="6"/>
    </row>
    <row r="24" spans="1:11" ht="12.75">
      <c r="A24" s="34"/>
      <c r="B24" s="25" t="s">
        <v>167</v>
      </c>
      <c r="C24" s="5"/>
      <c r="D24" s="5"/>
      <c r="E24" s="5"/>
      <c r="F24" s="5"/>
      <c r="G24" s="5"/>
      <c r="H24" s="5"/>
      <c r="I24" s="5"/>
      <c r="J24" s="5"/>
      <c r="K24" s="6"/>
    </row>
    <row r="25" spans="1:11" ht="12.75">
      <c r="A25" s="34"/>
      <c r="B25" s="25" t="s">
        <v>168</v>
      </c>
      <c r="C25" s="5"/>
      <c r="D25" s="5"/>
      <c r="E25" s="5"/>
      <c r="F25" s="5"/>
      <c r="G25" s="5"/>
      <c r="H25" s="5"/>
      <c r="I25" s="5"/>
      <c r="J25" s="5"/>
      <c r="K25" s="6"/>
    </row>
    <row r="26" spans="1:11" ht="12.75">
      <c r="A26" s="34"/>
      <c r="B26" s="25"/>
      <c r="C26" s="5"/>
      <c r="D26" s="5"/>
      <c r="E26" s="5"/>
      <c r="F26" s="5"/>
      <c r="G26" s="5"/>
      <c r="H26" s="5"/>
      <c r="I26" s="5"/>
      <c r="J26" s="5"/>
      <c r="K26" s="6"/>
    </row>
    <row r="27" spans="1:11" ht="12.75">
      <c r="A27" s="55" t="s">
        <v>318</v>
      </c>
      <c r="B27" s="78" t="s">
        <v>318</v>
      </c>
      <c r="C27" s="23"/>
      <c r="D27" s="23"/>
      <c r="E27" s="23"/>
      <c r="F27" s="23"/>
      <c r="G27" s="23"/>
      <c r="H27" s="23"/>
      <c r="I27" s="23"/>
      <c r="J27" s="23"/>
      <c r="K27" s="33"/>
    </row>
    <row r="28" spans="1:11" ht="12.75">
      <c r="A28" s="55"/>
      <c r="B28" s="78" t="s">
        <v>268</v>
      </c>
      <c r="C28" s="23"/>
      <c r="D28" s="23"/>
      <c r="E28" s="23"/>
      <c r="F28" s="23"/>
      <c r="G28" s="23"/>
      <c r="H28" s="23"/>
      <c r="I28" s="23"/>
      <c r="J28" s="23"/>
      <c r="K28" s="33"/>
    </row>
    <row r="29" spans="1:11" ht="12.75">
      <c r="A29" s="55"/>
      <c r="B29" s="78" t="s">
        <v>318</v>
      </c>
      <c r="C29" s="23"/>
      <c r="D29" s="23"/>
      <c r="E29" s="23"/>
      <c r="F29" s="23"/>
      <c r="G29" s="23"/>
      <c r="H29" s="23"/>
      <c r="I29" s="23"/>
      <c r="J29" s="23"/>
      <c r="K29" s="33"/>
    </row>
    <row r="30" spans="1:11" ht="12.75">
      <c r="A30" s="55"/>
      <c r="B30" s="78"/>
      <c r="C30" s="23"/>
      <c r="D30" s="23"/>
      <c r="E30" s="23"/>
      <c r="F30" s="23"/>
      <c r="G30" s="23"/>
      <c r="H30" s="23"/>
      <c r="I30" s="23"/>
      <c r="J30" s="23"/>
      <c r="K30" s="33"/>
    </row>
    <row r="31" spans="1:11" ht="12.75">
      <c r="A31" s="34"/>
      <c r="B31" s="78" t="s">
        <v>501</v>
      </c>
      <c r="C31" s="167"/>
      <c r="D31" s="363">
        <v>17.53</v>
      </c>
      <c r="E31" s="168" t="s">
        <v>468</v>
      </c>
      <c r="F31" s="5" t="s">
        <v>318</v>
      </c>
      <c r="G31" s="5"/>
      <c r="H31" s="5"/>
      <c r="I31" s="5"/>
      <c r="J31" s="5"/>
      <c r="K31" s="6"/>
    </row>
    <row r="32" spans="1:11" ht="12.75">
      <c r="A32" s="54"/>
      <c r="B32" s="25"/>
      <c r="C32" s="5"/>
      <c r="D32" s="5"/>
      <c r="E32" s="5"/>
      <c r="F32" s="5"/>
      <c r="G32" s="5"/>
      <c r="H32" s="5"/>
      <c r="I32" s="5"/>
      <c r="J32" s="5"/>
      <c r="K32" s="6"/>
    </row>
    <row r="33" spans="1:11" ht="12.75">
      <c r="A33" s="34" t="s">
        <v>318</v>
      </c>
      <c r="B33" s="25" t="s">
        <v>283</v>
      </c>
      <c r="C33" s="5"/>
      <c r="D33" s="5"/>
      <c r="E33" s="5"/>
      <c r="F33" s="5"/>
      <c r="G33" s="5"/>
      <c r="H33" s="5"/>
      <c r="I33" s="5"/>
      <c r="J33" s="5"/>
      <c r="K33" s="6"/>
    </row>
    <row r="34" spans="1:11" ht="12.75">
      <c r="A34" s="34"/>
      <c r="B34" s="25" t="s">
        <v>318</v>
      </c>
      <c r="C34" s="5"/>
      <c r="D34" s="5"/>
      <c r="E34" s="5"/>
      <c r="F34" s="5"/>
      <c r="G34" s="5"/>
      <c r="H34" s="5"/>
      <c r="I34" s="5"/>
      <c r="J34" s="5"/>
      <c r="K34" s="6"/>
    </row>
    <row r="35" spans="1:11" ht="12.75">
      <c r="A35" s="34"/>
      <c r="B35" s="168" t="s">
        <v>502</v>
      </c>
      <c r="C35" s="5"/>
      <c r="D35" s="5"/>
      <c r="E35" s="5"/>
      <c r="F35" s="5"/>
      <c r="G35" s="5"/>
      <c r="H35" s="5"/>
      <c r="I35" s="5"/>
      <c r="J35" s="5"/>
      <c r="K35" s="6"/>
    </row>
    <row r="36" spans="1:11" ht="12.75">
      <c r="A36" s="4"/>
      <c r="B36" s="5"/>
      <c r="C36" s="5"/>
      <c r="D36" s="23"/>
      <c r="E36" s="23"/>
      <c r="F36" s="23"/>
      <c r="G36" s="23"/>
      <c r="H36" s="23"/>
      <c r="I36" s="5"/>
      <c r="J36" s="5"/>
      <c r="K36" s="6"/>
    </row>
    <row r="37" spans="1:11" ht="12.75">
      <c r="A37" s="34" t="s">
        <v>318</v>
      </c>
      <c r="B37" s="5" t="s">
        <v>318</v>
      </c>
      <c r="C37" s="5"/>
      <c r="D37" s="5"/>
      <c r="E37" s="5"/>
      <c r="F37" s="5"/>
      <c r="G37" s="5"/>
      <c r="H37" s="5"/>
      <c r="I37" s="5"/>
      <c r="J37" s="5"/>
      <c r="K37" s="6"/>
    </row>
    <row r="38" spans="1:11" ht="12.75">
      <c r="A38" s="4"/>
      <c r="B38" s="5"/>
      <c r="C38" s="5"/>
      <c r="D38" s="5"/>
      <c r="E38" s="5"/>
      <c r="F38" s="5"/>
      <c r="G38" s="5"/>
      <c r="H38" s="5"/>
      <c r="I38" s="5"/>
      <c r="J38" s="5"/>
      <c r="K38" s="6"/>
    </row>
    <row r="39" spans="1:11" ht="12.75">
      <c r="A39" s="34" t="s">
        <v>170</v>
      </c>
      <c r="B39" s="5"/>
      <c r="C39" s="5"/>
      <c r="D39" s="5"/>
      <c r="E39" s="5"/>
      <c r="F39" s="5"/>
      <c r="G39" s="5"/>
      <c r="H39" s="5"/>
      <c r="I39" s="5"/>
      <c r="J39" s="5"/>
      <c r="K39" s="6"/>
    </row>
    <row r="40" spans="1:11" ht="12.75">
      <c r="A40" s="4"/>
      <c r="B40" s="5"/>
      <c r="C40" s="5"/>
      <c r="D40" s="5"/>
      <c r="E40" s="5"/>
      <c r="F40" s="5"/>
      <c r="G40" s="5"/>
      <c r="H40" s="5"/>
      <c r="I40" s="5"/>
      <c r="J40" s="5"/>
      <c r="K40" s="6"/>
    </row>
    <row r="41" spans="1:11" ht="12.75">
      <c r="A41" s="4"/>
      <c r="B41" s="78" t="s">
        <v>500</v>
      </c>
      <c r="C41" s="5"/>
      <c r="D41" s="5"/>
      <c r="E41" s="5"/>
      <c r="F41" s="5"/>
      <c r="G41" s="5"/>
      <c r="H41" s="5"/>
      <c r="I41" s="5"/>
      <c r="J41" s="5"/>
      <c r="K41" s="6"/>
    </row>
    <row r="42" spans="1:11" ht="12.75">
      <c r="A42" s="4"/>
      <c r="B42" s="5"/>
      <c r="C42" s="5"/>
      <c r="D42" s="5"/>
      <c r="E42" s="5"/>
      <c r="F42" s="5"/>
      <c r="G42" s="5"/>
      <c r="H42" s="5"/>
      <c r="I42" s="5"/>
      <c r="J42" s="5"/>
      <c r="K42" s="6"/>
    </row>
    <row r="43" spans="1:11" ht="12.75">
      <c r="A43" s="7"/>
      <c r="B43" s="8"/>
      <c r="C43" s="8"/>
      <c r="D43" s="8"/>
      <c r="E43" s="8"/>
      <c r="F43" s="8"/>
      <c r="G43" s="8"/>
      <c r="H43" s="8"/>
      <c r="I43" s="8"/>
      <c r="J43" s="8"/>
      <c r="K43" s="9"/>
    </row>
    <row r="44" spans="1:11" ht="12.75">
      <c r="A44" s="4" t="s">
        <v>223</v>
      </c>
      <c r="B44" s="5" t="s">
        <v>246</v>
      </c>
      <c r="C44" s="5"/>
      <c r="D44" s="5"/>
      <c r="E44" s="5"/>
      <c r="F44" s="5"/>
      <c r="G44" s="5"/>
      <c r="H44" s="5"/>
      <c r="I44" s="5"/>
      <c r="J44" s="5"/>
      <c r="K44" s="6"/>
    </row>
    <row r="45" spans="1:11" ht="12.75">
      <c r="A45" s="4"/>
      <c r="B45" s="5"/>
      <c r="C45" s="5"/>
      <c r="D45" s="5"/>
      <c r="E45" s="5"/>
      <c r="F45" s="5"/>
      <c r="G45" s="5"/>
      <c r="H45" s="5"/>
      <c r="I45" s="5"/>
      <c r="J45" s="5"/>
      <c r="K45" s="6"/>
    </row>
    <row r="46" spans="1:11" ht="12.75">
      <c r="A46" s="7" t="s">
        <v>222</v>
      </c>
      <c r="B46" s="170">
        <f>'Item 240 pg 39'!B58</f>
        <v>41348</v>
      </c>
      <c r="C46" s="8"/>
      <c r="D46" s="8"/>
      <c r="E46" s="8"/>
      <c r="F46" s="8"/>
      <c r="G46" s="8"/>
      <c r="H46" s="8"/>
      <c r="I46" s="8" t="s">
        <v>411</v>
      </c>
      <c r="J46" s="8"/>
      <c r="K46" s="169">
        <f>'Item 240 pg 39'!P58</f>
        <v>41395</v>
      </c>
    </row>
    <row r="47" spans="1:11" ht="12.75">
      <c r="A47" s="373" t="s">
        <v>214</v>
      </c>
      <c r="B47" s="374"/>
      <c r="C47" s="374"/>
      <c r="D47" s="374"/>
      <c r="E47" s="374"/>
      <c r="F47" s="374"/>
      <c r="G47" s="374"/>
      <c r="H47" s="374"/>
      <c r="I47" s="374"/>
      <c r="J47" s="374"/>
      <c r="K47" s="375"/>
    </row>
    <row r="48" spans="1:11" ht="12.75">
      <c r="A48" s="4"/>
      <c r="B48" s="5"/>
      <c r="C48" s="5"/>
      <c r="D48" s="5"/>
      <c r="E48" s="5"/>
      <c r="F48" s="5"/>
      <c r="G48" s="5"/>
      <c r="H48" s="5"/>
      <c r="I48" s="5"/>
      <c r="J48" s="5"/>
      <c r="K48" s="6"/>
    </row>
    <row r="49" spans="1:11" ht="12.75">
      <c r="A49" s="4" t="s">
        <v>221</v>
      </c>
      <c r="B49" s="5"/>
      <c r="C49" s="5"/>
      <c r="D49" s="5"/>
      <c r="E49" s="5"/>
      <c r="F49" s="5"/>
      <c r="G49" s="5"/>
      <c r="H49" s="5"/>
      <c r="I49" s="5"/>
      <c r="J49" s="5"/>
      <c r="K49" s="6"/>
    </row>
    <row r="50" spans="1:11" ht="12.75">
      <c r="A50" s="7"/>
      <c r="B50" s="8"/>
      <c r="C50" s="8"/>
      <c r="D50" s="8"/>
      <c r="E50" s="8"/>
      <c r="F50" s="8"/>
      <c r="G50" s="8"/>
      <c r="H50" s="8"/>
      <c r="I50" s="8"/>
      <c r="J50" s="8"/>
      <c r="K50" s="9"/>
    </row>
  </sheetData>
  <sheetProtection/>
  <mergeCells count="7">
    <mergeCell ref="A47:K47"/>
    <mergeCell ref="I2:J2"/>
    <mergeCell ref="A7:K7"/>
    <mergeCell ref="A8:K8"/>
    <mergeCell ref="A9:K9"/>
    <mergeCell ref="A10:K10"/>
    <mergeCell ref="D14:K14"/>
  </mergeCells>
  <printOptions horizontalCentered="1" verticalCentered="1"/>
  <pageMargins left="0.5" right="0.5" top="0.5" bottom="0.5" header="0.5" footer="0.5"/>
  <pageSetup fitToHeight="1" fitToWidth="1" horizontalDpi="600" verticalDpi="600" orientation="portrait" scale="95" r:id="rId1"/>
</worksheet>
</file>

<file path=xl/worksheets/sheet21.xml><?xml version="1.0" encoding="utf-8"?>
<worksheet xmlns="http://schemas.openxmlformats.org/spreadsheetml/2006/main" xmlns:r="http://schemas.openxmlformats.org/officeDocument/2006/relationships">
  <sheetPr>
    <pageSetUpPr fitToPage="1"/>
  </sheetPr>
  <dimension ref="A1:K53"/>
  <sheetViews>
    <sheetView zoomScalePageLayoutView="0" workbookViewId="0" topLeftCell="A10">
      <selection activeCell="G44" sqref="G44"/>
    </sheetView>
  </sheetViews>
  <sheetFormatPr defaultColWidth="9.140625" defaultRowHeight="12.75"/>
  <cols>
    <col min="1" max="1" width="10.421875" style="0" customWidth="1"/>
    <col min="2" max="2" width="17.7109375" style="0" customWidth="1"/>
    <col min="3" max="3" width="3.28125" style="0" customWidth="1"/>
    <col min="4" max="4" width="8.140625" style="0" customWidth="1"/>
    <col min="5" max="5" width="8.421875" style="0" customWidth="1"/>
    <col min="6" max="6" width="3.28125" style="0" customWidth="1"/>
    <col min="7" max="7" width="8.57421875" style="0" customWidth="1"/>
    <col min="8" max="8" width="3.140625" style="0" customWidth="1"/>
    <col min="10" max="10" width="4.00390625" style="0" customWidth="1"/>
    <col min="11" max="11" width="14.8515625" style="0" customWidth="1"/>
  </cols>
  <sheetData>
    <row r="1" spans="1:11" ht="12.75">
      <c r="A1" s="1"/>
      <c r="B1" s="2"/>
      <c r="C1" s="2"/>
      <c r="D1" s="2"/>
      <c r="E1" s="2"/>
      <c r="F1" s="2"/>
      <c r="G1" s="2"/>
      <c r="H1" s="2"/>
      <c r="I1" s="2"/>
      <c r="J1" s="2"/>
      <c r="K1" s="3"/>
    </row>
    <row r="2" spans="1:11" ht="12.75">
      <c r="A2" s="4" t="s">
        <v>217</v>
      </c>
      <c r="B2" s="182">
        <v>26</v>
      </c>
      <c r="C2" s="5"/>
      <c r="D2" s="5"/>
      <c r="E2" s="5"/>
      <c r="F2" s="5"/>
      <c r="G2" s="61">
        <v>0</v>
      </c>
      <c r="H2" s="5" t="s">
        <v>412</v>
      </c>
      <c r="I2" s="5"/>
      <c r="J2" s="5"/>
      <c r="K2" s="32">
        <v>42</v>
      </c>
    </row>
    <row r="3" spans="1:11" ht="12.75">
      <c r="A3" s="4"/>
      <c r="B3" s="5"/>
      <c r="C3" s="5"/>
      <c r="D3" s="5"/>
      <c r="E3" s="5"/>
      <c r="F3" s="5"/>
      <c r="G3" s="5"/>
      <c r="H3" s="5"/>
      <c r="I3" s="5"/>
      <c r="J3" s="5"/>
      <c r="K3" s="6"/>
    </row>
    <row r="4" spans="1:11" ht="12.75">
      <c r="A4" s="4" t="s">
        <v>219</v>
      </c>
      <c r="B4" s="5"/>
      <c r="C4" s="185" t="s">
        <v>389</v>
      </c>
      <c r="D4" s="5"/>
      <c r="E4" s="5"/>
      <c r="F4" s="5"/>
      <c r="G4" s="5"/>
      <c r="H4" s="5"/>
      <c r="I4" s="5"/>
      <c r="J4" s="5"/>
      <c r="K4" s="6"/>
    </row>
    <row r="5" spans="1:11" ht="12.75">
      <c r="A5" s="7" t="s">
        <v>220</v>
      </c>
      <c r="B5" s="8"/>
      <c r="C5" s="8"/>
      <c r="D5" s="8"/>
      <c r="E5" s="8"/>
      <c r="F5" s="8"/>
      <c r="G5" s="8"/>
      <c r="H5" s="8"/>
      <c r="I5" s="8"/>
      <c r="J5" s="8"/>
      <c r="K5" s="9"/>
    </row>
    <row r="6" spans="1:11" ht="12.75">
      <c r="A6" s="4"/>
      <c r="B6" s="5"/>
      <c r="C6" s="5"/>
      <c r="D6" s="5"/>
      <c r="E6" s="5"/>
      <c r="F6" s="5"/>
      <c r="G6" s="5"/>
      <c r="H6" s="5"/>
      <c r="I6" s="5"/>
      <c r="J6" s="5"/>
      <c r="K6" s="6"/>
    </row>
    <row r="7" spans="1:11" ht="12.75">
      <c r="A7" s="385" t="s">
        <v>178</v>
      </c>
      <c r="B7" s="377"/>
      <c r="C7" s="377"/>
      <c r="D7" s="377"/>
      <c r="E7" s="377"/>
      <c r="F7" s="377"/>
      <c r="G7" s="377"/>
      <c r="H7" s="377"/>
      <c r="I7" s="377"/>
      <c r="J7" s="377"/>
      <c r="K7" s="378"/>
    </row>
    <row r="8" spans="1:11" ht="12.75">
      <c r="A8" s="423" t="s">
        <v>177</v>
      </c>
      <c r="B8" s="372"/>
      <c r="C8" s="372"/>
      <c r="D8" s="372"/>
      <c r="E8" s="372"/>
      <c r="F8" s="372"/>
      <c r="G8" s="372"/>
      <c r="H8" s="372"/>
      <c r="I8" s="372"/>
      <c r="J8" s="372"/>
      <c r="K8" s="421"/>
    </row>
    <row r="9" spans="1:11" ht="12.75">
      <c r="A9" s="420" t="s">
        <v>152</v>
      </c>
      <c r="B9" s="372"/>
      <c r="C9" s="372"/>
      <c r="D9" s="372"/>
      <c r="E9" s="372"/>
      <c r="F9" s="372"/>
      <c r="G9" s="372"/>
      <c r="H9" s="372"/>
      <c r="I9" s="372"/>
      <c r="J9" s="372"/>
      <c r="K9" s="421"/>
    </row>
    <row r="10" spans="1:11" ht="12.75">
      <c r="A10" s="4"/>
      <c r="B10" s="5"/>
      <c r="C10" s="5"/>
      <c r="D10" s="5"/>
      <c r="E10" s="5"/>
      <c r="F10" s="5"/>
      <c r="G10" s="5"/>
      <c r="H10" s="5"/>
      <c r="I10" s="5"/>
      <c r="J10" s="5"/>
      <c r="K10" s="6"/>
    </row>
    <row r="11" spans="1:11" ht="12.75">
      <c r="A11" s="4" t="s">
        <v>257</v>
      </c>
      <c r="B11" s="13"/>
      <c r="C11" s="5"/>
      <c r="D11" s="5"/>
      <c r="E11" s="5"/>
      <c r="F11" s="5"/>
      <c r="G11" s="5"/>
      <c r="H11" s="5"/>
      <c r="I11" s="5"/>
      <c r="J11" s="5"/>
      <c r="K11" s="6"/>
    </row>
    <row r="12" spans="1:11" ht="12.75">
      <c r="A12" s="4"/>
      <c r="B12" s="5"/>
      <c r="C12" s="5"/>
      <c r="D12" s="5"/>
      <c r="E12" s="5"/>
      <c r="F12" s="5"/>
      <c r="G12" s="5"/>
      <c r="H12" s="5"/>
      <c r="I12" s="5"/>
      <c r="J12" s="5"/>
      <c r="K12" s="6"/>
    </row>
    <row r="13" spans="1:11" ht="12.75">
      <c r="A13" s="4" t="s">
        <v>237</v>
      </c>
      <c r="B13" s="22"/>
      <c r="C13" s="12"/>
      <c r="D13" s="388" t="s">
        <v>153</v>
      </c>
      <c r="E13" s="389"/>
      <c r="F13" s="422"/>
      <c r="G13" s="389"/>
      <c r="H13" s="422"/>
      <c r="I13" s="389"/>
      <c r="J13" s="422"/>
      <c r="K13" s="390"/>
    </row>
    <row r="14" spans="1:11" ht="12.75">
      <c r="A14" s="103" t="s">
        <v>163</v>
      </c>
      <c r="B14" s="96"/>
      <c r="C14" s="97"/>
      <c r="D14" s="106" t="s">
        <v>175</v>
      </c>
      <c r="E14" s="35" t="s">
        <v>61</v>
      </c>
      <c r="F14" s="20"/>
      <c r="G14" s="15" t="s">
        <v>62</v>
      </c>
      <c r="H14" s="20"/>
      <c r="I14" s="15" t="s">
        <v>63</v>
      </c>
      <c r="J14" s="20"/>
      <c r="K14" s="20" t="s">
        <v>162</v>
      </c>
    </row>
    <row r="15" spans="1:11" ht="12.75">
      <c r="A15" s="105" t="s">
        <v>174</v>
      </c>
      <c r="B15" s="15"/>
      <c r="C15" s="20"/>
      <c r="D15" s="21" t="s">
        <v>310</v>
      </c>
      <c r="E15" s="221">
        <v>73.09</v>
      </c>
      <c r="F15" s="364" t="s">
        <v>468</v>
      </c>
      <c r="G15" s="216">
        <v>131.98</v>
      </c>
      <c r="H15" s="364" t="s">
        <v>468</v>
      </c>
      <c r="I15" s="216">
        <v>186.13</v>
      </c>
      <c r="J15" s="364" t="s">
        <v>468</v>
      </c>
      <c r="K15" s="20" t="s">
        <v>310</v>
      </c>
    </row>
    <row r="16" spans="1:11" ht="12.75">
      <c r="A16" s="98" t="s">
        <v>157</v>
      </c>
      <c r="B16" s="99"/>
      <c r="C16" s="100"/>
      <c r="D16" s="21" t="s">
        <v>310</v>
      </c>
      <c r="E16" s="123">
        <v>79.37</v>
      </c>
      <c r="F16" s="364" t="s">
        <v>468</v>
      </c>
      <c r="G16" s="123">
        <v>138.26</v>
      </c>
      <c r="H16" s="364" t="s">
        <v>468</v>
      </c>
      <c r="I16" s="123">
        <v>192.41</v>
      </c>
      <c r="J16" s="364" t="s">
        <v>468</v>
      </c>
      <c r="K16" s="20" t="s">
        <v>310</v>
      </c>
    </row>
    <row r="17" spans="1:11" ht="12.75">
      <c r="A17" s="95" t="s">
        <v>158</v>
      </c>
      <c r="B17" s="15"/>
      <c r="C17" s="20"/>
      <c r="D17" s="101"/>
      <c r="E17" s="218"/>
      <c r="F17" s="222"/>
      <c r="G17" s="218"/>
      <c r="H17" s="222"/>
      <c r="I17" s="218"/>
      <c r="J17" s="156"/>
      <c r="K17" s="102"/>
    </row>
    <row r="18" spans="1:11" ht="12.75">
      <c r="A18" s="82" t="s">
        <v>159</v>
      </c>
      <c r="B18" s="15"/>
      <c r="C18" s="20"/>
      <c r="D18" s="21" t="s">
        <v>310</v>
      </c>
      <c r="E18" s="123">
        <f>+E16</f>
        <v>79.37</v>
      </c>
      <c r="F18" s="364" t="s">
        <v>468</v>
      </c>
      <c r="G18" s="123">
        <f>+G16</f>
        <v>138.26</v>
      </c>
      <c r="H18" s="364" t="s">
        <v>468</v>
      </c>
      <c r="I18" s="123">
        <f>+I16</f>
        <v>192.41</v>
      </c>
      <c r="J18" s="364" t="s">
        <v>468</v>
      </c>
      <c r="K18" s="20" t="s">
        <v>310</v>
      </c>
    </row>
    <row r="19" spans="1:11" ht="12.75">
      <c r="A19" s="4"/>
      <c r="B19" s="5"/>
      <c r="C19" s="5"/>
      <c r="D19" s="5"/>
      <c r="E19" s="5"/>
      <c r="F19" s="5"/>
      <c r="G19" s="5"/>
      <c r="H19" s="5"/>
      <c r="I19" s="5"/>
      <c r="J19" s="5"/>
      <c r="K19" s="6"/>
    </row>
    <row r="20" spans="1:11" ht="12.75">
      <c r="A20" s="4"/>
      <c r="B20" s="5"/>
      <c r="C20" s="5"/>
      <c r="D20" s="5"/>
      <c r="E20" s="5"/>
      <c r="F20" s="5"/>
      <c r="G20" s="5"/>
      <c r="H20" s="5"/>
      <c r="I20" s="5"/>
      <c r="J20" s="5"/>
      <c r="K20" s="6"/>
    </row>
    <row r="21" spans="1:11" ht="12.75">
      <c r="A21" s="48"/>
      <c r="B21" s="5"/>
      <c r="C21" s="5"/>
      <c r="D21" s="5"/>
      <c r="E21" s="5"/>
      <c r="F21" s="5"/>
      <c r="G21" s="5"/>
      <c r="H21" s="5"/>
      <c r="I21" s="5"/>
      <c r="J21" s="5"/>
      <c r="K21" s="6"/>
    </row>
    <row r="22" spans="1:11" ht="12.75">
      <c r="A22" s="48"/>
      <c r="B22" s="5"/>
      <c r="C22" s="5"/>
      <c r="D22" s="5"/>
      <c r="E22" s="5"/>
      <c r="F22" s="5"/>
      <c r="G22" s="5"/>
      <c r="H22" s="5"/>
      <c r="I22" s="5"/>
      <c r="J22" s="5"/>
      <c r="K22" s="6"/>
    </row>
    <row r="23" spans="1:11" ht="12.75">
      <c r="A23" s="34" t="s">
        <v>275</v>
      </c>
      <c r="B23" s="25" t="s">
        <v>165</v>
      </c>
      <c r="C23" s="5"/>
      <c r="D23" s="5"/>
      <c r="E23" s="5"/>
      <c r="F23" s="5"/>
      <c r="G23" s="5"/>
      <c r="H23" s="5"/>
      <c r="I23" s="5"/>
      <c r="J23" s="5"/>
      <c r="K23" s="6"/>
    </row>
    <row r="24" spans="1:11" ht="12.75">
      <c r="A24" s="34"/>
      <c r="B24" s="25" t="s">
        <v>166</v>
      </c>
      <c r="C24" s="5"/>
      <c r="D24" s="5"/>
      <c r="E24" s="5"/>
      <c r="F24" s="5"/>
      <c r="G24" s="5"/>
      <c r="H24" s="5"/>
      <c r="I24" s="5"/>
      <c r="J24" s="5"/>
      <c r="K24" s="6"/>
    </row>
    <row r="25" spans="1:11" ht="12.75">
      <c r="A25" s="34"/>
      <c r="B25" s="25" t="s">
        <v>167</v>
      </c>
      <c r="C25" s="5"/>
      <c r="D25" s="5"/>
      <c r="E25" s="5"/>
      <c r="F25" s="5"/>
      <c r="G25" s="5"/>
      <c r="H25" s="5"/>
      <c r="I25" s="5"/>
      <c r="J25" s="5"/>
      <c r="K25" s="6"/>
    </row>
    <row r="26" spans="1:11" ht="12.75">
      <c r="A26" s="34"/>
      <c r="B26" s="25" t="s">
        <v>168</v>
      </c>
      <c r="C26" s="5"/>
      <c r="D26" s="5"/>
      <c r="E26" s="5"/>
      <c r="F26" s="5"/>
      <c r="G26" s="5"/>
      <c r="H26" s="5"/>
      <c r="I26" s="5"/>
      <c r="J26" s="5"/>
      <c r="K26" s="6"/>
    </row>
    <row r="27" spans="1:11" ht="12.75">
      <c r="A27" s="34"/>
      <c r="B27" s="25"/>
      <c r="C27" s="5"/>
      <c r="D27" s="5"/>
      <c r="E27" s="5"/>
      <c r="F27" s="5"/>
      <c r="G27" s="5"/>
      <c r="H27" s="5"/>
      <c r="I27" s="5"/>
      <c r="J27" s="5"/>
      <c r="K27" s="6"/>
    </row>
    <row r="28" spans="1:11" ht="12.75">
      <c r="A28" s="55" t="s">
        <v>318</v>
      </c>
      <c r="B28" s="78" t="s">
        <v>318</v>
      </c>
      <c r="C28" s="23"/>
      <c r="D28" s="23"/>
      <c r="E28" s="23"/>
      <c r="F28" s="23"/>
      <c r="G28" s="23"/>
      <c r="H28" s="23"/>
      <c r="I28" s="23"/>
      <c r="J28" s="23"/>
      <c r="K28" s="33"/>
    </row>
    <row r="29" spans="1:11" ht="12.75">
      <c r="A29" s="34"/>
      <c r="B29" s="25"/>
      <c r="C29" s="5"/>
      <c r="D29" s="5"/>
      <c r="E29" s="5"/>
      <c r="F29" s="5"/>
      <c r="G29" s="5"/>
      <c r="H29" s="5"/>
      <c r="I29" s="5"/>
      <c r="J29" s="5"/>
      <c r="K29" s="6"/>
    </row>
    <row r="30" spans="1:11" ht="12.75">
      <c r="A30" s="34" t="s">
        <v>170</v>
      </c>
      <c r="B30" s="25"/>
      <c r="C30" s="5"/>
      <c r="D30" s="5"/>
      <c r="E30" s="5"/>
      <c r="F30" s="5"/>
      <c r="G30" s="5"/>
      <c r="H30" s="5"/>
      <c r="I30" s="5"/>
      <c r="J30" s="5"/>
      <c r="K30" s="6"/>
    </row>
    <row r="31" spans="1:11" ht="12.75">
      <c r="A31" s="34"/>
      <c r="B31" s="25"/>
      <c r="C31" s="5"/>
      <c r="D31" s="5"/>
      <c r="E31" s="5"/>
      <c r="F31" s="5"/>
      <c r="G31" s="5"/>
      <c r="H31" s="5"/>
      <c r="I31" s="5"/>
      <c r="J31" s="5"/>
      <c r="K31" s="6"/>
    </row>
    <row r="32" spans="1:11" ht="12.75">
      <c r="A32" s="55" t="s">
        <v>503</v>
      </c>
      <c r="B32" s="25"/>
      <c r="C32" s="5"/>
      <c r="D32" s="5"/>
      <c r="E32" s="5"/>
      <c r="F32" s="5"/>
      <c r="G32" s="5"/>
      <c r="H32" s="5"/>
      <c r="I32" s="5"/>
      <c r="J32" s="5"/>
      <c r="K32" s="6"/>
    </row>
    <row r="33" spans="1:11" ht="12.75">
      <c r="A33" s="34"/>
      <c r="B33" s="25"/>
      <c r="C33" s="5"/>
      <c r="D33" s="5"/>
      <c r="E33" s="5"/>
      <c r="F33" s="5"/>
      <c r="G33" s="5"/>
      <c r="H33" s="5"/>
      <c r="I33" s="5"/>
      <c r="J33" s="5"/>
      <c r="K33" s="6"/>
    </row>
    <row r="34" spans="1:11" ht="12.75">
      <c r="A34" s="34" t="s">
        <v>413</v>
      </c>
      <c r="B34" s="25"/>
      <c r="C34" s="5"/>
      <c r="D34" s="5"/>
      <c r="E34" s="5"/>
      <c r="F34" s="5"/>
      <c r="G34" s="5"/>
      <c r="H34" s="5"/>
      <c r="I34" s="5"/>
      <c r="J34" s="5"/>
      <c r="K34" s="6"/>
    </row>
    <row r="35" spans="1:11" ht="12.75">
      <c r="A35" s="4" t="s">
        <v>414</v>
      </c>
      <c r="B35" s="25"/>
      <c r="C35" s="5"/>
      <c r="D35" s="5"/>
      <c r="E35" s="5"/>
      <c r="F35" s="5"/>
      <c r="G35" s="5"/>
      <c r="H35" s="5"/>
      <c r="I35" s="5"/>
      <c r="J35" s="5"/>
      <c r="K35" s="6"/>
    </row>
    <row r="36" spans="1:11" ht="12.75">
      <c r="A36" s="4"/>
      <c r="B36" s="5"/>
      <c r="C36" s="5"/>
      <c r="D36" s="5"/>
      <c r="E36" s="5"/>
      <c r="F36" s="5"/>
      <c r="G36" s="5"/>
      <c r="H36" s="5"/>
      <c r="I36" s="5"/>
      <c r="J36" s="5"/>
      <c r="K36" s="6"/>
    </row>
    <row r="37" spans="1:11" ht="12.75">
      <c r="A37" s="129" t="s">
        <v>504</v>
      </c>
      <c r="B37" s="5"/>
      <c r="C37" s="5"/>
      <c r="D37" s="5"/>
      <c r="E37" s="5"/>
      <c r="F37" s="5"/>
      <c r="G37" s="5"/>
      <c r="H37" s="5"/>
      <c r="I37" s="5"/>
      <c r="J37" s="5"/>
      <c r="K37" s="6"/>
    </row>
    <row r="38" spans="1:11" ht="12.75">
      <c r="A38" s="4"/>
      <c r="B38" s="5"/>
      <c r="C38" s="5"/>
      <c r="D38" s="23"/>
      <c r="E38" s="23"/>
      <c r="F38" s="23"/>
      <c r="G38" s="23"/>
      <c r="H38" s="23"/>
      <c r="I38" s="5"/>
      <c r="J38" s="5"/>
      <c r="K38" s="6"/>
    </row>
    <row r="39" spans="1:11" ht="12.75">
      <c r="A39" s="4"/>
      <c r="B39" s="5"/>
      <c r="C39" s="5"/>
      <c r="D39" s="5"/>
      <c r="E39" s="5"/>
      <c r="F39" s="5"/>
      <c r="G39" s="5"/>
      <c r="H39" s="5"/>
      <c r="I39" s="5"/>
      <c r="J39" s="5"/>
      <c r="K39" s="6"/>
    </row>
    <row r="40" spans="1:11" ht="12.75">
      <c r="A40" s="4"/>
      <c r="B40" s="5"/>
      <c r="C40" s="5"/>
      <c r="D40" s="5"/>
      <c r="E40" s="5"/>
      <c r="F40" s="5"/>
      <c r="G40" s="5"/>
      <c r="H40" s="5"/>
      <c r="I40" s="5"/>
      <c r="J40" s="5"/>
      <c r="K40" s="6"/>
    </row>
    <row r="41" spans="1:11" ht="12.75">
      <c r="A41" s="4"/>
      <c r="B41" s="5"/>
      <c r="C41" s="5"/>
      <c r="D41" s="5"/>
      <c r="E41" s="5"/>
      <c r="F41" s="5"/>
      <c r="G41" s="5"/>
      <c r="H41" s="5"/>
      <c r="I41" s="5"/>
      <c r="J41" s="5"/>
      <c r="K41" s="6"/>
    </row>
    <row r="42" spans="1:11" ht="12.75">
      <c r="A42" s="4"/>
      <c r="B42" s="5"/>
      <c r="C42" s="5"/>
      <c r="D42" s="5"/>
      <c r="E42" s="5"/>
      <c r="F42" s="5"/>
      <c r="G42" s="5"/>
      <c r="H42" s="5"/>
      <c r="I42" s="5"/>
      <c r="J42" s="5"/>
      <c r="K42" s="6"/>
    </row>
    <row r="43" spans="1:11" ht="12.75">
      <c r="A43" s="4"/>
      <c r="B43" s="5"/>
      <c r="C43" s="5"/>
      <c r="D43" s="5"/>
      <c r="E43" s="5"/>
      <c r="F43" s="5"/>
      <c r="G43" s="5"/>
      <c r="H43" s="5"/>
      <c r="I43" s="5"/>
      <c r="J43" s="5"/>
      <c r="K43" s="6"/>
    </row>
    <row r="44" spans="1:11" ht="12.75">
      <c r="A44" s="4"/>
      <c r="B44" s="5"/>
      <c r="C44" s="5"/>
      <c r="D44" s="5"/>
      <c r="E44" s="5"/>
      <c r="F44" s="5"/>
      <c r="G44" s="5"/>
      <c r="H44" s="5"/>
      <c r="I44" s="5"/>
      <c r="J44" s="5"/>
      <c r="K44" s="6"/>
    </row>
    <row r="45" spans="1:11" ht="12.75">
      <c r="A45" s="4"/>
      <c r="B45" s="5"/>
      <c r="C45" s="5"/>
      <c r="D45" s="5"/>
      <c r="E45" s="5"/>
      <c r="F45" s="5"/>
      <c r="G45" s="5"/>
      <c r="H45" s="5"/>
      <c r="I45" s="5"/>
      <c r="J45" s="5"/>
      <c r="K45" s="6"/>
    </row>
    <row r="46" spans="1:11" ht="12.75">
      <c r="A46" s="7"/>
      <c r="B46" s="8"/>
      <c r="C46" s="8"/>
      <c r="D46" s="8"/>
      <c r="E46" s="8"/>
      <c r="F46" s="8"/>
      <c r="G46" s="8"/>
      <c r="H46" s="8"/>
      <c r="I46" s="8"/>
      <c r="J46" s="8"/>
      <c r="K46" s="9"/>
    </row>
    <row r="47" spans="1:11" ht="12.75">
      <c r="A47" s="4" t="s">
        <v>223</v>
      </c>
      <c r="B47" s="5" t="s">
        <v>246</v>
      </c>
      <c r="C47" s="5"/>
      <c r="D47" s="5"/>
      <c r="E47" s="5"/>
      <c r="F47" s="5"/>
      <c r="G47" s="5"/>
      <c r="H47" s="5"/>
      <c r="I47" s="5"/>
      <c r="J47" s="5"/>
      <c r="K47" s="6"/>
    </row>
    <row r="48" spans="1:11" ht="12.75">
      <c r="A48" s="4"/>
      <c r="B48" s="5"/>
      <c r="C48" s="5"/>
      <c r="D48" s="5"/>
      <c r="E48" s="5"/>
      <c r="F48" s="5"/>
      <c r="G48" s="5"/>
      <c r="H48" s="5"/>
      <c r="I48" s="5"/>
      <c r="J48" s="5"/>
      <c r="K48" s="6"/>
    </row>
    <row r="49" spans="1:11" ht="12.75">
      <c r="A49" s="7" t="s">
        <v>222</v>
      </c>
      <c r="B49" s="170">
        <f>'Item 245, pg 40'!B46</f>
        <v>41348</v>
      </c>
      <c r="C49" s="8"/>
      <c r="D49" s="8"/>
      <c r="E49" s="8"/>
      <c r="F49" s="8"/>
      <c r="G49" s="260"/>
      <c r="H49" s="5"/>
      <c r="J49" s="261" t="s">
        <v>443</v>
      </c>
      <c r="K49" s="169">
        <f>'Item 245, pg 40'!K46</f>
        <v>41395</v>
      </c>
    </row>
    <row r="50" spans="1:11" ht="12.75">
      <c r="A50" s="373" t="s">
        <v>214</v>
      </c>
      <c r="B50" s="374"/>
      <c r="C50" s="374"/>
      <c r="D50" s="374"/>
      <c r="E50" s="374"/>
      <c r="F50" s="374"/>
      <c r="G50" s="374"/>
      <c r="H50" s="374"/>
      <c r="I50" s="374"/>
      <c r="J50" s="374"/>
      <c r="K50" s="375"/>
    </row>
    <row r="51" spans="1:11" ht="12.75">
      <c r="A51" s="4"/>
      <c r="B51" s="5"/>
      <c r="C51" s="5"/>
      <c r="D51" s="5"/>
      <c r="E51" s="5"/>
      <c r="F51" s="5"/>
      <c r="G51" s="5"/>
      <c r="H51" s="5"/>
      <c r="I51" s="5"/>
      <c r="J51" s="5"/>
      <c r="K51" s="6"/>
    </row>
    <row r="52" spans="1:11" ht="12.75">
      <c r="A52" s="4" t="s">
        <v>221</v>
      </c>
      <c r="B52" s="5"/>
      <c r="C52" s="5"/>
      <c r="D52" s="5"/>
      <c r="E52" s="5"/>
      <c r="F52" s="5"/>
      <c r="G52" s="5"/>
      <c r="H52" s="5"/>
      <c r="I52" s="5"/>
      <c r="J52" s="5"/>
      <c r="K52" s="6"/>
    </row>
    <row r="53" spans="1:11" ht="12.75">
      <c r="A53" s="7"/>
      <c r="B53" s="8"/>
      <c r="C53" s="8"/>
      <c r="D53" s="8"/>
      <c r="E53" s="8"/>
      <c r="F53" s="8"/>
      <c r="G53" s="8"/>
      <c r="H53" s="8"/>
      <c r="I53" s="8"/>
      <c r="J53" s="8"/>
      <c r="K53" s="9"/>
    </row>
  </sheetData>
  <sheetProtection/>
  <mergeCells count="5">
    <mergeCell ref="A7:K7"/>
    <mergeCell ref="A8:K8"/>
    <mergeCell ref="A9:K9"/>
    <mergeCell ref="D13:K13"/>
    <mergeCell ref="A50:K50"/>
  </mergeCells>
  <printOptions horizontalCentered="1" verticalCentered="1"/>
  <pageMargins left="0.5" right="0.5" top="0.5" bottom="0.5" header="0.5" footer="0.5"/>
  <pageSetup fitToHeight="1" fitToWidth="1" horizontalDpi="600" verticalDpi="600" orientation="portrait" r:id="rId1"/>
</worksheet>
</file>

<file path=xl/worksheets/sheet22.xml><?xml version="1.0" encoding="utf-8"?>
<worksheet xmlns="http://schemas.openxmlformats.org/spreadsheetml/2006/main" xmlns:r="http://schemas.openxmlformats.org/officeDocument/2006/relationships">
  <sheetPr>
    <pageSetUpPr fitToPage="1"/>
  </sheetPr>
  <dimension ref="A1:L53"/>
  <sheetViews>
    <sheetView zoomScalePageLayoutView="0" workbookViewId="0" topLeftCell="A28">
      <selection activeCell="E33" sqref="E33"/>
    </sheetView>
  </sheetViews>
  <sheetFormatPr defaultColWidth="9.140625" defaultRowHeight="12.75"/>
  <cols>
    <col min="1" max="1" width="10.7109375" style="0" customWidth="1"/>
    <col min="2" max="2" width="16.8515625" style="0" customWidth="1"/>
    <col min="3" max="3" width="4.00390625" style="0" customWidth="1"/>
    <col min="4" max="4" width="9.421875" style="0" customWidth="1"/>
    <col min="5" max="5" width="3.8515625" style="0" customWidth="1"/>
    <col min="6" max="6" width="9.8515625" style="0" customWidth="1"/>
    <col min="7" max="7" width="4.00390625" style="0" customWidth="1"/>
    <col min="8" max="8" width="8.28125" style="0" customWidth="1"/>
    <col min="9" max="9" width="4.28125" style="0" customWidth="1"/>
    <col min="10" max="10" width="8.7109375" style="0" customWidth="1"/>
    <col min="11" max="11" width="6.8515625" style="0" customWidth="1"/>
    <col min="12" max="12" width="12.57421875" style="0" bestFit="1" customWidth="1"/>
  </cols>
  <sheetData>
    <row r="1" spans="1:12" ht="12.75">
      <c r="A1" s="1"/>
      <c r="B1" s="2"/>
      <c r="C1" s="2"/>
      <c r="D1" s="2"/>
      <c r="E1" s="2"/>
      <c r="F1" s="2"/>
      <c r="G1" s="2"/>
      <c r="H1" s="2"/>
      <c r="I1" s="2"/>
      <c r="J1" s="2"/>
      <c r="K1" s="2"/>
      <c r="L1" s="3"/>
    </row>
    <row r="2" spans="1:12" ht="12.75">
      <c r="A2" s="4" t="s">
        <v>217</v>
      </c>
      <c r="B2" s="182">
        <v>26</v>
      </c>
      <c r="C2" s="5"/>
      <c r="D2" s="5"/>
      <c r="E2" s="5"/>
      <c r="F2" s="5"/>
      <c r="G2" s="5"/>
      <c r="H2" s="12" t="s">
        <v>318</v>
      </c>
      <c r="I2" s="61">
        <v>0</v>
      </c>
      <c r="J2" s="372" t="s">
        <v>218</v>
      </c>
      <c r="K2" s="372"/>
      <c r="L2" s="32">
        <v>43</v>
      </c>
    </row>
    <row r="3" spans="1:12" ht="12.75">
      <c r="A3" s="4"/>
      <c r="B3" s="5"/>
      <c r="C3" s="5"/>
      <c r="D3" s="5"/>
      <c r="E3" s="5"/>
      <c r="F3" s="5"/>
      <c r="G3" s="5"/>
      <c r="H3" s="5"/>
      <c r="I3" s="5"/>
      <c r="J3" s="5"/>
      <c r="K3" s="5"/>
      <c r="L3" s="6"/>
    </row>
    <row r="4" spans="1:12" ht="12.75">
      <c r="A4" s="4" t="s">
        <v>219</v>
      </c>
      <c r="B4" s="5"/>
      <c r="C4" s="185" t="s">
        <v>389</v>
      </c>
      <c r="D4" s="5"/>
      <c r="E4" s="5"/>
      <c r="F4" s="5"/>
      <c r="G4" s="5"/>
      <c r="H4" s="5"/>
      <c r="I4" s="5"/>
      <c r="J4" s="5"/>
      <c r="K4" s="5"/>
      <c r="L4" s="6"/>
    </row>
    <row r="5" spans="1:12" ht="12.75">
      <c r="A5" s="7" t="s">
        <v>220</v>
      </c>
      <c r="B5" s="8"/>
      <c r="C5" s="8"/>
      <c r="D5" s="8"/>
      <c r="E5" s="8"/>
      <c r="F5" s="8"/>
      <c r="G5" s="8"/>
      <c r="H5" s="8"/>
      <c r="I5" s="8"/>
      <c r="J5" s="8"/>
      <c r="K5" s="8"/>
      <c r="L5" s="9"/>
    </row>
    <row r="6" spans="1:12" ht="12.75">
      <c r="A6" s="4"/>
      <c r="B6" s="5"/>
      <c r="C6" s="5"/>
      <c r="D6" s="5"/>
      <c r="E6" s="5"/>
      <c r="F6" s="5"/>
      <c r="G6" s="5"/>
      <c r="H6" s="5"/>
      <c r="I6" s="5"/>
      <c r="J6" s="5"/>
      <c r="K6" s="5"/>
      <c r="L6" s="6"/>
    </row>
    <row r="7" spans="1:12" ht="12.75">
      <c r="A7" s="385" t="s">
        <v>178</v>
      </c>
      <c r="B7" s="377"/>
      <c r="C7" s="377"/>
      <c r="D7" s="377"/>
      <c r="E7" s="377"/>
      <c r="F7" s="377"/>
      <c r="G7" s="377"/>
      <c r="H7" s="377"/>
      <c r="I7" s="377"/>
      <c r="J7" s="377"/>
      <c r="K7" s="377"/>
      <c r="L7" s="378"/>
    </row>
    <row r="8" spans="1:12" ht="12.75">
      <c r="A8" s="423" t="s">
        <v>177</v>
      </c>
      <c r="B8" s="372"/>
      <c r="C8" s="372"/>
      <c r="D8" s="372"/>
      <c r="E8" s="372"/>
      <c r="F8" s="372"/>
      <c r="G8" s="372"/>
      <c r="H8" s="372"/>
      <c r="I8" s="372"/>
      <c r="J8" s="372"/>
      <c r="K8" s="372"/>
      <c r="L8" s="421"/>
    </row>
    <row r="9" spans="1:12" ht="12.75">
      <c r="A9" s="420" t="s">
        <v>152</v>
      </c>
      <c r="B9" s="372"/>
      <c r="C9" s="372"/>
      <c r="D9" s="372"/>
      <c r="E9" s="372"/>
      <c r="F9" s="372"/>
      <c r="G9" s="372"/>
      <c r="H9" s="372"/>
      <c r="I9" s="372"/>
      <c r="J9" s="372"/>
      <c r="K9" s="372"/>
      <c r="L9" s="421"/>
    </row>
    <row r="10" spans="1:12" ht="12.75">
      <c r="A10" s="4"/>
      <c r="B10" s="5"/>
      <c r="C10" s="5"/>
      <c r="D10" s="5"/>
      <c r="E10" s="5"/>
      <c r="F10" s="5"/>
      <c r="G10" s="5"/>
      <c r="H10" s="5"/>
      <c r="I10" s="5"/>
      <c r="J10" s="5"/>
      <c r="K10" s="5"/>
      <c r="L10" s="6"/>
    </row>
    <row r="11" spans="1:12" ht="12.75">
      <c r="A11" s="4" t="s">
        <v>257</v>
      </c>
      <c r="B11" s="13"/>
      <c r="C11" s="5"/>
      <c r="D11" s="5"/>
      <c r="E11" s="5"/>
      <c r="F11" s="5"/>
      <c r="G11" s="5"/>
      <c r="H11" s="5"/>
      <c r="I11" s="5"/>
      <c r="J11" s="5"/>
      <c r="K11" s="5"/>
      <c r="L11" s="6"/>
    </row>
    <row r="12" spans="1:12" ht="12.75">
      <c r="A12" s="4"/>
      <c r="B12" s="5"/>
      <c r="C12" s="5"/>
      <c r="D12" s="5"/>
      <c r="E12" s="5"/>
      <c r="F12" s="5"/>
      <c r="G12" s="5"/>
      <c r="H12" s="5"/>
      <c r="I12" s="5"/>
      <c r="J12" s="5"/>
      <c r="K12" s="5"/>
      <c r="L12" s="6"/>
    </row>
    <row r="13" spans="1:12" ht="12.75">
      <c r="A13" s="4" t="s">
        <v>66</v>
      </c>
      <c r="B13" s="22"/>
      <c r="C13" s="12"/>
      <c r="D13" s="388" t="s">
        <v>153</v>
      </c>
      <c r="E13" s="389"/>
      <c r="F13" s="389"/>
      <c r="G13" s="389"/>
      <c r="H13" s="389"/>
      <c r="I13" s="422"/>
      <c r="J13" s="389"/>
      <c r="K13" s="422"/>
      <c r="L13" s="390"/>
    </row>
    <row r="14" spans="1:12" ht="12.75">
      <c r="A14" s="103" t="s">
        <v>163</v>
      </c>
      <c r="B14" s="96"/>
      <c r="C14" s="97"/>
      <c r="D14" s="35" t="s">
        <v>61</v>
      </c>
      <c r="E14" s="15"/>
      <c r="F14" s="35" t="s">
        <v>415</v>
      </c>
      <c r="G14" s="15"/>
      <c r="H14" s="35" t="s">
        <v>62</v>
      </c>
      <c r="I14" s="20"/>
      <c r="J14" s="15" t="s">
        <v>63</v>
      </c>
      <c r="K14" s="20"/>
      <c r="L14" s="21" t="s">
        <v>162</v>
      </c>
    </row>
    <row r="15" spans="1:12" ht="12.75">
      <c r="A15" s="105" t="s">
        <v>174</v>
      </c>
      <c r="B15" s="15"/>
      <c r="C15" s="20"/>
      <c r="D15" s="131">
        <v>92.54</v>
      </c>
      <c r="E15" s="223" t="s">
        <v>468</v>
      </c>
      <c r="F15" s="131">
        <v>125.22</v>
      </c>
      <c r="G15" s="223" t="s">
        <v>468</v>
      </c>
      <c r="H15" s="221">
        <v>154.41</v>
      </c>
      <c r="I15" s="223" t="s">
        <v>468</v>
      </c>
      <c r="J15" s="216">
        <v>232.26</v>
      </c>
      <c r="K15" s="223" t="s">
        <v>468</v>
      </c>
      <c r="L15" s="21" t="s">
        <v>310</v>
      </c>
    </row>
    <row r="16" spans="1:12" ht="12.75">
      <c r="A16" s="98" t="s">
        <v>157</v>
      </c>
      <c r="B16" s="99"/>
      <c r="C16" s="100"/>
      <c r="D16" s="131">
        <v>98.82</v>
      </c>
      <c r="E16" s="223" t="s">
        <v>468</v>
      </c>
      <c r="F16" s="131">
        <v>131.5</v>
      </c>
      <c r="G16" s="223" t="s">
        <v>468</v>
      </c>
      <c r="H16" s="123">
        <v>160.69</v>
      </c>
      <c r="I16" s="223" t="s">
        <v>468</v>
      </c>
      <c r="J16" s="123">
        <v>238.54</v>
      </c>
      <c r="K16" s="223" t="s">
        <v>468</v>
      </c>
      <c r="L16" s="21" t="s">
        <v>310</v>
      </c>
    </row>
    <row r="17" spans="1:12" ht="12.75">
      <c r="A17" s="95" t="s">
        <v>158</v>
      </c>
      <c r="B17" s="15"/>
      <c r="C17" s="20"/>
      <c r="D17" s="224"/>
      <c r="E17" s="101"/>
      <c r="F17" s="101"/>
      <c r="G17" s="101"/>
      <c r="H17" s="218"/>
      <c r="I17" s="156"/>
      <c r="J17" s="218"/>
      <c r="K17" s="156"/>
      <c r="L17" s="102"/>
    </row>
    <row r="18" spans="1:12" ht="12.75">
      <c r="A18" s="82" t="s">
        <v>159</v>
      </c>
      <c r="B18" s="15"/>
      <c r="C18" s="20"/>
      <c r="D18" s="131">
        <f>D16</f>
        <v>98.82</v>
      </c>
      <c r="E18" s="223" t="s">
        <v>468</v>
      </c>
      <c r="F18" s="131">
        <f>F16</f>
        <v>131.5</v>
      </c>
      <c r="G18" s="223" t="s">
        <v>468</v>
      </c>
      <c r="H18" s="123">
        <f>+H16</f>
        <v>160.69</v>
      </c>
      <c r="I18" s="223" t="s">
        <v>468</v>
      </c>
      <c r="J18" s="123">
        <f>+J16</f>
        <v>238.54</v>
      </c>
      <c r="K18" s="223" t="s">
        <v>468</v>
      </c>
      <c r="L18" s="21" t="s">
        <v>310</v>
      </c>
    </row>
    <row r="19" spans="1:12" ht="12.75">
      <c r="A19" s="4"/>
      <c r="B19" s="5"/>
      <c r="C19" s="5"/>
      <c r="D19" s="5"/>
      <c r="E19" s="5"/>
      <c r="F19" s="5"/>
      <c r="G19" s="5"/>
      <c r="H19" s="5"/>
      <c r="I19" s="5"/>
      <c r="J19" s="5"/>
      <c r="K19" s="5"/>
      <c r="L19" s="6"/>
    </row>
    <row r="20" spans="1:12" ht="12.75">
      <c r="A20" s="4"/>
      <c r="B20" s="5"/>
      <c r="C20" s="5"/>
      <c r="D20" s="5"/>
      <c r="E20" s="5"/>
      <c r="F20" s="5"/>
      <c r="G20" s="5"/>
      <c r="H20" s="5"/>
      <c r="I20" s="5"/>
      <c r="J20" s="5"/>
      <c r="K20" s="5"/>
      <c r="L20" s="6"/>
    </row>
    <row r="21" spans="1:12" ht="12.75">
      <c r="A21" s="48"/>
      <c r="B21" s="5"/>
      <c r="C21" s="5"/>
      <c r="D21" s="5"/>
      <c r="E21" s="5"/>
      <c r="F21" s="5"/>
      <c r="G21" s="5"/>
      <c r="H21" s="5"/>
      <c r="I21" s="5"/>
      <c r="J21" s="5"/>
      <c r="K21" s="5"/>
      <c r="L21" s="6"/>
    </row>
    <row r="22" spans="1:12" ht="12.75">
      <c r="A22" s="48"/>
      <c r="B22" s="5"/>
      <c r="C22" s="5"/>
      <c r="D22" s="5"/>
      <c r="E22" s="5"/>
      <c r="F22" s="5"/>
      <c r="G22" s="5"/>
      <c r="H22" s="5"/>
      <c r="I22" s="5"/>
      <c r="J22" s="5"/>
      <c r="K22" s="5"/>
      <c r="L22" s="6"/>
    </row>
    <row r="23" spans="1:12" ht="12.75">
      <c r="A23" s="34" t="s">
        <v>164</v>
      </c>
      <c r="B23" s="25" t="s">
        <v>165</v>
      </c>
      <c r="C23" s="5"/>
      <c r="D23" s="5"/>
      <c r="E23" s="5"/>
      <c r="F23" s="5"/>
      <c r="G23" s="5"/>
      <c r="H23" s="5"/>
      <c r="I23" s="5"/>
      <c r="J23" s="5"/>
      <c r="K23" s="5"/>
      <c r="L23" s="6"/>
    </row>
    <row r="24" spans="1:12" ht="12.75">
      <c r="A24" s="34"/>
      <c r="B24" s="25" t="s">
        <v>166</v>
      </c>
      <c r="C24" s="5"/>
      <c r="D24" s="5"/>
      <c r="E24" s="5"/>
      <c r="F24" s="5"/>
      <c r="G24" s="5"/>
      <c r="H24" s="5"/>
      <c r="I24" s="5"/>
      <c r="J24" s="5"/>
      <c r="K24" s="5"/>
      <c r="L24" s="6"/>
    </row>
    <row r="25" spans="1:12" ht="12.75">
      <c r="A25" s="34"/>
      <c r="B25" s="25" t="s">
        <v>167</v>
      </c>
      <c r="C25" s="5"/>
      <c r="D25" s="5"/>
      <c r="E25" s="5"/>
      <c r="F25" s="5"/>
      <c r="G25" s="5"/>
      <c r="H25" s="5"/>
      <c r="I25" s="5"/>
      <c r="J25" s="5"/>
      <c r="K25" s="5"/>
      <c r="L25" s="6"/>
    </row>
    <row r="26" spans="1:12" ht="12.75">
      <c r="A26" s="34"/>
      <c r="B26" s="25" t="s">
        <v>168</v>
      </c>
      <c r="C26" s="5"/>
      <c r="D26" s="5"/>
      <c r="E26" s="5"/>
      <c r="F26" s="5"/>
      <c r="G26" s="5"/>
      <c r="H26" s="5"/>
      <c r="I26" s="5"/>
      <c r="J26" s="5"/>
      <c r="K26" s="5"/>
      <c r="L26" s="6"/>
    </row>
    <row r="27" spans="1:12" ht="12.75">
      <c r="A27" s="34"/>
      <c r="B27" s="25"/>
      <c r="C27" s="5"/>
      <c r="D27" s="5"/>
      <c r="E27" s="5"/>
      <c r="F27" s="5"/>
      <c r="G27" s="5"/>
      <c r="H27" s="5"/>
      <c r="I27" s="5"/>
      <c r="J27" s="5"/>
      <c r="K27" s="5"/>
      <c r="L27" s="6"/>
    </row>
    <row r="28" spans="1:12" ht="12.75">
      <c r="A28" s="55" t="s">
        <v>318</v>
      </c>
      <c r="B28" s="78" t="s">
        <v>318</v>
      </c>
      <c r="C28" s="23"/>
      <c r="D28" s="23"/>
      <c r="E28" s="23"/>
      <c r="F28" s="23"/>
      <c r="G28" s="23"/>
      <c r="H28" s="23"/>
      <c r="I28" s="23"/>
      <c r="J28" s="23"/>
      <c r="K28" s="23"/>
      <c r="L28" s="33"/>
    </row>
    <row r="29" spans="1:12" ht="12.75">
      <c r="A29" s="34"/>
      <c r="B29" s="25"/>
      <c r="C29" s="5"/>
      <c r="D29" s="5"/>
      <c r="E29" s="5"/>
      <c r="F29" s="5"/>
      <c r="G29" s="5"/>
      <c r="H29" s="5"/>
      <c r="I29" s="5"/>
      <c r="J29" s="5"/>
      <c r="K29" s="5"/>
      <c r="L29" s="6"/>
    </row>
    <row r="30" spans="1:12" ht="12.75">
      <c r="A30" s="34" t="s">
        <v>170</v>
      </c>
      <c r="B30" s="25"/>
      <c r="C30" s="5"/>
      <c r="D30" s="5"/>
      <c r="E30" s="5"/>
      <c r="F30" s="5"/>
      <c r="G30" s="5"/>
      <c r="H30" s="5"/>
      <c r="I30" s="5"/>
      <c r="J30" s="5"/>
      <c r="K30" s="5"/>
      <c r="L30" s="6"/>
    </row>
    <row r="31" spans="1:12" ht="12.75">
      <c r="A31" s="34"/>
      <c r="B31" s="25"/>
      <c r="C31" s="5"/>
      <c r="D31" s="5"/>
      <c r="E31" s="5"/>
      <c r="F31" s="5"/>
      <c r="G31" s="5"/>
      <c r="H31" s="5"/>
      <c r="I31" s="5"/>
      <c r="J31" s="5"/>
      <c r="K31" s="5"/>
      <c r="L31" s="6"/>
    </row>
    <row r="32" spans="1:12" ht="12.75">
      <c r="A32" s="55" t="s">
        <v>503</v>
      </c>
      <c r="B32" s="25"/>
      <c r="C32" s="5"/>
      <c r="D32" s="5"/>
      <c r="E32" s="5"/>
      <c r="F32" s="5"/>
      <c r="G32" s="5"/>
      <c r="H32" s="5"/>
      <c r="I32" s="5"/>
      <c r="J32" s="5"/>
      <c r="K32" s="5"/>
      <c r="L32" s="6"/>
    </row>
    <row r="33" spans="1:12" ht="12.75">
      <c r="A33" s="34"/>
      <c r="B33" s="25"/>
      <c r="C33" s="5"/>
      <c r="D33" s="5"/>
      <c r="E33" s="5"/>
      <c r="F33" s="5"/>
      <c r="G33" s="5"/>
      <c r="H33" s="5"/>
      <c r="I33" s="5"/>
      <c r="J33" s="5"/>
      <c r="K33" s="5"/>
      <c r="L33" s="6"/>
    </row>
    <row r="34" spans="1:12" ht="12.75">
      <c r="A34" s="34" t="s">
        <v>235</v>
      </c>
      <c r="B34" s="25"/>
      <c r="C34" s="5"/>
      <c r="D34" s="5"/>
      <c r="E34" s="5"/>
      <c r="F34" s="5"/>
      <c r="G34" s="5"/>
      <c r="H34" s="5"/>
      <c r="I34" s="5"/>
      <c r="J34" s="5"/>
      <c r="K34" s="5"/>
      <c r="L34" s="6"/>
    </row>
    <row r="35" spans="1:12" ht="12.75">
      <c r="A35" s="4" t="s">
        <v>236</v>
      </c>
      <c r="B35" s="25"/>
      <c r="C35" s="5"/>
      <c r="D35" s="5"/>
      <c r="E35" s="5"/>
      <c r="F35" s="5"/>
      <c r="G35" s="5"/>
      <c r="H35" s="5"/>
      <c r="I35" s="5"/>
      <c r="J35" s="5"/>
      <c r="K35" s="5"/>
      <c r="L35" s="6"/>
    </row>
    <row r="36" spans="1:12" ht="12.75">
      <c r="A36" s="4"/>
      <c r="B36" s="5"/>
      <c r="C36" s="5"/>
      <c r="D36" s="5"/>
      <c r="E36" s="5"/>
      <c r="F36" s="5"/>
      <c r="G36" s="5"/>
      <c r="H36" s="5"/>
      <c r="I36" s="5"/>
      <c r="J36" s="5"/>
      <c r="K36" s="5"/>
      <c r="L36" s="6"/>
    </row>
    <row r="37" spans="1:12" ht="12.75">
      <c r="A37" s="129" t="s">
        <v>504</v>
      </c>
      <c r="B37" s="5"/>
      <c r="C37" s="5"/>
      <c r="D37" s="5"/>
      <c r="E37" s="5"/>
      <c r="F37" s="5"/>
      <c r="G37" s="5"/>
      <c r="H37" s="5"/>
      <c r="I37" s="5"/>
      <c r="J37" s="5"/>
      <c r="K37" s="5"/>
      <c r="L37" s="6"/>
    </row>
    <row r="38" spans="1:12" ht="12.75">
      <c r="A38" s="4"/>
      <c r="B38" s="5"/>
      <c r="C38" s="5"/>
      <c r="D38" s="23"/>
      <c r="E38" s="23"/>
      <c r="F38" s="23"/>
      <c r="G38" s="23"/>
      <c r="H38" s="23"/>
      <c r="I38" s="23"/>
      <c r="J38" s="23"/>
      <c r="K38" s="5"/>
      <c r="L38" s="6"/>
    </row>
    <row r="39" spans="1:12" ht="12.75">
      <c r="A39" s="4"/>
      <c r="B39" s="5"/>
      <c r="C39" s="5"/>
      <c r="D39" s="5"/>
      <c r="E39" s="5"/>
      <c r="F39" s="5"/>
      <c r="G39" s="5"/>
      <c r="H39" s="5"/>
      <c r="I39" s="5"/>
      <c r="J39" s="5"/>
      <c r="K39" s="5"/>
      <c r="L39" s="6"/>
    </row>
    <row r="40" spans="1:12" ht="12.75">
      <c r="A40" s="4"/>
      <c r="B40" s="5"/>
      <c r="C40" s="5"/>
      <c r="D40" s="5"/>
      <c r="E40" s="5"/>
      <c r="F40" s="5"/>
      <c r="G40" s="5"/>
      <c r="H40" s="5"/>
      <c r="I40" s="5"/>
      <c r="J40" s="5"/>
      <c r="K40" s="5"/>
      <c r="L40" s="6"/>
    </row>
    <row r="41" spans="1:12" ht="12.75">
      <c r="A41" s="4"/>
      <c r="B41" s="5"/>
      <c r="C41" s="5"/>
      <c r="D41" s="5"/>
      <c r="E41" s="5"/>
      <c r="F41" s="5"/>
      <c r="G41" s="5"/>
      <c r="H41" s="5"/>
      <c r="I41" s="5"/>
      <c r="J41" s="5"/>
      <c r="K41" s="5"/>
      <c r="L41" s="6"/>
    </row>
    <row r="42" spans="1:12" ht="12.75">
      <c r="A42" s="4"/>
      <c r="B42" s="5"/>
      <c r="C42" s="5"/>
      <c r="D42" s="5"/>
      <c r="E42" s="5"/>
      <c r="F42" s="5"/>
      <c r="G42" s="5"/>
      <c r="H42" s="5"/>
      <c r="I42" s="5"/>
      <c r="J42" s="5"/>
      <c r="K42" s="5"/>
      <c r="L42" s="6"/>
    </row>
    <row r="43" spans="1:12" ht="12.75">
      <c r="A43" s="4"/>
      <c r="B43" s="5"/>
      <c r="C43" s="5"/>
      <c r="D43" s="5"/>
      <c r="E43" s="5"/>
      <c r="F43" s="5"/>
      <c r="G43" s="5"/>
      <c r="H43" s="5"/>
      <c r="I43" s="5"/>
      <c r="J43" s="5"/>
      <c r="K43" s="5"/>
      <c r="L43" s="6"/>
    </row>
    <row r="44" spans="1:12" ht="12.75">
      <c r="A44" s="4"/>
      <c r="B44" s="5"/>
      <c r="C44" s="5"/>
      <c r="D44" s="5"/>
      <c r="E44" s="5"/>
      <c r="F44" s="5"/>
      <c r="G44" s="5"/>
      <c r="H44" s="5"/>
      <c r="I44" s="5"/>
      <c r="J44" s="5"/>
      <c r="K44" s="5"/>
      <c r="L44" s="6"/>
    </row>
    <row r="45" spans="1:12" ht="12.75">
      <c r="A45" s="4"/>
      <c r="B45" s="5"/>
      <c r="C45" s="5"/>
      <c r="D45" s="5"/>
      <c r="E45" s="5"/>
      <c r="F45" s="5"/>
      <c r="G45" s="5"/>
      <c r="H45" s="5"/>
      <c r="I45" s="5"/>
      <c r="J45" s="5"/>
      <c r="K45" s="5"/>
      <c r="L45" s="6"/>
    </row>
    <row r="46" spans="1:12" ht="12.75">
      <c r="A46" s="7"/>
      <c r="B46" s="8"/>
      <c r="C46" s="8"/>
      <c r="D46" s="8"/>
      <c r="E46" s="8"/>
      <c r="F46" s="8"/>
      <c r="G46" s="8"/>
      <c r="H46" s="8"/>
      <c r="I46" s="8"/>
      <c r="J46" s="8"/>
      <c r="K46" s="8"/>
      <c r="L46" s="9"/>
    </row>
    <row r="47" spans="1:12" ht="12.75">
      <c r="A47" s="4" t="s">
        <v>223</v>
      </c>
      <c r="B47" s="5" t="s">
        <v>246</v>
      </c>
      <c r="C47" s="5"/>
      <c r="D47" s="5"/>
      <c r="E47" s="5"/>
      <c r="F47" s="5"/>
      <c r="G47" s="5"/>
      <c r="H47" s="5"/>
      <c r="I47" s="5"/>
      <c r="J47" s="5"/>
      <c r="K47" s="5"/>
      <c r="L47" s="6"/>
    </row>
    <row r="48" spans="1:12" ht="12.75">
      <c r="A48" s="4"/>
      <c r="B48" s="5"/>
      <c r="C48" s="5"/>
      <c r="D48" s="5"/>
      <c r="E48" s="5"/>
      <c r="F48" s="5"/>
      <c r="G48" s="5"/>
      <c r="H48" s="5"/>
      <c r="I48" s="5"/>
      <c r="J48" s="5"/>
      <c r="K48" s="5"/>
      <c r="L48" s="6"/>
    </row>
    <row r="49" spans="1:12" ht="12.75">
      <c r="A49" s="7" t="s">
        <v>222</v>
      </c>
      <c r="B49" s="170">
        <f>'Item 255, pg 42'!B49</f>
        <v>41348</v>
      </c>
      <c r="C49" s="8"/>
      <c r="D49" s="8"/>
      <c r="E49" s="8"/>
      <c r="F49" s="8"/>
      <c r="G49" s="8"/>
      <c r="H49" s="8"/>
      <c r="I49" s="8"/>
      <c r="J49" s="8" t="s">
        <v>216</v>
      </c>
      <c r="K49" s="8"/>
      <c r="L49" s="169">
        <f>'Item 255, pg 42'!K49</f>
        <v>41395</v>
      </c>
    </row>
    <row r="50" spans="1:12" ht="12.75">
      <c r="A50" s="373" t="s">
        <v>214</v>
      </c>
      <c r="B50" s="374"/>
      <c r="C50" s="374"/>
      <c r="D50" s="374"/>
      <c r="E50" s="374"/>
      <c r="F50" s="374"/>
      <c r="G50" s="374"/>
      <c r="H50" s="374"/>
      <c r="I50" s="374"/>
      <c r="J50" s="374"/>
      <c r="K50" s="374"/>
      <c r="L50" s="375"/>
    </row>
    <row r="51" spans="1:12" ht="12.75">
      <c r="A51" s="4"/>
      <c r="B51" s="5"/>
      <c r="C51" s="5"/>
      <c r="D51" s="5"/>
      <c r="E51" s="5"/>
      <c r="F51" s="5"/>
      <c r="G51" s="5"/>
      <c r="H51" s="5"/>
      <c r="I51" s="5"/>
      <c r="J51" s="5"/>
      <c r="K51" s="5"/>
      <c r="L51" s="6"/>
    </row>
    <row r="52" spans="1:12" ht="12.75">
      <c r="A52" s="4" t="s">
        <v>221</v>
      </c>
      <c r="B52" s="5"/>
      <c r="C52" s="5"/>
      <c r="D52" s="5"/>
      <c r="E52" s="5"/>
      <c r="F52" s="5"/>
      <c r="G52" s="5"/>
      <c r="H52" s="5"/>
      <c r="I52" s="5"/>
      <c r="J52" s="5"/>
      <c r="K52" s="5"/>
      <c r="L52" s="6"/>
    </row>
    <row r="53" spans="1:12" ht="12.75">
      <c r="A53" s="7"/>
      <c r="B53" s="8"/>
      <c r="C53" s="8"/>
      <c r="D53" s="8"/>
      <c r="E53" s="8"/>
      <c r="F53" s="8"/>
      <c r="G53" s="8"/>
      <c r="H53" s="8"/>
      <c r="I53" s="8"/>
      <c r="J53" s="8"/>
      <c r="K53" s="8"/>
      <c r="L53" s="9"/>
    </row>
  </sheetData>
  <sheetProtection/>
  <mergeCells count="6">
    <mergeCell ref="J2:K2"/>
    <mergeCell ref="A7:L7"/>
    <mergeCell ref="A8:L8"/>
    <mergeCell ref="A9:L9"/>
    <mergeCell ref="D13:L13"/>
    <mergeCell ref="A50:L50"/>
  </mergeCells>
  <printOptions/>
  <pageMargins left="0.75" right="0.75" top="1" bottom="1" header="0.5" footer="0.5"/>
  <pageSetup fitToHeight="1" fitToWidth="1" horizontalDpi="300" verticalDpi="300" orientation="portrait" scale="90" r:id="rId1"/>
</worksheet>
</file>

<file path=xl/worksheets/sheet23.xml><?xml version="1.0" encoding="utf-8"?>
<worksheet xmlns="http://schemas.openxmlformats.org/spreadsheetml/2006/main" xmlns:r="http://schemas.openxmlformats.org/officeDocument/2006/relationships">
  <sheetPr>
    <pageSetUpPr fitToPage="1"/>
  </sheetPr>
  <dimension ref="A1:P53"/>
  <sheetViews>
    <sheetView zoomScalePageLayoutView="0" workbookViewId="0" topLeftCell="A7">
      <selection activeCell="F10" sqref="F10"/>
    </sheetView>
  </sheetViews>
  <sheetFormatPr defaultColWidth="9.140625" defaultRowHeight="12.75"/>
  <cols>
    <col min="1" max="1" width="12.00390625" style="0" customWidth="1"/>
    <col min="2" max="2" width="16.00390625" style="0" customWidth="1"/>
    <col min="6" max="6" width="4.57421875" style="0" customWidth="1"/>
    <col min="8" max="8" width="5.28125" style="0" customWidth="1"/>
    <col min="10" max="10" width="4.8515625" style="0" customWidth="1"/>
    <col min="12" max="12" width="12.57421875" style="0" bestFit="1" customWidth="1"/>
  </cols>
  <sheetData>
    <row r="1" spans="1:12" ht="12.75">
      <c r="A1" s="1"/>
      <c r="B1" s="2"/>
      <c r="C1" s="2"/>
      <c r="D1" s="2"/>
      <c r="E1" s="2"/>
      <c r="F1" s="2"/>
      <c r="G1" s="2"/>
      <c r="H1" s="2"/>
      <c r="I1" s="2"/>
      <c r="J1" s="2"/>
      <c r="K1" s="2"/>
      <c r="L1" s="3"/>
    </row>
    <row r="2" spans="1:12" ht="12.75">
      <c r="A2" s="4" t="s">
        <v>217</v>
      </c>
      <c r="B2" s="182">
        <v>26</v>
      </c>
      <c r="C2" s="5"/>
      <c r="D2" s="5"/>
      <c r="E2" s="5"/>
      <c r="F2" s="5"/>
      <c r="G2" s="5"/>
      <c r="H2" s="61">
        <v>0</v>
      </c>
      <c r="I2" s="372" t="s">
        <v>218</v>
      </c>
      <c r="J2" s="372"/>
      <c r="K2" s="372"/>
      <c r="L2" s="32">
        <v>44</v>
      </c>
    </row>
    <row r="3" spans="1:12" ht="12.75">
      <c r="A3" s="4"/>
      <c r="B3" s="5"/>
      <c r="C3" s="5"/>
      <c r="D3" s="5"/>
      <c r="E3" s="5"/>
      <c r="F3" s="5"/>
      <c r="G3" s="5"/>
      <c r="H3" s="5"/>
      <c r="I3" s="5"/>
      <c r="J3" s="5"/>
      <c r="K3" s="5"/>
      <c r="L3" s="6"/>
    </row>
    <row r="4" spans="1:12" ht="12.75">
      <c r="A4" s="4" t="s">
        <v>219</v>
      </c>
      <c r="B4" s="5"/>
      <c r="C4" s="185" t="s">
        <v>389</v>
      </c>
      <c r="D4" s="5"/>
      <c r="E4" s="5"/>
      <c r="F4" s="5"/>
      <c r="G4" s="5"/>
      <c r="H4" s="5"/>
      <c r="I4" s="5"/>
      <c r="J4" s="5"/>
      <c r="K4" s="5"/>
      <c r="L4" s="6"/>
    </row>
    <row r="5" spans="1:12" ht="12.75">
      <c r="A5" s="7" t="s">
        <v>220</v>
      </c>
      <c r="B5" s="8"/>
      <c r="C5" s="8"/>
      <c r="D5" s="8"/>
      <c r="E5" s="8"/>
      <c r="F5" s="8"/>
      <c r="G5" s="8"/>
      <c r="H5" s="8"/>
      <c r="I5" s="8"/>
      <c r="J5" s="8"/>
      <c r="K5" s="8"/>
      <c r="L5" s="9"/>
    </row>
    <row r="6" spans="1:12" ht="12.75">
      <c r="A6" s="4"/>
      <c r="B6" s="5"/>
      <c r="C6" s="5"/>
      <c r="D6" s="5"/>
      <c r="E6" s="5"/>
      <c r="F6" s="5"/>
      <c r="G6" s="5"/>
      <c r="H6" s="5"/>
      <c r="I6" s="5"/>
      <c r="J6" s="5"/>
      <c r="K6" s="5"/>
      <c r="L6" s="6"/>
    </row>
    <row r="7" spans="1:12" ht="12.75">
      <c r="A7" s="385" t="s">
        <v>178</v>
      </c>
      <c r="B7" s="377"/>
      <c r="C7" s="377"/>
      <c r="D7" s="377"/>
      <c r="E7" s="377"/>
      <c r="F7" s="377"/>
      <c r="G7" s="377"/>
      <c r="H7" s="377"/>
      <c r="I7" s="377"/>
      <c r="J7" s="377"/>
      <c r="K7" s="377"/>
      <c r="L7" s="378"/>
    </row>
    <row r="8" spans="1:12" ht="12.75">
      <c r="A8" s="423" t="s">
        <v>177</v>
      </c>
      <c r="B8" s="372"/>
      <c r="C8" s="372"/>
      <c r="D8" s="372"/>
      <c r="E8" s="372"/>
      <c r="F8" s="372"/>
      <c r="G8" s="372"/>
      <c r="H8" s="372"/>
      <c r="I8" s="372"/>
      <c r="J8" s="372"/>
      <c r="K8" s="372"/>
      <c r="L8" s="421"/>
    </row>
    <row r="9" spans="1:12" ht="12.75">
      <c r="A9" s="420" t="s">
        <v>152</v>
      </c>
      <c r="B9" s="372"/>
      <c r="C9" s="372"/>
      <c r="D9" s="372"/>
      <c r="E9" s="372"/>
      <c r="F9" s="372"/>
      <c r="G9" s="372"/>
      <c r="H9" s="372"/>
      <c r="I9" s="372"/>
      <c r="J9" s="372"/>
      <c r="K9" s="372"/>
      <c r="L9" s="421"/>
    </row>
    <row r="10" spans="1:12" ht="12.75">
      <c r="A10" s="4"/>
      <c r="B10" s="5"/>
      <c r="C10" s="5"/>
      <c r="D10" s="5"/>
      <c r="E10" s="5"/>
      <c r="F10" s="5"/>
      <c r="G10" s="5"/>
      <c r="H10" s="5"/>
      <c r="I10" s="5"/>
      <c r="J10" s="5"/>
      <c r="K10" s="5"/>
      <c r="L10" s="6"/>
    </row>
    <row r="11" spans="1:12" ht="12.75">
      <c r="A11" s="4" t="s">
        <v>257</v>
      </c>
      <c r="B11" s="13"/>
      <c r="C11" s="5"/>
      <c r="D11" s="5"/>
      <c r="E11" s="5"/>
      <c r="F11" s="5"/>
      <c r="G11" s="5"/>
      <c r="H11" s="5"/>
      <c r="I11" s="5"/>
      <c r="J11" s="5"/>
      <c r="K11" s="5"/>
      <c r="L11" s="6"/>
    </row>
    <row r="12" spans="1:12" ht="12.75">
      <c r="A12" s="4"/>
      <c r="B12" s="5"/>
      <c r="C12" s="5"/>
      <c r="D12" s="5"/>
      <c r="E12" s="5"/>
      <c r="F12" s="5"/>
      <c r="G12" s="5"/>
      <c r="H12" s="5"/>
      <c r="I12" s="5"/>
      <c r="J12" s="5"/>
      <c r="K12" s="5"/>
      <c r="L12" s="6"/>
    </row>
    <row r="13" spans="1:12" ht="12.75">
      <c r="A13" s="4" t="s">
        <v>238</v>
      </c>
      <c r="B13" s="22"/>
      <c r="C13" s="12"/>
      <c r="D13" s="388" t="s">
        <v>153</v>
      </c>
      <c r="E13" s="389"/>
      <c r="F13" s="389"/>
      <c r="G13" s="389"/>
      <c r="H13" s="422"/>
      <c r="I13" s="389"/>
      <c r="J13" s="422"/>
      <c r="K13" s="389"/>
      <c r="L13" s="390"/>
    </row>
    <row r="14" spans="1:12" ht="12.75">
      <c r="A14" s="103" t="s">
        <v>163</v>
      </c>
      <c r="B14" s="96"/>
      <c r="C14" s="97"/>
      <c r="D14" s="21" t="s">
        <v>61</v>
      </c>
      <c r="E14" s="35" t="s">
        <v>415</v>
      </c>
      <c r="F14" s="15"/>
      <c r="G14" s="35" t="s">
        <v>62</v>
      </c>
      <c r="H14" s="20"/>
      <c r="I14" s="15" t="s">
        <v>63</v>
      </c>
      <c r="J14" s="20"/>
      <c r="K14" s="20" t="s">
        <v>162</v>
      </c>
      <c r="L14" s="21" t="s">
        <v>162</v>
      </c>
    </row>
    <row r="15" spans="1:16" ht="12.75">
      <c r="A15" s="105" t="s">
        <v>174</v>
      </c>
      <c r="B15" s="15"/>
      <c r="C15" s="20"/>
      <c r="D15" s="21" t="s">
        <v>310</v>
      </c>
      <c r="E15" s="131">
        <v>157.88</v>
      </c>
      <c r="F15" s="223" t="s">
        <v>468</v>
      </c>
      <c r="G15" s="221">
        <v>208.06</v>
      </c>
      <c r="H15" s="231" t="s">
        <v>468</v>
      </c>
      <c r="I15" s="216">
        <v>297.9</v>
      </c>
      <c r="J15" s="231" t="s">
        <v>468</v>
      </c>
      <c r="K15" s="20" t="s">
        <v>310</v>
      </c>
      <c r="L15" s="21" t="s">
        <v>310</v>
      </c>
      <c r="P15" s="225"/>
    </row>
    <row r="16" spans="1:16" ht="12.75">
      <c r="A16" s="98" t="s">
        <v>157</v>
      </c>
      <c r="B16" s="99"/>
      <c r="C16" s="100"/>
      <c r="D16" s="21" t="s">
        <v>310</v>
      </c>
      <c r="E16" s="131">
        <v>164.16</v>
      </c>
      <c r="F16" s="223" t="s">
        <v>468</v>
      </c>
      <c r="G16" s="123">
        <v>214.34</v>
      </c>
      <c r="H16" s="223" t="s">
        <v>468</v>
      </c>
      <c r="I16" s="123">
        <v>304.18</v>
      </c>
      <c r="J16" s="231" t="s">
        <v>468</v>
      </c>
      <c r="K16" s="20" t="s">
        <v>310</v>
      </c>
      <c r="L16" s="21" t="s">
        <v>310</v>
      </c>
      <c r="P16" s="225"/>
    </row>
    <row r="17" spans="1:12" ht="12.75">
      <c r="A17" s="95" t="s">
        <v>158</v>
      </c>
      <c r="B17" s="15"/>
      <c r="C17" s="20"/>
      <c r="D17" s="101"/>
      <c r="E17" s="101"/>
      <c r="F17" s="101"/>
      <c r="G17" s="218"/>
      <c r="H17" s="156"/>
      <c r="I17" s="218"/>
      <c r="J17" s="156"/>
      <c r="K17" s="101"/>
      <c r="L17" s="102"/>
    </row>
    <row r="18" spans="1:12" ht="12.75">
      <c r="A18" s="82" t="s">
        <v>159</v>
      </c>
      <c r="B18" s="15"/>
      <c r="C18" s="20"/>
      <c r="D18" s="21" t="s">
        <v>310</v>
      </c>
      <c r="E18" s="131">
        <f>E16</f>
        <v>164.16</v>
      </c>
      <c r="F18" s="223" t="s">
        <v>468</v>
      </c>
      <c r="G18" s="123">
        <f>+G16</f>
        <v>214.34</v>
      </c>
      <c r="H18" s="223" t="s">
        <v>468</v>
      </c>
      <c r="I18" s="123">
        <f>+I16</f>
        <v>304.18</v>
      </c>
      <c r="J18" s="223" t="s">
        <v>468</v>
      </c>
      <c r="K18" s="20" t="s">
        <v>310</v>
      </c>
      <c r="L18" s="21" t="s">
        <v>310</v>
      </c>
    </row>
    <row r="19" spans="1:12" ht="12.75">
      <c r="A19" s="4"/>
      <c r="B19" s="5"/>
      <c r="C19" s="5"/>
      <c r="D19" s="5"/>
      <c r="E19" s="5"/>
      <c r="F19" s="5"/>
      <c r="G19" s="5"/>
      <c r="H19" s="5"/>
      <c r="I19" s="5"/>
      <c r="J19" s="5"/>
      <c r="K19" s="5"/>
      <c r="L19" s="6"/>
    </row>
    <row r="20" spans="1:12" ht="12.75">
      <c r="A20" s="4"/>
      <c r="B20" s="5"/>
      <c r="C20" s="5"/>
      <c r="D20" s="5"/>
      <c r="E20" s="5"/>
      <c r="F20" s="5"/>
      <c r="G20" s="5"/>
      <c r="H20" s="5"/>
      <c r="I20" s="5"/>
      <c r="J20" s="5"/>
      <c r="K20" s="5"/>
      <c r="L20" s="6"/>
    </row>
    <row r="21" spans="1:12" ht="12.75">
      <c r="A21" s="48"/>
      <c r="B21" s="5"/>
      <c r="C21" s="5"/>
      <c r="D21" s="5"/>
      <c r="E21" s="5"/>
      <c r="F21" s="5"/>
      <c r="G21" s="5"/>
      <c r="H21" s="5"/>
      <c r="I21" s="5"/>
      <c r="J21" s="5"/>
      <c r="K21" s="5"/>
      <c r="L21" s="6"/>
    </row>
    <row r="22" spans="1:12" ht="12.75">
      <c r="A22" s="48"/>
      <c r="B22" s="5"/>
      <c r="C22" s="5"/>
      <c r="D22" s="5"/>
      <c r="E22" s="5"/>
      <c r="F22" s="5"/>
      <c r="G22" s="5"/>
      <c r="H22" s="5"/>
      <c r="I22" s="5"/>
      <c r="J22" s="5"/>
      <c r="K22" s="5"/>
      <c r="L22" s="6"/>
    </row>
    <row r="23" spans="1:12" ht="12.75">
      <c r="A23" s="34" t="s">
        <v>164</v>
      </c>
      <c r="B23" s="25" t="s">
        <v>165</v>
      </c>
      <c r="C23" s="5"/>
      <c r="D23" s="5"/>
      <c r="E23" s="5"/>
      <c r="F23" s="5"/>
      <c r="G23" s="5"/>
      <c r="H23" s="5"/>
      <c r="I23" s="5"/>
      <c r="J23" s="5"/>
      <c r="K23" s="5"/>
      <c r="L23" s="6"/>
    </row>
    <row r="24" spans="1:12" ht="12.75">
      <c r="A24" s="34"/>
      <c r="B24" s="25" t="s">
        <v>166</v>
      </c>
      <c r="C24" s="5"/>
      <c r="D24" s="5"/>
      <c r="E24" s="5"/>
      <c r="F24" s="5"/>
      <c r="G24" s="5"/>
      <c r="H24" s="5"/>
      <c r="I24" s="5"/>
      <c r="J24" s="5"/>
      <c r="K24" s="5"/>
      <c r="L24" s="6"/>
    </row>
    <row r="25" spans="1:12" ht="12.75">
      <c r="A25" s="34"/>
      <c r="B25" s="25" t="s">
        <v>167</v>
      </c>
      <c r="C25" s="5"/>
      <c r="D25" s="5"/>
      <c r="E25" s="5"/>
      <c r="F25" s="5"/>
      <c r="G25" s="5"/>
      <c r="H25" s="5"/>
      <c r="I25" s="5"/>
      <c r="J25" s="5"/>
      <c r="K25" s="5"/>
      <c r="L25" s="6"/>
    </row>
    <row r="26" spans="1:12" ht="12.75">
      <c r="A26" s="34"/>
      <c r="B26" s="25" t="s">
        <v>168</v>
      </c>
      <c r="C26" s="5"/>
      <c r="D26" s="5"/>
      <c r="E26" s="5"/>
      <c r="F26" s="5"/>
      <c r="G26" s="5"/>
      <c r="H26" s="5"/>
      <c r="I26" s="5"/>
      <c r="J26" s="5"/>
      <c r="K26" s="5"/>
      <c r="L26" s="6"/>
    </row>
    <row r="27" spans="1:12" ht="12.75">
      <c r="A27" s="34"/>
      <c r="B27" s="25"/>
      <c r="C27" s="5"/>
      <c r="D27" s="5"/>
      <c r="E27" s="5"/>
      <c r="F27" s="5"/>
      <c r="G27" s="5"/>
      <c r="H27" s="5"/>
      <c r="I27" s="5"/>
      <c r="J27" s="5"/>
      <c r="K27" s="5"/>
      <c r="L27" s="6"/>
    </row>
    <row r="28" spans="1:12" ht="12.75">
      <c r="A28" s="55" t="s">
        <v>318</v>
      </c>
      <c r="B28" s="78" t="s">
        <v>318</v>
      </c>
      <c r="C28" s="23"/>
      <c r="D28" s="23"/>
      <c r="E28" s="23"/>
      <c r="F28" s="23"/>
      <c r="G28" s="23"/>
      <c r="H28" s="23"/>
      <c r="I28" s="23"/>
      <c r="J28" s="23"/>
      <c r="K28" s="23"/>
      <c r="L28" s="33"/>
    </row>
    <row r="29" spans="1:12" ht="12.75">
      <c r="A29" s="34"/>
      <c r="B29" s="25"/>
      <c r="C29" s="5"/>
      <c r="D29" s="5"/>
      <c r="E29" s="5"/>
      <c r="F29" s="5"/>
      <c r="G29" s="5"/>
      <c r="H29" s="5"/>
      <c r="I29" s="5"/>
      <c r="J29" s="5"/>
      <c r="K29" s="5"/>
      <c r="L29" s="6"/>
    </row>
    <row r="30" spans="1:12" ht="12.75">
      <c r="A30" s="34" t="s">
        <v>170</v>
      </c>
      <c r="B30" s="25"/>
      <c r="C30" s="5"/>
      <c r="D30" s="5"/>
      <c r="E30" s="5"/>
      <c r="F30" s="5"/>
      <c r="G30" s="5"/>
      <c r="H30" s="5"/>
      <c r="I30" s="5"/>
      <c r="J30" s="5"/>
      <c r="K30" s="5"/>
      <c r="L30" s="6"/>
    </row>
    <row r="31" spans="1:12" ht="12.75">
      <c r="A31" s="34"/>
      <c r="B31" s="25"/>
      <c r="C31" s="5"/>
      <c r="D31" s="5"/>
      <c r="E31" s="5"/>
      <c r="F31" s="5"/>
      <c r="G31" s="5"/>
      <c r="H31" s="5"/>
      <c r="I31" s="5"/>
      <c r="J31" s="5"/>
      <c r="K31" s="5"/>
      <c r="L31" s="6"/>
    </row>
    <row r="32" spans="1:12" ht="12.75">
      <c r="A32" s="55" t="s">
        <v>503</v>
      </c>
      <c r="B32" s="25"/>
      <c r="C32" s="5"/>
      <c r="D32" s="5"/>
      <c r="E32" s="5"/>
      <c r="F32" s="5"/>
      <c r="G32" s="5"/>
      <c r="H32" s="5"/>
      <c r="I32" s="5"/>
      <c r="J32" s="5"/>
      <c r="K32" s="5"/>
      <c r="L32" s="6"/>
    </row>
    <row r="33" spans="1:12" ht="12.75">
      <c r="A33" s="34"/>
      <c r="B33" s="25"/>
      <c r="C33" s="5"/>
      <c r="D33" s="5"/>
      <c r="E33" s="5"/>
      <c r="F33" s="5"/>
      <c r="G33" s="5"/>
      <c r="H33" s="5"/>
      <c r="I33" s="5"/>
      <c r="J33" s="5"/>
      <c r="K33" s="5"/>
      <c r="L33" s="6"/>
    </row>
    <row r="34" spans="1:12" ht="12.75">
      <c r="A34" s="34" t="s">
        <v>235</v>
      </c>
      <c r="B34" s="25"/>
      <c r="C34" s="5"/>
      <c r="D34" s="5"/>
      <c r="E34" s="5"/>
      <c r="F34" s="5"/>
      <c r="G34" s="5"/>
      <c r="H34" s="5"/>
      <c r="I34" s="5"/>
      <c r="J34" s="5"/>
      <c r="K34" s="5"/>
      <c r="L34" s="6"/>
    </row>
    <row r="35" spans="1:12" ht="12.75">
      <c r="A35" s="4" t="s">
        <v>236</v>
      </c>
      <c r="B35" s="25"/>
      <c r="C35" s="5"/>
      <c r="D35" s="5"/>
      <c r="E35" s="5"/>
      <c r="F35" s="5"/>
      <c r="G35" s="5"/>
      <c r="H35" s="5"/>
      <c r="I35" s="5"/>
      <c r="J35" s="5"/>
      <c r="K35" s="5"/>
      <c r="L35" s="6"/>
    </row>
    <row r="36" spans="1:12" ht="12.75">
      <c r="A36" s="4"/>
      <c r="B36" s="5"/>
      <c r="C36" s="5"/>
      <c r="D36" s="5"/>
      <c r="E36" s="5"/>
      <c r="F36" s="5"/>
      <c r="G36" s="5"/>
      <c r="H36" s="5"/>
      <c r="I36" s="5"/>
      <c r="J36" s="5"/>
      <c r="K36" s="5"/>
      <c r="L36" s="6"/>
    </row>
    <row r="37" spans="1:12" ht="12.75">
      <c r="A37" s="129" t="s">
        <v>504</v>
      </c>
      <c r="B37" s="5"/>
      <c r="C37" s="5"/>
      <c r="D37" s="5"/>
      <c r="E37" s="5"/>
      <c r="F37" s="5"/>
      <c r="G37" s="5"/>
      <c r="H37" s="5"/>
      <c r="I37" s="5"/>
      <c r="J37" s="5"/>
      <c r="K37" s="5"/>
      <c r="L37" s="6"/>
    </row>
    <row r="38" spans="1:12" ht="12.75">
      <c r="A38" s="4"/>
      <c r="B38" s="5"/>
      <c r="C38" s="5"/>
      <c r="D38" s="23"/>
      <c r="E38" s="23"/>
      <c r="F38" s="23"/>
      <c r="G38" s="23"/>
      <c r="H38" s="23"/>
      <c r="I38" s="23"/>
      <c r="J38" s="5"/>
      <c r="K38" s="5"/>
      <c r="L38" s="6"/>
    </row>
    <row r="39" spans="1:12" ht="12.75">
      <c r="A39" s="4"/>
      <c r="B39" s="5"/>
      <c r="C39" s="5"/>
      <c r="D39" s="5"/>
      <c r="E39" s="5"/>
      <c r="F39" s="5"/>
      <c r="G39" s="5"/>
      <c r="H39" s="5"/>
      <c r="I39" s="5"/>
      <c r="J39" s="5"/>
      <c r="K39" s="5"/>
      <c r="L39" s="6"/>
    </row>
    <row r="40" spans="1:12" ht="12.75">
      <c r="A40" s="4"/>
      <c r="B40" s="5"/>
      <c r="C40" s="5"/>
      <c r="D40" s="5"/>
      <c r="E40" s="5"/>
      <c r="F40" s="5"/>
      <c r="G40" s="5"/>
      <c r="H40" s="5"/>
      <c r="I40" s="5"/>
      <c r="J40" s="5"/>
      <c r="K40" s="5"/>
      <c r="L40" s="6"/>
    </row>
    <row r="41" spans="1:12" ht="12.75">
      <c r="A41" s="4"/>
      <c r="B41" s="5"/>
      <c r="C41" s="5"/>
      <c r="D41" s="5"/>
      <c r="E41" s="5"/>
      <c r="F41" s="5"/>
      <c r="G41" s="5"/>
      <c r="H41" s="5"/>
      <c r="I41" s="5"/>
      <c r="J41" s="5"/>
      <c r="K41" s="5"/>
      <c r="L41" s="6"/>
    </row>
    <row r="42" spans="1:12" ht="12.75">
      <c r="A42" s="4"/>
      <c r="B42" s="5"/>
      <c r="C42" s="5"/>
      <c r="D42" s="5"/>
      <c r="E42" s="5"/>
      <c r="F42" s="5"/>
      <c r="G42" s="5"/>
      <c r="H42" s="5"/>
      <c r="I42" s="5"/>
      <c r="J42" s="5"/>
      <c r="K42" s="5"/>
      <c r="L42" s="6"/>
    </row>
    <row r="43" spans="1:12" ht="12.75">
      <c r="A43" s="4"/>
      <c r="B43" s="5"/>
      <c r="C43" s="5"/>
      <c r="D43" s="5"/>
      <c r="E43" s="5"/>
      <c r="F43" s="5"/>
      <c r="G43" s="5"/>
      <c r="H43" s="5"/>
      <c r="I43" s="5"/>
      <c r="J43" s="5"/>
      <c r="K43" s="5"/>
      <c r="L43" s="6"/>
    </row>
    <row r="44" spans="1:12" ht="12.75">
      <c r="A44" s="4"/>
      <c r="B44" s="5"/>
      <c r="C44" s="5"/>
      <c r="D44" s="5"/>
      <c r="E44" s="5"/>
      <c r="F44" s="5"/>
      <c r="G44" s="5"/>
      <c r="H44" s="5"/>
      <c r="I44" s="5"/>
      <c r="J44" s="5"/>
      <c r="K44" s="5"/>
      <c r="L44" s="6"/>
    </row>
    <row r="45" spans="1:12" ht="12.75">
      <c r="A45" s="4"/>
      <c r="B45" s="5"/>
      <c r="C45" s="5"/>
      <c r="D45" s="5"/>
      <c r="E45" s="5"/>
      <c r="F45" s="5"/>
      <c r="G45" s="5"/>
      <c r="H45" s="5"/>
      <c r="I45" s="5"/>
      <c r="J45" s="5"/>
      <c r="K45" s="5"/>
      <c r="L45" s="6"/>
    </row>
    <row r="46" spans="1:12" ht="12.75">
      <c r="A46" s="7"/>
      <c r="B46" s="8"/>
      <c r="C46" s="8"/>
      <c r="D46" s="8"/>
      <c r="E46" s="8"/>
      <c r="F46" s="8"/>
      <c r="G46" s="8"/>
      <c r="H46" s="8"/>
      <c r="I46" s="8"/>
      <c r="J46" s="8"/>
      <c r="K46" s="8"/>
      <c r="L46" s="9"/>
    </row>
    <row r="47" spans="1:12" ht="12.75">
      <c r="A47" s="4" t="s">
        <v>223</v>
      </c>
      <c r="B47" s="5" t="s">
        <v>246</v>
      </c>
      <c r="C47" s="5"/>
      <c r="D47" s="5"/>
      <c r="E47" s="5"/>
      <c r="F47" s="5"/>
      <c r="G47" s="5"/>
      <c r="H47" s="5"/>
      <c r="I47" s="5"/>
      <c r="J47" s="5"/>
      <c r="K47" s="5"/>
      <c r="L47" s="6"/>
    </row>
    <row r="48" spans="1:12" ht="12.75">
      <c r="A48" s="4"/>
      <c r="B48" s="5"/>
      <c r="C48" s="5"/>
      <c r="D48" s="5"/>
      <c r="E48" s="5"/>
      <c r="F48" s="5"/>
      <c r="G48" s="5"/>
      <c r="H48" s="5"/>
      <c r="I48" s="5"/>
      <c r="J48" s="5"/>
      <c r="K48" s="5"/>
      <c r="L48" s="6"/>
    </row>
    <row r="49" spans="1:12" ht="12.75">
      <c r="A49" s="7" t="s">
        <v>222</v>
      </c>
      <c r="B49" s="170">
        <f>'Item 255, pg 43'!B49</f>
        <v>41348</v>
      </c>
      <c r="C49" s="8"/>
      <c r="D49" s="8"/>
      <c r="E49" s="8"/>
      <c r="F49" s="8"/>
      <c r="G49" s="8"/>
      <c r="H49" s="8"/>
      <c r="I49" s="8" t="s">
        <v>252</v>
      </c>
      <c r="J49" s="8"/>
      <c r="K49" s="8"/>
      <c r="L49" s="169">
        <f>'Item 255, pg 43'!L49</f>
        <v>41395</v>
      </c>
    </row>
    <row r="50" spans="1:12" ht="12.75">
      <c r="A50" s="373" t="s">
        <v>214</v>
      </c>
      <c r="B50" s="374"/>
      <c r="C50" s="374"/>
      <c r="D50" s="374"/>
      <c r="E50" s="374"/>
      <c r="F50" s="374"/>
      <c r="G50" s="374"/>
      <c r="H50" s="374"/>
      <c r="I50" s="374"/>
      <c r="J50" s="374"/>
      <c r="K50" s="374"/>
      <c r="L50" s="375"/>
    </row>
    <row r="51" spans="1:12" ht="12.75">
      <c r="A51" s="4"/>
      <c r="B51" s="5"/>
      <c r="C51" s="5"/>
      <c r="D51" s="5"/>
      <c r="E51" s="5"/>
      <c r="F51" s="5"/>
      <c r="G51" s="5"/>
      <c r="H51" s="5"/>
      <c r="I51" s="5"/>
      <c r="J51" s="5"/>
      <c r="K51" s="5"/>
      <c r="L51" s="6"/>
    </row>
    <row r="52" spans="1:12" ht="12.75">
      <c r="A52" s="4" t="s">
        <v>221</v>
      </c>
      <c r="B52" s="5"/>
      <c r="C52" s="5"/>
      <c r="D52" s="5"/>
      <c r="E52" s="5"/>
      <c r="F52" s="5"/>
      <c r="G52" s="5"/>
      <c r="H52" s="5"/>
      <c r="I52" s="5"/>
      <c r="J52" s="5"/>
      <c r="K52" s="5"/>
      <c r="L52" s="6"/>
    </row>
    <row r="53" spans="1:12" ht="12.75">
      <c r="A53" s="7"/>
      <c r="B53" s="8"/>
      <c r="C53" s="8"/>
      <c r="D53" s="8"/>
      <c r="E53" s="8"/>
      <c r="F53" s="8"/>
      <c r="G53" s="8"/>
      <c r="H53" s="8"/>
      <c r="I53" s="8"/>
      <c r="J53" s="8"/>
      <c r="K53" s="8"/>
      <c r="L53" s="9"/>
    </row>
  </sheetData>
  <sheetProtection/>
  <mergeCells count="6">
    <mergeCell ref="I2:K2"/>
    <mergeCell ref="A7:L7"/>
    <mergeCell ref="A8:L8"/>
    <mergeCell ref="A9:L9"/>
    <mergeCell ref="D13:L13"/>
    <mergeCell ref="A50:L50"/>
  </mergeCells>
  <printOptions/>
  <pageMargins left="0.75" right="0.75" top="1" bottom="1" header="0.5" footer="0.5"/>
  <pageSetup fitToHeight="1" fitToWidth="1" horizontalDpi="300" verticalDpi="300" orientation="portrait" scale="85" r:id="rId1"/>
</worksheet>
</file>

<file path=xl/worksheets/sheet24.xml><?xml version="1.0" encoding="utf-8"?>
<worksheet xmlns="http://schemas.openxmlformats.org/spreadsheetml/2006/main" xmlns:r="http://schemas.openxmlformats.org/officeDocument/2006/relationships">
  <sheetPr>
    <pageSetUpPr fitToPage="1"/>
  </sheetPr>
  <dimension ref="A1:K55"/>
  <sheetViews>
    <sheetView zoomScalePageLayoutView="0" workbookViewId="0" topLeftCell="A7">
      <selection activeCell="A40" sqref="A40"/>
    </sheetView>
  </sheetViews>
  <sheetFormatPr defaultColWidth="9.140625" defaultRowHeight="12.75"/>
  <cols>
    <col min="1" max="1" width="12.7109375" style="0" customWidth="1"/>
    <col min="2" max="2" width="16.28125" style="0" customWidth="1"/>
    <col min="3" max="3" width="4.28125" style="0" customWidth="1"/>
    <col min="6" max="6" width="8.28125" style="0" customWidth="1"/>
    <col min="7" max="7" width="3.57421875" style="0" customWidth="1"/>
    <col min="8" max="8" width="8.00390625" style="0" customWidth="1"/>
    <col min="9" max="9" width="4.7109375" style="0" customWidth="1"/>
    <col min="11" max="11" width="12.57421875" style="0" bestFit="1" customWidth="1"/>
  </cols>
  <sheetData>
    <row r="1" spans="1:11" ht="12.75">
      <c r="A1" s="1"/>
      <c r="B1" s="2"/>
      <c r="C1" s="2"/>
      <c r="D1" s="2"/>
      <c r="E1" s="2"/>
      <c r="F1" s="2"/>
      <c r="G1" s="2"/>
      <c r="H1" s="2"/>
      <c r="I1" s="2"/>
      <c r="J1" s="2"/>
      <c r="K1" s="3"/>
    </row>
    <row r="2" spans="1:11" ht="12.75">
      <c r="A2" s="4" t="s">
        <v>217</v>
      </c>
      <c r="B2" s="182">
        <v>26</v>
      </c>
      <c r="C2" s="5"/>
      <c r="D2" s="5"/>
      <c r="E2" s="5"/>
      <c r="F2" s="5"/>
      <c r="G2" s="8">
        <v>0</v>
      </c>
      <c r="H2" s="372" t="s">
        <v>218</v>
      </c>
      <c r="I2" s="372"/>
      <c r="J2" s="372"/>
      <c r="K2" s="32">
        <v>45</v>
      </c>
    </row>
    <row r="3" spans="1:11" ht="12.75">
      <c r="A3" s="4"/>
      <c r="B3" s="5"/>
      <c r="C3" s="5"/>
      <c r="D3" s="5"/>
      <c r="E3" s="5"/>
      <c r="F3" s="5"/>
      <c r="G3" s="5"/>
      <c r="H3" s="5"/>
      <c r="I3" s="5"/>
      <c r="J3" s="5"/>
      <c r="K3" s="6"/>
    </row>
    <row r="4" spans="1:11" ht="12.75">
      <c r="A4" s="4" t="s">
        <v>219</v>
      </c>
      <c r="B4" s="5"/>
      <c r="C4" s="185" t="s">
        <v>389</v>
      </c>
      <c r="D4" s="5"/>
      <c r="E4" s="5"/>
      <c r="F4" s="5"/>
      <c r="G4" s="5"/>
      <c r="H4" s="5"/>
      <c r="I4" s="5"/>
      <c r="J4" s="5"/>
      <c r="K4" s="6"/>
    </row>
    <row r="5" spans="1:11" ht="12.75">
      <c r="A5" s="7" t="s">
        <v>220</v>
      </c>
      <c r="B5" s="8"/>
      <c r="C5" s="8"/>
      <c r="D5" s="8"/>
      <c r="E5" s="8"/>
      <c r="F5" s="8"/>
      <c r="G5" s="8"/>
      <c r="H5" s="8"/>
      <c r="I5" s="8"/>
      <c r="J5" s="8"/>
      <c r="K5" s="9"/>
    </row>
    <row r="6" spans="1:11" ht="12.75">
      <c r="A6" s="4"/>
      <c r="B6" s="5"/>
      <c r="C6" s="5"/>
      <c r="D6" s="5"/>
      <c r="E6" s="5"/>
      <c r="F6" s="5"/>
      <c r="G6" s="5"/>
      <c r="H6" s="5"/>
      <c r="I6" s="5"/>
      <c r="J6" s="5"/>
      <c r="K6" s="6"/>
    </row>
    <row r="7" spans="1:11" ht="12.75">
      <c r="A7" s="385" t="s">
        <v>178</v>
      </c>
      <c r="B7" s="377"/>
      <c r="C7" s="377"/>
      <c r="D7" s="377"/>
      <c r="E7" s="377"/>
      <c r="F7" s="377"/>
      <c r="G7" s="377"/>
      <c r="H7" s="377"/>
      <c r="I7" s="377"/>
      <c r="J7" s="377"/>
      <c r="K7" s="378"/>
    </row>
    <row r="8" spans="1:11" ht="12.75">
      <c r="A8" s="423" t="s">
        <v>177</v>
      </c>
      <c r="B8" s="372"/>
      <c r="C8" s="372"/>
      <c r="D8" s="372"/>
      <c r="E8" s="372"/>
      <c r="F8" s="372"/>
      <c r="G8" s="372"/>
      <c r="H8" s="372"/>
      <c r="I8" s="372"/>
      <c r="J8" s="372"/>
      <c r="K8" s="421"/>
    </row>
    <row r="9" spans="1:11" ht="12.75">
      <c r="A9" s="420" t="s">
        <v>152</v>
      </c>
      <c r="B9" s="372"/>
      <c r="C9" s="372"/>
      <c r="D9" s="372"/>
      <c r="E9" s="372"/>
      <c r="F9" s="372"/>
      <c r="G9" s="372"/>
      <c r="H9" s="372"/>
      <c r="I9" s="372"/>
      <c r="J9" s="372"/>
      <c r="K9" s="421"/>
    </row>
    <row r="10" spans="1:11" ht="12.75">
      <c r="A10" s="4"/>
      <c r="B10" s="5"/>
      <c r="C10" s="5"/>
      <c r="D10" s="5"/>
      <c r="E10" s="5"/>
      <c r="F10" s="5"/>
      <c r="G10" s="5"/>
      <c r="H10" s="5"/>
      <c r="I10" s="5"/>
      <c r="J10" s="5"/>
      <c r="K10" s="6"/>
    </row>
    <row r="11" spans="1:11" ht="12.75">
      <c r="A11" s="4" t="s">
        <v>257</v>
      </c>
      <c r="B11" s="13"/>
      <c r="C11" s="5"/>
      <c r="D11" s="5"/>
      <c r="E11" s="5"/>
      <c r="F11" s="5"/>
      <c r="G11" s="5"/>
      <c r="H11" s="5"/>
      <c r="I11" s="5"/>
      <c r="J11" s="5"/>
      <c r="K11" s="6"/>
    </row>
    <row r="12" spans="1:11" ht="12.75">
      <c r="A12" s="4"/>
      <c r="B12" s="5"/>
      <c r="C12" s="5"/>
      <c r="D12" s="5"/>
      <c r="E12" s="5"/>
      <c r="F12" s="5"/>
      <c r="G12" s="5"/>
      <c r="H12" s="5"/>
      <c r="I12" s="5"/>
      <c r="J12" s="5"/>
      <c r="K12" s="6"/>
    </row>
    <row r="13" spans="1:11" ht="12.75">
      <c r="A13" s="4" t="s">
        <v>67</v>
      </c>
      <c r="B13" s="22"/>
      <c r="C13" s="12"/>
      <c r="D13" s="388" t="s">
        <v>153</v>
      </c>
      <c r="E13" s="389"/>
      <c r="F13" s="389"/>
      <c r="G13" s="422"/>
      <c r="H13" s="389"/>
      <c r="I13" s="422"/>
      <c r="J13" s="389"/>
      <c r="K13" s="390"/>
    </row>
    <row r="14" spans="1:11" ht="12.75">
      <c r="A14" s="103" t="s">
        <v>163</v>
      </c>
      <c r="B14" s="96"/>
      <c r="C14" s="97"/>
      <c r="D14" s="106" t="s">
        <v>175</v>
      </c>
      <c r="E14" s="21" t="s">
        <v>61</v>
      </c>
      <c r="F14" s="35" t="s">
        <v>62</v>
      </c>
      <c r="G14" s="20"/>
      <c r="H14" s="15" t="s">
        <v>63</v>
      </c>
      <c r="I14" s="20"/>
      <c r="J14" s="20" t="s">
        <v>162</v>
      </c>
      <c r="K14" s="21" t="s">
        <v>162</v>
      </c>
    </row>
    <row r="15" spans="1:11" ht="12.75">
      <c r="A15" s="105" t="s">
        <v>174</v>
      </c>
      <c r="B15" s="15"/>
      <c r="C15" s="20"/>
      <c r="D15" s="21" t="s">
        <v>310</v>
      </c>
      <c r="E15" s="21" t="s">
        <v>310</v>
      </c>
      <c r="F15" s="221">
        <v>231.07</v>
      </c>
      <c r="G15" s="231" t="s">
        <v>468</v>
      </c>
      <c r="H15" s="216">
        <v>330.92</v>
      </c>
      <c r="I15" s="231" t="s">
        <v>468</v>
      </c>
      <c r="J15" s="20" t="s">
        <v>310</v>
      </c>
      <c r="K15" s="21" t="s">
        <v>310</v>
      </c>
    </row>
    <row r="16" spans="1:11" ht="12.75">
      <c r="A16" s="98" t="s">
        <v>157</v>
      </c>
      <c r="B16" s="99"/>
      <c r="C16" s="100"/>
      <c r="D16" s="21" t="s">
        <v>310</v>
      </c>
      <c r="E16" s="21" t="s">
        <v>310</v>
      </c>
      <c r="F16" s="123">
        <v>237.35</v>
      </c>
      <c r="G16" s="223" t="s">
        <v>468</v>
      </c>
      <c r="H16" s="123">
        <v>337.2</v>
      </c>
      <c r="I16" s="231" t="s">
        <v>468</v>
      </c>
      <c r="J16" s="20" t="s">
        <v>310</v>
      </c>
      <c r="K16" s="21" t="s">
        <v>310</v>
      </c>
    </row>
    <row r="17" spans="1:11" ht="12.75">
      <c r="A17" s="95" t="s">
        <v>158</v>
      </c>
      <c r="B17" s="15"/>
      <c r="C17" s="20"/>
      <c r="D17" s="101"/>
      <c r="E17" s="101"/>
      <c r="F17" s="218"/>
      <c r="G17" s="222"/>
      <c r="H17" s="218"/>
      <c r="I17" s="222"/>
      <c r="J17" s="101"/>
      <c r="K17" s="102"/>
    </row>
    <row r="18" spans="1:11" ht="12.75">
      <c r="A18" s="82" t="s">
        <v>159</v>
      </c>
      <c r="B18" s="15"/>
      <c r="C18" s="20"/>
      <c r="D18" s="21" t="s">
        <v>310</v>
      </c>
      <c r="E18" s="21" t="s">
        <v>310</v>
      </c>
      <c r="F18" s="123">
        <f>+F16</f>
        <v>237.35</v>
      </c>
      <c r="G18" s="223" t="s">
        <v>468</v>
      </c>
      <c r="H18" s="123">
        <f>+H16</f>
        <v>337.2</v>
      </c>
      <c r="I18" s="223" t="s">
        <v>468</v>
      </c>
      <c r="J18" s="20" t="s">
        <v>310</v>
      </c>
      <c r="K18" s="21" t="s">
        <v>310</v>
      </c>
    </row>
    <row r="19" spans="1:11" ht="12.75">
      <c r="A19" s="4"/>
      <c r="B19" s="5"/>
      <c r="C19" s="5"/>
      <c r="D19" s="5"/>
      <c r="E19" s="5"/>
      <c r="F19" s="5"/>
      <c r="G19" s="5"/>
      <c r="H19" s="5"/>
      <c r="I19" s="5"/>
      <c r="J19" s="5"/>
      <c r="K19" s="6"/>
    </row>
    <row r="20" spans="1:11" ht="12.75">
      <c r="A20" s="4"/>
      <c r="B20" s="5"/>
      <c r="C20" s="5"/>
      <c r="D20" s="5"/>
      <c r="E20" s="5"/>
      <c r="F20" s="5"/>
      <c r="G20" s="5"/>
      <c r="H20" s="5"/>
      <c r="I20" s="5"/>
      <c r="J20" s="5"/>
      <c r="K20" s="6"/>
    </row>
    <row r="21" spans="1:11" ht="12.75">
      <c r="A21" s="48"/>
      <c r="B21" s="5"/>
      <c r="C21" s="5"/>
      <c r="D21" s="5"/>
      <c r="E21" s="5"/>
      <c r="F21" s="5"/>
      <c r="G21" s="5"/>
      <c r="H21" s="5"/>
      <c r="I21" s="5"/>
      <c r="J21" s="5"/>
      <c r="K21" s="6"/>
    </row>
    <row r="22" spans="1:11" ht="12.75">
      <c r="A22" s="48"/>
      <c r="B22" s="5"/>
      <c r="C22" s="5"/>
      <c r="D22" s="5"/>
      <c r="E22" s="5"/>
      <c r="F22" s="5"/>
      <c r="G22" s="5"/>
      <c r="H22" s="5"/>
      <c r="I22" s="5"/>
      <c r="J22" s="5"/>
      <c r="K22" s="6"/>
    </row>
    <row r="23" spans="1:11" ht="12.75">
      <c r="A23" s="34" t="s">
        <v>164</v>
      </c>
      <c r="B23" s="25" t="s">
        <v>165</v>
      </c>
      <c r="C23" s="5"/>
      <c r="D23" s="5"/>
      <c r="E23" s="5"/>
      <c r="F23" s="5"/>
      <c r="G23" s="5"/>
      <c r="H23" s="5"/>
      <c r="I23" s="5"/>
      <c r="J23" s="5"/>
      <c r="K23" s="6"/>
    </row>
    <row r="24" spans="1:11" ht="12.75">
      <c r="A24" s="34"/>
      <c r="B24" s="25" t="s">
        <v>166</v>
      </c>
      <c r="C24" s="5"/>
      <c r="D24" s="5"/>
      <c r="E24" s="5"/>
      <c r="F24" s="5"/>
      <c r="G24" s="5"/>
      <c r="H24" s="5"/>
      <c r="I24" s="5"/>
      <c r="J24" s="5"/>
      <c r="K24" s="6"/>
    </row>
    <row r="25" spans="1:11" ht="12.75">
      <c r="A25" s="34"/>
      <c r="B25" s="25" t="s">
        <v>167</v>
      </c>
      <c r="C25" s="5"/>
      <c r="D25" s="5"/>
      <c r="E25" s="5"/>
      <c r="F25" s="5"/>
      <c r="G25" s="5"/>
      <c r="H25" s="5"/>
      <c r="I25" s="5"/>
      <c r="J25" s="5"/>
      <c r="K25" s="6"/>
    </row>
    <row r="26" spans="1:11" ht="12.75">
      <c r="A26" s="34"/>
      <c r="B26" s="25" t="s">
        <v>168</v>
      </c>
      <c r="C26" s="5"/>
      <c r="D26" s="5"/>
      <c r="E26" s="5"/>
      <c r="F26" s="5"/>
      <c r="G26" s="5"/>
      <c r="H26" s="5"/>
      <c r="I26" s="5"/>
      <c r="J26" s="5"/>
      <c r="K26" s="6"/>
    </row>
    <row r="27" spans="1:11" ht="12.75">
      <c r="A27" s="34"/>
      <c r="B27" s="25"/>
      <c r="C27" s="5"/>
      <c r="D27" s="5"/>
      <c r="E27" s="5"/>
      <c r="F27" s="5"/>
      <c r="G27" s="5"/>
      <c r="H27" s="5"/>
      <c r="I27" s="5"/>
      <c r="J27" s="5"/>
      <c r="K27" s="6"/>
    </row>
    <row r="28" spans="1:11" ht="12.75">
      <c r="A28" s="55" t="s">
        <v>318</v>
      </c>
      <c r="B28" s="78" t="s">
        <v>318</v>
      </c>
      <c r="C28" s="23"/>
      <c r="D28" s="23"/>
      <c r="E28" s="23"/>
      <c r="F28" s="23"/>
      <c r="G28" s="23"/>
      <c r="H28" s="23"/>
      <c r="I28" s="23"/>
      <c r="J28" s="23"/>
      <c r="K28" s="33"/>
    </row>
    <row r="29" spans="1:11" ht="12.75">
      <c r="A29" s="34"/>
      <c r="B29" s="25" t="s">
        <v>284</v>
      </c>
      <c r="C29" s="5"/>
      <c r="D29" s="5"/>
      <c r="E29" s="5"/>
      <c r="F29" s="5"/>
      <c r="G29" s="5"/>
      <c r="H29" s="5"/>
      <c r="I29" s="5"/>
      <c r="J29" s="5"/>
      <c r="K29" s="6"/>
    </row>
    <row r="30" spans="1:11" ht="12.75">
      <c r="A30" s="54"/>
      <c r="B30" s="25"/>
      <c r="C30" s="5"/>
      <c r="D30" s="5"/>
      <c r="E30" s="5"/>
      <c r="F30" s="5"/>
      <c r="G30" s="5"/>
      <c r="H30" s="5"/>
      <c r="I30" s="5"/>
      <c r="J30" s="5"/>
      <c r="K30" s="6"/>
    </row>
    <row r="31" spans="1:11" ht="12.75">
      <c r="A31" s="34"/>
      <c r="B31" s="25"/>
      <c r="C31" s="5"/>
      <c r="D31" s="5"/>
      <c r="E31" s="5"/>
      <c r="F31" s="5"/>
      <c r="G31" s="5"/>
      <c r="H31" s="5"/>
      <c r="I31" s="5"/>
      <c r="J31" s="5"/>
      <c r="K31" s="6"/>
    </row>
    <row r="32" spans="1:11" ht="12.75">
      <c r="A32" s="34" t="s">
        <v>170</v>
      </c>
      <c r="B32" s="25"/>
      <c r="C32" s="5"/>
      <c r="D32" s="5"/>
      <c r="E32" s="5"/>
      <c r="F32" s="5"/>
      <c r="G32" s="5"/>
      <c r="H32" s="5"/>
      <c r="I32" s="5"/>
      <c r="J32" s="5"/>
      <c r="K32" s="6"/>
    </row>
    <row r="33" spans="1:11" ht="12.75">
      <c r="A33" s="34"/>
      <c r="B33" s="25"/>
      <c r="C33" s="5"/>
      <c r="D33" s="5"/>
      <c r="E33" s="5"/>
      <c r="F33" s="5"/>
      <c r="G33" s="5"/>
      <c r="H33" s="5"/>
      <c r="I33" s="5"/>
      <c r="J33" s="5"/>
      <c r="K33" s="6"/>
    </row>
    <row r="34" spans="1:11" ht="12.75">
      <c r="A34" s="55" t="s">
        <v>503</v>
      </c>
      <c r="B34" s="25"/>
      <c r="C34" s="5"/>
      <c r="D34" s="5"/>
      <c r="E34" s="5"/>
      <c r="F34" s="5"/>
      <c r="G34" s="5"/>
      <c r="H34" s="5"/>
      <c r="I34" s="5"/>
      <c r="J34" s="5"/>
      <c r="K34" s="6"/>
    </row>
    <row r="35" spans="1:11" ht="12.75">
      <c r="A35" s="34"/>
      <c r="B35" s="25"/>
      <c r="C35" s="5"/>
      <c r="D35" s="5"/>
      <c r="E35" s="5"/>
      <c r="F35" s="5"/>
      <c r="G35" s="5"/>
      <c r="H35" s="5"/>
      <c r="I35" s="5"/>
      <c r="J35" s="5"/>
      <c r="K35" s="6"/>
    </row>
    <row r="36" spans="1:11" ht="12.75">
      <c r="A36" s="34" t="s">
        <v>235</v>
      </c>
      <c r="B36" s="25"/>
      <c r="C36" s="5"/>
      <c r="D36" s="5"/>
      <c r="E36" s="5"/>
      <c r="F36" s="5"/>
      <c r="G36" s="5"/>
      <c r="H36" s="5"/>
      <c r="I36" s="5"/>
      <c r="J36" s="5"/>
      <c r="K36" s="6"/>
    </row>
    <row r="37" spans="1:11" ht="12.75">
      <c r="A37" s="4" t="s">
        <v>236</v>
      </c>
      <c r="B37" s="25"/>
      <c r="C37" s="5"/>
      <c r="D37" s="5"/>
      <c r="E37" s="5"/>
      <c r="F37" s="5"/>
      <c r="G37" s="5"/>
      <c r="H37" s="5"/>
      <c r="I37" s="5"/>
      <c r="J37" s="5"/>
      <c r="K37" s="6"/>
    </row>
    <row r="38" spans="1:11" ht="12.75">
      <c r="A38" s="4"/>
      <c r="B38" s="5"/>
      <c r="C38" s="5"/>
      <c r="D38" s="5"/>
      <c r="E38" s="5"/>
      <c r="F38" s="5"/>
      <c r="G38" s="5"/>
      <c r="H38" s="5"/>
      <c r="I38" s="5"/>
      <c r="J38" s="5"/>
      <c r="K38" s="6"/>
    </row>
    <row r="39" spans="1:11" ht="12.75">
      <c r="A39" s="129" t="s">
        <v>504</v>
      </c>
      <c r="B39" s="5"/>
      <c r="C39" s="5"/>
      <c r="D39" s="5"/>
      <c r="E39" s="5"/>
      <c r="F39" s="5"/>
      <c r="G39" s="5"/>
      <c r="H39" s="5"/>
      <c r="I39" s="5"/>
      <c r="J39" s="5"/>
      <c r="K39" s="6"/>
    </row>
    <row r="40" spans="1:11" ht="12.75">
      <c r="A40" s="4"/>
      <c r="B40" s="5"/>
      <c r="C40" s="5"/>
      <c r="D40" s="23"/>
      <c r="E40" s="23"/>
      <c r="F40" s="23"/>
      <c r="G40" s="23"/>
      <c r="H40" s="23"/>
      <c r="I40" s="5"/>
      <c r="J40" s="5"/>
      <c r="K40" s="6"/>
    </row>
    <row r="41" spans="1:11" ht="12.75">
      <c r="A41" s="4"/>
      <c r="B41" s="5"/>
      <c r="C41" s="5"/>
      <c r="D41" s="5"/>
      <c r="E41" s="5"/>
      <c r="F41" s="5"/>
      <c r="G41" s="5"/>
      <c r="H41" s="5"/>
      <c r="I41" s="5"/>
      <c r="J41" s="5"/>
      <c r="K41" s="6"/>
    </row>
    <row r="42" spans="1:11" ht="12.75">
      <c r="A42" s="4"/>
      <c r="B42" s="5"/>
      <c r="C42" s="5"/>
      <c r="D42" s="5"/>
      <c r="E42" s="5"/>
      <c r="F42" s="5"/>
      <c r="G42" s="5"/>
      <c r="H42" s="5"/>
      <c r="I42" s="5"/>
      <c r="J42" s="5"/>
      <c r="K42" s="6"/>
    </row>
    <row r="43" spans="1:11" ht="12.75">
      <c r="A43" s="4"/>
      <c r="B43" s="5"/>
      <c r="C43" s="5"/>
      <c r="D43" s="5"/>
      <c r="E43" s="5"/>
      <c r="F43" s="5"/>
      <c r="G43" s="5"/>
      <c r="H43" s="5"/>
      <c r="I43" s="5"/>
      <c r="J43" s="5"/>
      <c r="K43" s="6"/>
    </row>
    <row r="44" spans="1:11" ht="12.75">
      <c r="A44" s="4"/>
      <c r="B44" s="5"/>
      <c r="C44" s="5"/>
      <c r="D44" s="5"/>
      <c r="E44" s="5"/>
      <c r="F44" s="5"/>
      <c r="G44" s="5"/>
      <c r="H44" s="5"/>
      <c r="I44" s="5"/>
      <c r="J44" s="5"/>
      <c r="K44" s="6"/>
    </row>
    <row r="45" spans="1:11" ht="12.75">
      <c r="A45" s="4"/>
      <c r="B45" s="5"/>
      <c r="C45" s="5"/>
      <c r="D45" s="5"/>
      <c r="E45" s="5"/>
      <c r="F45" s="5"/>
      <c r="G45" s="5"/>
      <c r="H45" s="5"/>
      <c r="I45" s="5"/>
      <c r="J45" s="5"/>
      <c r="K45" s="6"/>
    </row>
    <row r="46" spans="1:11" ht="12.75">
      <c r="A46" s="4"/>
      <c r="B46" s="5"/>
      <c r="C46" s="5"/>
      <c r="D46" s="5"/>
      <c r="E46" s="5"/>
      <c r="F46" s="5"/>
      <c r="G46" s="5"/>
      <c r="H46" s="5"/>
      <c r="I46" s="5"/>
      <c r="J46" s="5"/>
      <c r="K46" s="6"/>
    </row>
    <row r="47" spans="1:11" ht="12.75">
      <c r="A47" s="4"/>
      <c r="B47" s="5"/>
      <c r="C47" s="5"/>
      <c r="D47" s="5"/>
      <c r="E47" s="5"/>
      <c r="F47" s="5"/>
      <c r="G47" s="5"/>
      <c r="H47" s="5"/>
      <c r="I47" s="5"/>
      <c r="J47" s="5"/>
      <c r="K47" s="6"/>
    </row>
    <row r="48" spans="1:11" ht="12.75">
      <c r="A48" s="7"/>
      <c r="B48" s="8"/>
      <c r="C48" s="8"/>
      <c r="D48" s="8"/>
      <c r="E48" s="8"/>
      <c r="F48" s="8"/>
      <c r="G48" s="8"/>
      <c r="H48" s="8"/>
      <c r="I48" s="8"/>
      <c r="J48" s="8"/>
      <c r="K48" s="9"/>
    </row>
    <row r="49" spans="1:11" ht="12.75">
      <c r="A49" s="4" t="s">
        <v>223</v>
      </c>
      <c r="B49" s="5" t="s">
        <v>246</v>
      </c>
      <c r="C49" s="5"/>
      <c r="D49" s="5"/>
      <c r="E49" s="5"/>
      <c r="F49" s="5"/>
      <c r="G49" s="5"/>
      <c r="H49" s="5"/>
      <c r="I49" s="5"/>
      <c r="J49" s="5"/>
      <c r="K49" s="6"/>
    </row>
    <row r="50" spans="1:11" ht="12.75">
      <c r="A50" s="4"/>
      <c r="B50" s="5"/>
      <c r="C50" s="5"/>
      <c r="D50" s="5"/>
      <c r="E50" s="5"/>
      <c r="F50" s="5"/>
      <c r="G50" s="5"/>
      <c r="H50" s="5"/>
      <c r="I50" s="5"/>
      <c r="J50" s="5"/>
      <c r="K50" s="6"/>
    </row>
    <row r="51" spans="1:11" ht="12.75">
      <c r="A51" s="7" t="s">
        <v>222</v>
      </c>
      <c r="B51" s="170">
        <f>'Item 255, pg 44'!B49</f>
        <v>41348</v>
      </c>
      <c r="C51" s="8"/>
      <c r="D51" s="8"/>
      <c r="E51" s="8"/>
      <c r="F51" s="8"/>
      <c r="G51" s="8"/>
      <c r="H51" s="8" t="s">
        <v>250</v>
      </c>
      <c r="I51" s="8"/>
      <c r="J51" s="8"/>
      <c r="K51" s="169">
        <f>'Item 255, pg 44'!L49</f>
        <v>41395</v>
      </c>
    </row>
    <row r="52" spans="1:11" ht="12.75">
      <c r="A52" s="373" t="s">
        <v>214</v>
      </c>
      <c r="B52" s="374"/>
      <c r="C52" s="374"/>
      <c r="D52" s="374"/>
      <c r="E52" s="374"/>
      <c r="F52" s="374"/>
      <c r="G52" s="374"/>
      <c r="H52" s="374"/>
      <c r="I52" s="374"/>
      <c r="J52" s="374"/>
      <c r="K52" s="375"/>
    </row>
    <row r="53" spans="1:11" ht="12.75">
      <c r="A53" s="4"/>
      <c r="B53" s="5"/>
      <c r="C53" s="5"/>
      <c r="D53" s="5"/>
      <c r="E53" s="5"/>
      <c r="F53" s="5"/>
      <c r="G53" s="5"/>
      <c r="H53" s="5"/>
      <c r="I53" s="5"/>
      <c r="J53" s="5"/>
      <c r="K53" s="6"/>
    </row>
    <row r="54" spans="1:11" ht="12.75">
      <c r="A54" s="4" t="s">
        <v>221</v>
      </c>
      <c r="B54" s="5"/>
      <c r="C54" s="5"/>
      <c r="D54" s="5"/>
      <c r="E54" s="5"/>
      <c r="F54" s="5"/>
      <c r="G54" s="5"/>
      <c r="H54" s="5"/>
      <c r="I54" s="5"/>
      <c r="J54" s="5"/>
      <c r="K54" s="6"/>
    </row>
    <row r="55" spans="1:11" ht="12.75">
      <c r="A55" s="7"/>
      <c r="B55" s="8"/>
      <c r="C55" s="8"/>
      <c r="D55" s="8"/>
      <c r="E55" s="8"/>
      <c r="F55" s="8"/>
      <c r="G55" s="8"/>
      <c r="H55" s="8"/>
      <c r="I55" s="8"/>
      <c r="J55" s="8"/>
      <c r="K55" s="9"/>
    </row>
  </sheetData>
  <sheetProtection/>
  <mergeCells count="6">
    <mergeCell ref="H2:J2"/>
    <mergeCell ref="A7:K7"/>
    <mergeCell ref="A8:K8"/>
    <mergeCell ref="A9:K9"/>
    <mergeCell ref="D13:K13"/>
    <mergeCell ref="A52:K52"/>
  </mergeCells>
  <printOptions/>
  <pageMargins left="0.75" right="0.75" top="1" bottom="1" header="0.5" footer="0.5"/>
  <pageSetup fitToHeight="1" fitToWidth="1" horizontalDpi="300" verticalDpi="300" orientation="portrait" scale="93" r:id="rId1"/>
</worksheet>
</file>

<file path=xl/worksheets/sheet25.xml><?xml version="1.0" encoding="utf-8"?>
<worksheet xmlns="http://schemas.openxmlformats.org/spreadsheetml/2006/main" xmlns:r="http://schemas.openxmlformats.org/officeDocument/2006/relationships">
  <sheetPr>
    <pageSetUpPr fitToPage="1"/>
  </sheetPr>
  <dimension ref="A1:R55"/>
  <sheetViews>
    <sheetView zoomScalePageLayoutView="0" workbookViewId="0" topLeftCell="A34">
      <selection activeCell="J18" sqref="J18"/>
    </sheetView>
  </sheetViews>
  <sheetFormatPr defaultColWidth="9.140625" defaultRowHeight="12.75"/>
  <cols>
    <col min="1" max="1" width="11.421875" style="0" customWidth="1"/>
    <col min="2" max="2" width="17.140625" style="0" customWidth="1"/>
    <col min="3" max="3" width="1.7109375" style="0" customWidth="1"/>
    <col min="4" max="4" width="8.140625" style="0" customWidth="1"/>
    <col min="5" max="5" width="9.28125" style="0" customWidth="1"/>
    <col min="6" max="6" width="4.28125" style="0" customWidth="1"/>
    <col min="8" max="8" width="4.28125" style="0" customWidth="1"/>
    <col min="10" max="10" width="4.00390625" style="0" customWidth="1"/>
    <col min="11" max="11" width="15.7109375" style="0" customWidth="1"/>
    <col min="12" max="12" width="3.00390625" style="0" bestFit="1" customWidth="1"/>
  </cols>
  <sheetData>
    <row r="1" spans="1:12" ht="12.75">
      <c r="A1" s="1"/>
      <c r="B1" s="2"/>
      <c r="C1" s="2"/>
      <c r="D1" s="2"/>
      <c r="E1" s="2"/>
      <c r="F1" s="2"/>
      <c r="G1" s="2"/>
      <c r="H1" s="2"/>
      <c r="I1" s="2"/>
      <c r="J1" s="2"/>
      <c r="K1" s="2"/>
      <c r="L1" s="3"/>
    </row>
    <row r="2" spans="1:12" ht="12.75">
      <c r="A2" s="4" t="s">
        <v>217</v>
      </c>
      <c r="B2" s="182">
        <v>26</v>
      </c>
      <c r="C2" s="5"/>
      <c r="D2" s="5"/>
      <c r="E2" s="5"/>
      <c r="F2" s="5"/>
      <c r="G2" s="5"/>
      <c r="H2" s="5"/>
      <c r="I2" s="61">
        <v>0</v>
      </c>
      <c r="J2" s="5" t="s">
        <v>416</v>
      </c>
      <c r="K2" s="5"/>
      <c r="L2" s="181">
        <v>46</v>
      </c>
    </row>
    <row r="3" spans="1:12" ht="12.75">
      <c r="A3" s="4"/>
      <c r="B3" s="5"/>
      <c r="C3" s="5"/>
      <c r="D3" s="5"/>
      <c r="E3" s="5"/>
      <c r="F3" s="5"/>
      <c r="G3" s="5"/>
      <c r="H3" s="5"/>
      <c r="I3" s="5"/>
      <c r="J3" s="5"/>
      <c r="K3" s="5"/>
      <c r="L3" s="6"/>
    </row>
    <row r="4" spans="1:12" ht="12.75">
      <c r="A4" s="4" t="s">
        <v>219</v>
      </c>
      <c r="B4" s="5"/>
      <c r="C4" s="5"/>
      <c r="D4" s="185" t="s">
        <v>389</v>
      </c>
      <c r="E4" s="5"/>
      <c r="F4" s="5"/>
      <c r="G4" s="5"/>
      <c r="H4" s="5"/>
      <c r="I4" s="5"/>
      <c r="J4" s="5"/>
      <c r="K4" s="5"/>
      <c r="L4" s="6"/>
    </row>
    <row r="5" spans="1:12" ht="12.75">
      <c r="A5" s="7" t="s">
        <v>220</v>
      </c>
      <c r="B5" s="8"/>
      <c r="C5" s="8"/>
      <c r="D5" s="8"/>
      <c r="E5" s="8"/>
      <c r="F5" s="8"/>
      <c r="G5" s="8"/>
      <c r="H5" s="8"/>
      <c r="I5" s="8"/>
      <c r="J5" s="8"/>
      <c r="K5" s="8"/>
      <c r="L5" s="9"/>
    </row>
    <row r="6" spans="1:12" ht="12.75">
      <c r="A6" s="4"/>
      <c r="B6" s="5"/>
      <c r="C6" s="5"/>
      <c r="D6" s="5"/>
      <c r="E6" s="5"/>
      <c r="F6" s="5"/>
      <c r="G6" s="5"/>
      <c r="H6" s="5"/>
      <c r="I6" s="5"/>
      <c r="J6" s="5"/>
      <c r="K6" s="5"/>
      <c r="L6" s="6"/>
    </row>
    <row r="7" spans="1:12" ht="12.75">
      <c r="A7" s="385" t="s">
        <v>178</v>
      </c>
      <c r="B7" s="377"/>
      <c r="C7" s="377"/>
      <c r="D7" s="377"/>
      <c r="E7" s="377"/>
      <c r="F7" s="377"/>
      <c r="G7" s="377"/>
      <c r="H7" s="377"/>
      <c r="I7" s="377"/>
      <c r="J7" s="377"/>
      <c r="K7" s="377"/>
      <c r="L7" s="6"/>
    </row>
    <row r="8" spans="1:12" ht="12.75">
      <c r="A8" s="423" t="s">
        <v>239</v>
      </c>
      <c r="B8" s="372"/>
      <c r="C8" s="372"/>
      <c r="D8" s="372"/>
      <c r="E8" s="372"/>
      <c r="F8" s="372"/>
      <c r="G8" s="372"/>
      <c r="H8" s="372"/>
      <c r="I8" s="372"/>
      <c r="J8" s="372"/>
      <c r="K8" s="372"/>
      <c r="L8" s="6"/>
    </row>
    <row r="9" spans="1:12" ht="12.75">
      <c r="A9" s="420" t="s">
        <v>152</v>
      </c>
      <c r="B9" s="372"/>
      <c r="C9" s="372"/>
      <c r="D9" s="372"/>
      <c r="E9" s="372"/>
      <c r="F9" s="372"/>
      <c r="G9" s="372"/>
      <c r="H9" s="372"/>
      <c r="I9" s="372"/>
      <c r="J9" s="372"/>
      <c r="K9" s="372"/>
      <c r="L9" s="6"/>
    </row>
    <row r="10" spans="1:12" ht="12.75">
      <c r="A10" s="4"/>
      <c r="B10" s="5"/>
      <c r="C10" s="5"/>
      <c r="D10" s="5"/>
      <c r="E10" s="5"/>
      <c r="F10" s="5"/>
      <c r="G10" s="5"/>
      <c r="H10" s="5"/>
      <c r="I10" s="5"/>
      <c r="J10" s="5"/>
      <c r="K10" s="5"/>
      <c r="L10" s="6"/>
    </row>
    <row r="11" spans="1:12" ht="12.75">
      <c r="A11" s="4" t="s">
        <v>257</v>
      </c>
      <c r="B11" s="13"/>
      <c r="C11" s="5"/>
      <c r="D11" s="5"/>
      <c r="E11" s="5"/>
      <c r="F11" s="5"/>
      <c r="G11" s="5"/>
      <c r="H11" s="5"/>
      <c r="I11" s="5"/>
      <c r="J11" s="5"/>
      <c r="K11" s="5"/>
      <c r="L11" s="6"/>
    </row>
    <row r="12" spans="1:12" ht="12.75">
      <c r="A12" s="4"/>
      <c r="B12" s="5"/>
      <c r="C12" s="5"/>
      <c r="D12" s="5"/>
      <c r="E12" s="5"/>
      <c r="F12" s="5"/>
      <c r="G12" s="5"/>
      <c r="H12" s="5"/>
      <c r="I12" s="5"/>
      <c r="J12" s="5"/>
      <c r="K12" s="5"/>
      <c r="L12" s="6"/>
    </row>
    <row r="13" spans="1:12" ht="12.75">
      <c r="A13" s="4" t="s">
        <v>237</v>
      </c>
      <c r="B13" s="22"/>
      <c r="C13" s="12"/>
      <c r="D13" s="388" t="s">
        <v>153</v>
      </c>
      <c r="E13" s="389"/>
      <c r="F13" s="422"/>
      <c r="G13" s="389"/>
      <c r="H13" s="422"/>
      <c r="I13" s="389"/>
      <c r="J13" s="422"/>
      <c r="K13" s="422"/>
      <c r="L13" s="6"/>
    </row>
    <row r="14" spans="1:12" ht="12.75">
      <c r="A14" s="103" t="s">
        <v>163</v>
      </c>
      <c r="B14" s="96"/>
      <c r="C14" s="97"/>
      <c r="D14" s="106" t="s">
        <v>175</v>
      </c>
      <c r="E14" s="35" t="s">
        <v>61</v>
      </c>
      <c r="F14" s="20"/>
      <c r="G14" s="15" t="s">
        <v>62</v>
      </c>
      <c r="H14" s="20"/>
      <c r="I14" s="15" t="s">
        <v>63</v>
      </c>
      <c r="J14" s="20"/>
      <c r="K14" s="15" t="s">
        <v>63</v>
      </c>
      <c r="L14" s="20"/>
    </row>
    <row r="15" spans="1:12" ht="12.75">
      <c r="A15" s="105" t="s">
        <v>174</v>
      </c>
      <c r="B15" s="15"/>
      <c r="C15" s="20"/>
      <c r="D15" s="21" t="s">
        <v>310</v>
      </c>
      <c r="E15" s="221">
        <v>96.43</v>
      </c>
      <c r="F15" s="364" t="s">
        <v>468</v>
      </c>
      <c r="G15" s="216">
        <v>178.68</v>
      </c>
      <c r="H15" s="364" t="s">
        <v>468</v>
      </c>
      <c r="I15" s="216">
        <v>256.2</v>
      </c>
      <c r="J15" s="364" t="s">
        <v>468</v>
      </c>
      <c r="K15" s="8" t="s">
        <v>310</v>
      </c>
      <c r="L15" s="9"/>
    </row>
    <row r="16" spans="1:16" ht="12.75">
      <c r="A16" s="98" t="s">
        <v>157</v>
      </c>
      <c r="B16" s="99"/>
      <c r="C16" s="100"/>
      <c r="D16" s="21" t="s">
        <v>310</v>
      </c>
      <c r="E16" s="123">
        <v>102.71</v>
      </c>
      <c r="F16" s="364" t="s">
        <v>468</v>
      </c>
      <c r="G16" s="123">
        <v>184.96</v>
      </c>
      <c r="H16" s="364" t="s">
        <v>468</v>
      </c>
      <c r="I16" s="123">
        <v>262.48</v>
      </c>
      <c r="J16" s="364" t="s">
        <v>468</v>
      </c>
      <c r="K16" s="15" t="s">
        <v>310</v>
      </c>
      <c r="L16" s="20"/>
      <c r="P16" s="226"/>
    </row>
    <row r="17" spans="1:16" ht="12.75">
      <c r="A17" s="95" t="s">
        <v>158</v>
      </c>
      <c r="B17" s="15"/>
      <c r="C17" s="20"/>
      <c r="D17" s="101"/>
      <c r="E17" s="218"/>
      <c r="F17" s="222"/>
      <c r="G17" s="218"/>
      <c r="H17" s="222"/>
      <c r="I17" s="365"/>
      <c r="J17" s="222"/>
      <c r="K17" s="227"/>
      <c r="L17" s="20"/>
      <c r="P17" s="226"/>
    </row>
    <row r="18" spans="1:12" ht="12.75">
      <c r="A18" s="82" t="s">
        <v>159</v>
      </c>
      <c r="B18" s="15"/>
      <c r="C18" s="20"/>
      <c r="D18" s="21" t="s">
        <v>310</v>
      </c>
      <c r="E18" s="123">
        <f>+E16</f>
        <v>102.71</v>
      </c>
      <c r="F18" s="364" t="s">
        <v>468</v>
      </c>
      <c r="G18" s="123">
        <f>+G16</f>
        <v>184.96</v>
      </c>
      <c r="H18" s="364" t="s">
        <v>468</v>
      </c>
      <c r="I18" s="123">
        <f>+I16</f>
        <v>262.48</v>
      </c>
      <c r="J18" s="364" t="s">
        <v>468</v>
      </c>
      <c r="K18" s="15" t="s">
        <v>310</v>
      </c>
      <c r="L18" s="20"/>
    </row>
    <row r="19" spans="1:12" ht="12.75">
      <c r="A19" s="4"/>
      <c r="B19" s="5"/>
      <c r="C19" s="5"/>
      <c r="D19" s="5"/>
      <c r="E19" s="5"/>
      <c r="F19" s="5"/>
      <c r="G19" s="5"/>
      <c r="H19" s="5"/>
      <c r="I19" s="5"/>
      <c r="J19" s="5"/>
      <c r="K19" s="5"/>
      <c r="L19" s="6"/>
    </row>
    <row r="20" spans="1:12" ht="12.75">
      <c r="A20" s="4"/>
      <c r="B20" s="5"/>
      <c r="C20" s="5"/>
      <c r="D20" s="5"/>
      <c r="E20" s="5"/>
      <c r="F20" s="5"/>
      <c r="G20" s="5"/>
      <c r="H20" s="5"/>
      <c r="I20" s="5"/>
      <c r="J20" s="5"/>
      <c r="K20" s="5"/>
      <c r="L20" s="6"/>
    </row>
    <row r="21" spans="1:12" ht="12.75">
      <c r="A21" s="48"/>
      <c r="B21" s="5"/>
      <c r="C21" s="5"/>
      <c r="D21" s="5"/>
      <c r="E21" s="5"/>
      <c r="F21" s="5"/>
      <c r="G21" s="5"/>
      <c r="H21" s="5"/>
      <c r="I21" s="5"/>
      <c r="J21" s="5"/>
      <c r="K21" s="5"/>
      <c r="L21" s="6"/>
    </row>
    <row r="22" spans="1:12" ht="12.75">
      <c r="A22" s="48"/>
      <c r="B22" s="5"/>
      <c r="C22" s="5"/>
      <c r="D22" s="5"/>
      <c r="E22" s="5"/>
      <c r="F22" s="5"/>
      <c r="G22" s="5"/>
      <c r="H22" s="5"/>
      <c r="I22" s="5"/>
      <c r="J22" s="5"/>
      <c r="K22" s="5"/>
      <c r="L22" s="6"/>
    </row>
    <row r="23" spans="1:12" ht="12.75">
      <c r="A23" s="34" t="s">
        <v>164</v>
      </c>
      <c r="B23" s="25" t="s">
        <v>165</v>
      </c>
      <c r="C23" s="5"/>
      <c r="D23" s="5"/>
      <c r="E23" s="5"/>
      <c r="F23" s="5"/>
      <c r="G23" s="5"/>
      <c r="H23" s="5"/>
      <c r="I23" s="5"/>
      <c r="J23" s="5"/>
      <c r="K23" s="5"/>
      <c r="L23" s="6"/>
    </row>
    <row r="24" spans="1:12" ht="12.75">
      <c r="A24" s="34"/>
      <c r="B24" s="25" t="s">
        <v>166</v>
      </c>
      <c r="C24" s="5"/>
      <c r="D24" s="5"/>
      <c r="E24" s="5"/>
      <c r="F24" s="5"/>
      <c r="G24" s="5"/>
      <c r="H24" s="5"/>
      <c r="I24" s="5"/>
      <c r="J24" s="5"/>
      <c r="K24" s="5"/>
      <c r="L24" s="6"/>
    </row>
    <row r="25" spans="1:12" ht="12.75">
      <c r="A25" s="34"/>
      <c r="B25" s="25" t="s">
        <v>167</v>
      </c>
      <c r="C25" s="5"/>
      <c r="D25" s="5"/>
      <c r="E25" s="5"/>
      <c r="F25" s="5"/>
      <c r="G25" s="5"/>
      <c r="H25" s="5"/>
      <c r="I25" s="5"/>
      <c r="J25" s="5"/>
      <c r="K25" s="5"/>
      <c r="L25" s="6"/>
    </row>
    <row r="26" spans="1:12" ht="12.75">
      <c r="A26" s="34"/>
      <c r="B26" s="25" t="s">
        <v>168</v>
      </c>
      <c r="C26" s="5"/>
      <c r="D26" s="5"/>
      <c r="E26" s="5"/>
      <c r="F26" s="5"/>
      <c r="G26" s="5"/>
      <c r="H26" s="5"/>
      <c r="I26" s="5"/>
      <c r="J26" s="5"/>
      <c r="K26" s="5"/>
      <c r="L26" s="6"/>
    </row>
    <row r="27" spans="1:12" ht="12.75">
      <c r="A27" s="34"/>
      <c r="B27" s="25"/>
      <c r="C27" s="5"/>
      <c r="D27" s="5"/>
      <c r="E27" s="5"/>
      <c r="F27" s="5"/>
      <c r="G27" s="5"/>
      <c r="H27" s="5"/>
      <c r="I27" s="5"/>
      <c r="J27" s="5"/>
      <c r="K27" s="5"/>
      <c r="L27" s="6"/>
    </row>
    <row r="28" spans="1:12" ht="12.75">
      <c r="A28" s="55" t="s">
        <v>318</v>
      </c>
      <c r="B28" s="78" t="s">
        <v>318</v>
      </c>
      <c r="C28" s="23"/>
      <c r="D28" s="23"/>
      <c r="E28" s="23"/>
      <c r="F28" s="23"/>
      <c r="G28" s="23"/>
      <c r="H28" s="23"/>
      <c r="I28" s="23"/>
      <c r="J28" s="23"/>
      <c r="K28" s="23"/>
      <c r="L28" s="6"/>
    </row>
    <row r="29" spans="1:12" ht="12.75">
      <c r="A29" s="34"/>
      <c r="B29" s="25"/>
      <c r="C29" s="5"/>
      <c r="D29" s="5"/>
      <c r="E29" s="5"/>
      <c r="F29" s="5"/>
      <c r="G29" s="5"/>
      <c r="H29" s="5"/>
      <c r="I29" s="5"/>
      <c r="J29" s="5"/>
      <c r="K29" s="5"/>
      <c r="L29" s="6"/>
    </row>
    <row r="30" spans="1:12" ht="12.75">
      <c r="A30" s="34" t="s">
        <v>170</v>
      </c>
      <c r="B30" s="25"/>
      <c r="C30" s="5"/>
      <c r="D30" s="5"/>
      <c r="E30" s="5"/>
      <c r="F30" s="5"/>
      <c r="G30" s="5"/>
      <c r="H30" s="5"/>
      <c r="I30" s="5"/>
      <c r="J30" s="5"/>
      <c r="K30" s="5"/>
      <c r="L30" s="6"/>
    </row>
    <row r="31" spans="1:12" ht="12.75">
      <c r="A31" s="34"/>
      <c r="B31" s="25"/>
      <c r="C31" s="5"/>
      <c r="D31" s="5"/>
      <c r="E31" s="5"/>
      <c r="F31" s="5"/>
      <c r="G31" s="5"/>
      <c r="H31" s="5"/>
      <c r="I31" s="5"/>
      <c r="J31" s="5"/>
      <c r="K31" s="5"/>
      <c r="L31" s="6"/>
    </row>
    <row r="32" spans="1:12" ht="12.75">
      <c r="A32" s="55" t="s">
        <v>503</v>
      </c>
      <c r="B32" s="25"/>
      <c r="C32" s="5"/>
      <c r="D32" s="5"/>
      <c r="E32" s="5"/>
      <c r="F32" s="5"/>
      <c r="G32" s="5"/>
      <c r="H32" s="5"/>
      <c r="I32" s="5"/>
      <c r="J32" s="5"/>
      <c r="K32" s="5"/>
      <c r="L32" s="6"/>
    </row>
    <row r="33" spans="1:12" ht="12.75">
      <c r="A33" s="34"/>
      <c r="B33" s="25"/>
      <c r="C33" s="5"/>
      <c r="D33" s="5"/>
      <c r="E33" s="5"/>
      <c r="F33" s="5"/>
      <c r="G33" s="5"/>
      <c r="H33" s="5"/>
      <c r="I33" s="5"/>
      <c r="J33" s="5"/>
      <c r="K33" s="5"/>
      <c r="L33" s="6"/>
    </row>
    <row r="34" spans="1:12" ht="12.75">
      <c r="A34" s="34" t="s">
        <v>235</v>
      </c>
      <c r="B34" s="25"/>
      <c r="C34" s="5"/>
      <c r="D34" s="5"/>
      <c r="E34" s="5"/>
      <c r="F34" s="5"/>
      <c r="G34" s="5"/>
      <c r="H34" s="5"/>
      <c r="I34" s="5"/>
      <c r="J34" s="5"/>
      <c r="K34" s="5"/>
      <c r="L34" s="6"/>
    </row>
    <row r="35" spans="1:12" ht="12.75">
      <c r="A35" s="4" t="s">
        <v>236</v>
      </c>
      <c r="B35" s="25"/>
      <c r="C35" s="5"/>
      <c r="D35" s="5"/>
      <c r="E35" s="5"/>
      <c r="F35" s="5"/>
      <c r="G35" s="5"/>
      <c r="H35" s="5"/>
      <c r="I35" s="5"/>
      <c r="J35" s="5"/>
      <c r="K35" s="5"/>
      <c r="L35" s="6"/>
    </row>
    <row r="36" spans="1:12" ht="12.75">
      <c r="A36" s="4"/>
      <c r="B36" s="5"/>
      <c r="C36" s="5"/>
      <c r="D36" s="5"/>
      <c r="E36" s="5"/>
      <c r="F36" s="5"/>
      <c r="G36" s="5"/>
      <c r="H36" s="5"/>
      <c r="I36" s="5"/>
      <c r="J36" s="5"/>
      <c r="K36" s="5"/>
      <c r="L36" s="6"/>
    </row>
    <row r="37" spans="1:12" ht="12.75">
      <c r="A37" s="129" t="s">
        <v>504</v>
      </c>
      <c r="B37" s="5"/>
      <c r="C37" s="5"/>
      <c r="D37" s="5"/>
      <c r="E37" s="5"/>
      <c r="F37" s="5"/>
      <c r="G37" s="5"/>
      <c r="H37" s="5"/>
      <c r="I37" s="5"/>
      <c r="J37" s="5"/>
      <c r="K37" s="5"/>
      <c r="L37" s="6"/>
    </row>
    <row r="38" spans="1:12" ht="12.75">
      <c r="A38" s="4"/>
      <c r="B38" s="5"/>
      <c r="C38" s="5"/>
      <c r="D38" s="5"/>
      <c r="E38" s="5"/>
      <c r="F38" s="5"/>
      <c r="G38" s="5"/>
      <c r="H38" s="5"/>
      <c r="I38" s="5"/>
      <c r="J38" s="5"/>
      <c r="K38" s="5"/>
      <c r="L38" s="6"/>
    </row>
    <row r="39" spans="1:12" ht="12.75">
      <c r="A39" s="129" t="s">
        <v>466</v>
      </c>
      <c r="B39" s="5"/>
      <c r="C39" s="5"/>
      <c r="D39" s="5"/>
      <c r="E39" s="5"/>
      <c r="F39" s="5"/>
      <c r="G39" s="5"/>
      <c r="H39" s="5"/>
      <c r="I39" s="5"/>
      <c r="J39" s="5"/>
      <c r="K39" s="5"/>
      <c r="L39" s="6"/>
    </row>
    <row r="40" spans="1:12" ht="12.75">
      <c r="A40" s="4" t="s">
        <v>357</v>
      </c>
      <c r="B40" s="5"/>
      <c r="C40" s="5"/>
      <c r="D40" s="23"/>
      <c r="E40" s="23"/>
      <c r="F40" s="23"/>
      <c r="G40" s="23"/>
      <c r="H40" s="23"/>
      <c r="I40" s="5"/>
      <c r="J40" s="5"/>
      <c r="K40" s="5"/>
      <c r="L40" s="6"/>
    </row>
    <row r="41" spans="1:12" ht="12.75">
      <c r="A41" s="4"/>
      <c r="B41" s="5"/>
      <c r="C41" s="5"/>
      <c r="D41" s="5"/>
      <c r="E41" s="5"/>
      <c r="F41" s="5"/>
      <c r="G41" s="5"/>
      <c r="H41" s="5"/>
      <c r="I41" s="5"/>
      <c r="J41" s="5"/>
      <c r="K41" s="5"/>
      <c r="L41" s="6"/>
    </row>
    <row r="42" spans="1:12" ht="12.75">
      <c r="A42" s="129" t="s">
        <v>483</v>
      </c>
      <c r="B42" s="5"/>
      <c r="C42" s="5"/>
      <c r="D42" s="5"/>
      <c r="E42" s="5"/>
      <c r="F42" s="5"/>
      <c r="G42" s="5"/>
      <c r="H42" s="5"/>
      <c r="I42" s="5"/>
      <c r="J42" s="5"/>
      <c r="K42" s="5"/>
      <c r="L42" s="6"/>
    </row>
    <row r="43" spans="1:18" ht="12.75">
      <c r="A43" s="4"/>
      <c r="B43" s="5"/>
      <c r="C43" s="5"/>
      <c r="D43" s="5"/>
      <c r="E43" s="5"/>
      <c r="F43" s="5"/>
      <c r="G43" s="5"/>
      <c r="H43" s="5"/>
      <c r="I43" s="5"/>
      <c r="J43" s="5"/>
      <c r="K43" s="5"/>
      <c r="L43" s="6"/>
      <c r="Q43" s="5"/>
      <c r="R43" s="5"/>
    </row>
    <row r="44" spans="1:18" ht="12.75">
      <c r="A44" s="4"/>
      <c r="B44" s="5"/>
      <c r="C44" s="5"/>
      <c r="D44" s="5"/>
      <c r="E44" s="5"/>
      <c r="F44" s="5"/>
      <c r="G44" s="5"/>
      <c r="H44" s="5"/>
      <c r="I44" s="5"/>
      <c r="J44" s="5"/>
      <c r="K44" s="5"/>
      <c r="L44" s="6"/>
      <c r="Q44" s="5"/>
      <c r="R44" s="5"/>
    </row>
    <row r="45" spans="1:18" ht="12.75">
      <c r="A45" s="4"/>
      <c r="B45" s="5"/>
      <c r="C45" s="5"/>
      <c r="D45" s="5"/>
      <c r="E45" s="49" t="s">
        <v>467</v>
      </c>
      <c r="F45" s="49"/>
      <c r="G45" s="5"/>
      <c r="H45" s="5"/>
      <c r="I45" s="5"/>
      <c r="J45" s="5"/>
      <c r="K45" s="5"/>
      <c r="L45" s="6"/>
      <c r="Q45" s="5"/>
      <c r="R45" s="5"/>
    </row>
    <row r="46" spans="1:12" ht="12.75">
      <c r="A46" s="4"/>
      <c r="B46" s="5"/>
      <c r="C46" s="5"/>
      <c r="D46" s="5"/>
      <c r="E46" s="49"/>
      <c r="F46" s="49"/>
      <c r="G46" s="5"/>
      <c r="H46" s="5"/>
      <c r="I46" s="5"/>
      <c r="J46" s="5"/>
      <c r="K46" s="5"/>
      <c r="L46" s="6"/>
    </row>
    <row r="47" spans="1:12" ht="12.75">
      <c r="A47" s="76"/>
      <c r="B47" s="74"/>
      <c r="C47" s="74"/>
      <c r="D47" s="74"/>
      <c r="E47" s="74"/>
      <c r="F47" s="228"/>
      <c r="G47" s="228"/>
      <c r="H47" s="229"/>
      <c r="I47" s="228"/>
      <c r="J47" s="5"/>
      <c r="K47" s="5"/>
      <c r="L47" s="6"/>
    </row>
    <row r="48" spans="1:12" ht="12.75">
      <c r="A48" s="7"/>
      <c r="B48" s="8"/>
      <c r="C48" s="8"/>
      <c r="D48" s="8"/>
      <c r="E48" s="8"/>
      <c r="F48" s="8"/>
      <c r="G48" s="8"/>
      <c r="H48" s="8"/>
      <c r="I48" s="8"/>
      <c r="J48" s="8"/>
      <c r="K48" s="8"/>
      <c r="L48" s="9"/>
    </row>
    <row r="49" spans="1:12" ht="12.75">
      <c r="A49" s="4" t="s">
        <v>223</v>
      </c>
      <c r="B49" s="5" t="s">
        <v>246</v>
      </c>
      <c r="C49" s="5"/>
      <c r="D49" s="5"/>
      <c r="E49" s="5"/>
      <c r="F49" s="5"/>
      <c r="G49" s="5"/>
      <c r="H49" s="5"/>
      <c r="I49" s="5"/>
      <c r="J49" s="5"/>
      <c r="K49" s="5"/>
      <c r="L49" s="6"/>
    </row>
    <row r="50" spans="1:12" ht="12.75">
      <c r="A50" s="4"/>
      <c r="B50" s="5"/>
      <c r="C50" s="5"/>
      <c r="D50" s="5"/>
      <c r="E50" s="5"/>
      <c r="F50" s="5"/>
      <c r="G50" s="5"/>
      <c r="H50" s="5"/>
      <c r="I50" s="5"/>
      <c r="J50" s="5"/>
      <c r="K50" s="5"/>
      <c r="L50" s="6"/>
    </row>
    <row r="51" spans="1:12" ht="12.75">
      <c r="A51" s="7" t="s">
        <v>222</v>
      </c>
      <c r="B51" s="170">
        <f>'Item 255, pg 45'!B51</f>
        <v>41348</v>
      </c>
      <c r="C51" s="8"/>
      <c r="D51" s="8"/>
      <c r="E51" s="8"/>
      <c r="F51" s="8"/>
      <c r="G51" s="8"/>
      <c r="H51" s="8"/>
      <c r="I51" s="8"/>
      <c r="J51" s="204" t="s">
        <v>216</v>
      </c>
      <c r="K51" s="230">
        <f>'Item 255, pg 45'!K51</f>
        <v>41395</v>
      </c>
      <c r="L51" s="205"/>
    </row>
    <row r="52" spans="1:12" ht="12.75">
      <c r="A52" s="373" t="s">
        <v>214</v>
      </c>
      <c r="B52" s="374"/>
      <c r="C52" s="374"/>
      <c r="D52" s="374"/>
      <c r="E52" s="374"/>
      <c r="F52" s="374"/>
      <c r="G52" s="374"/>
      <c r="H52" s="374"/>
      <c r="I52" s="374"/>
      <c r="J52" s="374"/>
      <c r="K52" s="417"/>
      <c r="L52" s="6"/>
    </row>
    <row r="53" spans="1:12" ht="12.75">
      <c r="A53" s="4"/>
      <c r="B53" s="5"/>
      <c r="C53" s="5"/>
      <c r="D53" s="5"/>
      <c r="E53" s="5"/>
      <c r="F53" s="5"/>
      <c r="G53" s="5"/>
      <c r="H53" s="5"/>
      <c r="I53" s="5"/>
      <c r="J53" s="5"/>
      <c r="K53" s="5"/>
      <c r="L53" s="6"/>
    </row>
    <row r="54" spans="1:12" ht="12.75">
      <c r="A54" s="4" t="s">
        <v>221</v>
      </c>
      <c r="B54" s="5"/>
      <c r="C54" s="5"/>
      <c r="D54" s="5"/>
      <c r="E54" s="5"/>
      <c r="F54" s="5"/>
      <c r="G54" s="5"/>
      <c r="H54" s="5"/>
      <c r="I54" s="5"/>
      <c r="J54" s="5"/>
      <c r="K54" s="5"/>
      <c r="L54" s="6"/>
    </row>
    <row r="55" spans="1:12" ht="12.75">
      <c r="A55" s="7"/>
      <c r="B55" s="8"/>
      <c r="C55" s="8"/>
      <c r="D55" s="8"/>
      <c r="E55" s="8"/>
      <c r="F55" s="8"/>
      <c r="G55" s="8"/>
      <c r="H55" s="8"/>
      <c r="I55" s="8"/>
      <c r="J55" s="8"/>
      <c r="K55" s="8"/>
      <c r="L55" s="9"/>
    </row>
  </sheetData>
  <sheetProtection/>
  <mergeCells count="5">
    <mergeCell ref="A7:K7"/>
    <mergeCell ref="A8:K8"/>
    <mergeCell ref="A9:K9"/>
    <mergeCell ref="D13:K13"/>
    <mergeCell ref="A52:K52"/>
  </mergeCells>
  <printOptions/>
  <pageMargins left="0.75" right="0.75" top="1" bottom="1" header="0.5" footer="0.5"/>
  <pageSetup fitToHeight="1" fitToWidth="1" horizontalDpi="300" verticalDpi="300" orientation="portrait" scale="93" r:id="rId1"/>
</worksheet>
</file>

<file path=xl/worksheets/sheet26.xml><?xml version="1.0" encoding="utf-8"?>
<worksheet xmlns="http://schemas.openxmlformats.org/spreadsheetml/2006/main" xmlns:r="http://schemas.openxmlformats.org/officeDocument/2006/relationships">
  <sheetPr>
    <pageSetUpPr fitToPage="1"/>
  </sheetPr>
  <dimension ref="A1:M54"/>
  <sheetViews>
    <sheetView zoomScale="115" zoomScaleNormal="115" zoomScalePageLayoutView="0" workbookViewId="0" topLeftCell="A34">
      <selection activeCell="I20" sqref="I20"/>
    </sheetView>
  </sheetViews>
  <sheetFormatPr defaultColWidth="9.140625" defaultRowHeight="12.75"/>
  <cols>
    <col min="1" max="1" width="10.8515625" style="0" customWidth="1"/>
    <col min="2" max="2" width="16.57421875" style="0" customWidth="1"/>
    <col min="3" max="3" width="1.8515625" style="0" customWidth="1"/>
    <col min="4" max="4" width="10.28125" style="0" customWidth="1"/>
    <col min="5" max="5" width="3.28125" style="0" customWidth="1"/>
    <col min="6" max="6" width="9.57421875" style="0" customWidth="1"/>
    <col min="7" max="7" width="3.00390625" style="0" customWidth="1"/>
    <col min="8" max="8" width="9.8515625" style="0" customWidth="1"/>
    <col min="9" max="9" width="4.8515625" style="0" customWidth="1"/>
    <col min="10" max="10" width="9.28125" style="0" customWidth="1"/>
    <col min="11" max="11" width="3.8515625" style="0" customWidth="1"/>
    <col min="13" max="13" width="12.57421875" style="0" bestFit="1" customWidth="1"/>
  </cols>
  <sheetData>
    <row r="1" spans="1:13" ht="12.75">
      <c r="A1" s="1"/>
      <c r="B1" s="2"/>
      <c r="C1" s="2"/>
      <c r="D1" s="2"/>
      <c r="E1" s="2"/>
      <c r="F1" s="2"/>
      <c r="G1" s="2"/>
      <c r="H1" s="2"/>
      <c r="I1" s="2"/>
      <c r="J1" s="2"/>
      <c r="K1" s="2"/>
      <c r="L1" s="2"/>
      <c r="M1" s="3"/>
    </row>
    <row r="2" spans="1:13" ht="12.75">
      <c r="A2" s="4" t="s">
        <v>217</v>
      </c>
      <c r="B2" s="182">
        <v>26</v>
      </c>
      <c r="C2" s="5"/>
      <c r="D2" s="5"/>
      <c r="E2" s="5"/>
      <c r="F2" s="5"/>
      <c r="G2" s="5"/>
      <c r="H2" s="5"/>
      <c r="I2" s="8">
        <v>0</v>
      </c>
      <c r="J2" s="372" t="s">
        <v>218</v>
      </c>
      <c r="K2" s="372"/>
      <c r="L2" s="372"/>
      <c r="M2" s="32">
        <v>47</v>
      </c>
    </row>
    <row r="3" spans="1:13" ht="12.75">
      <c r="A3" s="4"/>
      <c r="B3" s="5"/>
      <c r="C3" s="5"/>
      <c r="D3" s="5"/>
      <c r="E3" s="5"/>
      <c r="F3" s="5"/>
      <c r="G3" s="5"/>
      <c r="H3" s="5"/>
      <c r="I3" s="5"/>
      <c r="J3" s="5"/>
      <c r="K3" s="5"/>
      <c r="L3" s="5"/>
      <c r="M3" s="6"/>
    </row>
    <row r="4" spans="1:13" ht="12.75">
      <c r="A4" s="4" t="s">
        <v>219</v>
      </c>
      <c r="B4" s="5"/>
      <c r="C4" s="185" t="s">
        <v>389</v>
      </c>
      <c r="D4" s="5"/>
      <c r="E4" s="5"/>
      <c r="F4" s="5"/>
      <c r="G4" s="5"/>
      <c r="H4" s="5"/>
      <c r="I4" s="5"/>
      <c r="J4" s="5"/>
      <c r="K4" s="5"/>
      <c r="L4" s="5"/>
      <c r="M4" s="6"/>
    </row>
    <row r="5" spans="1:13" ht="12.75">
      <c r="A5" s="7" t="s">
        <v>220</v>
      </c>
      <c r="B5" s="8"/>
      <c r="C5" s="8"/>
      <c r="D5" s="8"/>
      <c r="E5" s="8"/>
      <c r="F5" s="8"/>
      <c r="G5" s="8"/>
      <c r="H5" s="8"/>
      <c r="I5" s="8"/>
      <c r="J5" s="8"/>
      <c r="K5" s="8"/>
      <c r="L5" s="8"/>
      <c r="M5" s="9"/>
    </row>
    <row r="6" spans="1:13" ht="12.75">
      <c r="A6" s="4"/>
      <c r="B6" s="5"/>
      <c r="C6" s="5"/>
      <c r="D6" s="5"/>
      <c r="E6" s="5"/>
      <c r="F6" s="5"/>
      <c r="G6" s="5"/>
      <c r="H6" s="5"/>
      <c r="I6" s="5"/>
      <c r="J6" s="5"/>
      <c r="K6" s="5"/>
      <c r="L6" s="5"/>
      <c r="M6" s="6"/>
    </row>
    <row r="7" spans="1:13" ht="12.75">
      <c r="A7" s="385" t="s">
        <v>178</v>
      </c>
      <c r="B7" s="377"/>
      <c r="C7" s="377"/>
      <c r="D7" s="377"/>
      <c r="E7" s="377"/>
      <c r="F7" s="377"/>
      <c r="G7" s="377"/>
      <c r="H7" s="377"/>
      <c r="I7" s="377"/>
      <c r="J7" s="377"/>
      <c r="K7" s="377"/>
      <c r="L7" s="377"/>
      <c r="M7" s="378"/>
    </row>
    <row r="8" spans="1:13" ht="12.75">
      <c r="A8" s="423" t="s">
        <v>239</v>
      </c>
      <c r="B8" s="372"/>
      <c r="C8" s="372"/>
      <c r="D8" s="372"/>
      <c r="E8" s="372"/>
      <c r="F8" s="372"/>
      <c r="G8" s="372"/>
      <c r="H8" s="372"/>
      <c r="I8" s="372"/>
      <c r="J8" s="372"/>
      <c r="K8" s="372"/>
      <c r="L8" s="372"/>
      <c r="M8" s="421"/>
    </row>
    <row r="9" spans="1:13" ht="12.75">
      <c r="A9" s="420" t="s">
        <v>152</v>
      </c>
      <c r="B9" s="372"/>
      <c r="C9" s="372"/>
      <c r="D9" s="372"/>
      <c r="E9" s="372"/>
      <c r="F9" s="372"/>
      <c r="G9" s="372"/>
      <c r="H9" s="372"/>
      <c r="I9" s="372"/>
      <c r="J9" s="372"/>
      <c r="K9" s="372"/>
      <c r="L9" s="372"/>
      <c r="M9" s="421"/>
    </row>
    <row r="10" spans="1:13" ht="12.75">
      <c r="A10" s="4"/>
      <c r="B10" s="5"/>
      <c r="C10" s="5"/>
      <c r="D10" s="5"/>
      <c r="E10" s="5"/>
      <c r="F10" s="5"/>
      <c r="G10" s="5"/>
      <c r="H10" s="5"/>
      <c r="I10" s="5"/>
      <c r="J10" s="5"/>
      <c r="K10" s="5"/>
      <c r="L10" s="5"/>
      <c r="M10" s="6"/>
    </row>
    <row r="11" spans="1:13" ht="12.75">
      <c r="A11" s="4" t="s">
        <v>257</v>
      </c>
      <c r="B11" s="13"/>
      <c r="C11" s="5"/>
      <c r="D11" s="5"/>
      <c r="E11" s="5"/>
      <c r="F11" s="5"/>
      <c r="G11" s="5"/>
      <c r="H11" s="5"/>
      <c r="I11" s="5"/>
      <c r="J11" s="5"/>
      <c r="K11" s="5"/>
      <c r="L11" s="5"/>
      <c r="M11" s="6"/>
    </row>
    <row r="12" spans="1:13" ht="12.75">
      <c r="A12" s="4"/>
      <c r="B12" s="5"/>
      <c r="C12" s="5"/>
      <c r="D12" s="5"/>
      <c r="E12" s="5"/>
      <c r="F12" s="5"/>
      <c r="G12" s="5"/>
      <c r="H12" s="5"/>
      <c r="I12" s="5"/>
      <c r="J12" s="5"/>
      <c r="K12" s="5"/>
      <c r="L12" s="5"/>
      <c r="M12" s="6"/>
    </row>
    <row r="13" spans="1:13" ht="12.75">
      <c r="A13" s="4" t="s">
        <v>66</v>
      </c>
      <c r="B13" s="22"/>
      <c r="C13" s="12"/>
      <c r="D13" s="388" t="s">
        <v>153</v>
      </c>
      <c r="E13" s="389"/>
      <c r="F13" s="389"/>
      <c r="G13" s="389"/>
      <c r="H13" s="389"/>
      <c r="I13" s="422"/>
      <c r="J13" s="389"/>
      <c r="K13" s="422"/>
      <c r="L13" s="389"/>
      <c r="M13" s="390"/>
    </row>
    <row r="14" spans="1:13" ht="12.75">
      <c r="A14" s="103" t="s">
        <v>163</v>
      </c>
      <c r="B14" s="96"/>
      <c r="C14" s="97"/>
      <c r="D14" s="152" t="s">
        <v>61</v>
      </c>
      <c r="E14" s="20"/>
      <c r="F14" s="35" t="s">
        <v>415</v>
      </c>
      <c r="G14" s="15"/>
      <c r="H14" s="35" t="s">
        <v>62</v>
      </c>
      <c r="I14" s="20"/>
      <c r="J14" s="15" t="s">
        <v>63</v>
      </c>
      <c r="K14" s="20"/>
      <c r="L14" s="20" t="s">
        <v>162</v>
      </c>
      <c r="M14" s="21" t="s">
        <v>162</v>
      </c>
    </row>
    <row r="15" spans="1:13" ht="12.75">
      <c r="A15" s="105" t="s">
        <v>174</v>
      </c>
      <c r="B15" s="15"/>
      <c r="C15" s="20"/>
      <c r="D15" s="199">
        <v>123.81</v>
      </c>
      <c r="E15" s="231" t="s">
        <v>468</v>
      </c>
      <c r="F15" s="131">
        <v>172.14</v>
      </c>
      <c r="G15" s="231" t="s">
        <v>468</v>
      </c>
      <c r="H15" s="221">
        <v>216.95</v>
      </c>
      <c r="I15" s="231" t="s">
        <v>468</v>
      </c>
      <c r="J15" s="216">
        <v>326.09</v>
      </c>
      <c r="K15" s="231" t="s">
        <v>468</v>
      </c>
      <c r="L15" s="20" t="s">
        <v>310</v>
      </c>
      <c r="M15" s="21" t="s">
        <v>310</v>
      </c>
    </row>
    <row r="16" spans="1:13" ht="12.75">
      <c r="A16" s="98" t="s">
        <v>157</v>
      </c>
      <c r="B16" s="99"/>
      <c r="C16" s="100"/>
      <c r="D16" s="199">
        <v>130.09</v>
      </c>
      <c r="E16" s="231" t="s">
        <v>468</v>
      </c>
      <c r="F16" s="131">
        <v>178.42</v>
      </c>
      <c r="G16" s="231" t="s">
        <v>468</v>
      </c>
      <c r="H16" s="123">
        <v>223.23</v>
      </c>
      <c r="I16" s="231" t="s">
        <v>468</v>
      </c>
      <c r="J16" s="123">
        <v>332.37</v>
      </c>
      <c r="K16" s="231" t="s">
        <v>468</v>
      </c>
      <c r="L16" s="20" t="s">
        <v>310</v>
      </c>
      <c r="M16" s="21" t="s">
        <v>310</v>
      </c>
    </row>
    <row r="17" spans="1:13" ht="12.75">
      <c r="A17" s="95" t="s">
        <v>158</v>
      </c>
      <c r="B17" s="15"/>
      <c r="C17" s="20"/>
      <c r="D17" s="232"/>
      <c r="E17" s="101"/>
      <c r="F17" s="101"/>
      <c r="G17" s="101"/>
      <c r="H17" s="218"/>
      <c r="I17" s="156"/>
      <c r="J17" s="218"/>
      <c r="K17" s="156"/>
      <c r="L17" s="101"/>
      <c r="M17" s="102"/>
    </row>
    <row r="18" spans="1:13" ht="12.75">
      <c r="A18" s="82" t="s">
        <v>159</v>
      </c>
      <c r="B18" s="15"/>
      <c r="C18" s="20"/>
      <c r="D18" s="199">
        <f>D16</f>
        <v>130.09</v>
      </c>
      <c r="E18" s="231" t="s">
        <v>468</v>
      </c>
      <c r="F18" s="131">
        <f>F16</f>
        <v>178.42</v>
      </c>
      <c r="G18" s="231" t="s">
        <v>468</v>
      </c>
      <c r="H18" s="123">
        <f>+H16</f>
        <v>223.23</v>
      </c>
      <c r="I18" s="231" t="s">
        <v>468</v>
      </c>
      <c r="J18" s="123">
        <f>+J16</f>
        <v>332.37</v>
      </c>
      <c r="K18" s="231" t="s">
        <v>468</v>
      </c>
      <c r="L18" s="20" t="s">
        <v>310</v>
      </c>
      <c r="M18" s="21" t="s">
        <v>310</v>
      </c>
    </row>
    <row r="19" spans="1:13" ht="12.75">
      <c r="A19" s="4"/>
      <c r="B19" s="5"/>
      <c r="C19" s="5"/>
      <c r="D19" s="5"/>
      <c r="E19" s="5"/>
      <c r="F19" s="5"/>
      <c r="G19" s="5"/>
      <c r="H19" s="5"/>
      <c r="I19" s="5"/>
      <c r="J19" s="5"/>
      <c r="K19" s="5"/>
      <c r="L19" s="5"/>
      <c r="M19" s="6"/>
    </row>
    <row r="20" spans="1:13" ht="12.75">
      <c r="A20" s="48"/>
      <c r="B20" s="5"/>
      <c r="C20" s="5"/>
      <c r="D20" s="5"/>
      <c r="E20" s="5"/>
      <c r="F20" s="5"/>
      <c r="G20" s="5"/>
      <c r="H20" s="5"/>
      <c r="I20" s="5"/>
      <c r="J20" s="5"/>
      <c r="K20" s="5"/>
      <c r="L20" s="5"/>
      <c r="M20" s="6"/>
    </row>
    <row r="21" spans="1:13" ht="12.75">
      <c r="A21" s="48"/>
      <c r="B21" s="5"/>
      <c r="C21" s="5"/>
      <c r="D21" s="5"/>
      <c r="E21" s="5"/>
      <c r="F21" s="5"/>
      <c r="G21" s="5"/>
      <c r="H21" s="5"/>
      <c r="I21" s="5"/>
      <c r="J21" s="5"/>
      <c r="K21" s="5"/>
      <c r="L21" s="5"/>
      <c r="M21" s="6"/>
    </row>
    <row r="22" spans="1:13" ht="12.75">
      <c r="A22" s="34" t="s">
        <v>164</v>
      </c>
      <c r="B22" s="25" t="s">
        <v>165</v>
      </c>
      <c r="C22" s="5"/>
      <c r="D22" s="5"/>
      <c r="E22" s="5"/>
      <c r="F22" s="5"/>
      <c r="G22" s="5"/>
      <c r="H22" s="5"/>
      <c r="I22" s="5"/>
      <c r="J22" s="5"/>
      <c r="K22" s="5"/>
      <c r="L22" s="5"/>
      <c r="M22" s="6"/>
    </row>
    <row r="23" spans="1:13" ht="12.75">
      <c r="A23" s="34"/>
      <c r="B23" s="25" t="s">
        <v>166</v>
      </c>
      <c r="C23" s="5"/>
      <c r="D23" s="5"/>
      <c r="E23" s="5"/>
      <c r="F23" s="5"/>
      <c r="G23" s="5"/>
      <c r="H23" s="5"/>
      <c r="I23" s="5"/>
      <c r="J23" s="5"/>
      <c r="K23" s="5"/>
      <c r="L23" s="5"/>
      <c r="M23" s="6"/>
    </row>
    <row r="24" spans="1:13" ht="12.75">
      <c r="A24" s="34"/>
      <c r="B24" s="25" t="s">
        <v>167</v>
      </c>
      <c r="C24" s="5"/>
      <c r="D24" s="5"/>
      <c r="E24" s="5"/>
      <c r="F24" s="5"/>
      <c r="G24" s="5"/>
      <c r="H24" s="5"/>
      <c r="I24" s="5"/>
      <c r="J24" s="5"/>
      <c r="K24" s="5"/>
      <c r="L24" s="5"/>
      <c r="M24" s="6"/>
    </row>
    <row r="25" spans="1:13" ht="12.75">
      <c r="A25" s="34"/>
      <c r="B25" s="25" t="s">
        <v>168</v>
      </c>
      <c r="C25" s="5"/>
      <c r="D25" s="5"/>
      <c r="E25" s="5"/>
      <c r="F25" s="5"/>
      <c r="G25" s="5"/>
      <c r="H25" s="5"/>
      <c r="I25" s="5"/>
      <c r="J25" s="5"/>
      <c r="K25" s="5"/>
      <c r="L25" s="5"/>
      <c r="M25" s="6"/>
    </row>
    <row r="26" spans="1:13" ht="12.75">
      <c r="A26" s="34"/>
      <c r="B26" s="25"/>
      <c r="C26" s="5"/>
      <c r="D26" s="5"/>
      <c r="E26" s="5"/>
      <c r="F26" s="5"/>
      <c r="G26" s="5"/>
      <c r="H26" s="5"/>
      <c r="I26" s="5"/>
      <c r="J26" s="5"/>
      <c r="K26" s="5"/>
      <c r="L26" s="5"/>
      <c r="M26" s="6"/>
    </row>
    <row r="27" spans="1:13" ht="12.75">
      <c r="A27" s="34"/>
      <c r="B27" s="25"/>
      <c r="C27" s="5"/>
      <c r="D27" s="5"/>
      <c r="E27" s="5"/>
      <c r="F27" s="5"/>
      <c r="G27" s="5"/>
      <c r="H27" s="5"/>
      <c r="I27" s="5"/>
      <c r="J27" s="5"/>
      <c r="K27" s="5"/>
      <c r="L27" s="5"/>
      <c r="M27" s="6"/>
    </row>
    <row r="28" spans="1:13" ht="12.75">
      <c r="A28" s="34" t="s">
        <v>170</v>
      </c>
      <c r="B28" s="25"/>
      <c r="C28" s="5"/>
      <c r="D28" s="5"/>
      <c r="E28" s="5"/>
      <c r="F28" s="5"/>
      <c r="G28" s="5"/>
      <c r="H28" s="5"/>
      <c r="I28" s="5"/>
      <c r="J28" s="5"/>
      <c r="K28" s="5"/>
      <c r="L28" s="5"/>
      <c r="M28" s="6"/>
    </row>
    <row r="29" spans="1:13" ht="12.75">
      <c r="A29" s="34"/>
      <c r="B29" s="25"/>
      <c r="C29" s="5"/>
      <c r="D29" s="5"/>
      <c r="E29" s="5"/>
      <c r="F29" s="5"/>
      <c r="G29" s="5"/>
      <c r="H29" s="5"/>
      <c r="I29" s="5"/>
      <c r="J29" s="5"/>
      <c r="K29" s="5"/>
      <c r="L29" s="5"/>
      <c r="M29" s="6"/>
    </row>
    <row r="30" spans="1:13" ht="12.75">
      <c r="A30" s="55" t="s">
        <v>503</v>
      </c>
      <c r="B30" s="25"/>
      <c r="C30" s="5"/>
      <c r="D30" s="5"/>
      <c r="E30" s="5"/>
      <c r="F30" s="5"/>
      <c r="G30" s="5"/>
      <c r="H30" s="5"/>
      <c r="I30" s="5"/>
      <c r="J30" s="5"/>
      <c r="K30" s="5"/>
      <c r="L30" s="5"/>
      <c r="M30" s="6"/>
    </row>
    <row r="31" spans="1:13" ht="12.75">
      <c r="A31" s="34"/>
      <c r="B31" s="25"/>
      <c r="C31" s="5"/>
      <c r="D31" s="5"/>
      <c r="E31" s="5"/>
      <c r="F31" s="5"/>
      <c r="G31" s="5"/>
      <c r="H31" s="5"/>
      <c r="I31" s="5"/>
      <c r="J31" s="5"/>
      <c r="K31" s="5"/>
      <c r="L31" s="5"/>
      <c r="M31" s="6"/>
    </row>
    <row r="32" spans="1:13" ht="12.75">
      <c r="A32" s="34" t="s">
        <v>235</v>
      </c>
      <c r="B32" s="25"/>
      <c r="C32" s="5"/>
      <c r="D32" s="5"/>
      <c r="E32" s="5"/>
      <c r="F32" s="5"/>
      <c r="G32" s="5"/>
      <c r="H32" s="5"/>
      <c r="I32" s="5"/>
      <c r="J32" s="5"/>
      <c r="K32" s="5"/>
      <c r="L32" s="5"/>
      <c r="M32" s="6"/>
    </row>
    <row r="33" spans="1:13" ht="12.75">
      <c r="A33" s="4" t="s">
        <v>236</v>
      </c>
      <c r="B33" s="25"/>
      <c r="C33" s="5"/>
      <c r="D33" s="5"/>
      <c r="E33" s="5"/>
      <c r="F33" s="5"/>
      <c r="G33" s="5"/>
      <c r="H33" s="5"/>
      <c r="I33" s="5"/>
      <c r="J33" s="5"/>
      <c r="K33" s="5"/>
      <c r="L33" s="5"/>
      <c r="M33" s="6"/>
    </row>
    <row r="34" spans="1:13" ht="12.75">
      <c r="A34" s="4"/>
      <c r="B34" s="25"/>
      <c r="C34" s="5"/>
      <c r="D34" s="5"/>
      <c r="E34" s="5"/>
      <c r="F34" s="5"/>
      <c r="G34" s="5"/>
      <c r="H34" s="5"/>
      <c r="I34" s="5"/>
      <c r="J34" s="5"/>
      <c r="K34" s="5"/>
      <c r="L34" s="5"/>
      <c r="M34" s="6"/>
    </row>
    <row r="35" spans="1:13" ht="12.75">
      <c r="A35" s="129" t="s">
        <v>504</v>
      </c>
      <c r="B35" s="5"/>
      <c r="C35" s="5"/>
      <c r="D35" s="5"/>
      <c r="E35" s="5"/>
      <c r="F35" s="5"/>
      <c r="G35" s="5"/>
      <c r="H35" s="5"/>
      <c r="I35" s="5"/>
      <c r="J35" s="5"/>
      <c r="K35" s="5"/>
      <c r="L35" s="5"/>
      <c r="M35" s="6"/>
    </row>
    <row r="36" spans="1:13" ht="12.75">
      <c r="A36" s="4"/>
      <c r="B36" s="5"/>
      <c r="C36" s="5"/>
      <c r="D36" s="5"/>
      <c r="E36" s="5"/>
      <c r="F36" s="5"/>
      <c r="G36" s="5"/>
      <c r="H36" s="5"/>
      <c r="I36" s="5"/>
      <c r="J36" s="5"/>
      <c r="K36" s="5"/>
      <c r="L36" s="5"/>
      <c r="M36" s="6"/>
    </row>
    <row r="37" spans="1:13" ht="12.75">
      <c r="A37" s="129" t="s">
        <v>466</v>
      </c>
      <c r="B37" s="5"/>
      <c r="C37" s="5"/>
      <c r="D37" s="5"/>
      <c r="E37" s="5"/>
      <c r="F37" s="5"/>
      <c r="G37" s="5"/>
      <c r="H37" s="5"/>
      <c r="I37" s="5"/>
      <c r="J37" s="5"/>
      <c r="K37" s="5"/>
      <c r="L37" s="5"/>
      <c r="M37" s="6"/>
    </row>
    <row r="38" spans="1:13" ht="12.75">
      <c r="A38" s="4" t="s">
        <v>357</v>
      </c>
      <c r="B38" s="5"/>
      <c r="C38" s="5"/>
      <c r="D38" s="23"/>
      <c r="E38" s="23"/>
      <c r="F38" s="23"/>
      <c r="G38" s="23"/>
      <c r="H38" s="23"/>
      <c r="I38" s="23"/>
      <c r="J38" s="5"/>
      <c r="K38" s="5"/>
      <c r="L38" s="5"/>
      <c r="M38" s="6"/>
    </row>
    <row r="39" spans="1:13" ht="12.75">
      <c r="A39" s="4"/>
      <c r="B39" s="5"/>
      <c r="C39" s="5"/>
      <c r="D39" s="5"/>
      <c r="E39" s="5"/>
      <c r="F39" s="5"/>
      <c r="G39" s="5"/>
      <c r="H39" s="5"/>
      <c r="I39" s="5"/>
      <c r="J39" s="5"/>
      <c r="K39" s="5"/>
      <c r="L39" s="5"/>
      <c r="M39" s="6"/>
    </row>
    <row r="40" spans="1:13" ht="12.75">
      <c r="A40" s="129" t="s">
        <v>483</v>
      </c>
      <c r="B40" s="5"/>
      <c r="C40" s="5"/>
      <c r="D40" s="5"/>
      <c r="E40" s="5"/>
      <c r="F40" s="5"/>
      <c r="G40" s="5"/>
      <c r="H40" s="5"/>
      <c r="I40" s="5"/>
      <c r="J40" s="5"/>
      <c r="K40" s="5"/>
      <c r="L40" s="5"/>
      <c r="M40" s="6"/>
    </row>
    <row r="41" spans="1:13" ht="12.75">
      <c r="A41" s="4"/>
      <c r="B41" s="5"/>
      <c r="C41" s="5"/>
      <c r="D41" s="5"/>
      <c r="E41" s="5"/>
      <c r="F41" s="5"/>
      <c r="G41" s="5"/>
      <c r="H41" s="5"/>
      <c r="I41" s="5"/>
      <c r="J41" s="5"/>
      <c r="K41" s="5"/>
      <c r="L41" s="5"/>
      <c r="M41" s="6"/>
    </row>
    <row r="42" spans="1:13" ht="12.75">
      <c r="A42" s="4"/>
      <c r="B42" s="5"/>
      <c r="C42" s="5"/>
      <c r="D42" s="5"/>
      <c r="E42" s="5"/>
      <c r="F42" s="5"/>
      <c r="G42" s="5"/>
      <c r="H42" s="5"/>
      <c r="I42" s="5"/>
      <c r="J42" s="5"/>
      <c r="K42" s="5"/>
      <c r="L42" s="5"/>
      <c r="M42" s="6"/>
    </row>
    <row r="43" spans="1:13" ht="12.75">
      <c r="A43" s="4"/>
      <c r="B43" s="5"/>
      <c r="C43" s="5"/>
      <c r="D43" s="5"/>
      <c r="E43" s="5"/>
      <c r="F43" s="5"/>
      <c r="G43" s="5"/>
      <c r="H43" s="5"/>
      <c r="I43" s="5"/>
      <c r="J43" s="5"/>
      <c r="K43" s="5"/>
      <c r="L43" s="5"/>
      <c r="M43" s="6"/>
    </row>
    <row r="44" spans="1:13" ht="12.75">
      <c r="A44" s="4"/>
      <c r="B44" s="5"/>
      <c r="C44" s="5"/>
      <c r="D44" s="5"/>
      <c r="E44" s="5"/>
      <c r="F44" s="5"/>
      <c r="G44" s="49" t="s">
        <v>467</v>
      </c>
      <c r="I44" s="5"/>
      <c r="J44" s="5"/>
      <c r="K44" s="5"/>
      <c r="L44" s="5"/>
      <c r="M44" s="6"/>
    </row>
    <row r="45" spans="1:13" ht="12.75">
      <c r="A45" s="4"/>
      <c r="B45" s="5"/>
      <c r="C45" s="5"/>
      <c r="D45" s="5"/>
      <c r="E45" s="5"/>
      <c r="F45" s="5"/>
      <c r="G45" s="5"/>
      <c r="H45" s="49"/>
      <c r="I45" s="5"/>
      <c r="J45" s="5"/>
      <c r="K45" s="5"/>
      <c r="L45" s="5"/>
      <c r="M45" s="6"/>
    </row>
    <row r="46" spans="1:13" ht="12.75">
      <c r="A46" s="76"/>
      <c r="B46" s="74"/>
      <c r="C46" s="74"/>
      <c r="D46" s="74"/>
      <c r="E46" s="74"/>
      <c r="F46" s="228"/>
      <c r="G46" s="228"/>
      <c r="H46" s="229"/>
      <c r="I46" s="228"/>
      <c r="J46" s="5"/>
      <c r="K46" s="5"/>
      <c r="L46" s="5"/>
      <c r="M46" s="6"/>
    </row>
    <row r="47" spans="1:13" ht="12.75">
      <c r="A47" s="7"/>
      <c r="B47" s="8"/>
      <c r="C47" s="8"/>
      <c r="D47" s="8"/>
      <c r="E47" s="8"/>
      <c r="F47" s="8"/>
      <c r="G47" s="8"/>
      <c r="H47" s="8"/>
      <c r="I47" s="8"/>
      <c r="J47" s="8"/>
      <c r="K47" s="8"/>
      <c r="L47" s="8"/>
      <c r="M47" s="9"/>
    </row>
    <row r="48" spans="1:13" ht="12.75">
      <c r="A48" s="4" t="s">
        <v>223</v>
      </c>
      <c r="B48" s="168" t="s">
        <v>246</v>
      </c>
      <c r="C48" s="5"/>
      <c r="D48" s="5"/>
      <c r="E48" s="5"/>
      <c r="F48" s="5"/>
      <c r="G48" s="5"/>
      <c r="H48" s="5"/>
      <c r="I48" s="5"/>
      <c r="J48" s="5"/>
      <c r="K48" s="5"/>
      <c r="L48" s="5"/>
      <c r="M48" s="6"/>
    </row>
    <row r="49" spans="1:13" ht="12.75">
      <c r="A49" s="4"/>
      <c r="B49" s="5"/>
      <c r="C49" s="5"/>
      <c r="D49" s="5"/>
      <c r="E49" s="5"/>
      <c r="F49" s="5"/>
      <c r="G49" s="5"/>
      <c r="H49" s="5"/>
      <c r="I49" s="5"/>
      <c r="J49" s="5"/>
      <c r="K49" s="5"/>
      <c r="L49" s="5"/>
      <c r="M49" s="6"/>
    </row>
    <row r="50" spans="1:13" ht="12.75">
      <c r="A50" s="7" t="s">
        <v>222</v>
      </c>
      <c r="B50" s="170">
        <f>'Item 255, pg 46'!B51</f>
        <v>41348</v>
      </c>
      <c r="C50" s="8"/>
      <c r="D50" s="8"/>
      <c r="E50" s="8"/>
      <c r="F50" s="8"/>
      <c r="G50" s="8"/>
      <c r="H50" s="8"/>
      <c r="I50" s="8"/>
      <c r="J50" s="8" t="s">
        <v>250</v>
      </c>
      <c r="K50" s="8"/>
      <c r="L50" s="8"/>
      <c r="M50" s="169">
        <f>'Item 255, pg 46'!K51</f>
        <v>41395</v>
      </c>
    </row>
    <row r="51" spans="1:13" ht="12.75">
      <c r="A51" s="373" t="s">
        <v>214</v>
      </c>
      <c r="B51" s="374"/>
      <c r="C51" s="374"/>
      <c r="D51" s="374"/>
      <c r="E51" s="374"/>
      <c r="F51" s="374"/>
      <c r="G51" s="374"/>
      <c r="H51" s="374"/>
      <c r="I51" s="374"/>
      <c r="J51" s="374"/>
      <c r="K51" s="374"/>
      <c r="L51" s="374"/>
      <c r="M51" s="375"/>
    </row>
    <row r="52" spans="1:13" ht="12.75">
      <c r="A52" s="4"/>
      <c r="B52" s="5"/>
      <c r="C52" s="5"/>
      <c r="D52" s="5"/>
      <c r="E52" s="5"/>
      <c r="F52" s="5"/>
      <c r="G52" s="5"/>
      <c r="H52" s="5"/>
      <c r="I52" s="5"/>
      <c r="J52" s="5"/>
      <c r="K52" s="5"/>
      <c r="L52" s="5"/>
      <c r="M52" s="6"/>
    </row>
    <row r="53" spans="1:13" ht="12.75">
      <c r="A53" s="4" t="s">
        <v>221</v>
      </c>
      <c r="B53" s="5"/>
      <c r="C53" s="5"/>
      <c r="D53" s="5"/>
      <c r="E53" s="5"/>
      <c r="F53" s="5"/>
      <c r="G53" s="5"/>
      <c r="H53" s="5"/>
      <c r="I53" s="5"/>
      <c r="J53" s="5"/>
      <c r="K53" s="5"/>
      <c r="L53" s="5"/>
      <c r="M53" s="6"/>
    </row>
    <row r="54" spans="1:13" ht="12.75">
      <c r="A54" s="7"/>
      <c r="B54" s="8"/>
      <c r="C54" s="8"/>
      <c r="D54" s="8"/>
      <c r="E54" s="8"/>
      <c r="F54" s="8"/>
      <c r="G54" s="8"/>
      <c r="H54" s="8"/>
      <c r="I54" s="8"/>
      <c r="J54" s="8"/>
      <c r="K54" s="8"/>
      <c r="L54" s="8"/>
      <c r="M54" s="9"/>
    </row>
  </sheetData>
  <sheetProtection/>
  <mergeCells count="6">
    <mergeCell ref="J2:L2"/>
    <mergeCell ref="A7:M7"/>
    <mergeCell ref="A8:M8"/>
    <mergeCell ref="A9:M9"/>
    <mergeCell ref="D13:M13"/>
    <mergeCell ref="A51:M51"/>
  </mergeCells>
  <printOptions/>
  <pageMargins left="0.75" right="0.75" top="1" bottom="1" header="0.5" footer="0.5"/>
  <pageSetup fitToHeight="1" fitToWidth="1" horizontalDpi="300" verticalDpi="300" orientation="portrait" scale="83" r:id="rId1"/>
</worksheet>
</file>

<file path=xl/worksheets/sheet27.xml><?xml version="1.0" encoding="utf-8"?>
<worksheet xmlns="http://schemas.openxmlformats.org/spreadsheetml/2006/main" xmlns:r="http://schemas.openxmlformats.org/officeDocument/2006/relationships">
  <sheetPr>
    <pageSetUpPr fitToPage="1"/>
  </sheetPr>
  <dimension ref="A1:L56"/>
  <sheetViews>
    <sheetView zoomScalePageLayoutView="0" workbookViewId="0" topLeftCell="A34">
      <selection activeCell="D45" sqref="D45"/>
    </sheetView>
  </sheetViews>
  <sheetFormatPr defaultColWidth="9.140625" defaultRowHeight="12.75"/>
  <cols>
    <col min="1" max="1" width="10.7109375" style="0" customWidth="1"/>
    <col min="2" max="2" width="17.00390625" style="0" customWidth="1"/>
    <col min="4" max="4" width="6.421875" style="0" customWidth="1"/>
    <col min="5" max="5" width="9.7109375" style="0" customWidth="1"/>
    <col min="6" max="6" width="6.7109375" style="0" customWidth="1"/>
    <col min="8" max="8" width="4.7109375" style="0" customWidth="1"/>
    <col min="10" max="10" width="5.57421875" style="0" customWidth="1"/>
    <col min="11" max="11" width="11.8515625" style="0" customWidth="1"/>
    <col min="12" max="12" width="12.57421875" style="0" bestFit="1" customWidth="1"/>
  </cols>
  <sheetData>
    <row r="1" spans="1:12" ht="12.75">
      <c r="A1" s="1"/>
      <c r="B1" s="2"/>
      <c r="C1" s="2"/>
      <c r="D1" s="2"/>
      <c r="E1" s="2"/>
      <c r="F1" s="2"/>
      <c r="G1" s="2"/>
      <c r="H1" s="2"/>
      <c r="I1" s="2"/>
      <c r="J1" s="2"/>
      <c r="K1" s="2"/>
      <c r="L1" s="3"/>
    </row>
    <row r="2" spans="1:12" ht="12.75">
      <c r="A2" s="4" t="s">
        <v>217</v>
      </c>
      <c r="B2" s="182">
        <v>26</v>
      </c>
      <c r="C2" s="5"/>
      <c r="D2" s="5"/>
      <c r="E2" s="5"/>
      <c r="F2" s="5"/>
      <c r="G2" s="5"/>
      <c r="H2" s="8">
        <v>0</v>
      </c>
      <c r="I2" s="372" t="s">
        <v>218</v>
      </c>
      <c r="J2" s="372"/>
      <c r="K2" s="372"/>
      <c r="L2" s="32">
        <v>48</v>
      </c>
    </row>
    <row r="3" spans="1:12" ht="12.75">
      <c r="A3" s="4"/>
      <c r="B3" s="5"/>
      <c r="C3" s="5"/>
      <c r="D3" s="5"/>
      <c r="E3" s="5"/>
      <c r="F3" s="5"/>
      <c r="G3" s="5"/>
      <c r="H3" s="5"/>
      <c r="I3" s="5"/>
      <c r="J3" s="5"/>
      <c r="K3" s="5"/>
      <c r="L3" s="6"/>
    </row>
    <row r="4" spans="1:12" ht="12.75">
      <c r="A4" s="4" t="s">
        <v>219</v>
      </c>
      <c r="B4" s="5"/>
      <c r="C4" s="185" t="s">
        <v>389</v>
      </c>
      <c r="D4" s="5"/>
      <c r="E4" s="5"/>
      <c r="F4" s="5"/>
      <c r="G4" s="5"/>
      <c r="H4" s="5"/>
      <c r="I4" s="5"/>
      <c r="J4" s="5"/>
      <c r="K4" s="5"/>
      <c r="L4" s="6"/>
    </row>
    <row r="5" spans="1:12" ht="12.75">
      <c r="A5" s="7" t="s">
        <v>220</v>
      </c>
      <c r="B5" s="8"/>
      <c r="C5" s="8"/>
      <c r="D5" s="8"/>
      <c r="E5" s="8"/>
      <c r="F5" s="8"/>
      <c r="G5" s="8"/>
      <c r="H5" s="8"/>
      <c r="I5" s="8"/>
      <c r="J5" s="8"/>
      <c r="K5" s="8"/>
      <c r="L5" s="9"/>
    </row>
    <row r="6" spans="1:12" ht="12.75">
      <c r="A6" s="4"/>
      <c r="B6" s="5"/>
      <c r="C6" s="5"/>
      <c r="D6" s="5"/>
      <c r="E6" s="5"/>
      <c r="F6" s="5"/>
      <c r="G6" s="5"/>
      <c r="H6" s="5"/>
      <c r="I6" s="5"/>
      <c r="J6" s="5"/>
      <c r="K6" s="5"/>
      <c r="L6" s="6"/>
    </row>
    <row r="7" spans="1:12" ht="12.75">
      <c r="A7" s="385" t="s">
        <v>178</v>
      </c>
      <c r="B7" s="377"/>
      <c r="C7" s="377"/>
      <c r="D7" s="377"/>
      <c r="E7" s="377"/>
      <c r="F7" s="377"/>
      <c r="G7" s="377"/>
      <c r="H7" s="377"/>
      <c r="I7" s="377"/>
      <c r="J7" s="377"/>
      <c r="K7" s="377"/>
      <c r="L7" s="378"/>
    </row>
    <row r="8" spans="1:12" ht="12.75">
      <c r="A8" s="423" t="s">
        <v>239</v>
      </c>
      <c r="B8" s="372"/>
      <c r="C8" s="372"/>
      <c r="D8" s="372"/>
      <c r="E8" s="372"/>
      <c r="F8" s="372"/>
      <c r="G8" s="372"/>
      <c r="H8" s="372"/>
      <c r="I8" s="372"/>
      <c r="J8" s="372"/>
      <c r="K8" s="372"/>
      <c r="L8" s="421"/>
    </row>
    <row r="9" spans="1:12" ht="12.75">
      <c r="A9" s="420" t="s">
        <v>152</v>
      </c>
      <c r="B9" s="372"/>
      <c r="C9" s="372"/>
      <c r="D9" s="372"/>
      <c r="E9" s="372"/>
      <c r="F9" s="372"/>
      <c r="G9" s="372"/>
      <c r="H9" s="372"/>
      <c r="I9" s="372"/>
      <c r="J9" s="372"/>
      <c r="K9" s="372"/>
      <c r="L9" s="421"/>
    </row>
    <row r="10" spans="1:12" ht="12.75">
      <c r="A10" s="4"/>
      <c r="B10" s="5"/>
      <c r="C10" s="5"/>
      <c r="D10" s="5"/>
      <c r="E10" s="5"/>
      <c r="F10" s="5"/>
      <c r="G10" s="5"/>
      <c r="H10" s="5"/>
      <c r="I10" s="5"/>
      <c r="J10" s="5"/>
      <c r="K10" s="5"/>
      <c r="L10" s="6"/>
    </row>
    <row r="11" spans="1:12" ht="12.75">
      <c r="A11" s="4" t="s">
        <v>257</v>
      </c>
      <c r="B11" s="13"/>
      <c r="C11" s="5"/>
      <c r="D11" s="5"/>
      <c r="E11" s="5"/>
      <c r="F11" s="5"/>
      <c r="G11" s="5"/>
      <c r="H11" s="5"/>
      <c r="I11" s="5"/>
      <c r="J11" s="5"/>
      <c r="K11" s="5"/>
      <c r="L11" s="6"/>
    </row>
    <row r="12" spans="1:12" ht="12.75">
      <c r="A12" s="4"/>
      <c r="B12" s="5"/>
      <c r="C12" s="5"/>
      <c r="D12" s="5"/>
      <c r="E12" s="5"/>
      <c r="F12" s="5"/>
      <c r="G12" s="5"/>
      <c r="H12" s="5"/>
      <c r="I12" s="5"/>
      <c r="J12" s="5"/>
      <c r="K12" s="5"/>
      <c r="L12" s="6"/>
    </row>
    <row r="13" spans="1:12" ht="12.75">
      <c r="A13" s="4" t="s">
        <v>238</v>
      </c>
      <c r="B13" s="22"/>
      <c r="C13" s="12"/>
      <c r="D13" s="388" t="s">
        <v>153</v>
      </c>
      <c r="E13" s="389"/>
      <c r="F13" s="389"/>
      <c r="G13" s="389"/>
      <c r="H13" s="422"/>
      <c r="I13" s="389"/>
      <c r="J13" s="422"/>
      <c r="K13" s="389"/>
      <c r="L13" s="390"/>
    </row>
    <row r="14" spans="1:12" ht="12.75">
      <c r="A14" s="103" t="s">
        <v>163</v>
      </c>
      <c r="B14" s="96"/>
      <c r="C14" s="97"/>
      <c r="D14" s="106" t="s">
        <v>175</v>
      </c>
      <c r="E14" s="35" t="s">
        <v>415</v>
      </c>
      <c r="F14" s="15"/>
      <c r="G14" s="35" t="s">
        <v>62</v>
      </c>
      <c r="H14" s="20"/>
      <c r="I14" s="15" t="s">
        <v>63</v>
      </c>
      <c r="J14" s="20"/>
      <c r="K14" s="20" t="s">
        <v>162</v>
      </c>
      <c r="L14" s="21" t="s">
        <v>162</v>
      </c>
    </row>
    <row r="15" spans="1:12" ht="12.75">
      <c r="A15" s="105" t="s">
        <v>174</v>
      </c>
      <c r="B15" s="15"/>
      <c r="C15" s="20"/>
      <c r="D15" s="21" t="s">
        <v>310</v>
      </c>
      <c r="E15" s="131">
        <v>220.43</v>
      </c>
      <c r="F15" s="223" t="s">
        <v>468</v>
      </c>
      <c r="G15" s="221">
        <v>291.46</v>
      </c>
      <c r="H15" s="223" t="s">
        <v>468</v>
      </c>
      <c r="I15" s="216">
        <v>423</v>
      </c>
      <c r="J15" s="223" t="s">
        <v>468</v>
      </c>
      <c r="K15" s="20" t="s">
        <v>310</v>
      </c>
      <c r="L15" s="21" t="s">
        <v>310</v>
      </c>
    </row>
    <row r="16" spans="1:12" ht="12.75">
      <c r="A16" s="98" t="s">
        <v>157</v>
      </c>
      <c r="B16" s="99"/>
      <c r="C16" s="100"/>
      <c r="D16" s="21" t="s">
        <v>310</v>
      </c>
      <c r="E16" s="131">
        <v>226.71</v>
      </c>
      <c r="F16" s="223" t="s">
        <v>468</v>
      </c>
      <c r="G16" s="123">
        <v>297.74</v>
      </c>
      <c r="H16" s="223" t="s">
        <v>468</v>
      </c>
      <c r="I16" s="123">
        <v>429.28</v>
      </c>
      <c r="J16" s="223" t="s">
        <v>468</v>
      </c>
      <c r="K16" s="20" t="s">
        <v>310</v>
      </c>
      <c r="L16" s="21" t="s">
        <v>310</v>
      </c>
    </row>
    <row r="17" spans="1:12" ht="12.75">
      <c r="A17" s="95" t="s">
        <v>158</v>
      </c>
      <c r="B17" s="15"/>
      <c r="C17" s="20"/>
      <c r="D17" s="101"/>
      <c r="E17" s="101"/>
      <c r="F17" s="101"/>
      <c r="G17" s="218"/>
      <c r="H17" s="156"/>
      <c r="I17" s="218"/>
      <c r="J17" s="156"/>
      <c r="K17" s="101"/>
      <c r="L17" s="102"/>
    </row>
    <row r="18" spans="1:12" ht="12.75">
      <c r="A18" s="82" t="s">
        <v>159</v>
      </c>
      <c r="B18" s="15"/>
      <c r="C18" s="20"/>
      <c r="D18" s="21" t="s">
        <v>310</v>
      </c>
      <c r="E18" s="131">
        <f>E16</f>
        <v>226.71</v>
      </c>
      <c r="F18" s="223" t="s">
        <v>468</v>
      </c>
      <c r="G18" s="123">
        <f>+G16</f>
        <v>297.74</v>
      </c>
      <c r="H18" s="223" t="s">
        <v>468</v>
      </c>
      <c r="I18" s="123">
        <f>+I16</f>
        <v>429.28</v>
      </c>
      <c r="J18" s="223" t="s">
        <v>468</v>
      </c>
      <c r="K18" s="20" t="s">
        <v>310</v>
      </c>
      <c r="L18" s="21" t="s">
        <v>310</v>
      </c>
    </row>
    <row r="19" spans="1:12" ht="12.75">
      <c r="A19" s="4"/>
      <c r="B19" s="5"/>
      <c r="C19" s="5"/>
      <c r="D19" s="5"/>
      <c r="E19" s="5"/>
      <c r="F19" s="5"/>
      <c r="G19" s="5"/>
      <c r="H19" s="5"/>
      <c r="I19" s="5"/>
      <c r="J19" s="5"/>
      <c r="K19" s="5"/>
      <c r="L19" s="6"/>
    </row>
    <row r="20" spans="1:12" ht="12.75">
      <c r="A20" s="4"/>
      <c r="B20" s="5"/>
      <c r="C20" s="5"/>
      <c r="D20" s="5"/>
      <c r="E20" s="5"/>
      <c r="F20" s="5"/>
      <c r="G20" s="5"/>
      <c r="H20" s="5"/>
      <c r="I20" s="5"/>
      <c r="J20" s="5"/>
      <c r="K20" s="5"/>
      <c r="L20" s="6"/>
    </row>
    <row r="21" spans="1:12" ht="12.75">
      <c r="A21" s="48"/>
      <c r="B21" s="5"/>
      <c r="C21" s="5"/>
      <c r="D21" s="5"/>
      <c r="E21" s="5"/>
      <c r="F21" s="5"/>
      <c r="G21" s="5"/>
      <c r="H21" s="5"/>
      <c r="I21" s="5"/>
      <c r="J21" s="5"/>
      <c r="K21" s="5"/>
      <c r="L21" s="6"/>
    </row>
    <row r="22" spans="1:12" ht="12.75">
      <c r="A22" s="48"/>
      <c r="B22" s="5"/>
      <c r="C22" s="5"/>
      <c r="D22" s="5"/>
      <c r="E22" s="5"/>
      <c r="F22" s="5"/>
      <c r="G22" s="5"/>
      <c r="H22" s="5"/>
      <c r="I22" s="5"/>
      <c r="J22" s="5"/>
      <c r="K22" s="5"/>
      <c r="L22" s="6"/>
    </row>
    <row r="23" spans="1:12" ht="12.75">
      <c r="A23" s="34" t="s">
        <v>164</v>
      </c>
      <c r="B23" s="25" t="s">
        <v>165</v>
      </c>
      <c r="C23" s="5"/>
      <c r="D23" s="5"/>
      <c r="E23" s="5"/>
      <c r="F23" s="5"/>
      <c r="G23" s="5"/>
      <c r="H23" s="5"/>
      <c r="I23" s="5"/>
      <c r="J23" s="5"/>
      <c r="K23" s="5"/>
      <c r="L23" s="6"/>
    </row>
    <row r="24" spans="1:12" ht="12.75">
      <c r="A24" s="34"/>
      <c r="B24" s="25" t="s">
        <v>166</v>
      </c>
      <c r="C24" s="5"/>
      <c r="D24" s="5"/>
      <c r="E24" s="5"/>
      <c r="F24" s="5"/>
      <c r="G24" s="5"/>
      <c r="H24" s="5"/>
      <c r="I24" s="5"/>
      <c r="J24" s="5"/>
      <c r="K24" s="5"/>
      <c r="L24" s="6"/>
    </row>
    <row r="25" spans="1:12" ht="12.75">
      <c r="A25" s="34"/>
      <c r="B25" s="25" t="s">
        <v>167</v>
      </c>
      <c r="C25" s="5"/>
      <c r="D25" s="5"/>
      <c r="E25" s="5"/>
      <c r="F25" s="5"/>
      <c r="G25" s="5"/>
      <c r="H25" s="5"/>
      <c r="I25" s="5"/>
      <c r="J25" s="5"/>
      <c r="K25" s="5"/>
      <c r="L25" s="6"/>
    </row>
    <row r="26" spans="1:12" ht="12.75">
      <c r="A26" s="34"/>
      <c r="B26" s="25" t="s">
        <v>168</v>
      </c>
      <c r="C26" s="5"/>
      <c r="D26" s="5"/>
      <c r="E26" s="5"/>
      <c r="F26" s="5"/>
      <c r="G26" s="5"/>
      <c r="H26" s="5"/>
      <c r="I26" s="5"/>
      <c r="J26" s="5"/>
      <c r="K26" s="5"/>
      <c r="L26" s="6"/>
    </row>
    <row r="27" spans="1:12" ht="12.75">
      <c r="A27" s="34"/>
      <c r="B27" s="25"/>
      <c r="C27" s="5"/>
      <c r="D27" s="5"/>
      <c r="E27" s="5"/>
      <c r="F27" s="5"/>
      <c r="G27" s="5"/>
      <c r="H27" s="5"/>
      <c r="I27" s="5"/>
      <c r="J27" s="5"/>
      <c r="K27" s="5"/>
      <c r="L27" s="6"/>
    </row>
    <row r="28" spans="1:12" ht="12.75">
      <c r="A28" s="55" t="s">
        <v>318</v>
      </c>
      <c r="B28" s="78" t="s">
        <v>318</v>
      </c>
      <c r="C28" s="23"/>
      <c r="D28" s="23"/>
      <c r="E28" s="23"/>
      <c r="F28" s="23"/>
      <c r="G28" s="23"/>
      <c r="H28" s="23"/>
      <c r="I28" s="23"/>
      <c r="J28" s="23"/>
      <c r="K28" s="23"/>
      <c r="L28" s="33"/>
    </row>
    <row r="29" spans="1:12" ht="12.75">
      <c r="A29" s="34"/>
      <c r="B29" s="25"/>
      <c r="C29" s="5"/>
      <c r="D29" s="5"/>
      <c r="E29" s="5"/>
      <c r="F29" s="5"/>
      <c r="G29" s="5"/>
      <c r="H29" s="5"/>
      <c r="I29" s="5"/>
      <c r="J29" s="5"/>
      <c r="K29" s="5"/>
      <c r="L29" s="6"/>
    </row>
    <row r="30" spans="1:12" ht="12.75">
      <c r="A30" s="34" t="s">
        <v>170</v>
      </c>
      <c r="B30" s="25"/>
      <c r="C30" s="5"/>
      <c r="D30" s="5"/>
      <c r="E30" s="5"/>
      <c r="F30" s="5"/>
      <c r="G30" s="5"/>
      <c r="H30" s="5"/>
      <c r="I30" s="5"/>
      <c r="J30" s="5"/>
      <c r="K30" s="5"/>
      <c r="L30" s="6"/>
    </row>
    <row r="31" spans="1:12" ht="12.75">
      <c r="A31" s="34"/>
      <c r="B31" s="25"/>
      <c r="C31" s="5"/>
      <c r="D31" s="5"/>
      <c r="E31" s="5"/>
      <c r="F31" s="5"/>
      <c r="G31" s="5"/>
      <c r="H31" s="5"/>
      <c r="I31" s="5"/>
      <c r="J31" s="5"/>
      <c r="K31" s="5"/>
      <c r="L31" s="6"/>
    </row>
    <row r="32" spans="1:12" ht="12.75">
      <c r="A32" s="55" t="s">
        <v>503</v>
      </c>
      <c r="B32" s="25"/>
      <c r="C32" s="5"/>
      <c r="D32" s="5"/>
      <c r="E32" s="5"/>
      <c r="F32" s="5"/>
      <c r="G32" s="5"/>
      <c r="H32" s="5"/>
      <c r="I32" s="5"/>
      <c r="J32" s="5"/>
      <c r="K32" s="5"/>
      <c r="L32" s="6"/>
    </row>
    <row r="33" spans="1:12" ht="12.75">
      <c r="A33" s="34"/>
      <c r="B33" s="25"/>
      <c r="C33" s="5"/>
      <c r="D33" s="5"/>
      <c r="E33" s="5"/>
      <c r="F33" s="5"/>
      <c r="G33" s="5"/>
      <c r="H33" s="5"/>
      <c r="I33" s="5"/>
      <c r="J33" s="5"/>
      <c r="K33" s="5"/>
      <c r="L33" s="6"/>
    </row>
    <row r="34" spans="1:12" ht="12.75">
      <c r="A34" s="34" t="s">
        <v>235</v>
      </c>
      <c r="B34" s="25"/>
      <c r="C34" s="5"/>
      <c r="D34" s="5"/>
      <c r="E34" s="5"/>
      <c r="F34" s="5"/>
      <c r="G34" s="5"/>
      <c r="H34" s="5"/>
      <c r="I34" s="5"/>
      <c r="J34" s="5"/>
      <c r="K34" s="5"/>
      <c r="L34" s="6"/>
    </row>
    <row r="35" spans="1:12" ht="12.75">
      <c r="A35" s="4" t="s">
        <v>236</v>
      </c>
      <c r="B35" s="25"/>
      <c r="C35" s="5"/>
      <c r="D35" s="5"/>
      <c r="E35" s="5"/>
      <c r="F35" s="5"/>
      <c r="G35" s="5"/>
      <c r="H35" s="5"/>
      <c r="I35" s="5"/>
      <c r="J35" s="5"/>
      <c r="K35" s="5"/>
      <c r="L35" s="6"/>
    </row>
    <row r="36" spans="1:12" ht="12.75">
      <c r="A36" s="4"/>
      <c r="B36" s="5"/>
      <c r="C36" s="5"/>
      <c r="D36" s="5"/>
      <c r="E36" s="5"/>
      <c r="F36" s="5"/>
      <c r="G36" s="5"/>
      <c r="H36" s="5"/>
      <c r="I36" s="5"/>
      <c r="J36" s="5"/>
      <c r="K36" s="5"/>
      <c r="L36" s="6"/>
    </row>
    <row r="37" spans="1:12" ht="12.75">
      <c r="A37" s="129" t="s">
        <v>504</v>
      </c>
      <c r="B37" s="5"/>
      <c r="C37" s="5"/>
      <c r="D37" s="5"/>
      <c r="E37" s="5"/>
      <c r="F37" s="5"/>
      <c r="G37" s="5"/>
      <c r="H37" s="5"/>
      <c r="I37" s="5"/>
      <c r="J37" s="5"/>
      <c r="K37" s="5"/>
      <c r="L37" s="6"/>
    </row>
    <row r="38" spans="1:12" ht="12.75">
      <c r="A38" s="4"/>
      <c r="B38" s="5"/>
      <c r="C38" s="5"/>
      <c r="D38" s="5"/>
      <c r="E38" s="5"/>
      <c r="F38" s="5"/>
      <c r="G38" s="5"/>
      <c r="H38" s="5"/>
      <c r="I38" s="5"/>
      <c r="J38" s="5"/>
      <c r="K38" s="5"/>
      <c r="L38" s="6"/>
    </row>
    <row r="39" spans="1:12" ht="12.75">
      <c r="A39" s="129" t="s">
        <v>466</v>
      </c>
      <c r="B39" s="5"/>
      <c r="C39" s="5"/>
      <c r="D39" s="5"/>
      <c r="E39" s="5"/>
      <c r="F39" s="5"/>
      <c r="G39" s="5"/>
      <c r="H39" s="5"/>
      <c r="I39" s="5"/>
      <c r="J39" s="5"/>
      <c r="K39" s="5"/>
      <c r="L39" s="6"/>
    </row>
    <row r="40" spans="1:12" ht="12.75">
      <c r="A40" s="4" t="s">
        <v>357</v>
      </c>
      <c r="B40" s="5"/>
      <c r="C40" s="5"/>
      <c r="D40" s="23"/>
      <c r="E40" s="23"/>
      <c r="F40" s="23"/>
      <c r="G40" s="23"/>
      <c r="H40" s="23"/>
      <c r="I40" s="5"/>
      <c r="J40" s="5"/>
      <c r="K40" s="5"/>
      <c r="L40" s="6"/>
    </row>
    <row r="41" spans="1:12" ht="12.75">
      <c r="A41" s="4"/>
      <c r="B41" s="5"/>
      <c r="C41" s="5"/>
      <c r="D41" s="5"/>
      <c r="E41" s="5"/>
      <c r="F41" s="5"/>
      <c r="G41" s="5"/>
      <c r="H41" s="5"/>
      <c r="I41" s="5"/>
      <c r="J41" s="5"/>
      <c r="K41" s="5"/>
      <c r="L41" s="6"/>
    </row>
    <row r="42" spans="1:12" ht="12.75">
      <c r="A42" s="129" t="s">
        <v>483</v>
      </c>
      <c r="B42" s="5"/>
      <c r="C42" s="5"/>
      <c r="D42" s="5"/>
      <c r="E42" s="5"/>
      <c r="F42" s="5"/>
      <c r="G42" s="5"/>
      <c r="H42" s="5"/>
      <c r="I42" s="5"/>
      <c r="J42" s="5"/>
      <c r="K42" s="5"/>
      <c r="L42" s="6"/>
    </row>
    <row r="43" spans="1:12" ht="12.75">
      <c r="A43" s="4"/>
      <c r="B43" s="5"/>
      <c r="C43" s="5"/>
      <c r="D43" s="5"/>
      <c r="E43" s="5"/>
      <c r="F43" s="5"/>
      <c r="G43" s="5"/>
      <c r="H43" s="5"/>
      <c r="I43" s="5"/>
      <c r="J43" s="5"/>
      <c r="K43" s="5"/>
      <c r="L43" s="6"/>
    </row>
    <row r="44" spans="1:12" ht="12.75">
      <c r="A44" s="4"/>
      <c r="B44" s="5"/>
      <c r="C44" s="5"/>
      <c r="D44" s="5"/>
      <c r="E44" s="5"/>
      <c r="F44" s="5"/>
      <c r="G44" s="5"/>
      <c r="H44" s="5"/>
      <c r="I44" s="5"/>
      <c r="J44" s="5"/>
      <c r="K44" s="5"/>
      <c r="L44" s="6"/>
    </row>
    <row r="45" spans="1:12" ht="12.75">
      <c r="A45" s="4"/>
      <c r="B45" s="5"/>
      <c r="C45" s="5"/>
      <c r="D45" s="5"/>
      <c r="E45" s="5"/>
      <c r="F45" s="5"/>
      <c r="G45" s="5"/>
      <c r="H45" s="5"/>
      <c r="I45" s="5"/>
      <c r="J45" s="5"/>
      <c r="K45" s="5"/>
      <c r="L45" s="6"/>
    </row>
    <row r="46" spans="1:12" ht="12.75">
      <c r="A46" s="4"/>
      <c r="B46" s="5"/>
      <c r="C46" s="5"/>
      <c r="D46" s="5"/>
      <c r="E46" s="5"/>
      <c r="F46" s="5"/>
      <c r="G46" s="49" t="s">
        <v>467</v>
      </c>
      <c r="H46" s="5"/>
      <c r="I46" s="5"/>
      <c r="J46" s="5"/>
      <c r="K46" s="5"/>
      <c r="L46" s="6"/>
    </row>
    <row r="47" spans="1:12" ht="12.75">
      <c r="A47" s="4"/>
      <c r="B47" s="5"/>
      <c r="C47" s="5"/>
      <c r="D47" s="5"/>
      <c r="E47" s="5"/>
      <c r="F47" s="5"/>
      <c r="G47" s="49"/>
      <c r="H47" s="5"/>
      <c r="I47" s="5"/>
      <c r="J47" s="5"/>
      <c r="K47" s="5"/>
      <c r="L47" s="6"/>
    </row>
    <row r="48" spans="1:12" ht="12.75">
      <c r="A48" s="76"/>
      <c r="B48" s="74"/>
      <c r="C48" s="74"/>
      <c r="D48" s="74"/>
      <c r="E48" s="74"/>
      <c r="F48" s="228"/>
      <c r="G48" s="228"/>
      <c r="H48" s="229"/>
      <c r="I48" s="228"/>
      <c r="J48" s="5"/>
      <c r="K48" s="5"/>
      <c r="L48" s="6"/>
    </row>
    <row r="49" spans="1:12" ht="12.75">
      <c r="A49" s="7"/>
      <c r="B49" s="8"/>
      <c r="C49" s="8"/>
      <c r="D49" s="8"/>
      <c r="E49" s="8"/>
      <c r="F49" s="8"/>
      <c r="G49" s="8"/>
      <c r="H49" s="8"/>
      <c r="I49" s="8"/>
      <c r="J49" s="8"/>
      <c r="K49" s="8"/>
      <c r="L49" s="9"/>
    </row>
    <row r="50" spans="1:12" ht="12.75">
      <c r="A50" s="4" t="s">
        <v>223</v>
      </c>
      <c r="B50" s="5" t="s">
        <v>246</v>
      </c>
      <c r="C50" s="5"/>
      <c r="D50" s="5"/>
      <c r="E50" s="5"/>
      <c r="F50" s="5"/>
      <c r="G50" s="5"/>
      <c r="H50" s="5"/>
      <c r="I50" s="5"/>
      <c r="J50" s="5"/>
      <c r="K50" s="5"/>
      <c r="L50" s="6"/>
    </row>
    <row r="51" spans="1:12" ht="12.75">
      <c r="A51" s="4"/>
      <c r="B51" s="5"/>
      <c r="C51" s="5"/>
      <c r="D51" s="5"/>
      <c r="E51" s="5"/>
      <c r="F51" s="5"/>
      <c r="G51" s="5"/>
      <c r="H51" s="5"/>
      <c r="I51" s="5"/>
      <c r="J51" s="5"/>
      <c r="K51" s="5"/>
      <c r="L51" s="6"/>
    </row>
    <row r="52" spans="1:12" ht="12.75">
      <c r="A52" s="7" t="s">
        <v>222</v>
      </c>
      <c r="B52" s="170">
        <f>'Item 255, pg 47'!B50</f>
        <v>41348</v>
      </c>
      <c r="C52" s="8"/>
      <c r="D52" s="8"/>
      <c r="E52" s="8"/>
      <c r="F52" s="8"/>
      <c r="G52" s="8"/>
      <c r="H52" s="8"/>
      <c r="I52" s="8" t="s">
        <v>417</v>
      </c>
      <c r="J52" s="8"/>
      <c r="K52" s="8"/>
      <c r="L52" s="169">
        <f>'Item 255, pg 47'!M50</f>
        <v>41395</v>
      </c>
    </row>
    <row r="53" spans="1:12" ht="12.75">
      <c r="A53" s="373" t="s">
        <v>214</v>
      </c>
      <c r="B53" s="374"/>
      <c r="C53" s="374"/>
      <c r="D53" s="374"/>
      <c r="E53" s="374"/>
      <c r="F53" s="374"/>
      <c r="G53" s="374"/>
      <c r="H53" s="374"/>
      <c r="I53" s="374"/>
      <c r="J53" s="374"/>
      <c r="K53" s="374"/>
      <c r="L53" s="375"/>
    </row>
    <row r="54" spans="1:12" ht="12.75">
      <c r="A54" s="4"/>
      <c r="B54" s="5"/>
      <c r="C54" s="5"/>
      <c r="D54" s="5"/>
      <c r="E54" s="5"/>
      <c r="F54" s="5"/>
      <c r="G54" s="5"/>
      <c r="H54" s="5"/>
      <c r="I54" s="5"/>
      <c r="J54" s="5"/>
      <c r="K54" s="5"/>
      <c r="L54" s="6"/>
    </row>
    <row r="55" spans="1:12" ht="12.75">
      <c r="A55" s="4" t="s">
        <v>221</v>
      </c>
      <c r="B55" s="5"/>
      <c r="C55" s="5"/>
      <c r="D55" s="5"/>
      <c r="E55" s="5"/>
      <c r="F55" s="5"/>
      <c r="G55" s="5"/>
      <c r="H55" s="5"/>
      <c r="I55" s="5"/>
      <c r="J55" s="5"/>
      <c r="K55" s="5"/>
      <c r="L55" s="6"/>
    </row>
    <row r="56" spans="1:12" ht="12.75">
      <c r="A56" s="7"/>
      <c r="B56" s="8"/>
      <c r="C56" s="8"/>
      <c r="D56" s="8"/>
      <c r="E56" s="8"/>
      <c r="F56" s="8"/>
      <c r="G56" s="8"/>
      <c r="H56" s="8"/>
      <c r="I56" s="8"/>
      <c r="J56" s="8"/>
      <c r="K56" s="8"/>
      <c r="L56" s="9"/>
    </row>
  </sheetData>
  <sheetProtection/>
  <mergeCells count="6">
    <mergeCell ref="I2:K2"/>
    <mergeCell ref="A7:L7"/>
    <mergeCell ref="A8:L8"/>
    <mergeCell ref="A9:L9"/>
    <mergeCell ref="D13:L13"/>
    <mergeCell ref="A53:L53"/>
  </mergeCells>
  <printOptions/>
  <pageMargins left="0.75" right="0.75" top="1" bottom="1" header="0.5" footer="0.5"/>
  <pageSetup fitToHeight="1" fitToWidth="1" horizontalDpi="300" verticalDpi="300" orientation="portrait" scale="78" r:id="rId1"/>
</worksheet>
</file>

<file path=xl/worksheets/sheet28.xml><?xml version="1.0" encoding="utf-8"?>
<worksheet xmlns="http://schemas.openxmlformats.org/spreadsheetml/2006/main" xmlns:r="http://schemas.openxmlformats.org/officeDocument/2006/relationships">
  <sheetPr>
    <pageSetUpPr fitToPage="1"/>
  </sheetPr>
  <dimension ref="A1:K55"/>
  <sheetViews>
    <sheetView zoomScalePageLayoutView="0" workbookViewId="0" topLeftCell="A13">
      <selection activeCell="B16" sqref="B16"/>
    </sheetView>
  </sheetViews>
  <sheetFormatPr defaultColWidth="9.140625" defaultRowHeight="12.75"/>
  <cols>
    <col min="1" max="1" width="11.28125" style="0" customWidth="1"/>
    <col min="2" max="2" width="17.00390625" style="0" customWidth="1"/>
    <col min="3" max="3" width="3.28125" style="0" customWidth="1"/>
    <col min="4" max="4" width="8.28125" style="0" customWidth="1"/>
    <col min="6" max="6" width="10.421875" style="0" customWidth="1"/>
    <col min="7" max="7" width="4.140625" style="0" customWidth="1"/>
    <col min="9" max="9" width="4.00390625" style="0" customWidth="1"/>
    <col min="11" max="11" width="16.421875" style="0" customWidth="1"/>
  </cols>
  <sheetData>
    <row r="1" spans="1:11" ht="12.75">
      <c r="A1" s="1"/>
      <c r="B1" s="2"/>
      <c r="C1" s="2"/>
      <c r="D1" s="2"/>
      <c r="E1" s="2"/>
      <c r="F1" s="2"/>
      <c r="G1" s="2"/>
      <c r="H1" s="2"/>
      <c r="I1" s="2"/>
      <c r="J1" s="2"/>
      <c r="K1" s="3"/>
    </row>
    <row r="2" spans="1:11" ht="12.75">
      <c r="A2" s="4" t="s">
        <v>217</v>
      </c>
      <c r="B2" s="182">
        <v>26</v>
      </c>
      <c r="C2" s="5"/>
      <c r="D2" s="5"/>
      <c r="E2" s="5"/>
      <c r="F2" s="5"/>
      <c r="G2" s="61">
        <v>0</v>
      </c>
      <c r="H2" s="372" t="s">
        <v>218</v>
      </c>
      <c r="I2" s="372"/>
      <c r="J2" s="372"/>
      <c r="K2" s="32">
        <v>49</v>
      </c>
    </row>
    <row r="3" spans="1:11" ht="12.75">
      <c r="A3" s="4"/>
      <c r="B3" s="5"/>
      <c r="C3" s="5"/>
      <c r="D3" s="5"/>
      <c r="E3" s="5"/>
      <c r="F3" s="5"/>
      <c r="G3" s="5"/>
      <c r="H3" s="5"/>
      <c r="I3" s="5"/>
      <c r="J3" s="5"/>
      <c r="K3" s="6"/>
    </row>
    <row r="4" spans="1:11" ht="12.75">
      <c r="A4" s="4" t="s">
        <v>219</v>
      </c>
      <c r="B4" s="5"/>
      <c r="C4" s="185" t="s">
        <v>389</v>
      </c>
      <c r="D4" s="5"/>
      <c r="E4" s="5"/>
      <c r="F4" s="5"/>
      <c r="G4" s="5"/>
      <c r="H4" s="5"/>
      <c r="I4" s="5"/>
      <c r="J4" s="5"/>
      <c r="K4" s="6"/>
    </row>
    <row r="5" spans="1:11" ht="12.75">
      <c r="A5" s="7" t="s">
        <v>220</v>
      </c>
      <c r="B5" s="8"/>
      <c r="C5" s="8"/>
      <c r="D5" s="8"/>
      <c r="E5" s="8"/>
      <c r="F5" s="8"/>
      <c r="G5" s="8"/>
      <c r="H5" s="8"/>
      <c r="I5" s="8"/>
      <c r="J5" s="8"/>
      <c r="K5" s="9"/>
    </row>
    <row r="6" spans="1:11" ht="12.75">
      <c r="A6" s="4"/>
      <c r="B6" s="5"/>
      <c r="C6" s="5"/>
      <c r="D6" s="5"/>
      <c r="E6" s="5"/>
      <c r="F6" s="5"/>
      <c r="G6" s="5"/>
      <c r="H6" s="5"/>
      <c r="I6" s="5"/>
      <c r="J6" s="5"/>
      <c r="K6" s="6"/>
    </row>
    <row r="7" spans="1:11" ht="12.75">
      <c r="A7" s="385" t="s">
        <v>178</v>
      </c>
      <c r="B7" s="377"/>
      <c r="C7" s="377"/>
      <c r="D7" s="377"/>
      <c r="E7" s="377"/>
      <c r="F7" s="377"/>
      <c r="G7" s="377"/>
      <c r="H7" s="377"/>
      <c r="I7" s="377"/>
      <c r="J7" s="377"/>
      <c r="K7" s="378"/>
    </row>
    <row r="8" spans="1:11" ht="12.75">
      <c r="A8" s="423" t="s">
        <v>239</v>
      </c>
      <c r="B8" s="372"/>
      <c r="C8" s="372"/>
      <c r="D8" s="372"/>
      <c r="E8" s="372"/>
      <c r="F8" s="372"/>
      <c r="G8" s="372"/>
      <c r="H8" s="372"/>
      <c r="I8" s="372"/>
      <c r="J8" s="372"/>
      <c r="K8" s="421"/>
    </row>
    <row r="9" spans="1:11" ht="12.75">
      <c r="A9" s="420" t="s">
        <v>152</v>
      </c>
      <c r="B9" s="372"/>
      <c r="C9" s="372"/>
      <c r="D9" s="372"/>
      <c r="E9" s="372"/>
      <c r="F9" s="372"/>
      <c r="G9" s="372"/>
      <c r="H9" s="372"/>
      <c r="I9" s="372"/>
      <c r="J9" s="372"/>
      <c r="K9" s="421"/>
    </row>
    <row r="10" spans="1:11" ht="12.75">
      <c r="A10" s="4"/>
      <c r="B10" s="5"/>
      <c r="C10" s="5"/>
      <c r="D10" s="5"/>
      <c r="E10" s="5"/>
      <c r="F10" s="5"/>
      <c r="G10" s="5"/>
      <c r="H10" s="5"/>
      <c r="I10" s="5"/>
      <c r="J10" s="5"/>
      <c r="K10" s="6"/>
    </row>
    <row r="11" spans="1:11" ht="12.75">
      <c r="A11" s="4" t="s">
        <v>257</v>
      </c>
      <c r="B11" s="13"/>
      <c r="C11" s="5"/>
      <c r="D11" s="5"/>
      <c r="E11" s="5"/>
      <c r="F11" s="5"/>
      <c r="G11" s="5"/>
      <c r="H11" s="5"/>
      <c r="I11" s="5"/>
      <c r="J11" s="5"/>
      <c r="K11" s="6"/>
    </row>
    <row r="12" spans="1:11" ht="12.75">
      <c r="A12" s="4"/>
      <c r="B12" s="5"/>
      <c r="C12" s="5"/>
      <c r="D12" s="5"/>
      <c r="E12" s="5"/>
      <c r="F12" s="5"/>
      <c r="G12" s="5"/>
      <c r="H12" s="5"/>
      <c r="I12" s="5"/>
      <c r="J12" s="5"/>
      <c r="K12" s="6"/>
    </row>
    <row r="13" spans="1:11" ht="12.75">
      <c r="A13" s="4" t="s">
        <v>67</v>
      </c>
      <c r="B13" s="22"/>
      <c r="C13" s="12"/>
      <c r="D13" s="388" t="s">
        <v>153</v>
      </c>
      <c r="E13" s="389"/>
      <c r="F13" s="389"/>
      <c r="G13" s="422"/>
      <c r="H13" s="389"/>
      <c r="I13" s="422"/>
      <c r="J13" s="389"/>
      <c r="K13" s="390"/>
    </row>
    <row r="14" spans="1:11" ht="12.75">
      <c r="A14" s="103" t="s">
        <v>163</v>
      </c>
      <c r="B14" s="96"/>
      <c r="C14" s="97"/>
      <c r="D14" s="106" t="s">
        <v>175</v>
      </c>
      <c r="E14" s="21" t="s">
        <v>61</v>
      </c>
      <c r="F14" s="35" t="s">
        <v>62</v>
      </c>
      <c r="G14" s="20"/>
      <c r="H14" s="15" t="s">
        <v>63</v>
      </c>
      <c r="I14" s="354"/>
      <c r="J14" s="20" t="s">
        <v>162</v>
      </c>
      <c r="K14" s="21" t="s">
        <v>162</v>
      </c>
    </row>
    <row r="15" spans="1:11" ht="12.75">
      <c r="A15" s="105" t="s">
        <v>174</v>
      </c>
      <c r="B15" s="15"/>
      <c r="C15" s="20"/>
      <c r="D15" s="21" t="s">
        <v>310</v>
      </c>
      <c r="E15" s="21" t="s">
        <v>310</v>
      </c>
      <c r="F15" s="221">
        <v>335.32</v>
      </c>
      <c r="G15" s="354" t="s">
        <v>468</v>
      </c>
      <c r="H15" s="216">
        <v>487.29</v>
      </c>
      <c r="I15" s="354" t="s">
        <v>468</v>
      </c>
      <c r="J15" s="20" t="s">
        <v>310</v>
      </c>
      <c r="K15" s="21" t="s">
        <v>310</v>
      </c>
    </row>
    <row r="16" spans="1:11" ht="12.75">
      <c r="A16" s="98" t="s">
        <v>157</v>
      </c>
      <c r="B16" s="99"/>
      <c r="C16" s="100"/>
      <c r="D16" s="21" t="s">
        <v>310</v>
      </c>
      <c r="E16" s="21" t="s">
        <v>310</v>
      </c>
      <c r="F16" s="123">
        <v>341.6</v>
      </c>
      <c r="G16" s="354" t="s">
        <v>468</v>
      </c>
      <c r="H16" s="216">
        <v>493.57</v>
      </c>
      <c r="I16" s="354" t="s">
        <v>468</v>
      </c>
      <c r="J16" s="20" t="s">
        <v>310</v>
      </c>
      <c r="K16" s="21" t="s">
        <v>310</v>
      </c>
    </row>
    <row r="17" spans="1:11" ht="12.75">
      <c r="A17" s="95" t="s">
        <v>158</v>
      </c>
      <c r="B17" s="15"/>
      <c r="C17" s="20"/>
      <c r="D17" s="101"/>
      <c r="E17" s="101"/>
      <c r="F17" s="218"/>
      <c r="G17" s="156"/>
      <c r="H17" s="365"/>
      <c r="I17" s="156"/>
      <c r="J17" s="101"/>
      <c r="K17" s="102"/>
    </row>
    <row r="18" spans="1:11" ht="12.75">
      <c r="A18" s="82" t="s">
        <v>159</v>
      </c>
      <c r="B18" s="15"/>
      <c r="C18" s="20"/>
      <c r="D18" s="21" t="s">
        <v>310</v>
      </c>
      <c r="E18" s="21" t="s">
        <v>310</v>
      </c>
      <c r="F18" s="123">
        <f>+F16</f>
        <v>341.6</v>
      </c>
      <c r="G18" s="354" t="s">
        <v>468</v>
      </c>
      <c r="H18" s="216">
        <f>+H16</f>
        <v>493.57</v>
      </c>
      <c r="I18" s="354" t="s">
        <v>468</v>
      </c>
      <c r="J18" s="20" t="s">
        <v>310</v>
      </c>
      <c r="K18" s="21" t="s">
        <v>310</v>
      </c>
    </row>
    <row r="19" spans="1:11" ht="12.75">
      <c r="A19" s="4"/>
      <c r="B19" s="5"/>
      <c r="C19" s="5"/>
      <c r="D19" s="5"/>
      <c r="E19" s="5"/>
      <c r="F19" s="5"/>
      <c r="G19" s="5"/>
      <c r="H19" s="5"/>
      <c r="I19" s="5"/>
      <c r="J19" s="5"/>
      <c r="K19" s="6"/>
    </row>
    <row r="20" spans="1:11" ht="12.75">
      <c r="A20" s="4"/>
      <c r="B20" s="5"/>
      <c r="C20" s="5"/>
      <c r="D20" s="5"/>
      <c r="E20" s="5"/>
      <c r="F20" s="5"/>
      <c r="G20" s="5"/>
      <c r="H20" s="5"/>
      <c r="I20" s="5"/>
      <c r="J20" s="5"/>
      <c r="K20" s="6"/>
    </row>
    <row r="21" spans="1:11" ht="12.75">
      <c r="A21" s="48"/>
      <c r="B21" s="5"/>
      <c r="C21" s="5"/>
      <c r="D21" s="5"/>
      <c r="E21" s="5"/>
      <c r="F21" s="5"/>
      <c r="G21" s="5"/>
      <c r="H21" s="5"/>
      <c r="I21" s="5"/>
      <c r="J21" s="5"/>
      <c r="K21" s="6"/>
    </row>
    <row r="22" spans="1:11" ht="12.75">
      <c r="A22" s="48"/>
      <c r="B22" s="5"/>
      <c r="C22" s="5"/>
      <c r="D22" s="5"/>
      <c r="E22" s="5"/>
      <c r="F22" s="5"/>
      <c r="G22" s="5"/>
      <c r="H22" s="5"/>
      <c r="I22" s="5"/>
      <c r="J22" s="5"/>
      <c r="K22" s="6"/>
    </row>
    <row r="23" spans="1:11" ht="12.75">
      <c r="A23" s="34" t="s">
        <v>164</v>
      </c>
      <c r="B23" s="25" t="s">
        <v>165</v>
      </c>
      <c r="C23" s="5"/>
      <c r="D23" s="5"/>
      <c r="E23" s="5"/>
      <c r="F23" s="5"/>
      <c r="G23" s="5"/>
      <c r="H23" s="5"/>
      <c r="I23" s="5"/>
      <c r="J23" s="5"/>
      <c r="K23" s="6"/>
    </row>
    <row r="24" spans="1:11" ht="12.75">
      <c r="A24" s="34"/>
      <c r="B24" s="25" t="s">
        <v>166</v>
      </c>
      <c r="C24" s="5"/>
      <c r="D24" s="5"/>
      <c r="E24" s="5"/>
      <c r="F24" s="5"/>
      <c r="G24" s="5"/>
      <c r="H24" s="5"/>
      <c r="I24" s="5"/>
      <c r="J24" s="5"/>
      <c r="K24" s="6"/>
    </row>
    <row r="25" spans="1:11" ht="12.75">
      <c r="A25" s="34"/>
      <c r="B25" s="25" t="s">
        <v>167</v>
      </c>
      <c r="C25" s="5"/>
      <c r="D25" s="5"/>
      <c r="E25" s="5"/>
      <c r="F25" s="5"/>
      <c r="G25" s="5"/>
      <c r="H25" s="5"/>
      <c r="I25" s="5"/>
      <c r="J25" s="5"/>
      <c r="K25" s="6"/>
    </row>
    <row r="26" spans="1:11" ht="12.75">
      <c r="A26" s="34"/>
      <c r="B26" s="25" t="s">
        <v>168</v>
      </c>
      <c r="C26" s="5"/>
      <c r="D26" s="5"/>
      <c r="E26" s="5"/>
      <c r="F26" s="5"/>
      <c r="G26" s="5"/>
      <c r="H26" s="5"/>
      <c r="I26" s="5"/>
      <c r="J26" s="5"/>
      <c r="K26" s="6"/>
    </row>
    <row r="27" spans="1:11" ht="12.75">
      <c r="A27" s="34"/>
      <c r="B27" s="25"/>
      <c r="C27" s="5"/>
      <c r="D27" s="5"/>
      <c r="E27" s="5"/>
      <c r="F27" s="5"/>
      <c r="G27" s="5"/>
      <c r="H27" s="5"/>
      <c r="I27" s="5"/>
      <c r="J27" s="5"/>
      <c r="K27" s="6"/>
    </row>
    <row r="28" spans="1:11" ht="12.75">
      <c r="A28" s="34"/>
      <c r="B28" s="25"/>
      <c r="C28" s="5"/>
      <c r="D28" s="5"/>
      <c r="E28" s="5"/>
      <c r="F28" s="5"/>
      <c r="G28" s="5"/>
      <c r="H28" s="5"/>
      <c r="I28" s="5"/>
      <c r="J28" s="5"/>
      <c r="K28" s="6"/>
    </row>
    <row r="29" spans="1:11" ht="12.75">
      <c r="A29" s="34" t="s">
        <v>170</v>
      </c>
      <c r="B29" s="25"/>
      <c r="C29" s="5"/>
      <c r="D29" s="5"/>
      <c r="E29" s="5"/>
      <c r="F29" s="5"/>
      <c r="G29" s="5"/>
      <c r="H29" s="5"/>
      <c r="I29" s="5"/>
      <c r="J29" s="5"/>
      <c r="K29" s="6"/>
    </row>
    <row r="30" spans="1:11" ht="12.75">
      <c r="A30" s="34"/>
      <c r="B30" s="25"/>
      <c r="C30" s="5"/>
      <c r="D30" s="5"/>
      <c r="E30" s="5"/>
      <c r="F30" s="5"/>
      <c r="G30" s="5"/>
      <c r="H30" s="5"/>
      <c r="I30" s="5"/>
      <c r="J30" s="5"/>
      <c r="K30" s="6"/>
    </row>
    <row r="31" spans="1:11" ht="12.75">
      <c r="A31" s="55" t="s">
        <v>505</v>
      </c>
      <c r="B31" s="25"/>
      <c r="C31" s="5"/>
      <c r="D31" s="5"/>
      <c r="E31" s="5"/>
      <c r="F31" s="5"/>
      <c r="G31" s="5"/>
      <c r="H31" s="5"/>
      <c r="I31" s="5"/>
      <c r="J31" s="5"/>
      <c r="K31" s="6"/>
    </row>
    <row r="32" spans="1:11" ht="12.75">
      <c r="A32" s="34"/>
      <c r="B32" s="25"/>
      <c r="C32" s="5"/>
      <c r="D32" s="5"/>
      <c r="E32" s="5"/>
      <c r="F32" s="5"/>
      <c r="G32" s="5"/>
      <c r="H32" s="5"/>
      <c r="I32" s="5"/>
      <c r="J32" s="5"/>
      <c r="K32" s="6"/>
    </row>
    <row r="33" spans="1:11" ht="12.75">
      <c r="A33" s="34" t="s">
        <v>235</v>
      </c>
      <c r="B33" s="25"/>
      <c r="C33" s="5"/>
      <c r="D33" s="5"/>
      <c r="E33" s="5"/>
      <c r="F33" s="5"/>
      <c r="G33" s="5"/>
      <c r="H33" s="5"/>
      <c r="I33" s="5"/>
      <c r="J33" s="5"/>
      <c r="K33" s="6"/>
    </row>
    <row r="34" spans="1:11" ht="12.75">
      <c r="A34" s="4" t="s">
        <v>236</v>
      </c>
      <c r="B34" s="25"/>
      <c r="C34" s="5"/>
      <c r="D34" s="5"/>
      <c r="E34" s="5"/>
      <c r="F34" s="5"/>
      <c r="G34" s="5"/>
      <c r="H34" s="5"/>
      <c r="I34" s="5"/>
      <c r="J34" s="5"/>
      <c r="K34" s="6"/>
    </row>
    <row r="35" spans="1:11" ht="12.75">
      <c r="A35" s="4"/>
      <c r="B35" s="5"/>
      <c r="C35" s="5"/>
      <c r="D35" s="5"/>
      <c r="E35" s="5"/>
      <c r="F35" s="5"/>
      <c r="G35" s="5"/>
      <c r="H35" s="5"/>
      <c r="I35" s="5"/>
      <c r="J35" s="5"/>
      <c r="K35" s="6"/>
    </row>
    <row r="36" spans="1:11" ht="12.75">
      <c r="A36" s="129" t="s">
        <v>504</v>
      </c>
      <c r="B36" s="5"/>
      <c r="C36" s="5"/>
      <c r="D36" s="5"/>
      <c r="E36" s="5"/>
      <c r="F36" s="5"/>
      <c r="G36" s="5"/>
      <c r="H36" s="5"/>
      <c r="I36" s="5"/>
      <c r="J36" s="5"/>
      <c r="K36" s="6"/>
    </row>
    <row r="37" spans="1:11" ht="12.75">
      <c r="A37" s="4"/>
      <c r="B37" s="5"/>
      <c r="C37" s="5"/>
      <c r="D37" s="5"/>
      <c r="E37" s="5"/>
      <c r="F37" s="5"/>
      <c r="G37" s="5"/>
      <c r="H37" s="5"/>
      <c r="I37" s="5"/>
      <c r="J37" s="5"/>
      <c r="K37" s="6"/>
    </row>
    <row r="38" spans="1:11" ht="12.75">
      <c r="A38" s="129" t="s">
        <v>466</v>
      </c>
      <c r="B38" s="5"/>
      <c r="C38" s="5"/>
      <c r="D38" s="5"/>
      <c r="E38" s="5"/>
      <c r="F38" s="5"/>
      <c r="G38" s="5"/>
      <c r="H38" s="5"/>
      <c r="I38" s="5"/>
      <c r="J38" s="5"/>
      <c r="K38" s="6"/>
    </row>
    <row r="39" spans="1:11" ht="12.75">
      <c r="A39" s="4" t="s">
        <v>357</v>
      </c>
      <c r="B39" s="5"/>
      <c r="C39" s="5"/>
      <c r="D39" s="23"/>
      <c r="E39" s="23"/>
      <c r="F39" s="23"/>
      <c r="G39" s="23"/>
      <c r="H39" s="5"/>
      <c r="I39" s="5"/>
      <c r="J39" s="5"/>
      <c r="K39" s="6"/>
    </row>
    <row r="40" spans="1:11" ht="12.75">
      <c r="A40" s="4"/>
      <c r="B40" s="5"/>
      <c r="C40" s="5"/>
      <c r="D40" s="5"/>
      <c r="E40" s="5"/>
      <c r="F40" s="5"/>
      <c r="G40" s="5"/>
      <c r="H40" s="5"/>
      <c r="I40" s="5"/>
      <c r="J40" s="5"/>
      <c r="K40" s="6"/>
    </row>
    <row r="41" spans="1:11" ht="12.75">
      <c r="A41" s="129" t="s">
        <v>483</v>
      </c>
      <c r="B41" s="5"/>
      <c r="C41" s="5"/>
      <c r="D41" s="5"/>
      <c r="E41" s="5"/>
      <c r="F41" s="5"/>
      <c r="G41" s="5"/>
      <c r="H41" s="5"/>
      <c r="I41" s="5"/>
      <c r="J41" s="5"/>
      <c r="K41" s="6"/>
    </row>
    <row r="42" spans="1:11" ht="12.75">
      <c r="A42" s="4"/>
      <c r="B42" s="5"/>
      <c r="C42" s="5"/>
      <c r="D42" s="5"/>
      <c r="E42" s="5"/>
      <c r="F42" s="5"/>
      <c r="G42" s="5"/>
      <c r="H42" s="5"/>
      <c r="I42" s="5"/>
      <c r="J42" s="5"/>
      <c r="K42" s="6"/>
    </row>
    <row r="43" spans="1:11" ht="12.75">
      <c r="A43" s="4"/>
      <c r="B43" s="5"/>
      <c r="C43" s="5"/>
      <c r="D43" s="5"/>
      <c r="E43" s="5"/>
      <c r="F43" s="5"/>
      <c r="G43" s="5"/>
      <c r="H43" s="5"/>
      <c r="I43" s="5"/>
      <c r="J43" s="5"/>
      <c r="K43" s="6"/>
    </row>
    <row r="44" spans="1:11" ht="12.75">
      <c r="A44" s="4"/>
      <c r="B44" s="5"/>
      <c r="C44" s="5"/>
      <c r="D44" s="5"/>
      <c r="E44" s="5"/>
      <c r="F44" s="5"/>
      <c r="G44" s="5"/>
      <c r="H44" s="5"/>
      <c r="I44" s="5"/>
      <c r="J44" s="5"/>
      <c r="K44" s="6"/>
    </row>
    <row r="45" spans="1:11" ht="12.75">
      <c r="A45" s="4"/>
      <c r="B45" s="5"/>
      <c r="C45" s="5"/>
      <c r="D45" s="5"/>
      <c r="E45" s="5"/>
      <c r="F45" s="49" t="s">
        <v>467</v>
      </c>
      <c r="G45" s="5"/>
      <c r="H45" s="5"/>
      <c r="I45" s="5"/>
      <c r="J45" s="5"/>
      <c r="K45" s="6"/>
    </row>
    <row r="46" spans="1:11" ht="12.75">
      <c r="A46" s="4"/>
      <c r="B46" s="5"/>
      <c r="C46" s="5"/>
      <c r="D46" s="5"/>
      <c r="E46" s="5"/>
      <c r="F46" s="49"/>
      <c r="G46" s="5"/>
      <c r="H46" s="5"/>
      <c r="I46" s="5"/>
      <c r="J46" s="5"/>
      <c r="K46" s="6"/>
    </row>
    <row r="47" spans="1:11" ht="12.75">
      <c r="A47" s="76"/>
      <c r="B47" s="74"/>
      <c r="C47" s="74"/>
      <c r="D47" s="74"/>
      <c r="E47" s="74"/>
      <c r="F47" s="228"/>
      <c r="G47" s="228"/>
      <c r="H47" s="229"/>
      <c r="I47" s="228"/>
      <c r="J47" s="5"/>
      <c r="K47" s="6"/>
    </row>
    <row r="48" spans="1:11" ht="12.75">
      <c r="A48" s="7"/>
      <c r="B48" s="8"/>
      <c r="C48" s="8"/>
      <c r="D48" s="8"/>
      <c r="E48" s="8"/>
      <c r="F48" s="8"/>
      <c r="G48" s="8"/>
      <c r="H48" s="8"/>
      <c r="I48" s="8"/>
      <c r="J48" s="8"/>
      <c r="K48" s="9"/>
    </row>
    <row r="49" spans="1:11" ht="12.75">
      <c r="A49" s="4" t="s">
        <v>223</v>
      </c>
      <c r="B49" s="5" t="s">
        <v>246</v>
      </c>
      <c r="C49" s="5"/>
      <c r="D49" s="5"/>
      <c r="E49" s="5"/>
      <c r="F49" s="5"/>
      <c r="G49" s="5"/>
      <c r="H49" s="5"/>
      <c r="I49" s="5"/>
      <c r="J49" s="5"/>
      <c r="K49" s="6"/>
    </row>
    <row r="50" spans="1:11" ht="12.75">
      <c r="A50" s="4"/>
      <c r="B50" s="5"/>
      <c r="C50" s="5"/>
      <c r="D50" s="5"/>
      <c r="E50" s="5"/>
      <c r="F50" s="5"/>
      <c r="G50" s="5"/>
      <c r="H50" s="5"/>
      <c r="I50" s="5"/>
      <c r="J50" s="5"/>
      <c r="K50" s="6"/>
    </row>
    <row r="51" spans="1:11" ht="12.75">
      <c r="A51" s="7" t="s">
        <v>222</v>
      </c>
      <c r="B51" s="170">
        <f>'Item 255, pg 48'!B52</f>
        <v>41348</v>
      </c>
      <c r="C51" s="8"/>
      <c r="D51" s="8"/>
      <c r="E51" s="8"/>
      <c r="F51" s="8"/>
      <c r="G51" s="8"/>
      <c r="I51" s="8" t="s">
        <v>216</v>
      </c>
      <c r="J51" s="8"/>
      <c r="K51" s="169">
        <f>'Item 255, pg 48'!L52</f>
        <v>41395</v>
      </c>
    </row>
    <row r="52" spans="1:11" ht="12.75">
      <c r="A52" s="373" t="s">
        <v>214</v>
      </c>
      <c r="B52" s="374"/>
      <c r="C52" s="374"/>
      <c r="D52" s="374"/>
      <c r="E52" s="374"/>
      <c r="F52" s="374"/>
      <c r="G52" s="374"/>
      <c r="H52" s="374"/>
      <c r="I52" s="374"/>
      <c r="J52" s="374"/>
      <c r="K52" s="375"/>
    </row>
    <row r="53" spans="1:11" ht="12.75">
      <c r="A53" s="4"/>
      <c r="B53" s="5"/>
      <c r="C53" s="5"/>
      <c r="D53" s="5"/>
      <c r="E53" s="5"/>
      <c r="F53" s="5"/>
      <c r="G53" s="5"/>
      <c r="H53" s="5"/>
      <c r="I53" s="5"/>
      <c r="J53" s="5"/>
      <c r="K53" s="6"/>
    </row>
    <row r="54" spans="1:11" ht="12.75">
      <c r="A54" s="4" t="s">
        <v>221</v>
      </c>
      <c r="B54" s="5"/>
      <c r="C54" s="5"/>
      <c r="D54" s="5"/>
      <c r="E54" s="5"/>
      <c r="F54" s="5"/>
      <c r="G54" s="5"/>
      <c r="H54" s="5"/>
      <c r="I54" s="5"/>
      <c r="J54" s="5"/>
      <c r="K54" s="6"/>
    </row>
    <row r="55" spans="1:11" ht="12.75">
      <c r="A55" s="7"/>
      <c r="B55" s="8"/>
      <c r="C55" s="8"/>
      <c r="D55" s="8"/>
      <c r="E55" s="8"/>
      <c r="F55" s="8"/>
      <c r="G55" s="8"/>
      <c r="H55" s="8"/>
      <c r="I55" s="8"/>
      <c r="J55" s="8"/>
      <c r="K55" s="9"/>
    </row>
  </sheetData>
  <sheetProtection/>
  <mergeCells count="6">
    <mergeCell ref="H2:J2"/>
    <mergeCell ref="A7:K7"/>
    <mergeCell ref="A8:K8"/>
    <mergeCell ref="A9:K9"/>
    <mergeCell ref="D13:K13"/>
    <mergeCell ref="A52:K52"/>
  </mergeCells>
  <printOptions/>
  <pageMargins left="0.75" right="0.75" top="1" bottom="1" header="0.5" footer="0.5"/>
  <pageSetup fitToHeight="1" fitToWidth="1" horizontalDpi="300" verticalDpi="300" orientation="portrait" scale="82" r:id="rId1"/>
</worksheet>
</file>

<file path=xl/worksheets/sheet29.xml><?xml version="1.0" encoding="utf-8"?>
<worksheet xmlns="http://schemas.openxmlformats.org/spreadsheetml/2006/main" xmlns:r="http://schemas.openxmlformats.org/officeDocument/2006/relationships">
  <sheetPr>
    <pageSetUpPr fitToPage="1"/>
  </sheetPr>
  <dimension ref="A1:N58"/>
  <sheetViews>
    <sheetView zoomScalePageLayoutView="0" workbookViewId="0" topLeftCell="A34">
      <selection activeCell="G35" sqref="G35"/>
    </sheetView>
  </sheetViews>
  <sheetFormatPr defaultColWidth="9.140625" defaultRowHeight="12.75"/>
  <cols>
    <col min="1" max="1" width="10.140625" style="271" customWidth="1"/>
    <col min="2" max="2" width="16.57421875" style="271" customWidth="1"/>
    <col min="3" max="3" width="7.7109375" style="271" customWidth="1"/>
    <col min="4" max="4" width="9.140625" style="271" customWidth="1"/>
    <col min="5" max="5" width="4.140625" style="271" customWidth="1"/>
    <col min="6" max="6" width="9.7109375" style="271" customWidth="1"/>
    <col min="7" max="7" width="3.421875" style="271" customWidth="1"/>
    <col min="8" max="8" width="9.140625" style="271" customWidth="1"/>
    <col min="9" max="9" width="3.7109375" style="271" customWidth="1"/>
    <col min="10" max="10" width="9.7109375" style="271" bestFit="1" customWidth="1"/>
    <col min="11" max="11" width="3.140625" style="271" customWidth="1"/>
    <col min="12" max="12" width="9.140625" style="271" customWidth="1"/>
    <col min="13" max="13" width="4.00390625" style="271" customWidth="1"/>
    <col min="14" max="14" width="12.8515625" style="271" customWidth="1"/>
    <col min="15" max="16384" width="9.140625" style="271" customWidth="1"/>
  </cols>
  <sheetData>
    <row r="1" spans="1:14" ht="12.75">
      <c r="A1" s="268"/>
      <c r="B1" s="269"/>
      <c r="C1" s="269"/>
      <c r="D1" s="269"/>
      <c r="E1" s="269"/>
      <c r="F1" s="269"/>
      <c r="G1" s="269"/>
      <c r="H1" s="269"/>
      <c r="I1" s="269"/>
      <c r="J1" s="269"/>
      <c r="K1" s="269"/>
      <c r="L1" s="269"/>
      <c r="M1" s="269"/>
      <c r="N1" s="270"/>
    </row>
    <row r="2" spans="1:14" ht="12.75">
      <c r="A2" s="272" t="s">
        <v>217</v>
      </c>
      <c r="B2" s="182">
        <v>26</v>
      </c>
      <c r="C2" s="274"/>
      <c r="D2" s="274" t="str">
        <f>'[3]Check Sheet'!$C$2</f>
        <v> </v>
      </c>
      <c r="E2" s="274"/>
      <c r="F2" s="274"/>
      <c r="G2" s="274"/>
      <c r="H2" s="274"/>
      <c r="I2" s="274"/>
      <c r="J2" s="273">
        <v>0</v>
      </c>
      <c r="K2" s="275"/>
      <c r="L2" s="446" t="s">
        <v>218</v>
      </c>
      <c r="M2" s="446"/>
      <c r="N2" s="276">
        <v>50</v>
      </c>
    </row>
    <row r="3" spans="1:14" ht="12.75">
      <c r="A3" s="272"/>
      <c r="B3" s="274"/>
      <c r="C3" s="274"/>
      <c r="D3" s="274"/>
      <c r="E3" s="274"/>
      <c r="F3" s="274"/>
      <c r="G3" s="274"/>
      <c r="H3" s="274"/>
      <c r="I3" s="274"/>
      <c r="J3" s="274"/>
      <c r="K3" s="274"/>
      <c r="L3" s="274"/>
      <c r="M3" s="274"/>
      <c r="N3" s="277"/>
    </row>
    <row r="4" spans="1:14" ht="12.75">
      <c r="A4" s="272" t="s">
        <v>219</v>
      </c>
      <c r="B4" s="274"/>
      <c r="C4" s="289" t="s">
        <v>389</v>
      </c>
      <c r="D4" s="274"/>
      <c r="E4" s="274"/>
      <c r="F4" s="274"/>
      <c r="G4" s="274"/>
      <c r="H4" s="274"/>
      <c r="I4" s="274"/>
      <c r="J4" s="274"/>
      <c r="K4" s="274"/>
      <c r="L4" s="274"/>
      <c r="M4" s="274"/>
      <c r="N4" s="277"/>
    </row>
    <row r="5" spans="1:14" ht="12.75">
      <c r="A5" s="278" t="s">
        <v>220</v>
      </c>
      <c r="B5" s="279"/>
      <c r="C5" s="279"/>
      <c r="D5" s="279"/>
      <c r="E5" s="279"/>
      <c r="F5" s="279"/>
      <c r="G5" s="279"/>
      <c r="H5" s="279"/>
      <c r="I5" s="279"/>
      <c r="J5" s="279"/>
      <c r="K5" s="279"/>
      <c r="L5" s="279"/>
      <c r="M5" s="279"/>
      <c r="N5" s="280"/>
    </row>
    <row r="6" spans="1:14" ht="12.75">
      <c r="A6" s="272"/>
      <c r="B6" s="274"/>
      <c r="C6" s="274"/>
      <c r="D6" s="274"/>
      <c r="E6" s="274"/>
      <c r="F6" s="274"/>
      <c r="G6" s="274"/>
      <c r="H6" s="274"/>
      <c r="I6" s="274"/>
      <c r="J6" s="274"/>
      <c r="K6" s="274"/>
      <c r="L6" s="274"/>
      <c r="M6" s="274"/>
      <c r="N6" s="277"/>
    </row>
    <row r="7" spans="1:14" ht="12.75">
      <c r="A7" s="447" t="s">
        <v>212</v>
      </c>
      <c r="B7" s="448"/>
      <c r="C7" s="448"/>
      <c r="D7" s="448"/>
      <c r="E7" s="448"/>
      <c r="F7" s="448"/>
      <c r="G7" s="448"/>
      <c r="H7" s="448"/>
      <c r="I7" s="448"/>
      <c r="J7" s="448"/>
      <c r="K7" s="448"/>
      <c r="L7" s="448"/>
      <c r="M7" s="448"/>
      <c r="N7" s="449"/>
    </row>
    <row r="8" spans="1:14" ht="12.75">
      <c r="A8" s="450" t="s">
        <v>179</v>
      </c>
      <c r="B8" s="446"/>
      <c r="C8" s="446"/>
      <c r="D8" s="446"/>
      <c r="E8" s="446"/>
      <c r="F8" s="446"/>
      <c r="G8" s="446"/>
      <c r="H8" s="446"/>
      <c r="I8" s="446"/>
      <c r="J8" s="446"/>
      <c r="K8" s="446"/>
      <c r="L8" s="446"/>
      <c r="M8" s="446"/>
      <c r="N8" s="451"/>
    </row>
    <row r="9" spans="1:14" ht="12.75">
      <c r="A9" s="450" t="s">
        <v>180</v>
      </c>
      <c r="B9" s="446"/>
      <c r="C9" s="446"/>
      <c r="D9" s="446"/>
      <c r="E9" s="446"/>
      <c r="F9" s="446"/>
      <c r="G9" s="446"/>
      <c r="H9" s="446"/>
      <c r="I9" s="446"/>
      <c r="J9" s="446"/>
      <c r="K9" s="446"/>
      <c r="L9" s="446"/>
      <c r="M9" s="446"/>
      <c r="N9" s="451"/>
    </row>
    <row r="10" spans="1:14" ht="12.75">
      <c r="A10" s="272"/>
      <c r="B10" s="274"/>
      <c r="C10" s="274"/>
      <c r="D10" s="274"/>
      <c r="E10" s="274"/>
      <c r="F10" s="274"/>
      <c r="G10" s="274"/>
      <c r="H10" s="274"/>
      <c r="I10" s="274"/>
      <c r="J10" s="274"/>
      <c r="K10" s="274"/>
      <c r="L10" s="274"/>
      <c r="M10" s="274"/>
      <c r="N10" s="277"/>
    </row>
    <row r="11" spans="1:14" ht="12.75">
      <c r="A11" s="272" t="s">
        <v>257</v>
      </c>
      <c r="B11" s="283"/>
      <c r="C11" s="274"/>
      <c r="D11" s="274"/>
      <c r="E11" s="274"/>
      <c r="F11" s="274"/>
      <c r="G11" s="274"/>
      <c r="H11" s="274"/>
      <c r="I11" s="274"/>
      <c r="J11" s="274"/>
      <c r="K11" s="274"/>
      <c r="L11" s="274"/>
      <c r="M11" s="274"/>
      <c r="N11" s="277"/>
    </row>
    <row r="12" spans="1:14" ht="12.75">
      <c r="A12" s="272"/>
      <c r="B12" s="274"/>
      <c r="C12" s="274"/>
      <c r="D12" s="274"/>
      <c r="E12" s="274"/>
      <c r="F12" s="274"/>
      <c r="G12" s="274"/>
      <c r="H12" s="274"/>
      <c r="I12" s="274"/>
      <c r="J12" s="274"/>
      <c r="K12" s="274"/>
      <c r="L12" s="274"/>
      <c r="M12" s="274"/>
      <c r="N12" s="277"/>
    </row>
    <row r="13" spans="1:14" ht="12.75">
      <c r="A13" s="272"/>
      <c r="B13" s="284"/>
      <c r="C13" s="275"/>
      <c r="D13" s="452" t="s">
        <v>153</v>
      </c>
      <c r="E13" s="453"/>
      <c r="F13" s="453"/>
      <c r="G13" s="453"/>
      <c r="H13" s="453"/>
      <c r="I13" s="453"/>
      <c r="J13" s="453"/>
      <c r="K13" s="453"/>
      <c r="L13" s="453"/>
      <c r="M13" s="453"/>
      <c r="N13" s="454"/>
    </row>
    <row r="14" spans="1:14" ht="12.75">
      <c r="A14" s="292" t="s">
        <v>163</v>
      </c>
      <c r="B14" s="293"/>
      <c r="C14" s="294"/>
      <c r="D14" s="324" t="s">
        <v>328</v>
      </c>
      <c r="E14" s="298"/>
      <c r="F14" s="324" t="s">
        <v>329</v>
      </c>
      <c r="G14" s="298"/>
      <c r="H14" s="324" t="s">
        <v>330</v>
      </c>
      <c r="I14" s="298"/>
      <c r="J14" s="324" t="s">
        <v>240</v>
      </c>
      <c r="K14" s="298"/>
      <c r="L14" s="324" t="s">
        <v>241</v>
      </c>
      <c r="M14" s="298"/>
      <c r="N14" s="295" t="s">
        <v>162</v>
      </c>
    </row>
    <row r="15" spans="1:14" ht="12.75">
      <c r="A15" s="296" t="s">
        <v>154</v>
      </c>
      <c r="B15" s="297"/>
      <c r="C15" s="298"/>
      <c r="D15" s="332">
        <v>86.86</v>
      </c>
      <c r="E15" s="366" t="s">
        <v>468</v>
      </c>
      <c r="F15" s="332">
        <v>97.33</v>
      </c>
      <c r="G15" s="366" t="s">
        <v>468</v>
      </c>
      <c r="H15" s="332">
        <v>106.75</v>
      </c>
      <c r="I15" s="366" t="s">
        <v>468</v>
      </c>
      <c r="J15" s="332">
        <v>108.84</v>
      </c>
      <c r="K15" s="366" t="s">
        <v>468</v>
      </c>
      <c r="L15" s="332">
        <v>146.52</v>
      </c>
      <c r="M15" s="366" t="s">
        <v>468</v>
      </c>
      <c r="N15" s="295"/>
    </row>
    <row r="16" spans="1:14" ht="12.75">
      <c r="A16" s="296" t="s">
        <v>155</v>
      </c>
      <c r="B16" s="297"/>
      <c r="C16" s="298"/>
      <c r="D16" s="332">
        <v>90.89</v>
      </c>
      <c r="E16" s="366" t="s">
        <v>468</v>
      </c>
      <c r="F16" s="332">
        <v>99.63</v>
      </c>
      <c r="G16" s="366" t="s">
        <v>468</v>
      </c>
      <c r="H16" s="332">
        <v>107.11</v>
      </c>
      <c r="I16" s="366" t="s">
        <v>468</v>
      </c>
      <c r="J16" s="332">
        <v>129.51</v>
      </c>
      <c r="K16" s="366" t="s">
        <v>468</v>
      </c>
      <c r="L16" s="332">
        <v>153.21</v>
      </c>
      <c r="M16" s="366" t="s">
        <v>468</v>
      </c>
      <c r="N16" s="295"/>
    </row>
    <row r="17" spans="1:14" ht="12.75">
      <c r="A17" s="296" t="s">
        <v>156</v>
      </c>
      <c r="B17" s="297"/>
      <c r="C17" s="298"/>
      <c r="D17" s="332">
        <f>D16</f>
        <v>90.89</v>
      </c>
      <c r="E17" s="366" t="s">
        <v>468</v>
      </c>
      <c r="F17" s="332">
        <f>F16</f>
        <v>99.63</v>
      </c>
      <c r="G17" s="366" t="s">
        <v>468</v>
      </c>
      <c r="H17" s="332">
        <f>H16</f>
        <v>107.11</v>
      </c>
      <c r="I17" s="366" t="s">
        <v>468</v>
      </c>
      <c r="J17" s="332">
        <f>J16</f>
        <v>129.51</v>
      </c>
      <c r="K17" s="366" t="s">
        <v>468</v>
      </c>
      <c r="L17" s="332">
        <f>L16</f>
        <v>153.21</v>
      </c>
      <c r="M17" s="366" t="s">
        <v>468</v>
      </c>
      <c r="N17" s="295"/>
    </row>
    <row r="18" spans="1:14" ht="12.75">
      <c r="A18" s="299" t="s">
        <v>157</v>
      </c>
      <c r="B18" s="300"/>
      <c r="C18" s="301"/>
      <c r="D18" s="324"/>
      <c r="E18" s="298"/>
      <c r="F18" s="324"/>
      <c r="G18" s="298"/>
      <c r="H18" s="324"/>
      <c r="I18" s="298"/>
      <c r="J18" s="324"/>
      <c r="K18" s="298"/>
      <c r="L18" s="324"/>
      <c r="M18" s="298"/>
      <c r="N18" s="295"/>
    </row>
    <row r="19" spans="1:14" ht="12.75">
      <c r="A19" s="299" t="s">
        <v>64</v>
      </c>
      <c r="B19" s="300"/>
      <c r="C19" s="301"/>
      <c r="D19" s="324"/>
      <c r="E19" s="298"/>
      <c r="F19" s="324"/>
      <c r="G19" s="298"/>
      <c r="H19" s="324"/>
      <c r="I19" s="298"/>
      <c r="J19" s="324"/>
      <c r="K19" s="298"/>
      <c r="L19" s="324"/>
      <c r="M19" s="298"/>
      <c r="N19" s="295"/>
    </row>
    <row r="20" spans="1:14" ht="12.75">
      <c r="A20" s="302" t="s">
        <v>158</v>
      </c>
      <c r="B20" s="297"/>
      <c r="C20" s="298"/>
      <c r="D20" s="303"/>
      <c r="E20" s="303"/>
      <c r="F20" s="303"/>
      <c r="G20" s="303"/>
      <c r="H20" s="303"/>
      <c r="I20" s="303"/>
      <c r="J20" s="303"/>
      <c r="K20" s="303"/>
      <c r="L20" s="303"/>
      <c r="M20" s="303"/>
      <c r="N20" s="304"/>
    </row>
    <row r="21" spans="1:14" ht="12.75">
      <c r="A21" s="296" t="s">
        <v>69</v>
      </c>
      <c r="B21" s="297"/>
      <c r="C21" s="298"/>
      <c r="D21" s="333">
        <v>93.14</v>
      </c>
      <c r="E21" s="366" t="s">
        <v>468</v>
      </c>
      <c r="F21" s="333">
        <f>D21</f>
        <v>93.14</v>
      </c>
      <c r="G21" s="366" t="s">
        <v>468</v>
      </c>
      <c r="H21" s="333">
        <f>D21</f>
        <v>93.14</v>
      </c>
      <c r="I21" s="366" t="s">
        <v>468</v>
      </c>
      <c r="J21" s="333">
        <f>D21</f>
        <v>93.14</v>
      </c>
      <c r="K21" s="366" t="s">
        <v>468</v>
      </c>
      <c r="L21" s="333">
        <f>D21</f>
        <v>93.14</v>
      </c>
      <c r="M21" s="366" t="s">
        <v>468</v>
      </c>
      <c r="N21" s="295"/>
    </row>
    <row r="22" spans="1:14" ht="12.75">
      <c r="A22" s="296" t="s">
        <v>159</v>
      </c>
      <c r="B22" s="297"/>
      <c r="C22" s="298"/>
      <c r="D22" s="332">
        <v>108.47</v>
      </c>
      <c r="E22" s="366" t="s">
        <v>468</v>
      </c>
      <c r="F22" s="332">
        <v>115.8</v>
      </c>
      <c r="G22" s="366" t="s">
        <v>468</v>
      </c>
      <c r="H22" s="332">
        <v>122.03</v>
      </c>
      <c r="I22" s="366" t="s">
        <v>468</v>
      </c>
      <c r="J22" s="332">
        <v>140.71</v>
      </c>
      <c r="K22" s="366" t="s">
        <v>468</v>
      </c>
      <c r="L22" s="332">
        <v>162.22</v>
      </c>
      <c r="M22" s="366" t="s">
        <v>468</v>
      </c>
      <c r="N22" s="295"/>
    </row>
    <row r="23" spans="1:14" ht="12.75">
      <c r="A23" s="296" t="s">
        <v>160</v>
      </c>
      <c r="B23" s="297"/>
      <c r="C23" s="298"/>
      <c r="D23" s="332">
        <v>4.92</v>
      </c>
      <c r="E23" s="366" t="s">
        <v>468</v>
      </c>
      <c r="F23" s="332">
        <v>5.13</v>
      </c>
      <c r="G23" s="366" t="s">
        <v>468</v>
      </c>
      <c r="H23" s="332">
        <v>5.36</v>
      </c>
      <c r="I23" s="366" t="s">
        <v>468</v>
      </c>
      <c r="J23" s="332">
        <v>6.49</v>
      </c>
      <c r="K23" s="366" t="s">
        <v>468</v>
      </c>
      <c r="L23" s="332">
        <v>8.11</v>
      </c>
      <c r="M23" s="366" t="s">
        <v>468</v>
      </c>
      <c r="N23" s="295"/>
    </row>
    <row r="24" spans="1:14" ht="12.75">
      <c r="A24" s="296" t="s">
        <v>161</v>
      </c>
      <c r="B24" s="297"/>
      <c r="C24" s="298"/>
      <c r="D24" s="324"/>
      <c r="E24" s="298"/>
      <c r="F24" s="324"/>
      <c r="G24" s="298"/>
      <c r="H24" s="324"/>
      <c r="I24" s="298"/>
      <c r="J24" s="324"/>
      <c r="K24" s="298"/>
      <c r="L24" s="324"/>
      <c r="M24" s="298"/>
      <c r="N24" s="295"/>
    </row>
    <row r="25" spans="1:14" ht="12.75">
      <c r="A25" s="272"/>
      <c r="B25" s="274"/>
      <c r="C25" s="274"/>
      <c r="D25" s="305"/>
      <c r="E25" s="305"/>
      <c r="F25" s="274"/>
      <c r="G25" s="274"/>
      <c r="H25" s="274"/>
      <c r="I25" s="274"/>
      <c r="J25" s="274"/>
      <c r="K25" s="274"/>
      <c r="L25" s="274"/>
      <c r="M25" s="274"/>
      <c r="N25" s="277"/>
    </row>
    <row r="26" spans="1:14" ht="12.75">
      <c r="A26" s="272"/>
      <c r="B26" s="274"/>
      <c r="C26" s="274"/>
      <c r="D26" s="274"/>
      <c r="E26" s="274"/>
      <c r="F26" s="274"/>
      <c r="G26" s="274"/>
      <c r="H26" s="274"/>
      <c r="I26" s="274"/>
      <c r="J26" s="274"/>
      <c r="K26" s="274"/>
      <c r="L26" s="274"/>
      <c r="M26" s="274"/>
      <c r="N26" s="277"/>
    </row>
    <row r="27" spans="1:14" ht="12.75">
      <c r="A27" s="285" t="s">
        <v>164</v>
      </c>
      <c r="B27" s="306" t="s">
        <v>181</v>
      </c>
      <c r="C27" s="274"/>
      <c r="D27" s="274"/>
      <c r="E27" s="274"/>
      <c r="F27" s="274"/>
      <c r="G27" s="274"/>
      <c r="H27" s="274"/>
      <c r="I27" s="274"/>
      <c r="J27" s="274"/>
      <c r="K27" s="274"/>
      <c r="L27" s="274"/>
      <c r="M27" s="274"/>
      <c r="N27" s="277"/>
    </row>
    <row r="28" spans="1:14" ht="12.75">
      <c r="A28" s="307" t="s">
        <v>182</v>
      </c>
      <c r="B28" s="306" t="s">
        <v>183</v>
      </c>
      <c r="C28" s="274"/>
      <c r="D28" s="274"/>
      <c r="E28" s="274"/>
      <c r="F28" s="274"/>
      <c r="G28" s="274"/>
      <c r="H28" s="274"/>
      <c r="I28" s="274"/>
      <c r="J28" s="274"/>
      <c r="K28" s="274"/>
      <c r="L28" s="274"/>
      <c r="M28" s="274"/>
      <c r="N28" s="277"/>
    </row>
    <row r="29" spans="1:14" ht="12.75">
      <c r="A29" s="285"/>
      <c r="B29" s="306" t="s">
        <v>506</v>
      </c>
      <c r="C29" s="274"/>
      <c r="D29" s="274"/>
      <c r="E29" s="274"/>
      <c r="F29" s="274"/>
      <c r="G29" s="274"/>
      <c r="H29" s="274"/>
      <c r="I29" s="274"/>
      <c r="J29" s="274"/>
      <c r="K29" s="274"/>
      <c r="L29" s="274"/>
      <c r="M29" s="274"/>
      <c r="N29" s="277"/>
    </row>
    <row r="30" spans="1:14" ht="12.75">
      <c r="A30" s="285"/>
      <c r="B30" s="306" t="s">
        <v>331</v>
      </c>
      <c r="C30" s="274"/>
      <c r="D30" s="274"/>
      <c r="E30" s="274"/>
      <c r="F30" s="274"/>
      <c r="G30" s="274"/>
      <c r="H30" s="274"/>
      <c r="I30" s="274"/>
      <c r="J30" s="274"/>
      <c r="K30" s="274"/>
      <c r="L30" s="274"/>
      <c r="M30" s="274"/>
      <c r="N30" s="277"/>
    </row>
    <row r="31" spans="1:14" ht="12.75">
      <c r="A31" s="285" t="s">
        <v>73</v>
      </c>
      <c r="B31" s="308" t="s">
        <v>184</v>
      </c>
      <c r="C31" s="274"/>
      <c r="D31" s="274"/>
      <c r="E31" s="274"/>
      <c r="F31" s="274"/>
      <c r="G31" s="274"/>
      <c r="H31" s="274"/>
      <c r="I31" s="274"/>
      <c r="J31" s="274"/>
      <c r="K31" s="274"/>
      <c r="L31" s="274"/>
      <c r="M31" s="274"/>
      <c r="N31" s="277"/>
    </row>
    <row r="32" spans="1:14" ht="12.75">
      <c r="A32" s="309" t="s">
        <v>318</v>
      </c>
      <c r="B32" s="310" t="s">
        <v>185</v>
      </c>
      <c r="C32" s="281"/>
      <c r="D32" s="281"/>
      <c r="E32" s="281"/>
      <c r="F32" s="281"/>
      <c r="G32" s="281"/>
      <c r="H32" s="281"/>
      <c r="I32" s="281"/>
      <c r="J32" s="281"/>
      <c r="K32" s="281"/>
      <c r="L32" s="281"/>
      <c r="M32" s="281"/>
      <c r="N32" s="282"/>
    </row>
    <row r="33" spans="1:14" ht="12.75">
      <c r="A33" s="285"/>
      <c r="B33" s="306" t="s">
        <v>186</v>
      </c>
      <c r="C33" s="274"/>
      <c r="D33" s="274"/>
      <c r="E33" s="274"/>
      <c r="F33" s="274"/>
      <c r="G33" s="274"/>
      <c r="H33" s="274"/>
      <c r="I33" s="274"/>
      <c r="J33" s="274"/>
      <c r="K33" s="274"/>
      <c r="L33" s="274"/>
      <c r="M33" s="274"/>
      <c r="N33" s="277"/>
    </row>
    <row r="34" spans="1:14" ht="12.75">
      <c r="A34" s="311"/>
      <c r="B34" s="306" t="s">
        <v>444</v>
      </c>
      <c r="C34" s="274"/>
      <c r="D34" s="274"/>
      <c r="E34" s="274"/>
      <c r="F34" s="274"/>
      <c r="G34" s="274"/>
      <c r="H34" s="274"/>
      <c r="I34" s="274"/>
      <c r="J34" s="274"/>
      <c r="K34" s="274"/>
      <c r="L34" s="274"/>
      <c r="M34" s="274"/>
      <c r="N34" s="277"/>
    </row>
    <row r="35" spans="1:14" ht="12.75">
      <c r="A35" s="285"/>
      <c r="B35" s="306" t="s">
        <v>448</v>
      </c>
      <c r="C35" s="274"/>
      <c r="D35" s="274"/>
      <c r="E35" s="274"/>
      <c r="F35" s="274"/>
      <c r="G35" s="274"/>
      <c r="H35" s="274"/>
      <c r="I35" s="274"/>
      <c r="J35" s="274"/>
      <c r="K35" s="274"/>
      <c r="L35" s="274"/>
      <c r="M35" s="274"/>
      <c r="N35" s="277"/>
    </row>
    <row r="36" spans="1:14" ht="12.75">
      <c r="A36" s="285"/>
      <c r="B36" s="306" t="s">
        <v>245</v>
      </c>
      <c r="C36" s="274"/>
      <c r="D36" s="274"/>
      <c r="E36" s="274"/>
      <c r="F36" s="274"/>
      <c r="G36" s="274"/>
      <c r="H36" s="274"/>
      <c r="I36" s="274"/>
      <c r="J36" s="274"/>
      <c r="K36" s="274"/>
      <c r="L36" s="274"/>
      <c r="M36" s="274"/>
      <c r="N36" s="277"/>
    </row>
    <row r="37" spans="1:14" ht="12.75">
      <c r="A37" s="285"/>
      <c r="B37" s="306" t="s">
        <v>187</v>
      </c>
      <c r="C37" s="274"/>
      <c r="D37" s="274"/>
      <c r="E37" s="274"/>
      <c r="F37" s="274"/>
      <c r="G37" s="274"/>
      <c r="H37" s="274"/>
      <c r="I37" s="274"/>
      <c r="J37" s="274"/>
      <c r="K37" s="274"/>
      <c r="L37" s="274"/>
      <c r="M37" s="274"/>
      <c r="N37" s="277"/>
    </row>
    <row r="38" spans="1:14" ht="12.75">
      <c r="A38" s="285"/>
      <c r="B38" s="306"/>
      <c r="C38" s="274"/>
      <c r="D38" s="274"/>
      <c r="E38" s="274"/>
      <c r="F38" s="274"/>
      <c r="G38" s="274"/>
      <c r="H38" s="274"/>
      <c r="I38" s="274"/>
      <c r="J38" s="274"/>
      <c r="K38" s="274"/>
      <c r="L38" s="274"/>
      <c r="M38" s="274"/>
      <c r="N38" s="277"/>
    </row>
    <row r="39" spans="1:14" ht="12.75">
      <c r="A39" s="285"/>
      <c r="B39" s="306"/>
      <c r="C39" s="274"/>
      <c r="D39" s="274"/>
      <c r="E39" s="274"/>
      <c r="F39" s="274"/>
      <c r="G39" s="274"/>
      <c r="H39" s="274"/>
      <c r="I39" s="274"/>
      <c r="J39" s="274"/>
      <c r="K39" s="274"/>
      <c r="L39" s="274"/>
      <c r="M39" s="274"/>
      <c r="N39" s="277"/>
    </row>
    <row r="40" spans="1:14" ht="12.75">
      <c r="A40" s="272"/>
      <c r="B40" s="306"/>
      <c r="C40" s="274"/>
      <c r="D40" s="274"/>
      <c r="E40" s="274"/>
      <c r="F40" s="274"/>
      <c r="G40" s="274"/>
      <c r="H40" s="274"/>
      <c r="I40" s="274"/>
      <c r="J40" s="274"/>
      <c r="K40" s="274"/>
      <c r="L40" s="274"/>
      <c r="M40" s="274"/>
      <c r="N40" s="277"/>
    </row>
    <row r="41" spans="1:14" s="315" customFormat="1" ht="12.75">
      <c r="A41" s="312" t="s">
        <v>195</v>
      </c>
      <c r="B41" s="313"/>
      <c r="C41" s="313"/>
      <c r="D41" s="313"/>
      <c r="E41" s="313"/>
      <c r="F41" s="313"/>
      <c r="G41" s="313"/>
      <c r="H41" s="313"/>
      <c r="I41" s="313"/>
      <c r="J41" s="313"/>
      <c r="K41" s="313"/>
      <c r="L41" s="313"/>
      <c r="M41" s="313"/>
      <c r="N41" s="314"/>
    </row>
    <row r="42" spans="1:14" ht="12.75">
      <c r="A42" s="272"/>
      <c r="B42" s="316"/>
      <c r="C42" s="317"/>
      <c r="D42" s="317"/>
      <c r="E42" s="317"/>
      <c r="F42" s="274"/>
      <c r="G42" s="274"/>
      <c r="H42" s="274"/>
      <c r="I42" s="274"/>
      <c r="J42" s="274"/>
      <c r="K42" s="274"/>
      <c r="L42" s="274"/>
      <c r="M42" s="274"/>
      <c r="N42" s="277"/>
    </row>
    <row r="43" spans="1:14" ht="12.75">
      <c r="A43" s="272"/>
      <c r="B43" s="316"/>
      <c r="C43" s="316" t="s">
        <v>445</v>
      </c>
      <c r="D43" s="317">
        <v>12.45</v>
      </c>
      <c r="E43" s="317" t="s">
        <v>468</v>
      </c>
      <c r="F43" s="274" t="s">
        <v>446</v>
      </c>
      <c r="G43" s="274"/>
      <c r="H43" s="281"/>
      <c r="I43" s="281"/>
      <c r="J43" s="281"/>
      <c r="K43" s="281"/>
      <c r="L43" s="274"/>
      <c r="M43" s="274"/>
      <c r="N43" s="277"/>
    </row>
    <row r="44" spans="1:14" ht="12.75">
      <c r="A44" s="272"/>
      <c r="B44" s="316"/>
      <c r="C44" s="316"/>
      <c r="D44" s="318"/>
      <c r="E44" s="318"/>
      <c r="F44" s="274"/>
      <c r="G44" s="274"/>
      <c r="H44" s="274"/>
      <c r="I44" s="274"/>
      <c r="J44" s="274"/>
      <c r="K44" s="274"/>
      <c r="L44" s="274"/>
      <c r="M44" s="274"/>
      <c r="N44" s="277"/>
    </row>
    <row r="45" spans="1:14" ht="12.75">
      <c r="A45" s="272"/>
      <c r="B45" s="316"/>
      <c r="C45" s="316"/>
      <c r="D45" s="318"/>
      <c r="E45" s="318"/>
      <c r="F45" s="274"/>
      <c r="G45" s="274"/>
      <c r="H45" s="274"/>
      <c r="I45" s="274"/>
      <c r="J45" s="274"/>
      <c r="K45" s="274"/>
      <c r="L45" s="274"/>
      <c r="M45" s="274"/>
      <c r="N45" s="277"/>
    </row>
    <row r="46" spans="1:14" ht="12.75">
      <c r="A46" s="272"/>
      <c r="B46" s="306"/>
      <c r="C46" s="274"/>
      <c r="D46" s="274"/>
      <c r="E46" s="274"/>
      <c r="F46" s="274"/>
      <c r="G46" s="274"/>
      <c r="H46" s="274"/>
      <c r="I46" s="274"/>
      <c r="J46" s="274"/>
      <c r="K46" s="274"/>
      <c r="L46" s="274"/>
      <c r="M46" s="274"/>
      <c r="N46" s="277"/>
    </row>
    <row r="47" spans="1:14" ht="12.75">
      <c r="A47" s="272"/>
      <c r="B47" s="306"/>
      <c r="C47" s="274"/>
      <c r="D47" s="274"/>
      <c r="E47" s="274"/>
      <c r="F47" s="274"/>
      <c r="G47" s="274"/>
      <c r="H47" s="274"/>
      <c r="I47" s="274"/>
      <c r="J47" s="274"/>
      <c r="K47" s="274"/>
      <c r="L47" s="274"/>
      <c r="M47" s="274"/>
      <c r="N47" s="277"/>
    </row>
    <row r="48" spans="1:14" ht="12.75">
      <c r="A48" s="272"/>
      <c r="B48" s="306"/>
      <c r="C48" s="274"/>
      <c r="D48" s="274"/>
      <c r="E48" s="274"/>
      <c r="F48" s="274"/>
      <c r="G48" s="274"/>
      <c r="H48" s="274"/>
      <c r="I48" s="274"/>
      <c r="J48" s="274"/>
      <c r="K48" s="274"/>
      <c r="L48" s="274"/>
      <c r="M48" s="274"/>
      <c r="N48" s="277"/>
    </row>
    <row r="49" spans="1:14" ht="12.75">
      <c r="A49" s="272"/>
      <c r="B49" s="306"/>
      <c r="C49" s="274"/>
      <c r="D49" s="274"/>
      <c r="E49" s="274"/>
      <c r="F49" s="274"/>
      <c r="G49" s="274"/>
      <c r="H49" s="274"/>
      <c r="I49" s="274"/>
      <c r="J49" s="274"/>
      <c r="K49" s="274"/>
      <c r="L49" s="274"/>
      <c r="M49" s="274"/>
      <c r="N49" s="277"/>
    </row>
    <row r="50" spans="1:14" ht="12.75">
      <c r="A50" s="272"/>
      <c r="B50" s="274"/>
      <c r="C50" s="274"/>
      <c r="D50" s="274"/>
      <c r="E50" s="274"/>
      <c r="F50" s="274"/>
      <c r="G50" s="274"/>
      <c r="H50" s="274"/>
      <c r="I50" s="274"/>
      <c r="J50" s="274"/>
      <c r="K50" s="274"/>
      <c r="L50" s="274"/>
      <c r="M50" s="274"/>
      <c r="N50" s="277"/>
    </row>
    <row r="51" spans="1:14" ht="12.75">
      <c r="A51" s="278"/>
      <c r="B51" s="279"/>
      <c r="C51" s="279"/>
      <c r="D51" s="279"/>
      <c r="E51" s="279"/>
      <c r="F51" s="279"/>
      <c r="G51" s="279"/>
      <c r="H51" s="279"/>
      <c r="I51" s="279"/>
      <c r="J51" s="279"/>
      <c r="K51" s="279"/>
      <c r="L51" s="279"/>
      <c r="M51" s="279"/>
      <c r="N51" s="280"/>
    </row>
    <row r="52" spans="1:14" ht="12.75">
      <c r="A52" s="272" t="s">
        <v>223</v>
      </c>
      <c r="B52" s="274" t="s">
        <v>246</v>
      </c>
      <c r="C52" s="274"/>
      <c r="D52" s="274"/>
      <c r="E52" s="274"/>
      <c r="F52" s="274"/>
      <c r="G52" s="274"/>
      <c r="H52" s="274"/>
      <c r="I52" s="274"/>
      <c r="J52" s="274"/>
      <c r="K52" s="274"/>
      <c r="L52" s="274"/>
      <c r="M52" s="274"/>
      <c r="N52" s="277"/>
    </row>
    <row r="53" spans="1:14" ht="12.75">
      <c r="A53" s="272"/>
      <c r="B53" s="274"/>
      <c r="C53" s="274"/>
      <c r="D53" s="274"/>
      <c r="E53" s="274"/>
      <c r="F53" s="274"/>
      <c r="G53" s="274"/>
      <c r="H53" s="274"/>
      <c r="I53" s="274"/>
      <c r="J53" s="274"/>
      <c r="K53" s="274"/>
      <c r="L53" s="274"/>
      <c r="M53" s="274"/>
      <c r="N53" s="277"/>
    </row>
    <row r="54" spans="1:14" ht="12.75">
      <c r="A54" s="278" t="s">
        <v>222</v>
      </c>
      <c r="B54" s="286">
        <f>'Item 255, pg 49'!B51</f>
        <v>41348</v>
      </c>
      <c r="C54" s="279"/>
      <c r="D54" s="279"/>
      <c r="E54" s="279"/>
      <c r="F54" s="279"/>
      <c r="G54" s="279"/>
      <c r="H54" s="279"/>
      <c r="I54" s="279"/>
      <c r="J54" s="279"/>
      <c r="K54" s="279"/>
      <c r="L54" s="326" t="s">
        <v>373</v>
      </c>
      <c r="M54" s="279"/>
      <c r="N54" s="287">
        <f>'Item 255, pg 49'!K51</f>
        <v>41395</v>
      </c>
    </row>
    <row r="55" spans="1:14" ht="12.75">
      <c r="A55" s="455" t="s">
        <v>214</v>
      </c>
      <c r="B55" s="456"/>
      <c r="C55" s="456"/>
      <c r="D55" s="456"/>
      <c r="E55" s="456"/>
      <c r="F55" s="456"/>
      <c r="G55" s="456"/>
      <c r="H55" s="456"/>
      <c r="I55" s="456"/>
      <c r="J55" s="456"/>
      <c r="K55" s="456"/>
      <c r="L55" s="456"/>
      <c r="M55" s="456"/>
      <c r="N55" s="457"/>
    </row>
    <row r="56" spans="1:14" ht="12.75">
      <c r="A56" s="272"/>
      <c r="B56" s="274"/>
      <c r="C56" s="274"/>
      <c r="D56" s="274"/>
      <c r="E56" s="274"/>
      <c r="F56" s="274"/>
      <c r="G56" s="274"/>
      <c r="H56" s="274"/>
      <c r="I56" s="274"/>
      <c r="J56" s="274"/>
      <c r="K56" s="274"/>
      <c r="L56" s="274"/>
      <c r="M56" s="274"/>
      <c r="N56" s="277"/>
    </row>
    <row r="57" spans="1:14" ht="12.75">
      <c r="A57" s="272" t="s">
        <v>221</v>
      </c>
      <c r="B57" s="274"/>
      <c r="C57" s="274"/>
      <c r="D57" s="274"/>
      <c r="E57" s="274"/>
      <c r="F57" s="274"/>
      <c r="G57" s="274"/>
      <c r="H57" s="274"/>
      <c r="I57" s="274"/>
      <c r="J57" s="274"/>
      <c r="K57" s="274"/>
      <c r="L57" s="274"/>
      <c r="M57" s="274"/>
      <c r="N57" s="277"/>
    </row>
    <row r="58" spans="1:14" ht="12.75">
      <c r="A58" s="278"/>
      <c r="B58" s="279"/>
      <c r="C58" s="279"/>
      <c r="D58" s="279"/>
      <c r="E58" s="279"/>
      <c r="F58" s="279"/>
      <c r="G58" s="279"/>
      <c r="H58" s="279"/>
      <c r="I58" s="279"/>
      <c r="J58" s="279"/>
      <c r="K58" s="279"/>
      <c r="L58" s="279"/>
      <c r="M58" s="279"/>
      <c r="N58" s="280"/>
    </row>
  </sheetData>
  <sheetProtection/>
  <mergeCells count="6">
    <mergeCell ref="L2:M2"/>
    <mergeCell ref="A7:N7"/>
    <mergeCell ref="A8:N8"/>
    <mergeCell ref="A9:N9"/>
    <mergeCell ref="D13:N13"/>
    <mergeCell ref="A55:N55"/>
  </mergeCells>
  <printOptions horizontalCentered="1" verticalCentered="1"/>
  <pageMargins left="0.5" right="0.5" top="0.5" bottom="0.5" header="0.5" footer="0.5"/>
  <pageSetup fitToHeight="1" fitToWidth="1" horizontalDpi="600" verticalDpi="600" orientation="portrait" scale="95" r:id="rId1"/>
</worksheet>
</file>

<file path=xl/worksheets/sheet3.xml><?xml version="1.0" encoding="utf-8"?>
<worksheet xmlns="http://schemas.openxmlformats.org/spreadsheetml/2006/main" xmlns:r="http://schemas.openxmlformats.org/officeDocument/2006/relationships">
  <sheetPr>
    <pageSetUpPr fitToPage="1"/>
  </sheetPr>
  <dimension ref="A1:J58"/>
  <sheetViews>
    <sheetView zoomScalePageLayoutView="0" workbookViewId="0" topLeftCell="A31">
      <selection activeCell="G13" sqref="G13"/>
    </sheetView>
  </sheetViews>
  <sheetFormatPr defaultColWidth="9.140625" defaultRowHeight="12.75"/>
  <cols>
    <col min="1" max="1" width="10.28125" style="0" customWidth="1"/>
    <col min="2" max="2" width="18.28125" style="0" customWidth="1"/>
    <col min="9" max="9" width="7.7109375" style="0" customWidth="1"/>
    <col min="10" max="10" width="12.57421875" style="0" bestFit="1" customWidth="1"/>
  </cols>
  <sheetData>
    <row r="1" spans="1:10" ht="12.75">
      <c r="A1" s="1"/>
      <c r="B1" s="2"/>
      <c r="C1" s="2"/>
      <c r="D1" s="2"/>
      <c r="E1" s="2"/>
      <c r="F1" s="2"/>
      <c r="G1" s="2"/>
      <c r="H1" s="2"/>
      <c r="I1" s="2"/>
      <c r="J1" s="3"/>
    </row>
    <row r="2" spans="1:10" ht="12.75">
      <c r="A2" s="4" t="s">
        <v>217</v>
      </c>
      <c r="B2" s="182">
        <v>26</v>
      </c>
      <c r="C2" s="5"/>
      <c r="D2" s="5"/>
      <c r="E2" s="5"/>
      <c r="F2" s="5"/>
      <c r="G2" s="61">
        <v>0</v>
      </c>
      <c r="H2" s="372" t="s">
        <v>218</v>
      </c>
      <c r="I2" s="372"/>
      <c r="J2" s="32">
        <v>16</v>
      </c>
    </row>
    <row r="3" spans="1:10" ht="12.75">
      <c r="A3" s="4"/>
      <c r="B3" s="5"/>
      <c r="C3" s="5"/>
      <c r="D3" s="5"/>
      <c r="E3" s="5"/>
      <c r="F3" s="5"/>
      <c r="G3" s="5"/>
      <c r="H3" s="5"/>
      <c r="I3" s="5"/>
      <c r="J3" s="6"/>
    </row>
    <row r="4" spans="1:10" ht="12.75">
      <c r="A4" s="4" t="s">
        <v>219</v>
      </c>
      <c r="B4" s="5"/>
      <c r="C4" s="185" t="s">
        <v>389</v>
      </c>
      <c r="D4" s="5"/>
      <c r="E4" s="5"/>
      <c r="F4" s="5"/>
      <c r="G4" s="5"/>
      <c r="H4" s="5"/>
      <c r="I4" s="5"/>
      <c r="J4" s="6"/>
    </row>
    <row r="5" spans="1:10" ht="12.75">
      <c r="A5" s="7" t="s">
        <v>220</v>
      </c>
      <c r="B5" s="8"/>
      <c r="C5" s="8"/>
      <c r="D5" s="8"/>
      <c r="E5" s="8"/>
      <c r="F5" s="8"/>
      <c r="G5" s="8"/>
      <c r="H5" s="8"/>
      <c r="I5" s="8"/>
      <c r="J5" s="9"/>
    </row>
    <row r="6" spans="1:10" ht="12.75">
      <c r="A6" s="4"/>
      <c r="B6" s="5"/>
      <c r="C6" s="5"/>
      <c r="D6" s="5"/>
      <c r="E6" s="5"/>
      <c r="F6" s="5"/>
      <c r="G6" s="5"/>
      <c r="H6" s="5"/>
      <c r="I6" s="5"/>
      <c r="J6" s="6"/>
    </row>
    <row r="7" spans="1:10" ht="12.75">
      <c r="A7" s="385" t="s">
        <v>295</v>
      </c>
      <c r="B7" s="386"/>
      <c r="C7" s="386"/>
      <c r="D7" s="386"/>
      <c r="E7" s="386"/>
      <c r="F7" s="386"/>
      <c r="G7" s="386"/>
      <c r="H7" s="386"/>
      <c r="I7" s="386"/>
      <c r="J7" s="387"/>
    </row>
    <row r="8" spans="1:10" ht="12.75">
      <c r="A8" s="4"/>
      <c r="B8" s="5"/>
      <c r="C8" s="5"/>
      <c r="D8" s="5"/>
      <c r="E8" s="5"/>
      <c r="F8" s="5"/>
      <c r="G8" s="5"/>
      <c r="H8" s="5"/>
      <c r="I8" s="5"/>
      <c r="J8" s="6"/>
    </row>
    <row r="9" spans="1:10" ht="12.75">
      <c r="A9" s="10" t="s">
        <v>297</v>
      </c>
      <c r="B9" s="5"/>
      <c r="C9" s="5"/>
      <c r="D9" s="5"/>
      <c r="E9" s="5"/>
      <c r="F9" s="5"/>
      <c r="G9" s="5"/>
      <c r="H9" s="5"/>
      <c r="I9" s="5"/>
      <c r="J9" s="6"/>
    </row>
    <row r="10" spans="1:10" ht="12.75">
      <c r="A10" s="4" t="s">
        <v>296</v>
      </c>
      <c r="B10" s="5"/>
      <c r="C10" s="5"/>
      <c r="D10" s="5"/>
      <c r="E10" s="5"/>
      <c r="F10" s="5"/>
      <c r="G10" s="5"/>
      <c r="H10" s="5"/>
      <c r="I10" s="5"/>
      <c r="J10" s="6"/>
    </row>
    <row r="11" spans="1:10" ht="12.75">
      <c r="A11" s="4"/>
      <c r="B11" s="13"/>
      <c r="C11" s="5"/>
      <c r="D11" s="5"/>
      <c r="E11" s="5"/>
      <c r="F11" s="5"/>
      <c r="G11" s="5"/>
      <c r="H11" s="5"/>
      <c r="I11" s="5"/>
      <c r="J11" s="6"/>
    </row>
    <row r="12" spans="1:10" ht="12.75">
      <c r="A12" s="4"/>
      <c r="B12" s="5" t="s">
        <v>298</v>
      </c>
      <c r="C12" s="5"/>
      <c r="D12" s="5"/>
      <c r="E12" s="5"/>
      <c r="F12" s="5"/>
      <c r="G12" s="5"/>
      <c r="H12" s="5"/>
      <c r="I12" s="5"/>
      <c r="J12" s="6"/>
    </row>
    <row r="13" spans="1:10" ht="12.75">
      <c r="A13" s="4"/>
      <c r="B13" s="29" t="s">
        <v>300</v>
      </c>
      <c r="C13" s="12"/>
      <c r="D13" s="5"/>
      <c r="E13" s="22"/>
      <c r="F13" s="12"/>
      <c r="G13" s="5"/>
      <c r="H13" s="22"/>
      <c r="I13" s="12"/>
      <c r="J13" s="6"/>
    </row>
    <row r="14" spans="1:10" ht="12.75">
      <c r="A14" s="4"/>
      <c r="B14" s="26" t="s">
        <v>299</v>
      </c>
      <c r="C14" s="12"/>
      <c r="D14" s="5"/>
      <c r="E14" s="22"/>
      <c r="F14" s="12"/>
      <c r="G14" s="5"/>
      <c r="H14" s="22"/>
      <c r="I14" s="12"/>
      <c r="J14" s="6"/>
    </row>
    <row r="15" spans="1:10" ht="12.75">
      <c r="A15" s="4"/>
      <c r="B15" s="5"/>
      <c r="C15" s="5"/>
      <c r="D15" s="5"/>
      <c r="E15" s="5"/>
      <c r="F15" s="5"/>
      <c r="G15" s="5"/>
      <c r="H15" s="5"/>
      <c r="I15" s="5"/>
      <c r="J15" s="6"/>
    </row>
    <row r="16" spans="1:10" ht="12.75">
      <c r="A16" s="4"/>
      <c r="B16" s="5"/>
      <c r="C16" s="5"/>
      <c r="D16" s="168" t="s">
        <v>477</v>
      </c>
      <c r="E16" s="5"/>
      <c r="F16" s="5"/>
      <c r="G16" s="5"/>
      <c r="H16" s="5"/>
      <c r="I16" s="5"/>
      <c r="J16" s="6"/>
    </row>
    <row r="17" spans="1:10" ht="12.75">
      <c r="A17" s="4"/>
      <c r="B17" s="5"/>
      <c r="C17" s="5"/>
      <c r="D17" s="5"/>
      <c r="E17" s="5"/>
      <c r="F17" s="5"/>
      <c r="G17" s="5"/>
      <c r="H17" s="5"/>
      <c r="I17" s="5"/>
      <c r="J17" s="6"/>
    </row>
    <row r="18" spans="1:10" ht="12.75">
      <c r="A18" s="51" t="s">
        <v>302</v>
      </c>
      <c r="B18" s="52"/>
      <c r="C18" s="52"/>
      <c r="D18" s="52"/>
      <c r="E18" s="52"/>
      <c r="F18" s="52"/>
      <c r="G18" s="52"/>
      <c r="H18" s="52"/>
      <c r="I18" s="52"/>
      <c r="J18" s="53"/>
    </row>
    <row r="19" spans="1:10" ht="12.75">
      <c r="A19" s="4"/>
      <c r="B19" s="5"/>
      <c r="C19" s="5"/>
      <c r="D19" s="5"/>
      <c r="E19" s="5"/>
      <c r="F19" s="5"/>
      <c r="G19" s="5"/>
      <c r="H19" s="5"/>
      <c r="I19" s="5"/>
      <c r="J19" s="6"/>
    </row>
    <row r="20" spans="1:10" ht="12.75">
      <c r="A20" s="376" t="s">
        <v>303</v>
      </c>
      <c r="B20" s="377"/>
      <c r="C20" s="377"/>
      <c r="D20" s="377"/>
      <c r="E20" s="377"/>
      <c r="F20" s="377"/>
      <c r="G20" s="377"/>
      <c r="H20" s="377"/>
      <c r="I20" s="377"/>
      <c r="J20" s="378"/>
    </row>
    <row r="21" spans="1:10" ht="12.75">
      <c r="A21" s="4"/>
      <c r="B21" s="5"/>
      <c r="C21" s="5"/>
      <c r="D21" s="5"/>
      <c r="E21" s="5"/>
      <c r="F21" s="5"/>
      <c r="G21" s="5"/>
      <c r="H21" s="5"/>
      <c r="I21" s="5"/>
      <c r="J21" s="6"/>
    </row>
    <row r="22" spans="1:10" ht="12.75">
      <c r="A22" s="34" t="s">
        <v>304</v>
      </c>
      <c r="B22" s="5"/>
      <c r="C22" s="5"/>
      <c r="D22" s="5"/>
      <c r="E22" s="5"/>
      <c r="F22" s="5"/>
      <c r="G22" s="5"/>
      <c r="H22" s="5"/>
      <c r="I22" s="5"/>
      <c r="J22" s="6"/>
    </row>
    <row r="23" spans="1:10" ht="12.75">
      <c r="A23" s="34" t="s">
        <v>305</v>
      </c>
      <c r="B23" s="5"/>
      <c r="C23" s="5"/>
      <c r="D23" s="5"/>
      <c r="E23" s="5"/>
      <c r="F23" s="5"/>
      <c r="G23" s="5"/>
      <c r="H23" s="5"/>
      <c r="I23" s="5"/>
      <c r="J23" s="6"/>
    </row>
    <row r="24" spans="1:10" ht="12.75">
      <c r="A24" s="4"/>
      <c r="B24" s="5"/>
      <c r="C24" s="5"/>
      <c r="D24" s="5"/>
      <c r="E24" s="5"/>
      <c r="F24" s="5"/>
      <c r="G24" s="5"/>
      <c r="H24" s="5"/>
      <c r="I24" s="5"/>
      <c r="J24" s="6"/>
    </row>
    <row r="25" spans="1:10" ht="12.75">
      <c r="A25" s="4"/>
      <c r="B25" s="5" t="s">
        <v>342</v>
      </c>
      <c r="C25" s="5"/>
      <c r="D25" s="5"/>
      <c r="E25" s="5" t="s">
        <v>189</v>
      </c>
      <c r="F25" s="5"/>
      <c r="G25" s="5"/>
      <c r="H25" s="5"/>
      <c r="I25" s="5"/>
      <c r="J25" s="6"/>
    </row>
    <row r="26" spans="1:10" ht="12.75">
      <c r="A26" s="4"/>
      <c r="B26" s="5" t="s">
        <v>423</v>
      </c>
      <c r="C26" s="5"/>
      <c r="D26" s="5"/>
      <c r="E26" s="5" t="s">
        <v>190</v>
      </c>
      <c r="F26" s="5"/>
      <c r="G26" s="5"/>
      <c r="H26" s="5"/>
      <c r="I26" s="5"/>
      <c r="J26" s="6"/>
    </row>
    <row r="27" spans="1:10" ht="12.75">
      <c r="A27" s="4"/>
      <c r="B27" s="5" t="s">
        <v>188</v>
      </c>
      <c r="C27" s="5"/>
      <c r="D27" s="5"/>
      <c r="E27" s="5" t="s">
        <v>191</v>
      </c>
      <c r="F27" s="5"/>
      <c r="G27" s="5"/>
      <c r="H27" s="5"/>
      <c r="I27" s="5"/>
      <c r="J27" s="6"/>
    </row>
    <row r="28" spans="1:10" ht="12.75">
      <c r="A28" s="4"/>
      <c r="B28" s="5" t="s">
        <v>343</v>
      </c>
      <c r="C28" s="5"/>
      <c r="D28" s="5"/>
      <c r="E28" s="5" t="s">
        <v>344</v>
      </c>
      <c r="F28" s="5"/>
      <c r="G28" s="5"/>
      <c r="H28" s="5"/>
      <c r="I28" s="5"/>
      <c r="J28" s="6"/>
    </row>
    <row r="29" spans="1:10" ht="12.75">
      <c r="A29" s="4"/>
      <c r="B29" s="5"/>
      <c r="C29" s="5"/>
      <c r="D29" s="5"/>
      <c r="E29" s="5"/>
      <c r="F29" s="5"/>
      <c r="G29" s="5"/>
      <c r="H29" s="5"/>
      <c r="I29" s="5"/>
      <c r="J29" s="6"/>
    </row>
    <row r="30" spans="1:10" ht="12.75">
      <c r="A30" s="4"/>
      <c r="B30" s="5" t="s">
        <v>193</v>
      </c>
      <c r="C30" s="5"/>
      <c r="D30" s="5"/>
      <c r="E30" s="5"/>
      <c r="F30" s="5"/>
      <c r="G30" s="5"/>
      <c r="H30" s="5"/>
      <c r="I30" s="5"/>
      <c r="J30" s="6"/>
    </row>
    <row r="31" spans="1:10" ht="12.75">
      <c r="A31" s="4"/>
      <c r="B31" s="5" t="s">
        <v>192</v>
      </c>
      <c r="C31" s="5"/>
      <c r="D31" s="5"/>
      <c r="E31" s="5"/>
      <c r="F31" s="5"/>
      <c r="G31" s="5"/>
      <c r="H31" s="5"/>
      <c r="I31" s="5"/>
      <c r="J31" s="6"/>
    </row>
    <row r="32" spans="1:10" ht="12.75">
      <c r="A32" s="4"/>
      <c r="B32" s="5"/>
      <c r="C32" s="5"/>
      <c r="D32" s="5"/>
      <c r="E32" s="5"/>
      <c r="F32" s="5"/>
      <c r="G32" s="5"/>
      <c r="H32" s="5"/>
      <c r="I32" s="5"/>
      <c r="J32" s="6"/>
    </row>
    <row r="33" spans="1:10" ht="12.75">
      <c r="A33" s="4"/>
      <c r="B33" s="5"/>
      <c r="C33" s="5"/>
      <c r="D33" s="5"/>
      <c r="E33" s="5"/>
      <c r="F33" s="5"/>
      <c r="G33" s="5"/>
      <c r="H33" s="5"/>
      <c r="I33" s="5"/>
      <c r="J33" s="6"/>
    </row>
    <row r="34" spans="1:10" ht="12.75">
      <c r="A34" s="55" t="s">
        <v>306</v>
      </c>
      <c r="B34" s="23"/>
      <c r="C34" s="23"/>
      <c r="D34" s="23"/>
      <c r="E34" s="23"/>
      <c r="F34" s="23"/>
      <c r="G34" s="23"/>
      <c r="H34" s="23"/>
      <c r="I34" s="23"/>
      <c r="J34" s="33"/>
    </row>
    <row r="35" spans="1:10" ht="12.75">
      <c r="A35" s="34" t="s">
        <v>307</v>
      </c>
      <c r="B35" s="5"/>
      <c r="C35" s="5"/>
      <c r="D35" s="5"/>
      <c r="E35" s="5"/>
      <c r="F35" s="5"/>
      <c r="G35" s="5"/>
      <c r="H35" s="5"/>
      <c r="I35" s="5"/>
      <c r="J35" s="6"/>
    </row>
    <row r="36" spans="1:10" ht="12.75">
      <c r="A36" s="54"/>
      <c r="B36" s="5"/>
      <c r="C36" s="5"/>
      <c r="D36" s="5"/>
      <c r="E36" s="5"/>
      <c r="F36" s="5"/>
      <c r="G36" s="5"/>
      <c r="H36" s="5"/>
      <c r="I36" s="5"/>
      <c r="J36" s="6"/>
    </row>
    <row r="37" spans="1:10" ht="12.75">
      <c r="A37" s="34" t="s">
        <v>271</v>
      </c>
      <c r="B37" s="5"/>
      <c r="C37" s="5"/>
      <c r="D37" s="5"/>
      <c r="E37" s="5"/>
      <c r="F37" s="5"/>
      <c r="G37" s="5"/>
      <c r="H37" s="5"/>
      <c r="I37" s="5"/>
      <c r="J37" s="6"/>
    </row>
    <row r="38" spans="1:10" ht="12.75">
      <c r="A38" s="34" t="s">
        <v>308</v>
      </c>
      <c r="B38" s="5"/>
      <c r="C38" s="5"/>
      <c r="D38" s="5"/>
      <c r="E38" s="5"/>
      <c r="F38" s="5"/>
      <c r="G38" s="5"/>
      <c r="H38" s="5"/>
      <c r="I38" s="5"/>
      <c r="J38" s="6"/>
    </row>
    <row r="39" spans="1:10" ht="12.75">
      <c r="A39" s="34"/>
      <c r="B39" s="5"/>
      <c r="C39" s="5"/>
      <c r="D39" s="5"/>
      <c r="E39" s="5"/>
      <c r="F39" s="5"/>
      <c r="G39" s="5"/>
      <c r="H39" s="5"/>
      <c r="I39" s="5"/>
      <c r="J39" s="6"/>
    </row>
    <row r="40" spans="1:10" ht="12.75">
      <c r="A40" s="4"/>
      <c r="B40" s="5"/>
      <c r="C40" s="5"/>
      <c r="D40" s="5"/>
      <c r="E40" s="5"/>
      <c r="F40" s="5"/>
      <c r="G40" s="5"/>
      <c r="H40" s="5"/>
      <c r="I40" s="5"/>
      <c r="J40" s="6"/>
    </row>
    <row r="41" spans="1:10" ht="12.75">
      <c r="A41" s="4"/>
      <c r="B41" s="5"/>
      <c r="C41" s="5" t="s">
        <v>309</v>
      </c>
      <c r="D41" s="5"/>
      <c r="E41" s="187">
        <v>73.26</v>
      </c>
      <c r="F41" s="5" t="s">
        <v>468</v>
      </c>
      <c r="G41" s="5"/>
      <c r="H41" s="5"/>
      <c r="I41" s="5"/>
      <c r="J41" s="6"/>
    </row>
    <row r="42" spans="1:10" ht="12.75">
      <c r="A42" s="4"/>
      <c r="B42" s="5"/>
      <c r="C42" s="5" t="s">
        <v>311</v>
      </c>
      <c r="D42" s="5"/>
      <c r="E42" s="187">
        <v>73.26</v>
      </c>
      <c r="F42" s="5" t="s">
        <v>468</v>
      </c>
      <c r="G42" s="5"/>
      <c r="H42" s="5"/>
      <c r="I42" s="5"/>
      <c r="J42" s="6"/>
    </row>
    <row r="43" spans="1:10" ht="12.75">
      <c r="A43" s="4"/>
      <c r="B43" s="5"/>
      <c r="C43" s="5"/>
      <c r="D43" s="5"/>
      <c r="E43" s="5"/>
      <c r="F43" s="5"/>
      <c r="G43" s="5"/>
      <c r="H43" s="5"/>
      <c r="I43" s="5"/>
      <c r="J43" s="6"/>
    </row>
    <row r="44" spans="1:10" ht="12.75">
      <c r="A44" s="4"/>
      <c r="B44" s="5"/>
      <c r="C44" s="5"/>
      <c r="D44" s="5"/>
      <c r="E44" s="5"/>
      <c r="F44" s="5"/>
      <c r="G44" s="5"/>
      <c r="H44" s="5"/>
      <c r="I44" s="5"/>
      <c r="J44" s="6"/>
    </row>
    <row r="45" spans="1:10" ht="12.75">
      <c r="A45" s="4"/>
      <c r="B45" s="5"/>
      <c r="C45" s="5"/>
      <c r="D45" s="5"/>
      <c r="E45" s="5"/>
      <c r="F45" s="5"/>
      <c r="G45" s="5"/>
      <c r="H45" s="5"/>
      <c r="I45" s="5"/>
      <c r="J45" s="6"/>
    </row>
    <row r="46" spans="1:10" ht="12.75">
      <c r="A46" s="4"/>
      <c r="B46" s="5"/>
      <c r="C46" s="5"/>
      <c r="D46" s="5"/>
      <c r="E46" s="5"/>
      <c r="F46" s="5"/>
      <c r="G46" s="5"/>
      <c r="H46" s="5"/>
      <c r="I46" s="5"/>
      <c r="J46" s="6"/>
    </row>
    <row r="47" spans="1:10" ht="12.75">
      <c r="A47" s="4"/>
      <c r="B47" s="5"/>
      <c r="C47" s="5"/>
      <c r="D47" s="5"/>
      <c r="E47" s="5"/>
      <c r="F47" s="5"/>
      <c r="G47" s="5"/>
      <c r="H47" s="5"/>
      <c r="I47" s="5"/>
      <c r="J47" s="6"/>
    </row>
    <row r="48" spans="1:10" ht="12.75">
      <c r="A48" s="4"/>
      <c r="B48" s="5"/>
      <c r="C48" s="5"/>
      <c r="D48" s="5"/>
      <c r="E48" s="5"/>
      <c r="F48" s="5"/>
      <c r="G48" s="5"/>
      <c r="H48" s="5"/>
      <c r="I48" s="5"/>
      <c r="J48" s="6"/>
    </row>
    <row r="49" spans="1:10" ht="12.75">
      <c r="A49" s="4"/>
      <c r="B49" s="5"/>
      <c r="C49" s="5"/>
      <c r="D49" s="5"/>
      <c r="E49" s="5"/>
      <c r="F49" s="5"/>
      <c r="G49" s="5"/>
      <c r="H49" s="5"/>
      <c r="I49" s="5"/>
      <c r="J49" s="6"/>
    </row>
    <row r="50" spans="1:10" ht="12.75">
      <c r="A50" s="4"/>
      <c r="B50" s="5"/>
      <c r="C50" s="5"/>
      <c r="D50" s="5"/>
      <c r="E50" s="5"/>
      <c r="F50" s="5"/>
      <c r="G50" s="5"/>
      <c r="H50" s="5"/>
      <c r="I50" s="5"/>
      <c r="J50" s="6"/>
    </row>
    <row r="51" spans="1:10" ht="12.75">
      <c r="A51" s="7"/>
      <c r="B51" s="8"/>
      <c r="C51" s="8"/>
      <c r="D51" s="8"/>
      <c r="E51" s="8"/>
      <c r="F51" s="8"/>
      <c r="G51" s="8"/>
      <c r="H51" s="8"/>
      <c r="I51" s="8"/>
      <c r="J51" s="9"/>
    </row>
    <row r="52" spans="1:10" ht="12.75">
      <c r="A52" s="4" t="s">
        <v>223</v>
      </c>
      <c r="B52" s="5" t="s">
        <v>246</v>
      </c>
      <c r="C52" s="5"/>
      <c r="D52" s="5"/>
      <c r="E52" s="5"/>
      <c r="F52" s="5"/>
      <c r="G52" s="5"/>
      <c r="H52" s="5"/>
      <c r="I52" s="5"/>
      <c r="J52" s="6"/>
    </row>
    <row r="53" spans="1:10" ht="12.75">
      <c r="A53" s="4"/>
      <c r="B53" s="5"/>
      <c r="C53" s="5"/>
      <c r="D53" s="5"/>
      <c r="E53" s="5"/>
      <c r="F53" s="5"/>
      <c r="G53" s="5"/>
      <c r="H53" s="5"/>
      <c r="I53" s="5"/>
      <c r="J53" s="6"/>
    </row>
    <row r="54" spans="1:10" ht="12.75">
      <c r="A54" s="7" t="s">
        <v>222</v>
      </c>
      <c r="B54" s="170">
        <f>'Item 51,52, pg 15'!B52</f>
        <v>41348</v>
      </c>
      <c r="C54" s="8"/>
      <c r="D54" s="8"/>
      <c r="E54" s="8"/>
      <c r="F54" s="8"/>
      <c r="G54" s="8"/>
      <c r="H54" s="8" t="s">
        <v>254</v>
      </c>
      <c r="I54" s="8"/>
      <c r="J54" s="169">
        <f>'Item 51,52, pg 15'!J52</f>
        <v>41395</v>
      </c>
    </row>
    <row r="55" spans="1:10" ht="12.75">
      <c r="A55" s="373" t="s">
        <v>214</v>
      </c>
      <c r="B55" s="374"/>
      <c r="C55" s="374"/>
      <c r="D55" s="374"/>
      <c r="E55" s="374"/>
      <c r="F55" s="374"/>
      <c r="G55" s="374"/>
      <c r="H55" s="374"/>
      <c r="I55" s="374"/>
      <c r="J55" s="375"/>
    </row>
    <row r="56" spans="1:10" ht="12.75">
      <c r="A56" s="4"/>
      <c r="B56" s="5"/>
      <c r="C56" s="5"/>
      <c r="D56" s="5"/>
      <c r="E56" s="5"/>
      <c r="F56" s="5"/>
      <c r="G56" s="5"/>
      <c r="H56" s="5"/>
      <c r="I56" s="5"/>
      <c r="J56" s="6"/>
    </row>
    <row r="57" spans="1:10" ht="12.75">
      <c r="A57" s="4" t="s">
        <v>221</v>
      </c>
      <c r="B57" s="5"/>
      <c r="C57" s="5"/>
      <c r="D57" s="5"/>
      <c r="E57" s="5"/>
      <c r="F57" s="5"/>
      <c r="G57" s="5"/>
      <c r="H57" s="5"/>
      <c r="I57" s="5"/>
      <c r="J57" s="6"/>
    </row>
    <row r="58" spans="1:10" ht="12.75">
      <c r="A58" s="7"/>
      <c r="B58" s="8"/>
      <c r="C58" s="8"/>
      <c r="D58" s="8"/>
      <c r="E58" s="8"/>
      <c r="F58" s="8"/>
      <c r="G58" s="8"/>
      <c r="H58" s="8"/>
      <c r="I58" s="8"/>
      <c r="J58" s="9"/>
    </row>
  </sheetData>
  <sheetProtection/>
  <mergeCells count="4">
    <mergeCell ref="H2:I2"/>
    <mergeCell ref="A7:J7"/>
    <mergeCell ref="A20:J20"/>
    <mergeCell ref="A55:J55"/>
  </mergeCells>
  <printOptions horizontalCentered="1" verticalCentered="1"/>
  <pageMargins left="0.5" right="0.5" top="0.5" bottom="0.5" header="0.5" footer="0.5"/>
  <pageSetup fitToHeight="1" fitToWidth="1" horizontalDpi="600" verticalDpi="600" orientation="portrait" scale="94" r:id="rId1"/>
</worksheet>
</file>

<file path=xl/worksheets/sheet30.xml><?xml version="1.0" encoding="utf-8"?>
<worksheet xmlns="http://schemas.openxmlformats.org/spreadsheetml/2006/main" xmlns:r="http://schemas.openxmlformats.org/officeDocument/2006/relationships">
  <sheetPr>
    <pageSetUpPr fitToPage="1"/>
  </sheetPr>
  <dimension ref="A1:O53"/>
  <sheetViews>
    <sheetView zoomScalePageLayoutView="0" workbookViewId="0" topLeftCell="A22">
      <selection activeCell="J33" sqref="J33"/>
    </sheetView>
  </sheetViews>
  <sheetFormatPr defaultColWidth="9.140625" defaultRowHeight="12.75"/>
  <cols>
    <col min="1" max="1" width="10.00390625" style="271" customWidth="1"/>
    <col min="2" max="2" width="17.421875" style="271" customWidth="1"/>
    <col min="3" max="3" width="4.00390625" style="271" customWidth="1"/>
    <col min="4" max="4" width="9.140625" style="271" customWidth="1"/>
    <col min="5" max="5" width="3.28125" style="271" customWidth="1"/>
    <col min="6" max="6" width="10.57421875" style="271" customWidth="1"/>
    <col min="7" max="7" width="3.28125" style="271" customWidth="1"/>
    <col min="8" max="8" width="9.140625" style="271" customWidth="1"/>
    <col min="9" max="9" width="3.28125" style="271" customWidth="1"/>
    <col min="10" max="10" width="9.140625" style="271" customWidth="1"/>
    <col min="11" max="11" width="3.28125" style="271" customWidth="1"/>
    <col min="12" max="12" width="9.140625" style="271" customWidth="1"/>
    <col min="13" max="13" width="3.28125" style="271" customWidth="1"/>
    <col min="14" max="14" width="9.140625" style="271" customWidth="1"/>
    <col min="15" max="15" width="12.57421875" style="271" bestFit="1" customWidth="1"/>
    <col min="16" max="16384" width="9.140625" style="271" customWidth="1"/>
  </cols>
  <sheetData>
    <row r="1" spans="1:15" ht="12.75">
      <c r="A1" s="268"/>
      <c r="B1" s="269"/>
      <c r="C1" s="269"/>
      <c r="D1" s="269"/>
      <c r="E1" s="269"/>
      <c r="F1" s="269"/>
      <c r="G1" s="269"/>
      <c r="H1" s="269"/>
      <c r="I1" s="269"/>
      <c r="J1" s="269"/>
      <c r="K1" s="269"/>
      <c r="L1" s="269"/>
      <c r="M1" s="269"/>
      <c r="N1" s="269"/>
      <c r="O1" s="270"/>
    </row>
    <row r="2" spans="1:15" ht="12.75">
      <c r="A2" s="272" t="s">
        <v>217</v>
      </c>
      <c r="B2" s="182">
        <v>26</v>
      </c>
      <c r="C2" s="274"/>
      <c r="D2" s="274" t="str">
        <f>'[3]Check Sheet'!$C$2</f>
        <v> </v>
      </c>
      <c r="E2" s="274"/>
      <c r="F2" s="274"/>
      <c r="G2" s="274"/>
      <c r="H2" s="274"/>
      <c r="I2" s="274"/>
      <c r="J2" s="273">
        <v>0</v>
      </c>
      <c r="K2" s="275"/>
      <c r="L2" s="446" t="s">
        <v>218</v>
      </c>
      <c r="M2" s="446"/>
      <c r="N2" s="446"/>
      <c r="O2" s="276">
        <v>51</v>
      </c>
    </row>
    <row r="3" spans="1:15" ht="12.75">
      <c r="A3" s="272"/>
      <c r="B3" s="274"/>
      <c r="C3" s="274"/>
      <c r="D3" s="274"/>
      <c r="E3" s="274"/>
      <c r="F3" s="274"/>
      <c r="G3" s="274"/>
      <c r="H3" s="274"/>
      <c r="I3" s="274"/>
      <c r="J3" s="274"/>
      <c r="K3" s="274"/>
      <c r="L3" s="274"/>
      <c r="M3" s="274"/>
      <c r="N3" s="274"/>
      <c r="O3" s="277"/>
    </row>
    <row r="4" spans="1:15" ht="12.75">
      <c r="A4" s="272" t="s">
        <v>219</v>
      </c>
      <c r="B4" s="274"/>
      <c r="C4" s="289" t="s">
        <v>389</v>
      </c>
      <c r="D4" s="274"/>
      <c r="E4" s="274"/>
      <c r="F4" s="274"/>
      <c r="G4" s="274"/>
      <c r="H4" s="274"/>
      <c r="I4" s="274"/>
      <c r="J4" s="274"/>
      <c r="K4" s="274"/>
      <c r="L4" s="274"/>
      <c r="M4" s="274"/>
      <c r="N4" s="274"/>
      <c r="O4" s="277"/>
    </row>
    <row r="5" spans="1:15" ht="12.75">
      <c r="A5" s="278" t="s">
        <v>220</v>
      </c>
      <c r="B5" s="279"/>
      <c r="C5" s="279"/>
      <c r="D5" s="279"/>
      <c r="E5" s="279"/>
      <c r="F5" s="279"/>
      <c r="G5" s="279"/>
      <c r="H5" s="279"/>
      <c r="I5" s="279"/>
      <c r="J5" s="279"/>
      <c r="K5" s="279"/>
      <c r="L5" s="279"/>
      <c r="M5" s="279"/>
      <c r="N5" s="279"/>
      <c r="O5" s="280"/>
    </row>
    <row r="6" spans="1:15" ht="12.75">
      <c r="A6" s="272"/>
      <c r="B6" s="274"/>
      <c r="C6" s="274"/>
      <c r="D6" s="274"/>
      <c r="E6" s="274"/>
      <c r="F6" s="274"/>
      <c r="G6" s="274"/>
      <c r="H6" s="274"/>
      <c r="I6" s="274"/>
      <c r="J6" s="274"/>
      <c r="K6" s="274"/>
      <c r="L6" s="274"/>
      <c r="M6" s="274"/>
      <c r="N6" s="274"/>
      <c r="O6" s="277"/>
    </row>
    <row r="7" spans="1:15" ht="12.75">
      <c r="A7" s="447" t="s">
        <v>285</v>
      </c>
      <c r="B7" s="448"/>
      <c r="C7" s="448"/>
      <c r="D7" s="448"/>
      <c r="E7" s="448"/>
      <c r="F7" s="448"/>
      <c r="G7" s="448"/>
      <c r="H7" s="448"/>
      <c r="I7" s="448"/>
      <c r="J7" s="448"/>
      <c r="K7" s="448"/>
      <c r="L7" s="448"/>
      <c r="M7" s="448"/>
      <c r="N7" s="448"/>
      <c r="O7" s="449"/>
    </row>
    <row r="8" spans="1:15" ht="12.75">
      <c r="A8" s="450" t="s">
        <v>196</v>
      </c>
      <c r="B8" s="446"/>
      <c r="C8" s="446"/>
      <c r="D8" s="446"/>
      <c r="E8" s="446"/>
      <c r="F8" s="446"/>
      <c r="G8" s="446"/>
      <c r="H8" s="446"/>
      <c r="I8" s="446"/>
      <c r="J8" s="446"/>
      <c r="K8" s="446"/>
      <c r="L8" s="446"/>
      <c r="M8" s="446"/>
      <c r="N8" s="446"/>
      <c r="O8" s="451"/>
    </row>
    <row r="9" spans="1:15" ht="12.75">
      <c r="A9" s="450" t="s">
        <v>180</v>
      </c>
      <c r="B9" s="446"/>
      <c r="C9" s="446"/>
      <c r="D9" s="446"/>
      <c r="E9" s="446"/>
      <c r="F9" s="446"/>
      <c r="G9" s="446"/>
      <c r="H9" s="446"/>
      <c r="I9" s="446"/>
      <c r="J9" s="446"/>
      <c r="K9" s="446"/>
      <c r="L9" s="446"/>
      <c r="M9" s="446"/>
      <c r="N9" s="446"/>
      <c r="O9" s="451"/>
    </row>
    <row r="10" spans="1:15" ht="12.75">
      <c r="A10" s="272"/>
      <c r="B10" s="274"/>
      <c r="C10" s="274"/>
      <c r="D10" s="274"/>
      <c r="E10" s="274"/>
      <c r="F10" s="274"/>
      <c r="G10" s="274"/>
      <c r="H10" s="274"/>
      <c r="I10" s="274"/>
      <c r="J10" s="274"/>
      <c r="K10" s="274"/>
      <c r="L10" s="274"/>
      <c r="M10" s="274"/>
      <c r="N10" s="274"/>
      <c r="O10" s="277"/>
    </row>
    <row r="11" spans="1:15" ht="12.75">
      <c r="A11" s="272" t="s">
        <v>257</v>
      </c>
      <c r="B11" s="283"/>
      <c r="C11" s="274"/>
      <c r="D11" s="274"/>
      <c r="E11" s="274"/>
      <c r="F11" s="274"/>
      <c r="G11" s="274"/>
      <c r="H11" s="274"/>
      <c r="I11" s="274"/>
      <c r="J11" s="274"/>
      <c r="K11" s="274"/>
      <c r="L11" s="274"/>
      <c r="M11" s="274"/>
      <c r="N11" s="274"/>
      <c r="O11" s="277"/>
    </row>
    <row r="12" spans="1:15" ht="12.75">
      <c r="A12" s="272"/>
      <c r="B12" s="274"/>
      <c r="C12" s="274"/>
      <c r="D12" s="274"/>
      <c r="E12" s="274"/>
      <c r="F12" s="274"/>
      <c r="G12" s="274"/>
      <c r="H12" s="274"/>
      <c r="I12" s="274"/>
      <c r="J12" s="274"/>
      <c r="K12" s="274"/>
      <c r="L12" s="274"/>
      <c r="M12" s="274"/>
      <c r="N12" s="274"/>
      <c r="O12" s="277"/>
    </row>
    <row r="13" spans="1:15" ht="12.75">
      <c r="A13" s="272"/>
      <c r="B13" s="284"/>
      <c r="C13" s="275"/>
      <c r="D13" s="452" t="s">
        <v>153</v>
      </c>
      <c r="E13" s="453"/>
      <c r="F13" s="453"/>
      <c r="G13" s="453"/>
      <c r="H13" s="453"/>
      <c r="I13" s="453"/>
      <c r="J13" s="453"/>
      <c r="K13" s="453"/>
      <c r="L13" s="453"/>
      <c r="M13" s="453"/>
      <c r="N13" s="453"/>
      <c r="O13" s="454"/>
    </row>
    <row r="14" spans="1:15" ht="12.75">
      <c r="A14" s="292" t="s">
        <v>163</v>
      </c>
      <c r="B14" s="293"/>
      <c r="C14" s="294"/>
      <c r="D14" s="290" t="s">
        <v>451</v>
      </c>
      <c r="E14" s="291"/>
      <c r="F14" s="290" t="s">
        <v>452</v>
      </c>
      <c r="G14" s="291"/>
      <c r="H14" s="290" t="s">
        <v>453</v>
      </c>
      <c r="I14" s="291"/>
      <c r="J14" s="290" t="s">
        <v>454</v>
      </c>
      <c r="K14" s="291"/>
      <c r="L14" s="290" t="s">
        <v>455</v>
      </c>
      <c r="M14" s="291"/>
      <c r="N14" s="290" t="s">
        <v>456</v>
      </c>
      <c r="O14" s="298"/>
    </row>
    <row r="15" spans="1:15" ht="12.75">
      <c r="A15" s="319" t="s">
        <v>174</v>
      </c>
      <c r="B15" s="297"/>
      <c r="C15" s="298"/>
      <c r="D15" s="334">
        <v>85.82</v>
      </c>
      <c r="E15" s="335" t="s">
        <v>468</v>
      </c>
      <c r="F15" s="334">
        <v>90.89</v>
      </c>
      <c r="G15" s="335" t="s">
        <v>468</v>
      </c>
      <c r="H15" s="334">
        <v>99.63</v>
      </c>
      <c r="I15" s="335" t="s">
        <v>468</v>
      </c>
      <c r="J15" s="334">
        <v>107.11</v>
      </c>
      <c r="K15" s="335" t="s">
        <v>468</v>
      </c>
      <c r="L15" s="334">
        <v>127.05</v>
      </c>
      <c r="M15" s="335" t="s">
        <v>468</v>
      </c>
      <c r="N15" s="334">
        <v>143.22</v>
      </c>
      <c r="O15" s="367" t="s">
        <v>468</v>
      </c>
    </row>
    <row r="16" spans="1:15" ht="12.75">
      <c r="A16" s="299" t="s">
        <v>157</v>
      </c>
      <c r="B16" s="300"/>
      <c r="C16" s="301"/>
      <c r="D16" s="324" t="s">
        <v>310</v>
      </c>
      <c r="E16" s="298"/>
      <c r="F16" s="324" t="s">
        <v>310</v>
      </c>
      <c r="G16" s="298"/>
      <c r="H16" s="324" t="s">
        <v>310</v>
      </c>
      <c r="I16" s="298"/>
      <c r="J16" s="324" t="s">
        <v>310</v>
      </c>
      <c r="K16" s="298"/>
      <c r="L16" s="324" t="s">
        <v>310</v>
      </c>
      <c r="M16" s="298"/>
      <c r="N16" s="324" t="s">
        <v>310</v>
      </c>
      <c r="O16" s="298"/>
    </row>
    <row r="17" spans="1:15" ht="12.75">
      <c r="A17" s="302" t="s">
        <v>158</v>
      </c>
      <c r="B17" s="297"/>
      <c r="C17" s="298"/>
      <c r="D17" s="303"/>
      <c r="E17" s="303"/>
      <c r="F17" s="303"/>
      <c r="G17" s="303"/>
      <c r="H17" s="303"/>
      <c r="I17" s="303"/>
      <c r="J17" s="303"/>
      <c r="K17" s="303"/>
      <c r="L17" s="303"/>
      <c r="M17" s="303"/>
      <c r="N17" s="303"/>
      <c r="O17" s="304"/>
    </row>
    <row r="18" spans="1:15" ht="12.75">
      <c r="A18" s="296" t="s">
        <v>159</v>
      </c>
      <c r="B18" s="297"/>
      <c r="C18" s="298"/>
      <c r="D18" s="324" t="s">
        <v>310</v>
      </c>
      <c r="E18" s="298"/>
      <c r="F18" s="324" t="s">
        <v>310</v>
      </c>
      <c r="G18" s="298"/>
      <c r="H18" s="324" t="s">
        <v>310</v>
      </c>
      <c r="I18" s="298"/>
      <c r="J18" s="324" t="s">
        <v>310</v>
      </c>
      <c r="K18" s="298"/>
      <c r="L18" s="324" t="s">
        <v>310</v>
      </c>
      <c r="M18" s="298"/>
      <c r="N18" s="324" t="s">
        <v>310</v>
      </c>
      <c r="O18" s="298"/>
    </row>
    <row r="19" spans="1:15" ht="12.75">
      <c r="A19" s="272"/>
      <c r="B19" s="274"/>
      <c r="C19" s="274"/>
      <c r="D19" s="274"/>
      <c r="E19" s="274"/>
      <c r="F19" s="274"/>
      <c r="G19" s="274"/>
      <c r="H19" s="274"/>
      <c r="I19" s="274"/>
      <c r="J19" s="274"/>
      <c r="K19" s="274"/>
      <c r="L19" s="274"/>
      <c r="M19" s="274"/>
      <c r="N19" s="274"/>
      <c r="O19" s="277"/>
    </row>
    <row r="20" spans="1:15" ht="12.75">
      <c r="A20" s="272"/>
      <c r="B20" s="274"/>
      <c r="C20" s="274"/>
      <c r="D20" s="274"/>
      <c r="E20" s="274"/>
      <c r="F20" s="274"/>
      <c r="G20" s="274"/>
      <c r="H20" s="274"/>
      <c r="I20" s="274"/>
      <c r="J20" s="274"/>
      <c r="K20" s="274"/>
      <c r="L20" s="274"/>
      <c r="M20" s="274"/>
      <c r="N20" s="274"/>
      <c r="O20" s="277"/>
    </row>
    <row r="21" spans="1:15" ht="12.75">
      <c r="A21" s="285" t="s">
        <v>164</v>
      </c>
      <c r="B21" s="306" t="s">
        <v>181</v>
      </c>
      <c r="C21" s="274"/>
      <c r="D21" s="274"/>
      <c r="E21" s="274"/>
      <c r="F21" s="274"/>
      <c r="G21" s="274"/>
      <c r="H21" s="274"/>
      <c r="I21" s="274"/>
      <c r="J21" s="274"/>
      <c r="K21" s="274"/>
      <c r="L21" s="274"/>
      <c r="M21" s="274"/>
      <c r="N21" s="274"/>
      <c r="O21" s="277"/>
    </row>
    <row r="22" spans="1:15" ht="12.75">
      <c r="A22" s="307" t="s">
        <v>182</v>
      </c>
      <c r="B22" s="306" t="s">
        <v>183</v>
      </c>
      <c r="C22" s="274"/>
      <c r="D22" s="274"/>
      <c r="E22" s="274"/>
      <c r="F22" s="274"/>
      <c r="G22" s="274"/>
      <c r="H22" s="274"/>
      <c r="I22" s="274"/>
      <c r="J22" s="274"/>
      <c r="K22" s="274"/>
      <c r="L22" s="274"/>
      <c r="M22" s="274"/>
      <c r="N22" s="274"/>
      <c r="O22" s="277"/>
    </row>
    <row r="23" spans="1:15" ht="12.75">
      <c r="A23" s="285"/>
      <c r="B23" s="306" t="s">
        <v>506</v>
      </c>
      <c r="C23" s="274"/>
      <c r="D23" s="274"/>
      <c r="E23" s="274"/>
      <c r="F23" s="283"/>
      <c r="G23" s="283"/>
      <c r="H23" s="283"/>
      <c r="I23" s="283"/>
      <c r="J23" s="283"/>
      <c r="K23" s="283"/>
      <c r="L23" s="274"/>
      <c r="M23" s="274"/>
      <c r="N23" s="274"/>
      <c r="O23" s="277"/>
    </row>
    <row r="24" spans="1:15" ht="12.75">
      <c r="A24" s="285"/>
      <c r="B24" s="306" t="s">
        <v>331</v>
      </c>
      <c r="C24" s="274"/>
      <c r="D24" s="274"/>
      <c r="E24" s="274"/>
      <c r="F24" s="274"/>
      <c r="G24" s="274"/>
      <c r="H24" s="274"/>
      <c r="I24" s="274"/>
      <c r="J24" s="274"/>
      <c r="K24" s="274"/>
      <c r="L24" s="274"/>
      <c r="M24" s="274"/>
      <c r="N24" s="274"/>
      <c r="O24" s="277"/>
    </row>
    <row r="25" spans="1:15" ht="12.75">
      <c r="A25" s="285" t="s">
        <v>197</v>
      </c>
      <c r="B25" s="306" t="s">
        <v>198</v>
      </c>
      <c r="C25" s="274"/>
      <c r="D25" s="274"/>
      <c r="E25" s="274"/>
      <c r="F25" s="274"/>
      <c r="G25" s="274"/>
      <c r="H25" s="274"/>
      <c r="I25" s="274"/>
      <c r="J25" s="274"/>
      <c r="K25" s="274"/>
      <c r="L25" s="274"/>
      <c r="M25" s="274"/>
      <c r="N25" s="274"/>
      <c r="O25" s="277"/>
    </row>
    <row r="26" spans="1:15" ht="12.75">
      <c r="A26" s="309" t="s">
        <v>318</v>
      </c>
      <c r="B26" s="310" t="s">
        <v>286</v>
      </c>
      <c r="C26" s="281"/>
      <c r="D26" s="281"/>
      <c r="E26" s="281"/>
      <c r="F26" s="281"/>
      <c r="G26" s="281"/>
      <c r="H26" s="281"/>
      <c r="I26" s="281"/>
      <c r="J26" s="281"/>
      <c r="K26" s="281"/>
      <c r="L26" s="281"/>
      <c r="M26" s="281"/>
      <c r="N26" s="281"/>
      <c r="O26" s="282"/>
    </row>
    <row r="27" spans="1:15" ht="12.75">
      <c r="A27" s="285"/>
      <c r="B27" s="306" t="s">
        <v>318</v>
      </c>
      <c r="C27" s="274"/>
      <c r="D27" s="274"/>
      <c r="E27" s="274"/>
      <c r="F27" s="274"/>
      <c r="G27" s="274"/>
      <c r="H27" s="274"/>
      <c r="I27" s="274"/>
      <c r="J27" s="274"/>
      <c r="K27" s="274"/>
      <c r="L27" s="274"/>
      <c r="M27" s="274"/>
      <c r="N27" s="274"/>
      <c r="O27" s="277"/>
    </row>
    <row r="28" spans="1:15" ht="12.75">
      <c r="A28" s="311"/>
      <c r="B28" s="306"/>
      <c r="C28" s="274"/>
      <c r="D28" s="274"/>
      <c r="E28" s="274"/>
      <c r="F28" s="274"/>
      <c r="G28" s="274"/>
      <c r="H28" s="274"/>
      <c r="I28" s="274"/>
      <c r="J28" s="274"/>
      <c r="K28" s="274"/>
      <c r="L28" s="274"/>
      <c r="M28" s="274"/>
      <c r="N28" s="274"/>
      <c r="O28" s="277"/>
    </row>
    <row r="29" spans="1:15" ht="12.75">
      <c r="A29" s="285"/>
      <c r="B29" s="306"/>
      <c r="C29" s="274"/>
      <c r="D29" s="274"/>
      <c r="E29" s="274"/>
      <c r="F29" s="274"/>
      <c r="G29" s="274"/>
      <c r="H29" s="274"/>
      <c r="I29" s="274"/>
      <c r="J29" s="274"/>
      <c r="K29" s="274"/>
      <c r="L29" s="274"/>
      <c r="M29" s="274"/>
      <c r="N29" s="274"/>
      <c r="O29" s="277"/>
    </row>
    <row r="30" spans="1:15" s="323" customFormat="1" ht="12.75">
      <c r="A30" s="309" t="s">
        <v>447</v>
      </c>
      <c r="B30" s="320"/>
      <c r="C30" s="321"/>
      <c r="D30" s="321"/>
      <c r="E30" s="321"/>
      <c r="F30" s="321"/>
      <c r="G30" s="321"/>
      <c r="H30" s="321"/>
      <c r="I30" s="321"/>
      <c r="J30" s="321"/>
      <c r="K30" s="321"/>
      <c r="L30" s="321"/>
      <c r="M30" s="321"/>
      <c r="N30" s="321"/>
      <c r="O30" s="322"/>
    </row>
    <row r="31" spans="1:15" ht="12.75">
      <c r="A31" s="285"/>
      <c r="B31" s="306"/>
      <c r="C31" s="274"/>
      <c r="D31" s="274"/>
      <c r="E31" s="274"/>
      <c r="F31" s="274"/>
      <c r="G31" s="274"/>
      <c r="H31" s="274"/>
      <c r="I31" s="274"/>
      <c r="J31" s="274"/>
      <c r="K31" s="274"/>
      <c r="L31" s="274"/>
      <c r="M31" s="274"/>
      <c r="N31" s="274"/>
      <c r="O31" s="277"/>
    </row>
    <row r="32" spans="1:15" ht="12.75">
      <c r="A32" s="285"/>
      <c r="B32" s="316"/>
      <c r="C32" s="316" t="s">
        <v>445</v>
      </c>
      <c r="D32" s="317">
        <v>12.45</v>
      </c>
      <c r="E32" s="370" t="s">
        <v>468</v>
      </c>
      <c r="F32" s="274" t="s">
        <v>446</v>
      </c>
      <c r="G32" s="274"/>
      <c r="H32" s="274"/>
      <c r="I32" s="274"/>
      <c r="J32" s="274"/>
      <c r="K32" s="274"/>
      <c r="L32" s="274"/>
      <c r="M32" s="274"/>
      <c r="N32" s="274"/>
      <c r="O32" s="277"/>
    </row>
    <row r="33" spans="1:15" ht="12.75">
      <c r="A33" s="285"/>
      <c r="B33" s="316"/>
      <c r="C33" s="316"/>
      <c r="D33" s="318"/>
      <c r="E33" s="318"/>
      <c r="F33" s="274"/>
      <c r="G33" s="274"/>
      <c r="H33" s="274"/>
      <c r="I33" s="274"/>
      <c r="J33" s="274"/>
      <c r="K33" s="274"/>
      <c r="L33" s="274"/>
      <c r="M33" s="274"/>
      <c r="N33" s="274"/>
      <c r="O33" s="277"/>
    </row>
    <row r="34" spans="1:15" ht="12.75">
      <c r="A34" s="285"/>
      <c r="B34" s="316"/>
      <c r="C34" s="316"/>
      <c r="D34" s="318"/>
      <c r="E34" s="318"/>
      <c r="F34" s="274"/>
      <c r="G34" s="274"/>
      <c r="H34" s="274"/>
      <c r="I34" s="274"/>
      <c r="J34" s="274"/>
      <c r="K34" s="274"/>
      <c r="L34" s="274"/>
      <c r="M34" s="274"/>
      <c r="N34" s="274"/>
      <c r="O34" s="277"/>
    </row>
    <row r="35" spans="1:15" ht="12.75">
      <c r="A35" s="272"/>
      <c r="B35" s="306"/>
      <c r="C35" s="274"/>
      <c r="D35" s="274"/>
      <c r="E35" s="274"/>
      <c r="F35" s="274"/>
      <c r="G35" s="274"/>
      <c r="H35" s="274"/>
      <c r="I35" s="274"/>
      <c r="J35" s="274"/>
      <c r="K35" s="274"/>
      <c r="L35" s="274"/>
      <c r="M35" s="274"/>
      <c r="N35" s="274"/>
      <c r="O35" s="277"/>
    </row>
    <row r="36" spans="1:15" ht="12.75">
      <c r="A36" s="272"/>
      <c r="B36" s="274"/>
      <c r="C36" s="274"/>
      <c r="D36" s="274"/>
      <c r="E36" s="274"/>
      <c r="F36" s="274"/>
      <c r="G36" s="274"/>
      <c r="H36" s="274"/>
      <c r="I36" s="274"/>
      <c r="J36" s="274"/>
      <c r="K36" s="274"/>
      <c r="L36" s="274"/>
      <c r="M36" s="274"/>
      <c r="N36" s="274"/>
      <c r="O36" s="277"/>
    </row>
    <row r="37" spans="1:15" ht="12.75">
      <c r="A37" s="272"/>
      <c r="B37" s="274"/>
      <c r="C37" s="274"/>
      <c r="D37" s="274"/>
      <c r="E37" s="274"/>
      <c r="F37" s="274"/>
      <c r="G37" s="274"/>
      <c r="H37" s="274"/>
      <c r="I37" s="274"/>
      <c r="J37" s="274"/>
      <c r="K37" s="274"/>
      <c r="L37" s="274"/>
      <c r="M37" s="274"/>
      <c r="N37" s="274"/>
      <c r="O37" s="277"/>
    </row>
    <row r="38" spans="1:15" ht="12.75">
      <c r="A38" s="272"/>
      <c r="B38" s="274"/>
      <c r="C38" s="274"/>
      <c r="D38" s="281"/>
      <c r="E38" s="281"/>
      <c r="F38" s="281"/>
      <c r="G38" s="281"/>
      <c r="H38" s="281"/>
      <c r="I38" s="281"/>
      <c r="J38" s="281"/>
      <c r="K38" s="281"/>
      <c r="L38" s="274"/>
      <c r="M38" s="274"/>
      <c r="N38" s="274"/>
      <c r="O38" s="277"/>
    </row>
    <row r="39" spans="1:15" ht="12.75">
      <c r="A39" s="272"/>
      <c r="B39" s="274"/>
      <c r="C39" s="274"/>
      <c r="D39" s="274"/>
      <c r="E39" s="274"/>
      <c r="F39" s="274"/>
      <c r="G39" s="274"/>
      <c r="H39" s="274"/>
      <c r="I39" s="274"/>
      <c r="J39" s="274"/>
      <c r="K39" s="274"/>
      <c r="L39" s="274"/>
      <c r="M39" s="274"/>
      <c r="N39" s="274"/>
      <c r="O39" s="277"/>
    </row>
    <row r="40" spans="1:15" ht="12.75">
      <c r="A40" s="272"/>
      <c r="B40" s="274"/>
      <c r="C40" s="274"/>
      <c r="D40" s="274"/>
      <c r="E40" s="274"/>
      <c r="F40" s="274"/>
      <c r="G40" s="274"/>
      <c r="H40" s="274"/>
      <c r="I40" s="274"/>
      <c r="J40" s="274"/>
      <c r="K40" s="274"/>
      <c r="L40" s="274"/>
      <c r="M40" s="274"/>
      <c r="N40" s="274"/>
      <c r="O40" s="277"/>
    </row>
    <row r="41" spans="1:15" ht="12.75">
      <c r="A41" s="272"/>
      <c r="B41" s="274"/>
      <c r="C41" s="274"/>
      <c r="D41" s="274"/>
      <c r="E41" s="274"/>
      <c r="F41" s="274"/>
      <c r="G41" s="274"/>
      <c r="H41" s="274"/>
      <c r="I41" s="274"/>
      <c r="J41" s="274"/>
      <c r="K41" s="274"/>
      <c r="L41" s="274"/>
      <c r="M41" s="274"/>
      <c r="N41" s="274"/>
      <c r="O41" s="277"/>
    </row>
    <row r="42" spans="1:15" ht="12.75">
      <c r="A42" s="272"/>
      <c r="B42" s="274"/>
      <c r="C42" s="274"/>
      <c r="D42" s="274"/>
      <c r="E42" s="274"/>
      <c r="F42" s="274"/>
      <c r="G42" s="274"/>
      <c r="H42" s="274"/>
      <c r="I42" s="274"/>
      <c r="J42" s="274"/>
      <c r="K42" s="274"/>
      <c r="L42" s="274"/>
      <c r="M42" s="274"/>
      <c r="N42" s="274"/>
      <c r="O42" s="277"/>
    </row>
    <row r="43" spans="1:15" ht="12.75">
      <c r="A43" s="272"/>
      <c r="B43" s="274"/>
      <c r="C43" s="274"/>
      <c r="D43" s="274"/>
      <c r="E43" s="274"/>
      <c r="F43" s="274"/>
      <c r="G43" s="274"/>
      <c r="H43" s="274"/>
      <c r="I43" s="274"/>
      <c r="J43" s="274"/>
      <c r="K43" s="274"/>
      <c r="L43" s="274"/>
      <c r="M43" s="274"/>
      <c r="N43" s="274"/>
      <c r="O43" s="277"/>
    </row>
    <row r="44" spans="1:15" ht="12.75">
      <c r="A44" s="272"/>
      <c r="B44" s="274"/>
      <c r="C44" s="274"/>
      <c r="D44" s="274"/>
      <c r="E44" s="274"/>
      <c r="F44" s="274"/>
      <c r="G44" s="274"/>
      <c r="H44" s="274"/>
      <c r="I44" s="274"/>
      <c r="J44" s="274"/>
      <c r="K44" s="274"/>
      <c r="L44" s="274"/>
      <c r="M44" s="274"/>
      <c r="N44" s="274"/>
      <c r="O44" s="277"/>
    </row>
    <row r="45" spans="1:15" ht="12.75">
      <c r="A45" s="272"/>
      <c r="B45" s="274"/>
      <c r="C45" s="274"/>
      <c r="D45" s="274"/>
      <c r="E45" s="274"/>
      <c r="F45" s="274"/>
      <c r="G45" s="274"/>
      <c r="H45" s="274"/>
      <c r="I45" s="274"/>
      <c r="J45" s="274"/>
      <c r="K45" s="274"/>
      <c r="L45" s="274"/>
      <c r="M45" s="274"/>
      <c r="N45" s="274"/>
      <c r="O45" s="277"/>
    </row>
    <row r="46" spans="1:15" ht="12.75">
      <c r="A46" s="278"/>
      <c r="B46" s="279"/>
      <c r="C46" s="279"/>
      <c r="D46" s="279"/>
      <c r="E46" s="279"/>
      <c r="F46" s="279"/>
      <c r="G46" s="279"/>
      <c r="H46" s="279"/>
      <c r="I46" s="279"/>
      <c r="J46" s="279"/>
      <c r="K46" s="279"/>
      <c r="L46" s="279"/>
      <c r="M46" s="279"/>
      <c r="N46" s="279"/>
      <c r="O46" s="280"/>
    </row>
    <row r="47" spans="1:15" ht="12.75">
      <c r="A47" s="272" t="s">
        <v>223</v>
      </c>
      <c r="B47" s="274" t="s">
        <v>246</v>
      </c>
      <c r="C47" s="274"/>
      <c r="D47" s="274"/>
      <c r="E47" s="274"/>
      <c r="F47" s="274"/>
      <c r="G47" s="274"/>
      <c r="H47" s="274"/>
      <c r="I47" s="274"/>
      <c r="J47" s="274"/>
      <c r="K47" s="274"/>
      <c r="L47" s="274"/>
      <c r="M47" s="274"/>
      <c r="N47" s="274"/>
      <c r="O47" s="277"/>
    </row>
    <row r="48" spans="1:15" ht="12.75">
      <c r="A48" s="272"/>
      <c r="B48" s="274"/>
      <c r="C48" s="274"/>
      <c r="D48" s="274"/>
      <c r="E48" s="274"/>
      <c r="F48" s="274"/>
      <c r="G48" s="274"/>
      <c r="H48" s="274"/>
      <c r="I48" s="274"/>
      <c r="J48" s="274"/>
      <c r="K48" s="274"/>
      <c r="L48" s="274"/>
      <c r="M48" s="274"/>
      <c r="N48" s="274"/>
      <c r="O48" s="277"/>
    </row>
    <row r="49" spans="1:15" ht="12.75">
      <c r="A49" s="278" t="s">
        <v>222</v>
      </c>
      <c r="B49" s="286">
        <f>'Item 260, pg 50'!B54</f>
        <v>41348</v>
      </c>
      <c r="C49" s="279"/>
      <c r="D49" s="279"/>
      <c r="E49" s="279"/>
      <c r="F49" s="279"/>
      <c r="G49" s="279"/>
      <c r="H49" s="279"/>
      <c r="I49" s="279"/>
      <c r="J49" s="279"/>
      <c r="K49" s="279"/>
      <c r="L49" s="279" t="s">
        <v>251</v>
      </c>
      <c r="M49" s="279"/>
      <c r="N49" s="279"/>
      <c r="O49" s="287">
        <f>'Item 260, pg 50'!N54</f>
        <v>41395</v>
      </c>
    </row>
    <row r="50" spans="1:15" ht="12.75">
      <c r="A50" s="455" t="s">
        <v>214</v>
      </c>
      <c r="B50" s="456"/>
      <c r="C50" s="456"/>
      <c r="D50" s="456"/>
      <c r="E50" s="456"/>
      <c r="F50" s="456"/>
      <c r="G50" s="456"/>
      <c r="H50" s="456"/>
      <c r="I50" s="456"/>
      <c r="J50" s="456"/>
      <c r="K50" s="456"/>
      <c r="L50" s="456"/>
      <c r="M50" s="456"/>
      <c r="N50" s="456"/>
      <c r="O50" s="457"/>
    </row>
    <row r="51" spans="1:15" ht="12.75">
      <c r="A51" s="272"/>
      <c r="B51" s="274"/>
      <c r="C51" s="274"/>
      <c r="D51" s="274"/>
      <c r="E51" s="274"/>
      <c r="F51" s="274"/>
      <c r="G51" s="274"/>
      <c r="H51" s="274"/>
      <c r="I51" s="274"/>
      <c r="J51" s="274"/>
      <c r="K51" s="274"/>
      <c r="L51" s="274"/>
      <c r="M51" s="274"/>
      <c r="N51" s="274"/>
      <c r="O51" s="277"/>
    </row>
    <row r="52" spans="1:15" ht="12.75">
      <c r="A52" s="272" t="s">
        <v>221</v>
      </c>
      <c r="B52" s="274"/>
      <c r="C52" s="274"/>
      <c r="D52" s="274"/>
      <c r="E52" s="274"/>
      <c r="F52" s="274"/>
      <c r="G52" s="274"/>
      <c r="H52" s="274"/>
      <c r="I52" s="274"/>
      <c r="J52" s="274"/>
      <c r="K52" s="274"/>
      <c r="L52" s="274"/>
      <c r="M52" s="274"/>
      <c r="N52" s="274"/>
      <c r="O52" s="277"/>
    </row>
    <row r="53" spans="1:15" ht="12.75">
      <c r="A53" s="278"/>
      <c r="B53" s="279"/>
      <c r="C53" s="279"/>
      <c r="D53" s="279"/>
      <c r="E53" s="279"/>
      <c r="F53" s="279"/>
      <c r="G53" s="279"/>
      <c r="H53" s="279"/>
      <c r="I53" s="279"/>
      <c r="J53" s="279"/>
      <c r="K53" s="279"/>
      <c r="L53" s="279"/>
      <c r="M53" s="279"/>
      <c r="N53" s="279"/>
      <c r="O53" s="280"/>
    </row>
  </sheetData>
  <sheetProtection/>
  <mergeCells count="6">
    <mergeCell ref="L2:N2"/>
    <mergeCell ref="A7:O7"/>
    <mergeCell ref="A8:O8"/>
    <mergeCell ref="A9:O9"/>
    <mergeCell ref="D13:O13"/>
    <mergeCell ref="A50:O50"/>
  </mergeCells>
  <printOptions horizontalCentered="1" verticalCentered="1"/>
  <pageMargins left="0.5" right="0.5" top="0.5" bottom="0.5" header="0.5" footer="0.5"/>
  <pageSetup fitToHeight="1" fitToWidth="1" horizontalDpi="600" verticalDpi="600" orientation="portrait" scale="96" r:id="rId1"/>
</worksheet>
</file>

<file path=xl/worksheets/sheet31.xml><?xml version="1.0" encoding="utf-8"?>
<worksheet xmlns="http://schemas.openxmlformats.org/spreadsheetml/2006/main" xmlns:r="http://schemas.openxmlformats.org/officeDocument/2006/relationships">
  <sheetPr>
    <pageSetUpPr fitToPage="1"/>
  </sheetPr>
  <dimension ref="A1:Q48"/>
  <sheetViews>
    <sheetView zoomScalePageLayoutView="0" workbookViewId="0" topLeftCell="A25">
      <selection activeCell="L10" sqref="L10"/>
    </sheetView>
  </sheetViews>
  <sheetFormatPr defaultColWidth="9.140625" defaultRowHeight="12.75"/>
  <cols>
    <col min="1" max="1" width="10.57421875" style="271" customWidth="1"/>
    <col min="2" max="2" width="17.28125" style="271" customWidth="1"/>
    <col min="3" max="3" width="1.421875" style="271" customWidth="1"/>
    <col min="4" max="4" width="9.140625" style="271" customWidth="1"/>
    <col min="5" max="5" width="2.8515625" style="271" customWidth="1"/>
    <col min="6" max="6" width="9.140625" style="271" customWidth="1"/>
    <col min="7" max="7" width="2.8515625" style="271" customWidth="1"/>
    <col min="8" max="8" width="9.140625" style="271" customWidth="1"/>
    <col min="9" max="9" width="2.8515625" style="271" customWidth="1"/>
    <col min="10" max="10" width="9.140625" style="271" customWidth="1"/>
    <col min="11" max="11" width="2.8515625" style="271" customWidth="1"/>
    <col min="12" max="12" width="9.140625" style="271" customWidth="1"/>
    <col min="13" max="13" width="2.8515625" style="271" customWidth="1"/>
    <col min="14" max="14" width="12.8515625" style="271" bestFit="1" customWidth="1"/>
    <col min="15" max="15" width="3.8515625" style="271" customWidth="1"/>
    <col min="16" max="16" width="12.57421875" style="271" bestFit="1" customWidth="1"/>
    <col min="17" max="17" width="3.57421875" style="271" customWidth="1"/>
    <col min="18" max="16384" width="9.140625" style="271" customWidth="1"/>
  </cols>
  <sheetData>
    <row r="1" spans="1:17" ht="12.75">
      <c r="A1" s="268"/>
      <c r="B1" s="269"/>
      <c r="C1" s="269"/>
      <c r="D1" s="269"/>
      <c r="E1" s="269"/>
      <c r="F1" s="269"/>
      <c r="G1" s="269"/>
      <c r="H1" s="269"/>
      <c r="I1" s="269"/>
      <c r="J1" s="269"/>
      <c r="K1" s="269"/>
      <c r="L1" s="269"/>
      <c r="M1" s="269"/>
      <c r="N1" s="269"/>
      <c r="O1" s="269"/>
      <c r="P1" s="269"/>
      <c r="Q1" s="270"/>
    </row>
    <row r="2" spans="1:17" ht="12.75">
      <c r="A2" s="272" t="s">
        <v>217</v>
      </c>
      <c r="B2" s="182">
        <v>26</v>
      </c>
      <c r="C2" s="274"/>
      <c r="D2" s="274" t="str">
        <f>'[3]Check Sheet'!$C$2</f>
        <v> </v>
      </c>
      <c r="E2" s="274"/>
      <c r="F2" s="274"/>
      <c r="G2" s="274"/>
      <c r="H2" s="274"/>
      <c r="I2" s="274"/>
      <c r="J2" s="273">
        <v>0</v>
      </c>
      <c r="K2" s="275"/>
      <c r="L2" s="446" t="s">
        <v>218</v>
      </c>
      <c r="M2" s="446"/>
      <c r="N2" s="446"/>
      <c r="O2" s="275"/>
      <c r="P2" s="273">
        <v>53</v>
      </c>
      <c r="Q2" s="277"/>
    </row>
    <row r="3" spans="1:17" ht="12.75">
      <c r="A3" s="272"/>
      <c r="B3" s="274"/>
      <c r="C3" s="274"/>
      <c r="D3" s="274"/>
      <c r="E3" s="274"/>
      <c r="F3" s="274"/>
      <c r="G3" s="274"/>
      <c r="H3" s="274"/>
      <c r="I3" s="274"/>
      <c r="J3" s="274"/>
      <c r="K3" s="274"/>
      <c r="L3" s="274"/>
      <c r="M3" s="274"/>
      <c r="N3" s="274"/>
      <c r="O3" s="274"/>
      <c r="P3" s="274"/>
      <c r="Q3" s="277"/>
    </row>
    <row r="4" spans="1:17" ht="12.75">
      <c r="A4" s="272" t="s">
        <v>219</v>
      </c>
      <c r="B4" s="274"/>
      <c r="C4" s="289" t="s">
        <v>389</v>
      </c>
      <c r="D4" s="274"/>
      <c r="E4" s="274"/>
      <c r="F4" s="274"/>
      <c r="G4" s="274"/>
      <c r="H4" s="274"/>
      <c r="I4" s="274"/>
      <c r="J4" s="274"/>
      <c r="K4" s="274"/>
      <c r="L4" s="274"/>
      <c r="M4" s="274"/>
      <c r="N4" s="274"/>
      <c r="O4" s="274"/>
      <c r="P4" s="274"/>
      <c r="Q4" s="277"/>
    </row>
    <row r="5" spans="1:17" ht="12.75">
      <c r="A5" s="278" t="s">
        <v>220</v>
      </c>
      <c r="B5" s="279"/>
      <c r="C5" s="279"/>
      <c r="D5" s="279"/>
      <c r="E5" s="279"/>
      <c r="F5" s="279"/>
      <c r="G5" s="279"/>
      <c r="H5" s="279"/>
      <c r="I5" s="279"/>
      <c r="J5" s="279"/>
      <c r="K5" s="279"/>
      <c r="L5" s="279"/>
      <c r="M5" s="279"/>
      <c r="N5" s="279"/>
      <c r="O5" s="279"/>
      <c r="P5" s="279"/>
      <c r="Q5" s="280"/>
    </row>
    <row r="6" spans="1:17" ht="12.75">
      <c r="A6" s="272"/>
      <c r="B6" s="274"/>
      <c r="C6" s="274"/>
      <c r="D6" s="274"/>
      <c r="E6" s="274"/>
      <c r="F6" s="274"/>
      <c r="G6" s="274"/>
      <c r="H6" s="274"/>
      <c r="I6" s="274"/>
      <c r="J6" s="274"/>
      <c r="K6" s="274"/>
      <c r="L6" s="274"/>
      <c r="M6" s="274"/>
      <c r="N6" s="274"/>
      <c r="O6" s="274"/>
      <c r="P6" s="269"/>
      <c r="Q6" s="277"/>
    </row>
    <row r="7" spans="1:17" ht="12.75">
      <c r="A7" s="447" t="s">
        <v>199</v>
      </c>
      <c r="B7" s="448"/>
      <c r="C7" s="448"/>
      <c r="D7" s="448"/>
      <c r="E7" s="448"/>
      <c r="F7" s="448"/>
      <c r="G7" s="448"/>
      <c r="H7" s="448"/>
      <c r="I7" s="448"/>
      <c r="J7" s="448"/>
      <c r="K7" s="448"/>
      <c r="L7" s="448"/>
      <c r="M7" s="448"/>
      <c r="N7" s="448"/>
      <c r="O7" s="448"/>
      <c r="P7" s="448"/>
      <c r="Q7" s="277"/>
    </row>
    <row r="8" spans="1:17" ht="12.75">
      <c r="A8" s="450" t="s">
        <v>177</v>
      </c>
      <c r="B8" s="446"/>
      <c r="C8" s="446"/>
      <c r="D8" s="446"/>
      <c r="E8" s="446"/>
      <c r="F8" s="446"/>
      <c r="G8" s="446"/>
      <c r="H8" s="446"/>
      <c r="I8" s="446"/>
      <c r="J8" s="446"/>
      <c r="K8" s="446"/>
      <c r="L8" s="446"/>
      <c r="M8" s="446"/>
      <c r="N8" s="446"/>
      <c r="O8" s="446"/>
      <c r="P8" s="446"/>
      <c r="Q8" s="277"/>
    </row>
    <row r="9" spans="1:17" ht="12.75">
      <c r="A9" s="450" t="s">
        <v>180</v>
      </c>
      <c r="B9" s="446"/>
      <c r="C9" s="446"/>
      <c r="D9" s="446"/>
      <c r="E9" s="446"/>
      <c r="F9" s="446"/>
      <c r="G9" s="446"/>
      <c r="H9" s="446"/>
      <c r="I9" s="446"/>
      <c r="J9" s="446"/>
      <c r="K9" s="446"/>
      <c r="L9" s="446"/>
      <c r="M9" s="446"/>
      <c r="N9" s="446"/>
      <c r="O9" s="446"/>
      <c r="P9" s="446"/>
      <c r="Q9" s="277"/>
    </row>
    <row r="10" spans="1:17" ht="12.75">
      <c r="A10" s="272"/>
      <c r="B10" s="274"/>
      <c r="C10" s="274"/>
      <c r="D10" s="274"/>
      <c r="E10" s="274"/>
      <c r="F10" s="274"/>
      <c r="G10" s="274"/>
      <c r="H10" s="274"/>
      <c r="I10" s="274"/>
      <c r="J10" s="274"/>
      <c r="K10" s="274"/>
      <c r="L10" s="274"/>
      <c r="M10" s="274"/>
      <c r="N10" s="274"/>
      <c r="O10" s="274"/>
      <c r="P10" s="274"/>
      <c r="Q10" s="277"/>
    </row>
    <row r="11" spans="1:17" ht="12.75">
      <c r="A11" s="272" t="s">
        <v>257</v>
      </c>
      <c r="B11" s="283"/>
      <c r="C11" s="274"/>
      <c r="D11" s="274"/>
      <c r="E11" s="274"/>
      <c r="F11" s="274"/>
      <c r="G11" s="274"/>
      <c r="H11" s="274"/>
      <c r="I11" s="274"/>
      <c r="J11" s="274"/>
      <c r="K11" s="274"/>
      <c r="L11" s="274"/>
      <c r="M11" s="274"/>
      <c r="N11" s="274"/>
      <c r="O11" s="274"/>
      <c r="P11" s="274"/>
      <c r="Q11" s="277"/>
    </row>
    <row r="12" spans="1:17" ht="12.75">
      <c r="A12" s="272"/>
      <c r="B12" s="274"/>
      <c r="C12" s="274"/>
      <c r="D12" s="274"/>
      <c r="E12" s="274"/>
      <c r="F12" s="274"/>
      <c r="G12" s="274"/>
      <c r="H12" s="274"/>
      <c r="I12" s="274"/>
      <c r="J12" s="274"/>
      <c r="K12" s="274"/>
      <c r="L12" s="274"/>
      <c r="M12" s="274"/>
      <c r="N12" s="274"/>
      <c r="O12" s="274"/>
      <c r="P12" s="279"/>
      <c r="Q12" s="277"/>
    </row>
    <row r="13" spans="1:17" ht="12.75">
      <c r="A13" s="272"/>
      <c r="B13" s="284"/>
      <c r="C13" s="275"/>
      <c r="D13" s="452" t="s">
        <v>153</v>
      </c>
      <c r="E13" s="453"/>
      <c r="F13" s="453"/>
      <c r="G13" s="453"/>
      <c r="H13" s="453"/>
      <c r="I13" s="453"/>
      <c r="J13" s="453"/>
      <c r="K13" s="453"/>
      <c r="L13" s="453"/>
      <c r="M13" s="453"/>
      <c r="N13" s="453"/>
      <c r="O13" s="453"/>
      <c r="P13" s="453"/>
      <c r="Q13" s="298"/>
    </row>
    <row r="14" spans="1:17" ht="12.75">
      <c r="A14" s="292" t="s">
        <v>163</v>
      </c>
      <c r="B14" s="293"/>
      <c r="C14" s="294"/>
      <c r="D14" s="324" t="s">
        <v>242</v>
      </c>
      <c r="E14" s="298" t="s">
        <v>468</v>
      </c>
      <c r="F14" s="324" t="s">
        <v>450</v>
      </c>
      <c r="G14" s="298" t="s">
        <v>468</v>
      </c>
      <c r="H14" s="324" t="s">
        <v>328</v>
      </c>
      <c r="I14" s="298" t="s">
        <v>468</v>
      </c>
      <c r="J14" s="324" t="s">
        <v>329</v>
      </c>
      <c r="K14" s="298" t="s">
        <v>468</v>
      </c>
      <c r="L14" s="324" t="s">
        <v>330</v>
      </c>
      <c r="M14" s="298" t="s">
        <v>468</v>
      </c>
      <c r="N14" s="324" t="s">
        <v>243</v>
      </c>
      <c r="O14" s="298" t="s">
        <v>468</v>
      </c>
      <c r="P14" s="324" t="s">
        <v>240</v>
      </c>
      <c r="Q14" s="298" t="s">
        <v>468</v>
      </c>
    </row>
    <row r="15" spans="1:17" ht="12.75">
      <c r="A15" s="319" t="s">
        <v>174</v>
      </c>
      <c r="B15" s="297"/>
      <c r="C15" s="298"/>
      <c r="D15" s="334">
        <v>130.77</v>
      </c>
      <c r="E15" s="298" t="s">
        <v>468</v>
      </c>
      <c r="F15" s="334">
        <v>135.11</v>
      </c>
      <c r="G15" s="298" t="s">
        <v>468</v>
      </c>
      <c r="H15" s="334">
        <v>135.11</v>
      </c>
      <c r="I15" s="298" t="s">
        <v>468</v>
      </c>
      <c r="J15" s="334">
        <v>140.13</v>
      </c>
      <c r="K15" s="298" t="s">
        <v>468</v>
      </c>
      <c r="L15" s="334">
        <v>148.82</v>
      </c>
      <c r="M15" s="298" t="s">
        <v>468</v>
      </c>
      <c r="N15" s="334">
        <v>153.84</v>
      </c>
      <c r="O15" s="298" t="s">
        <v>468</v>
      </c>
      <c r="P15" s="334">
        <v>160.02</v>
      </c>
      <c r="Q15" s="298" t="s">
        <v>468</v>
      </c>
    </row>
    <row r="16" spans="1:17" ht="12.75">
      <c r="A16" s="299" t="s">
        <v>157</v>
      </c>
      <c r="B16" s="300"/>
      <c r="C16" s="301"/>
      <c r="D16" s="334">
        <f aca="true" t="shared" si="0" ref="D16:P16">D15</f>
        <v>130.77</v>
      </c>
      <c r="E16" s="298" t="s">
        <v>468</v>
      </c>
      <c r="F16" s="334">
        <f t="shared" si="0"/>
        <v>135.11</v>
      </c>
      <c r="G16" s="298" t="s">
        <v>468</v>
      </c>
      <c r="H16" s="334">
        <f t="shared" si="0"/>
        <v>135.11</v>
      </c>
      <c r="I16" s="298" t="s">
        <v>468</v>
      </c>
      <c r="J16" s="334">
        <f t="shared" si="0"/>
        <v>140.13</v>
      </c>
      <c r="K16" s="298" t="s">
        <v>468</v>
      </c>
      <c r="L16" s="334">
        <f t="shared" si="0"/>
        <v>148.82</v>
      </c>
      <c r="M16" s="298" t="s">
        <v>468</v>
      </c>
      <c r="N16" s="334">
        <f t="shared" si="0"/>
        <v>153.84</v>
      </c>
      <c r="O16" s="298" t="s">
        <v>468</v>
      </c>
      <c r="P16" s="334">
        <f t="shared" si="0"/>
        <v>160.02</v>
      </c>
      <c r="Q16" s="298" t="s">
        <v>468</v>
      </c>
    </row>
    <row r="17" spans="1:17" ht="12.75">
      <c r="A17" s="302" t="s">
        <v>158</v>
      </c>
      <c r="B17" s="297"/>
      <c r="C17" s="298"/>
      <c r="D17" s="337"/>
      <c r="E17" s="303"/>
      <c r="F17" s="303"/>
      <c r="G17" s="303"/>
      <c r="H17" s="303"/>
      <c r="I17" s="303"/>
      <c r="J17" s="303"/>
      <c r="K17" s="303"/>
      <c r="L17" s="303"/>
      <c r="M17" s="303"/>
      <c r="N17" s="336"/>
      <c r="O17" s="325"/>
      <c r="P17" s="336"/>
      <c r="Q17" s="325"/>
    </row>
    <row r="18" spans="1:17" ht="12.75">
      <c r="A18" s="296" t="s">
        <v>159</v>
      </c>
      <c r="B18" s="297"/>
      <c r="C18" s="298"/>
      <c r="D18" s="324" t="s">
        <v>310</v>
      </c>
      <c r="E18" s="298"/>
      <c r="F18" s="324" t="s">
        <v>310</v>
      </c>
      <c r="G18" s="298"/>
      <c r="H18" s="324" t="s">
        <v>310</v>
      </c>
      <c r="I18" s="298"/>
      <c r="J18" s="324" t="s">
        <v>310</v>
      </c>
      <c r="K18" s="298"/>
      <c r="L18" s="324" t="s">
        <v>310</v>
      </c>
      <c r="M18" s="298"/>
      <c r="N18" s="324" t="s">
        <v>310</v>
      </c>
      <c r="O18" s="298"/>
      <c r="P18" s="324" t="s">
        <v>310</v>
      </c>
      <c r="Q18" s="298"/>
    </row>
    <row r="19" spans="1:17" ht="12.75">
      <c r="A19" s="268"/>
      <c r="B19" s="269"/>
      <c r="C19" s="269"/>
      <c r="D19" s="269"/>
      <c r="E19" s="269"/>
      <c r="F19" s="269"/>
      <c r="G19" s="269"/>
      <c r="H19" s="269"/>
      <c r="I19" s="269"/>
      <c r="J19" s="269"/>
      <c r="K19" s="269"/>
      <c r="L19" s="269"/>
      <c r="M19" s="269"/>
      <c r="N19" s="269"/>
      <c r="O19" s="269"/>
      <c r="P19" s="269"/>
      <c r="Q19" s="277"/>
    </row>
    <row r="20" spans="1:17" ht="12.75">
      <c r="A20" s="272"/>
      <c r="B20" s="274"/>
      <c r="C20" s="274"/>
      <c r="D20" s="274"/>
      <c r="E20" s="274"/>
      <c r="F20" s="274"/>
      <c r="G20" s="274"/>
      <c r="H20" s="274"/>
      <c r="I20" s="274"/>
      <c r="J20" s="274"/>
      <c r="K20" s="274"/>
      <c r="L20" s="274"/>
      <c r="M20" s="274"/>
      <c r="N20" s="274"/>
      <c r="O20" s="274"/>
      <c r="P20" s="274"/>
      <c r="Q20" s="277"/>
    </row>
    <row r="21" spans="1:17" ht="12.75">
      <c r="A21" s="285" t="s">
        <v>164</v>
      </c>
      <c r="B21" s="306" t="s">
        <v>181</v>
      </c>
      <c r="C21" s="274"/>
      <c r="D21" s="274"/>
      <c r="E21" s="274"/>
      <c r="F21" s="274"/>
      <c r="G21" s="274"/>
      <c r="H21" s="274"/>
      <c r="I21" s="274"/>
      <c r="J21" s="274"/>
      <c r="K21" s="274"/>
      <c r="L21" s="274"/>
      <c r="M21" s="274"/>
      <c r="N21" s="274"/>
      <c r="O21" s="274"/>
      <c r="P21" s="274"/>
      <c r="Q21" s="277"/>
    </row>
    <row r="22" spans="1:17" ht="12.75">
      <c r="A22" s="307" t="s">
        <v>182</v>
      </c>
      <c r="B22" s="306" t="s">
        <v>183</v>
      </c>
      <c r="C22" s="274"/>
      <c r="D22" s="274"/>
      <c r="E22" s="274"/>
      <c r="F22" s="274"/>
      <c r="G22" s="274"/>
      <c r="H22" s="283"/>
      <c r="I22" s="283"/>
      <c r="J22" s="283"/>
      <c r="K22" s="283"/>
      <c r="L22" s="283"/>
      <c r="M22" s="283"/>
      <c r="N22" s="274"/>
      <c r="O22" s="274"/>
      <c r="P22" s="274"/>
      <c r="Q22" s="277"/>
    </row>
    <row r="23" spans="1:17" ht="12.75">
      <c r="A23" s="285"/>
      <c r="B23" s="306" t="s">
        <v>506</v>
      </c>
      <c r="C23" s="274"/>
      <c r="D23" s="274"/>
      <c r="E23" s="274"/>
      <c r="F23" s="274"/>
      <c r="G23" s="274"/>
      <c r="H23" s="283"/>
      <c r="I23" s="283"/>
      <c r="J23" s="283"/>
      <c r="K23" s="283"/>
      <c r="L23" s="283"/>
      <c r="M23" s="283"/>
      <c r="N23" s="274"/>
      <c r="O23" s="274"/>
      <c r="P23" s="274"/>
      <c r="Q23" s="277"/>
    </row>
    <row r="24" spans="1:17" ht="12.75">
      <c r="A24" s="285"/>
      <c r="B24" s="306" t="s">
        <v>331</v>
      </c>
      <c r="C24" s="274"/>
      <c r="D24" s="274"/>
      <c r="E24" s="274"/>
      <c r="F24" s="274"/>
      <c r="G24" s="274"/>
      <c r="H24" s="274"/>
      <c r="I24" s="274"/>
      <c r="J24" s="274"/>
      <c r="K24" s="274"/>
      <c r="L24" s="274"/>
      <c r="M24" s="274"/>
      <c r="N24" s="274"/>
      <c r="O24" s="274"/>
      <c r="P24" s="274"/>
      <c r="Q24" s="277"/>
    </row>
    <row r="25" spans="1:17" ht="12.75">
      <c r="A25" s="285" t="s">
        <v>197</v>
      </c>
      <c r="B25" s="306" t="s">
        <v>198</v>
      </c>
      <c r="C25" s="274"/>
      <c r="D25" s="274"/>
      <c r="E25" s="274"/>
      <c r="F25" s="274"/>
      <c r="G25" s="274"/>
      <c r="H25" s="274"/>
      <c r="I25" s="274"/>
      <c r="J25" s="274"/>
      <c r="K25" s="274"/>
      <c r="L25" s="274"/>
      <c r="M25" s="274"/>
      <c r="N25" s="274"/>
      <c r="O25" s="274"/>
      <c r="P25" s="274"/>
      <c r="Q25" s="277"/>
    </row>
    <row r="26" spans="1:17" ht="12.75">
      <c r="A26" s="309" t="s">
        <v>318</v>
      </c>
      <c r="B26" s="310" t="s">
        <v>286</v>
      </c>
      <c r="C26" s="281"/>
      <c r="D26" s="281"/>
      <c r="E26" s="281"/>
      <c r="F26" s="281"/>
      <c r="G26" s="281"/>
      <c r="H26" s="281"/>
      <c r="I26" s="281"/>
      <c r="J26" s="281"/>
      <c r="K26" s="281"/>
      <c r="L26" s="281"/>
      <c r="M26" s="281"/>
      <c r="N26" s="281"/>
      <c r="O26" s="281"/>
      <c r="P26" s="281"/>
      <c r="Q26" s="277"/>
    </row>
    <row r="27" spans="1:17" ht="12.75">
      <c r="A27" s="285"/>
      <c r="B27" s="306" t="s">
        <v>318</v>
      </c>
      <c r="C27" s="274"/>
      <c r="D27" s="274"/>
      <c r="E27" s="274"/>
      <c r="F27" s="274"/>
      <c r="G27" s="274"/>
      <c r="H27" s="274"/>
      <c r="I27" s="274"/>
      <c r="J27" s="274"/>
      <c r="K27" s="274"/>
      <c r="L27" s="274"/>
      <c r="M27" s="274"/>
      <c r="N27" s="274"/>
      <c r="O27" s="274"/>
      <c r="P27" s="274"/>
      <c r="Q27" s="277"/>
    </row>
    <row r="28" spans="1:17" ht="12.75">
      <c r="A28" s="311"/>
      <c r="B28" s="306"/>
      <c r="C28" s="274"/>
      <c r="D28" s="274"/>
      <c r="E28" s="274"/>
      <c r="F28" s="274"/>
      <c r="G28" s="274"/>
      <c r="H28" s="274"/>
      <c r="I28" s="274"/>
      <c r="J28" s="274"/>
      <c r="K28" s="274"/>
      <c r="L28" s="274"/>
      <c r="M28" s="274"/>
      <c r="N28" s="274"/>
      <c r="O28" s="274"/>
      <c r="P28" s="274"/>
      <c r="Q28" s="277"/>
    </row>
    <row r="29" spans="1:17" ht="12.75">
      <c r="A29" s="285"/>
      <c r="B29" s="306"/>
      <c r="C29" s="274"/>
      <c r="D29" s="274"/>
      <c r="E29" s="274"/>
      <c r="F29" s="274"/>
      <c r="G29" s="274"/>
      <c r="H29" s="274"/>
      <c r="I29" s="274"/>
      <c r="J29" s="274"/>
      <c r="K29" s="274"/>
      <c r="L29" s="274"/>
      <c r="M29" s="274"/>
      <c r="N29" s="274"/>
      <c r="O29" s="274"/>
      <c r="P29" s="274"/>
      <c r="Q29" s="277"/>
    </row>
    <row r="30" spans="1:17" s="315" customFormat="1" ht="12.75">
      <c r="A30" s="309" t="s">
        <v>447</v>
      </c>
      <c r="B30" s="310"/>
      <c r="C30" s="313"/>
      <c r="D30" s="313"/>
      <c r="E30" s="313"/>
      <c r="F30" s="313"/>
      <c r="G30" s="313"/>
      <c r="H30" s="313"/>
      <c r="I30" s="313"/>
      <c r="J30" s="313"/>
      <c r="K30" s="313"/>
      <c r="L30" s="313"/>
      <c r="M30" s="313"/>
      <c r="N30" s="313"/>
      <c r="O30" s="313"/>
      <c r="P30" s="313"/>
      <c r="Q30" s="314"/>
    </row>
    <row r="31" spans="1:17" ht="12.75">
      <c r="A31" s="285"/>
      <c r="B31" s="306"/>
      <c r="C31" s="274"/>
      <c r="D31" s="274"/>
      <c r="E31" s="274"/>
      <c r="F31" s="274"/>
      <c r="G31" s="274"/>
      <c r="H31" s="274"/>
      <c r="I31" s="274"/>
      <c r="J31" s="274"/>
      <c r="K31" s="274"/>
      <c r="L31" s="274"/>
      <c r="M31" s="274"/>
      <c r="N31" s="274"/>
      <c r="O31" s="274"/>
      <c r="P31" s="274"/>
      <c r="Q31" s="277"/>
    </row>
    <row r="32" spans="1:17" ht="12.75">
      <c r="A32" s="285"/>
      <c r="B32" s="316"/>
      <c r="C32" s="316" t="s">
        <v>449</v>
      </c>
      <c r="D32" s="318">
        <v>6.85</v>
      </c>
      <c r="E32" s="318" t="s">
        <v>468</v>
      </c>
      <c r="F32" s="274" t="s">
        <v>446</v>
      </c>
      <c r="G32" s="274"/>
      <c r="H32" s="318"/>
      <c r="I32" s="318"/>
      <c r="J32" s="274"/>
      <c r="K32" s="274"/>
      <c r="L32" s="274"/>
      <c r="M32" s="274"/>
      <c r="N32" s="274"/>
      <c r="O32" s="274"/>
      <c r="P32" s="274"/>
      <c r="Q32" s="277"/>
    </row>
    <row r="33" spans="1:17" ht="12.75">
      <c r="A33" s="285"/>
      <c r="B33" s="316"/>
      <c r="C33" s="316"/>
      <c r="D33" s="318"/>
      <c r="E33" s="318"/>
      <c r="F33" s="274"/>
      <c r="G33" s="274"/>
      <c r="H33" s="318"/>
      <c r="I33" s="318"/>
      <c r="J33" s="274"/>
      <c r="K33" s="274"/>
      <c r="L33" s="274"/>
      <c r="M33" s="274"/>
      <c r="N33" s="274"/>
      <c r="O33" s="274"/>
      <c r="P33" s="274"/>
      <c r="Q33" s="277"/>
    </row>
    <row r="34" spans="1:17" ht="12.75">
      <c r="A34" s="272"/>
      <c r="B34" s="274"/>
      <c r="C34" s="274"/>
      <c r="D34" s="274"/>
      <c r="E34" s="274"/>
      <c r="F34" s="274"/>
      <c r="G34" s="274"/>
      <c r="H34" s="274"/>
      <c r="I34" s="274"/>
      <c r="J34" s="274"/>
      <c r="K34" s="274"/>
      <c r="L34" s="274"/>
      <c r="M34" s="274"/>
      <c r="N34" s="274"/>
      <c r="O34" s="274"/>
      <c r="P34" s="274"/>
      <c r="Q34" s="277"/>
    </row>
    <row r="35" spans="1:17" ht="12.75">
      <c r="A35" s="272"/>
      <c r="B35" s="274"/>
      <c r="C35" s="274"/>
      <c r="D35" s="274"/>
      <c r="E35" s="274"/>
      <c r="F35" s="274"/>
      <c r="G35" s="274"/>
      <c r="H35" s="274"/>
      <c r="I35" s="274"/>
      <c r="J35" s="274"/>
      <c r="K35" s="274"/>
      <c r="L35" s="274"/>
      <c r="M35" s="274"/>
      <c r="N35" s="274"/>
      <c r="O35" s="274"/>
      <c r="P35" s="274"/>
      <c r="Q35" s="277"/>
    </row>
    <row r="36" spans="1:17" ht="12.75">
      <c r="A36" s="272"/>
      <c r="B36" s="274"/>
      <c r="C36" s="274"/>
      <c r="D36" s="274"/>
      <c r="E36" s="274"/>
      <c r="F36" s="274"/>
      <c r="G36" s="274"/>
      <c r="H36" s="274"/>
      <c r="I36" s="274"/>
      <c r="J36" s="274"/>
      <c r="K36" s="274"/>
      <c r="L36" s="274"/>
      <c r="M36" s="274"/>
      <c r="N36" s="274"/>
      <c r="O36" s="274"/>
      <c r="P36" s="274"/>
      <c r="Q36" s="277"/>
    </row>
    <row r="37" spans="1:17" ht="12.75">
      <c r="A37" s="272"/>
      <c r="B37" s="274"/>
      <c r="C37" s="274"/>
      <c r="D37" s="274"/>
      <c r="E37" s="274"/>
      <c r="F37" s="274"/>
      <c r="G37" s="274"/>
      <c r="H37" s="274"/>
      <c r="I37" s="274"/>
      <c r="J37" s="274"/>
      <c r="K37" s="274"/>
      <c r="L37" s="274"/>
      <c r="M37" s="274"/>
      <c r="N37" s="274"/>
      <c r="O37" s="274"/>
      <c r="P37" s="274"/>
      <c r="Q37" s="277"/>
    </row>
    <row r="38" spans="1:17" ht="12.75">
      <c r="A38" s="272"/>
      <c r="B38" s="274"/>
      <c r="C38" s="274"/>
      <c r="D38" s="274"/>
      <c r="E38" s="274"/>
      <c r="F38" s="274"/>
      <c r="G38" s="274"/>
      <c r="H38" s="274"/>
      <c r="I38" s="274"/>
      <c r="J38" s="274"/>
      <c r="K38" s="274"/>
      <c r="L38" s="274"/>
      <c r="M38" s="274"/>
      <c r="N38" s="274"/>
      <c r="O38" s="274"/>
      <c r="P38" s="274"/>
      <c r="Q38" s="277"/>
    </row>
    <row r="39" spans="1:17" ht="12.75">
      <c r="A39" s="272"/>
      <c r="B39" s="274"/>
      <c r="C39" s="274"/>
      <c r="D39" s="274"/>
      <c r="E39" s="274"/>
      <c r="F39" s="274"/>
      <c r="G39" s="274"/>
      <c r="H39" s="274"/>
      <c r="I39" s="274"/>
      <c r="J39" s="274"/>
      <c r="K39" s="274"/>
      <c r="L39" s="274"/>
      <c r="M39" s="274"/>
      <c r="N39" s="274"/>
      <c r="O39" s="274"/>
      <c r="P39" s="274"/>
      <c r="Q39" s="277"/>
    </row>
    <row r="40" spans="1:17" ht="12.75">
      <c r="A40" s="272"/>
      <c r="B40" s="274"/>
      <c r="C40" s="274"/>
      <c r="D40" s="274"/>
      <c r="E40" s="274"/>
      <c r="F40" s="274"/>
      <c r="G40" s="274"/>
      <c r="H40" s="274"/>
      <c r="I40" s="274"/>
      <c r="J40" s="274"/>
      <c r="K40" s="274"/>
      <c r="L40" s="274"/>
      <c r="M40" s="274"/>
      <c r="N40" s="274"/>
      <c r="O40" s="274"/>
      <c r="P40" s="274"/>
      <c r="Q40" s="277"/>
    </row>
    <row r="41" spans="1:17" ht="12.75">
      <c r="A41" s="278"/>
      <c r="B41" s="279"/>
      <c r="C41" s="279"/>
      <c r="D41" s="279"/>
      <c r="E41" s="279"/>
      <c r="F41" s="279"/>
      <c r="G41" s="279"/>
      <c r="H41" s="279"/>
      <c r="I41" s="279"/>
      <c r="J41" s="279"/>
      <c r="K41" s="279"/>
      <c r="L41" s="279"/>
      <c r="M41" s="279"/>
      <c r="N41" s="279"/>
      <c r="O41" s="279"/>
      <c r="P41" s="279"/>
      <c r="Q41" s="280"/>
    </row>
    <row r="42" spans="1:17" ht="12.75">
      <c r="A42" s="272" t="s">
        <v>223</v>
      </c>
      <c r="B42" s="274" t="s">
        <v>246</v>
      </c>
      <c r="C42" s="274"/>
      <c r="D42" s="274"/>
      <c r="E42" s="274"/>
      <c r="F42" s="274"/>
      <c r="G42" s="274"/>
      <c r="H42" s="274"/>
      <c r="I42" s="274"/>
      <c r="J42" s="274"/>
      <c r="K42" s="274"/>
      <c r="L42" s="274"/>
      <c r="M42" s="274"/>
      <c r="N42" s="274"/>
      <c r="O42" s="274"/>
      <c r="P42" s="274"/>
      <c r="Q42" s="277"/>
    </row>
    <row r="43" spans="1:17" ht="12.75">
      <c r="A43" s="272"/>
      <c r="B43" s="274"/>
      <c r="C43" s="274"/>
      <c r="D43" s="274"/>
      <c r="E43" s="274"/>
      <c r="F43" s="274"/>
      <c r="G43" s="274"/>
      <c r="H43" s="274"/>
      <c r="I43" s="274"/>
      <c r="J43" s="274"/>
      <c r="K43" s="274"/>
      <c r="L43" s="274"/>
      <c r="M43" s="274"/>
      <c r="N43" s="274"/>
      <c r="O43" s="274"/>
      <c r="P43" s="274"/>
      <c r="Q43" s="277"/>
    </row>
    <row r="44" spans="1:17" ht="12.75">
      <c r="A44" s="278" t="s">
        <v>222</v>
      </c>
      <c r="B44" s="286">
        <f>'Item 265, pg 51'!B49</f>
        <v>41348</v>
      </c>
      <c r="C44" s="279"/>
      <c r="D44" s="279"/>
      <c r="E44" s="279"/>
      <c r="F44" s="279"/>
      <c r="G44" s="279"/>
      <c r="H44" s="279"/>
      <c r="I44" s="279"/>
      <c r="J44" s="279"/>
      <c r="K44" s="274"/>
      <c r="L44" s="274"/>
      <c r="M44" s="274"/>
      <c r="N44" s="326" t="s">
        <v>216</v>
      </c>
      <c r="O44" s="326"/>
      <c r="P44" s="286">
        <f>'Item 265, pg 51'!O49</f>
        <v>41395</v>
      </c>
      <c r="Q44" s="280"/>
    </row>
    <row r="45" spans="1:17" ht="12.75">
      <c r="A45" s="455" t="s">
        <v>214</v>
      </c>
      <c r="B45" s="456"/>
      <c r="C45" s="456"/>
      <c r="D45" s="456"/>
      <c r="E45" s="456"/>
      <c r="F45" s="456"/>
      <c r="G45" s="456"/>
      <c r="H45" s="456"/>
      <c r="I45" s="456"/>
      <c r="J45" s="456"/>
      <c r="K45" s="456"/>
      <c r="L45" s="456"/>
      <c r="M45" s="458"/>
      <c r="N45" s="458"/>
      <c r="O45" s="458"/>
      <c r="P45" s="456"/>
      <c r="Q45" s="277"/>
    </row>
    <row r="46" spans="1:17" ht="12.75">
      <c r="A46" s="272"/>
      <c r="B46" s="274"/>
      <c r="C46" s="274"/>
      <c r="D46" s="274"/>
      <c r="E46" s="274"/>
      <c r="F46" s="274"/>
      <c r="G46" s="274"/>
      <c r="H46" s="274"/>
      <c r="I46" s="274"/>
      <c r="J46" s="274"/>
      <c r="K46" s="274"/>
      <c r="L46" s="274"/>
      <c r="M46" s="274"/>
      <c r="N46" s="274"/>
      <c r="O46" s="274"/>
      <c r="P46" s="274"/>
      <c r="Q46" s="277"/>
    </row>
    <row r="47" spans="1:17" ht="12.75">
      <c r="A47" s="272" t="s">
        <v>221</v>
      </c>
      <c r="B47" s="274"/>
      <c r="C47" s="274"/>
      <c r="D47" s="274"/>
      <c r="E47" s="274"/>
      <c r="F47" s="274"/>
      <c r="G47" s="274"/>
      <c r="H47" s="274"/>
      <c r="I47" s="274"/>
      <c r="J47" s="274"/>
      <c r="K47" s="274"/>
      <c r="L47" s="274"/>
      <c r="M47" s="274"/>
      <c r="N47" s="274"/>
      <c r="O47" s="274"/>
      <c r="P47" s="274"/>
      <c r="Q47" s="277"/>
    </row>
    <row r="48" spans="1:17" ht="12.75">
      <c r="A48" s="278"/>
      <c r="B48" s="279"/>
      <c r="C48" s="279"/>
      <c r="D48" s="279"/>
      <c r="E48" s="279"/>
      <c r="F48" s="279"/>
      <c r="G48" s="279"/>
      <c r="H48" s="279"/>
      <c r="I48" s="279"/>
      <c r="J48" s="279"/>
      <c r="K48" s="279"/>
      <c r="L48" s="279"/>
      <c r="M48" s="279"/>
      <c r="N48" s="279"/>
      <c r="O48" s="279"/>
      <c r="P48" s="279"/>
      <c r="Q48" s="280"/>
    </row>
  </sheetData>
  <sheetProtection/>
  <mergeCells count="6">
    <mergeCell ref="L2:N2"/>
    <mergeCell ref="A7:P7"/>
    <mergeCell ref="A8:P8"/>
    <mergeCell ref="A9:P9"/>
    <mergeCell ref="D13:P13"/>
    <mergeCell ref="A45:P45"/>
  </mergeCells>
  <printOptions/>
  <pageMargins left="0.75" right="0.75" top="1" bottom="1" header="0.5" footer="0.5"/>
  <pageSetup fitToHeight="1" fitToWidth="1" horizontalDpi="300" verticalDpi="300" orientation="portrait" scale="89" r:id="rId1"/>
</worksheet>
</file>

<file path=xl/worksheets/sheet32.xml><?xml version="1.0" encoding="utf-8"?>
<worksheet xmlns="http://schemas.openxmlformats.org/spreadsheetml/2006/main" xmlns:r="http://schemas.openxmlformats.org/officeDocument/2006/relationships">
  <sheetPr>
    <pageSetUpPr fitToPage="1"/>
  </sheetPr>
  <dimension ref="A1:K53"/>
  <sheetViews>
    <sheetView zoomScalePageLayoutView="0" workbookViewId="0" topLeftCell="A22">
      <selection activeCell="A38" sqref="A38"/>
    </sheetView>
  </sheetViews>
  <sheetFormatPr defaultColWidth="9.140625" defaultRowHeight="12.75"/>
  <cols>
    <col min="1" max="1" width="10.140625" style="271" customWidth="1"/>
    <col min="2" max="2" width="17.7109375" style="271" customWidth="1"/>
    <col min="3" max="3" width="9.140625" style="271" customWidth="1"/>
    <col min="4" max="4" width="9.8515625" style="271" customWidth="1"/>
    <col min="5" max="5" width="3.7109375" style="271" customWidth="1"/>
    <col min="6" max="6" width="10.57421875" style="271" customWidth="1"/>
    <col min="7" max="7" width="3.00390625" style="271" customWidth="1"/>
    <col min="8" max="8" width="7.57421875" style="271" customWidth="1"/>
    <col min="9" max="9" width="8.28125" style="271" customWidth="1"/>
    <col min="10" max="10" width="6.8515625" style="271" customWidth="1"/>
    <col min="11" max="11" width="13.421875" style="271" customWidth="1"/>
    <col min="12" max="16384" width="9.140625" style="271" customWidth="1"/>
  </cols>
  <sheetData>
    <row r="1" spans="1:11" ht="12.75">
      <c r="A1" s="268"/>
      <c r="B1" s="269"/>
      <c r="C1" s="269"/>
      <c r="D1" s="269"/>
      <c r="E1" s="269"/>
      <c r="F1" s="269"/>
      <c r="G1" s="269"/>
      <c r="H1" s="269"/>
      <c r="I1" s="269"/>
      <c r="J1" s="269"/>
      <c r="K1" s="270"/>
    </row>
    <row r="2" spans="1:11" ht="12.75">
      <c r="A2" s="272" t="s">
        <v>217</v>
      </c>
      <c r="B2" s="182">
        <v>26</v>
      </c>
      <c r="C2" s="274"/>
      <c r="D2" s="274" t="str">
        <f>'[3]Check Sheet'!$C$2</f>
        <v> </v>
      </c>
      <c r="E2" s="274"/>
      <c r="F2" s="274"/>
      <c r="G2" s="274"/>
      <c r="H2" s="273">
        <v>0</v>
      </c>
      <c r="I2" s="446" t="s">
        <v>218</v>
      </c>
      <c r="J2" s="446"/>
      <c r="K2" s="276">
        <v>54</v>
      </c>
    </row>
    <row r="3" spans="1:11" ht="12.75">
      <c r="A3" s="272"/>
      <c r="B3" s="274"/>
      <c r="C3" s="274"/>
      <c r="D3" s="274"/>
      <c r="E3" s="274"/>
      <c r="F3" s="274"/>
      <c r="G3" s="274"/>
      <c r="H3" s="274"/>
      <c r="I3" s="274"/>
      <c r="J3" s="274"/>
      <c r="K3" s="277"/>
    </row>
    <row r="4" spans="1:11" ht="12.75">
      <c r="A4" s="272" t="s">
        <v>219</v>
      </c>
      <c r="B4" s="274"/>
      <c r="C4" s="289" t="s">
        <v>389</v>
      </c>
      <c r="D4" s="274"/>
      <c r="E4" s="274"/>
      <c r="F4" s="274"/>
      <c r="G4" s="274"/>
      <c r="H4" s="274"/>
      <c r="I4" s="274"/>
      <c r="J4" s="274"/>
      <c r="K4" s="277"/>
    </row>
    <row r="5" spans="1:11" ht="12.75">
      <c r="A5" s="278" t="s">
        <v>220</v>
      </c>
      <c r="B5" s="279"/>
      <c r="C5" s="279"/>
      <c r="D5" s="279"/>
      <c r="E5" s="279"/>
      <c r="F5" s="279"/>
      <c r="G5" s="279"/>
      <c r="H5" s="279"/>
      <c r="I5" s="279"/>
      <c r="J5" s="279"/>
      <c r="K5" s="280"/>
    </row>
    <row r="6" spans="1:11" ht="12.75">
      <c r="A6" s="272"/>
      <c r="B6" s="274"/>
      <c r="C6" s="274"/>
      <c r="D6" s="274"/>
      <c r="E6" s="274"/>
      <c r="F6" s="274"/>
      <c r="G6" s="274"/>
      <c r="H6" s="274"/>
      <c r="I6" s="274"/>
      <c r="J6" s="274"/>
      <c r="K6" s="277"/>
    </row>
    <row r="7" spans="1:11" ht="12.75">
      <c r="A7" s="447" t="s">
        <v>199</v>
      </c>
      <c r="B7" s="448"/>
      <c r="C7" s="448"/>
      <c r="D7" s="448"/>
      <c r="E7" s="448"/>
      <c r="F7" s="448"/>
      <c r="G7" s="448"/>
      <c r="H7" s="448"/>
      <c r="I7" s="448"/>
      <c r="J7" s="448"/>
      <c r="K7" s="449"/>
    </row>
    <row r="8" spans="1:11" ht="12.75">
      <c r="A8" s="450" t="s">
        <v>177</v>
      </c>
      <c r="B8" s="446"/>
      <c r="C8" s="446"/>
      <c r="D8" s="446"/>
      <c r="E8" s="446"/>
      <c r="F8" s="446"/>
      <c r="G8" s="446"/>
      <c r="H8" s="446"/>
      <c r="I8" s="446"/>
      <c r="J8" s="446"/>
      <c r="K8" s="451"/>
    </row>
    <row r="9" spans="1:11" ht="12.75">
      <c r="A9" s="450" t="s">
        <v>180</v>
      </c>
      <c r="B9" s="446"/>
      <c r="C9" s="446"/>
      <c r="D9" s="446"/>
      <c r="E9" s="446"/>
      <c r="F9" s="446"/>
      <c r="G9" s="446"/>
      <c r="H9" s="446"/>
      <c r="I9" s="446"/>
      <c r="J9" s="446"/>
      <c r="K9" s="451"/>
    </row>
    <row r="10" spans="1:11" ht="12.75">
      <c r="A10" s="272"/>
      <c r="B10" s="274"/>
      <c r="C10" s="274"/>
      <c r="D10" s="274"/>
      <c r="E10" s="274"/>
      <c r="F10" s="274"/>
      <c r="G10" s="274"/>
      <c r="H10" s="274"/>
      <c r="I10" s="274"/>
      <c r="J10" s="274"/>
      <c r="K10" s="277"/>
    </row>
    <row r="11" spans="1:11" ht="12.75">
      <c r="A11" s="272" t="s">
        <v>257</v>
      </c>
      <c r="B11" s="283"/>
      <c r="C11" s="274"/>
      <c r="D11" s="274"/>
      <c r="E11" s="274"/>
      <c r="F11" s="274"/>
      <c r="G11" s="274"/>
      <c r="H11" s="274"/>
      <c r="I11" s="274"/>
      <c r="J11" s="274"/>
      <c r="K11" s="277"/>
    </row>
    <row r="12" spans="1:11" ht="12.75">
      <c r="A12" s="272"/>
      <c r="B12" s="274"/>
      <c r="C12" s="274"/>
      <c r="D12" s="274"/>
      <c r="E12" s="274"/>
      <c r="F12" s="274"/>
      <c r="G12" s="274"/>
      <c r="H12" s="274"/>
      <c r="I12" s="274"/>
      <c r="J12" s="274"/>
      <c r="K12" s="277"/>
    </row>
    <row r="13" spans="1:11" ht="12.75">
      <c r="A13" s="272"/>
      <c r="B13" s="284"/>
      <c r="C13" s="275"/>
      <c r="D13" s="452" t="s">
        <v>153</v>
      </c>
      <c r="E13" s="453"/>
      <c r="F13" s="453"/>
      <c r="G13" s="453"/>
      <c r="H13" s="453"/>
      <c r="I13" s="453"/>
      <c r="J13" s="453"/>
      <c r="K13" s="454"/>
    </row>
    <row r="14" spans="1:11" ht="12.75">
      <c r="A14" s="292" t="s">
        <v>163</v>
      </c>
      <c r="B14" s="293"/>
      <c r="C14" s="294"/>
      <c r="D14" s="324" t="s">
        <v>269</v>
      </c>
      <c r="E14" s="298"/>
      <c r="F14" s="324" t="s">
        <v>241</v>
      </c>
      <c r="G14" s="298"/>
      <c r="H14" s="295" t="s">
        <v>270</v>
      </c>
      <c r="I14" s="295" t="s">
        <v>270</v>
      </c>
      <c r="J14" s="295" t="s">
        <v>270</v>
      </c>
      <c r="K14" s="295" t="s">
        <v>162</v>
      </c>
    </row>
    <row r="15" spans="1:11" ht="12.75">
      <c r="A15" s="319" t="s">
        <v>174</v>
      </c>
      <c r="B15" s="297"/>
      <c r="C15" s="298"/>
      <c r="D15" s="334">
        <v>170.59</v>
      </c>
      <c r="E15" s="335" t="s">
        <v>468</v>
      </c>
      <c r="F15" s="334">
        <v>183.15</v>
      </c>
      <c r="G15" s="335" t="s">
        <v>468</v>
      </c>
      <c r="H15" s="295" t="s">
        <v>310</v>
      </c>
      <c r="I15" s="295" t="s">
        <v>310</v>
      </c>
      <c r="J15" s="295" t="s">
        <v>310</v>
      </c>
      <c r="K15" s="295" t="s">
        <v>310</v>
      </c>
    </row>
    <row r="16" spans="1:11" ht="12.75">
      <c r="A16" s="299" t="s">
        <v>157</v>
      </c>
      <c r="B16" s="300"/>
      <c r="C16" s="301"/>
      <c r="D16" s="334">
        <f>D15</f>
        <v>170.59</v>
      </c>
      <c r="E16" s="335" t="s">
        <v>468</v>
      </c>
      <c r="F16" s="334">
        <f>F15</f>
        <v>183.15</v>
      </c>
      <c r="G16" s="335" t="s">
        <v>468</v>
      </c>
      <c r="H16" s="295" t="s">
        <v>310</v>
      </c>
      <c r="I16" s="295" t="s">
        <v>310</v>
      </c>
      <c r="J16" s="295" t="s">
        <v>310</v>
      </c>
      <c r="K16" s="295" t="s">
        <v>310</v>
      </c>
    </row>
    <row r="17" spans="1:11" ht="12.75">
      <c r="A17" s="302" t="s">
        <v>158</v>
      </c>
      <c r="B17" s="297"/>
      <c r="C17" s="298"/>
      <c r="D17" s="303"/>
      <c r="E17" s="303"/>
      <c r="F17" s="303"/>
      <c r="G17" s="303"/>
      <c r="H17" s="303"/>
      <c r="I17" s="303"/>
      <c r="J17" s="303"/>
      <c r="K17" s="304"/>
    </row>
    <row r="18" spans="1:11" ht="12.75">
      <c r="A18" s="296" t="s">
        <v>159</v>
      </c>
      <c r="B18" s="297"/>
      <c r="C18" s="298"/>
      <c r="D18" s="324" t="s">
        <v>310</v>
      </c>
      <c r="E18" s="298"/>
      <c r="F18" s="324" t="s">
        <v>310</v>
      </c>
      <c r="G18" s="298"/>
      <c r="H18" s="295" t="s">
        <v>310</v>
      </c>
      <c r="I18" s="295" t="s">
        <v>310</v>
      </c>
      <c r="J18" s="295" t="s">
        <v>310</v>
      </c>
      <c r="K18" s="295" t="s">
        <v>310</v>
      </c>
    </row>
    <row r="19" spans="1:11" ht="12.75">
      <c r="A19" s="272"/>
      <c r="B19" s="274"/>
      <c r="C19" s="274"/>
      <c r="D19" s="274"/>
      <c r="E19" s="274"/>
      <c r="F19" s="274"/>
      <c r="G19" s="274"/>
      <c r="H19" s="274"/>
      <c r="I19" s="274"/>
      <c r="J19" s="274"/>
      <c r="K19" s="277"/>
    </row>
    <row r="20" spans="1:11" ht="12.75">
      <c r="A20" s="272"/>
      <c r="B20" s="274"/>
      <c r="C20" s="274"/>
      <c r="D20" s="274"/>
      <c r="E20" s="274"/>
      <c r="F20" s="274"/>
      <c r="G20" s="274"/>
      <c r="H20" s="274"/>
      <c r="I20" s="274"/>
      <c r="J20" s="274"/>
      <c r="K20" s="277"/>
    </row>
    <row r="21" spans="1:11" ht="12.75">
      <c r="A21" s="285" t="s">
        <v>164</v>
      </c>
      <c r="B21" s="306" t="s">
        <v>181</v>
      </c>
      <c r="C21" s="274"/>
      <c r="D21" s="274"/>
      <c r="E21" s="274"/>
      <c r="F21" s="274"/>
      <c r="G21" s="274"/>
      <c r="H21" s="274"/>
      <c r="I21" s="274"/>
      <c r="J21" s="274"/>
      <c r="K21" s="277"/>
    </row>
    <row r="22" spans="1:11" ht="12.75">
      <c r="A22" s="307" t="s">
        <v>182</v>
      </c>
      <c r="B22" s="306" t="s">
        <v>183</v>
      </c>
      <c r="C22" s="274"/>
      <c r="D22" s="274"/>
      <c r="E22" s="274"/>
      <c r="F22" s="274"/>
      <c r="G22" s="274"/>
      <c r="H22" s="274"/>
      <c r="I22" s="274"/>
      <c r="J22" s="274"/>
      <c r="K22" s="277"/>
    </row>
    <row r="23" spans="1:11" ht="12.75">
      <c r="A23" s="285"/>
      <c r="B23" s="306" t="s">
        <v>506</v>
      </c>
      <c r="C23" s="274"/>
      <c r="D23" s="274"/>
      <c r="E23" s="274"/>
      <c r="F23" s="283"/>
      <c r="G23" s="283"/>
      <c r="H23" s="283"/>
      <c r="I23" s="274"/>
      <c r="J23" s="274"/>
      <c r="K23" s="277"/>
    </row>
    <row r="24" spans="1:11" ht="12.75">
      <c r="A24" s="285"/>
      <c r="B24" s="306" t="s">
        <v>331</v>
      </c>
      <c r="C24" s="274"/>
      <c r="D24" s="274"/>
      <c r="E24" s="274"/>
      <c r="F24" s="274"/>
      <c r="G24" s="274"/>
      <c r="H24" s="274"/>
      <c r="I24" s="274"/>
      <c r="J24" s="274"/>
      <c r="K24" s="277"/>
    </row>
    <row r="25" spans="1:11" ht="12.75">
      <c r="A25" s="285" t="s">
        <v>197</v>
      </c>
      <c r="B25" s="306" t="s">
        <v>198</v>
      </c>
      <c r="C25" s="274"/>
      <c r="D25" s="274"/>
      <c r="E25" s="274"/>
      <c r="F25" s="274"/>
      <c r="G25" s="274"/>
      <c r="H25" s="274"/>
      <c r="I25" s="274"/>
      <c r="J25" s="274"/>
      <c r="K25" s="277"/>
    </row>
    <row r="26" spans="1:11" ht="12.75">
      <c r="A26" s="309" t="s">
        <v>318</v>
      </c>
      <c r="B26" s="310" t="s">
        <v>286</v>
      </c>
      <c r="C26" s="281"/>
      <c r="D26" s="281"/>
      <c r="E26" s="281"/>
      <c r="F26" s="281"/>
      <c r="G26" s="281"/>
      <c r="H26" s="281"/>
      <c r="I26" s="281"/>
      <c r="J26" s="281"/>
      <c r="K26" s="282"/>
    </row>
    <row r="27" spans="1:11" ht="12.75">
      <c r="A27" s="285"/>
      <c r="B27" s="306" t="s">
        <v>318</v>
      </c>
      <c r="C27" s="274"/>
      <c r="D27" s="274"/>
      <c r="E27" s="274"/>
      <c r="F27" s="274"/>
      <c r="G27" s="274"/>
      <c r="H27" s="274"/>
      <c r="I27" s="274"/>
      <c r="J27" s="274"/>
      <c r="K27" s="277"/>
    </row>
    <row r="28" spans="1:11" ht="12.75">
      <c r="A28" s="311"/>
      <c r="B28" s="306"/>
      <c r="C28" s="274"/>
      <c r="D28" s="274"/>
      <c r="E28" s="274"/>
      <c r="F28" s="274"/>
      <c r="G28" s="274"/>
      <c r="H28" s="274"/>
      <c r="I28" s="274"/>
      <c r="J28" s="274"/>
      <c r="K28" s="277"/>
    </row>
    <row r="29" spans="1:11" ht="12.75">
      <c r="A29" s="285"/>
      <c r="B29" s="306"/>
      <c r="C29" s="274"/>
      <c r="D29" s="274"/>
      <c r="E29" s="274"/>
      <c r="F29" s="274"/>
      <c r="G29" s="274"/>
      <c r="H29" s="274"/>
      <c r="I29" s="274"/>
      <c r="J29" s="274"/>
      <c r="K29" s="277"/>
    </row>
    <row r="30" spans="1:11" ht="12.75">
      <c r="A30" s="309" t="s">
        <v>447</v>
      </c>
      <c r="B30" s="306"/>
      <c r="C30" s="274"/>
      <c r="D30" s="274"/>
      <c r="E30" s="274"/>
      <c r="F30" s="274"/>
      <c r="G30" s="274"/>
      <c r="H30" s="274"/>
      <c r="I30" s="274"/>
      <c r="J30" s="274"/>
      <c r="K30" s="277"/>
    </row>
    <row r="31" spans="1:11" ht="12.75">
      <c r="A31" s="285"/>
      <c r="B31" s="306"/>
      <c r="C31" s="274"/>
      <c r="D31" s="274"/>
      <c r="E31" s="274"/>
      <c r="F31" s="274"/>
      <c r="G31" s="274"/>
      <c r="H31" s="274"/>
      <c r="I31" s="274"/>
      <c r="J31" s="274"/>
      <c r="K31" s="277"/>
    </row>
    <row r="32" spans="1:11" ht="12.75">
      <c r="A32" s="285"/>
      <c r="B32" s="316"/>
      <c r="C32" s="316" t="s">
        <v>449</v>
      </c>
      <c r="D32" s="318">
        <v>6.85</v>
      </c>
      <c r="E32" s="318" t="s">
        <v>468</v>
      </c>
      <c r="F32" s="274" t="s">
        <v>457</v>
      </c>
      <c r="G32" s="274"/>
      <c r="H32" s="274"/>
      <c r="I32" s="274"/>
      <c r="J32" s="274"/>
      <c r="K32" s="277"/>
    </row>
    <row r="33" spans="1:11" ht="12.75">
      <c r="A33" s="285"/>
      <c r="B33" s="316"/>
      <c r="C33" s="316" t="s">
        <v>318</v>
      </c>
      <c r="D33" s="318" t="s">
        <v>318</v>
      </c>
      <c r="E33" s="318"/>
      <c r="F33" s="274" t="s">
        <v>318</v>
      </c>
      <c r="G33" s="274"/>
      <c r="H33" s="274"/>
      <c r="I33" s="274"/>
      <c r="J33" s="274"/>
      <c r="K33" s="277"/>
    </row>
    <row r="34" spans="1:11" ht="12.75">
      <c r="A34" s="285"/>
      <c r="B34" s="306"/>
      <c r="C34" s="274"/>
      <c r="D34" s="274"/>
      <c r="E34" s="274"/>
      <c r="F34" s="274"/>
      <c r="G34" s="274"/>
      <c r="H34" s="274"/>
      <c r="I34" s="274"/>
      <c r="J34" s="274"/>
      <c r="K34" s="277"/>
    </row>
    <row r="35" spans="1:11" ht="12.75">
      <c r="A35" s="272"/>
      <c r="B35" s="306"/>
      <c r="C35" s="274"/>
      <c r="D35" s="274"/>
      <c r="E35" s="274"/>
      <c r="F35" s="274"/>
      <c r="G35" s="274"/>
      <c r="H35" s="274"/>
      <c r="I35" s="274"/>
      <c r="J35" s="274"/>
      <c r="K35" s="277"/>
    </row>
    <row r="36" spans="1:11" ht="12.75">
      <c r="A36" s="272"/>
      <c r="B36" s="274"/>
      <c r="C36" s="274"/>
      <c r="D36" s="274"/>
      <c r="E36" s="274"/>
      <c r="F36" s="274"/>
      <c r="G36" s="274"/>
      <c r="H36" s="274"/>
      <c r="I36" s="274"/>
      <c r="J36" s="274"/>
      <c r="K36" s="277"/>
    </row>
    <row r="37" spans="1:11" ht="12.75">
      <c r="A37" s="272"/>
      <c r="B37" s="274"/>
      <c r="C37" s="274"/>
      <c r="D37" s="274"/>
      <c r="E37" s="274"/>
      <c r="F37" s="274"/>
      <c r="G37" s="274"/>
      <c r="H37" s="274"/>
      <c r="I37" s="274"/>
      <c r="J37" s="274"/>
      <c r="K37" s="277"/>
    </row>
    <row r="38" spans="1:11" ht="12.75">
      <c r="A38" s="272"/>
      <c r="B38" s="274"/>
      <c r="C38" s="274"/>
      <c r="D38" s="281"/>
      <c r="E38" s="281"/>
      <c r="F38" s="281"/>
      <c r="G38" s="281"/>
      <c r="H38" s="281"/>
      <c r="I38" s="274"/>
      <c r="J38" s="274"/>
      <c r="K38" s="277"/>
    </row>
    <row r="39" spans="1:11" ht="12.75">
      <c r="A39" s="272"/>
      <c r="B39" s="274"/>
      <c r="C39" s="274"/>
      <c r="D39" s="274"/>
      <c r="E39" s="274"/>
      <c r="F39" s="274"/>
      <c r="G39" s="274"/>
      <c r="H39" s="274"/>
      <c r="I39" s="274"/>
      <c r="J39" s="274"/>
      <c r="K39" s="277"/>
    </row>
    <row r="40" spans="1:11" ht="12.75">
      <c r="A40" s="272"/>
      <c r="B40" s="274"/>
      <c r="C40" s="274"/>
      <c r="D40" s="274"/>
      <c r="E40" s="274"/>
      <c r="F40" s="274"/>
      <c r="G40" s="274"/>
      <c r="H40" s="274"/>
      <c r="I40" s="274"/>
      <c r="J40" s="274"/>
      <c r="K40" s="277"/>
    </row>
    <row r="41" spans="1:11" ht="12.75">
      <c r="A41" s="272"/>
      <c r="B41" s="274"/>
      <c r="C41" s="274"/>
      <c r="D41" s="274"/>
      <c r="E41" s="274"/>
      <c r="F41" s="274"/>
      <c r="G41" s="274"/>
      <c r="H41" s="274"/>
      <c r="I41" s="274"/>
      <c r="J41" s="274"/>
      <c r="K41" s="277"/>
    </row>
    <row r="42" spans="1:11" ht="12.75">
      <c r="A42" s="272"/>
      <c r="B42" s="274"/>
      <c r="C42" s="274"/>
      <c r="D42" s="274"/>
      <c r="E42" s="274"/>
      <c r="F42" s="274"/>
      <c r="G42" s="274"/>
      <c r="H42" s="274"/>
      <c r="I42" s="274"/>
      <c r="J42" s="274"/>
      <c r="K42" s="277"/>
    </row>
    <row r="43" spans="1:11" ht="12.75">
      <c r="A43" s="272"/>
      <c r="B43" s="274"/>
      <c r="C43" s="274"/>
      <c r="D43" s="274"/>
      <c r="E43" s="274"/>
      <c r="F43" s="274"/>
      <c r="G43" s="274"/>
      <c r="H43" s="274"/>
      <c r="I43" s="274"/>
      <c r="J43" s="274"/>
      <c r="K43" s="277"/>
    </row>
    <row r="44" spans="1:11" ht="12.75">
      <c r="A44" s="272"/>
      <c r="B44" s="274"/>
      <c r="C44" s="274"/>
      <c r="D44" s="274"/>
      <c r="E44" s="274"/>
      <c r="F44" s="274"/>
      <c r="G44" s="274"/>
      <c r="H44" s="274"/>
      <c r="I44" s="274"/>
      <c r="J44" s="274"/>
      <c r="K44" s="277"/>
    </row>
    <row r="45" spans="1:11" ht="12.75">
      <c r="A45" s="272"/>
      <c r="B45" s="274"/>
      <c r="C45" s="274"/>
      <c r="D45" s="274"/>
      <c r="E45" s="274"/>
      <c r="F45" s="274"/>
      <c r="G45" s="274"/>
      <c r="H45" s="274"/>
      <c r="I45" s="274"/>
      <c r="J45" s="274"/>
      <c r="K45" s="277"/>
    </row>
    <row r="46" spans="1:11" ht="12.75">
      <c r="A46" s="278"/>
      <c r="B46" s="279"/>
      <c r="C46" s="279"/>
      <c r="D46" s="279"/>
      <c r="E46" s="279"/>
      <c r="F46" s="279"/>
      <c r="G46" s="279"/>
      <c r="H46" s="279"/>
      <c r="I46" s="279"/>
      <c r="J46" s="279"/>
      <c r="K46" s="280"/>
    </row>
    <row r="47" spans="1:11" ht="12.75">
      <c r="A47" s="272" t="s">
        <v>223</v>
      </c>
      <c r="B47" s="274" t="s">
        <v>246</v>
      </c>
      <c r="C47" s="274"/>
      <c r="D47" s="274"/>
      <c r="E47" s="274"/>
      <c r="F47" s="274"/>
      <c r="G47" s="274"/>
      <c r="H47" s="274"/>
      <c r="I47" s="274"/>
      <c r="J47" s="274"/>
      <c r="K47" s="277"/>
    </row>
    <row r="48" spans="1:11" ht="12.75">
      <c r="A48" s="272"/>
      <c r="B48" s="274"/>
      <c r="C48" s="274"/>
      <c r="D48" s="274"/>
      <c r="E48" s="274"/>
      <c r="F48" s="274"/>
      <c r="G48" s="274"/>
      <c r="H48" s="274"/>
      <c r="I48" s="274"/>
      <c r="J48" s="274"/>
      <c r="K48" s="277"/>
    </row>
    <row r="49" spans="1:11" ht="12.75">
      <c r="A49" s="278" t="s">
        <v>222</v>
      </c>
      <c r="B49" s="286">
        <f>'Item 275, pg 53'!B44</f>
        <v>41348</v>
      </c>
      <c r="C49" s="279"/>
      <c r="D49" s="279"/>
      <c r="E49" s="279"/>
      <c r="F49" s="279"/>
      <c r="G49" s="279"/>
      <c r="H49" s="279"/>
      <c r="I49" s="279" t="s">
        <v>254</v>
      </c>
      <c r="J49" s="279"/>
      <c r="K49" s="287">
        <f>'Item 275, pg 53'!P44</f>
        <v>41395</v>
      </c>
    </row>
    <row r="50" spans="1:11" ht="12.75">
      <c r="A50" s="455" t="s">
        <v>214</v>
      </c>
      <c r="B50" s="456"/>
      <c r="C50" s="456"/>
      <c r="D50" s="456"/>
      <c r="E50" s="456"/>
      <c r="F50" s="456"/>
      <c r="G50" s="456"/>
      <c r="H50" s="456"/>
      <c r="I50" s="456"/>
      <c r="J50" s="456"/>
      <c r="K50" s="457"/>
    </row>
    <row r="51" spans="1:11" ht="12.75">
      <c r="A51" s="272"/>
      <c r="B51" s="274"/>
      <c r="C51" s="274"/>
      <c r="D51" s="274"/>
      <c r="E51" s="274"/>
      <c r="F51" s="274"/>
      <c r="G51" s="274"/>
      <c r="H51" s="274"/>
      <c r="I51" s="274"/>
      <c r="J51" s="274"/>
      <c r="K51" s="277"/>
    </row>
    <row r="52" spans="1:11" ht="12.75">
      <c r="A52" s="272" t="s">
        <v>221</v>
      </c>
      <c r="B52" s="274"/>
      <c r="C52" s="274"/>
      <c r="D52" s="274"/>
      <c r="E52" s="274"/>
      <c r="F52" s="274"/>
      <c r="G52" s="274"/>
      <c r="H52" s="274"/>
      <c r="I52" s="274"/>
      <c r="J52" s="274"/>
      <c r="K52" s="277"/>
    </row>
    <row r="53" spans="1:11" ht="12.75">
      <c r="A53" s="278"/>
      <c r="B53" s="279"/>
      <c r="C53" s="279"/>
      <c r="D53" s="279"/>
      <c r="E53" s="279"/>
      <c r="F53" s="279"/>
      <c r="G53" s="279"/>
      <c r="H53" s="279"/>
      <c r="I53" s="279"/>
      <c r="J53" s="279"/>
      <c r="K53" s="280"/>
    </row>
  </sheetData>
  <sheetProtection/>
  <mergeCells count="6">
    <mergeCell ref="I2:J2"/>
    <mergeCell ref="A7:K7"/>
    <mergeCell ref="A8:K8"/>
    <mergeCell ref="A9:K9"/>
    <mergeCell ref="D13:K13"/>
    <mergeCell ref="A50:K50"/>
  </mergeCells>
  <printOptions horizontalCentered="1" verticalCentered="1"/>
  <pageMargins left="0.5" right="0.5" top="0.5" bottom="0.5" header="0.5" footer="0.5"/>
  <pageSetup fitToHeight="1" fitToWidth="1" horizontalDpi="600" verticalDpi="600" orientation="portrait" scale="96" r:id="rId1"/>
</worksheet>
</file>

<file path=xl/worksheets/sheet4.xml><?xml version="1.0" encoding="utf-8"?>
<worksheet xmlns="http://schemas.openxmlformats.org/spreadsheetml/2006/main" xmlns:r="http://schemas.openxmlformats.org/officeDocument/2006/relationships">
  <sheetPr>
    <pageSetUpPr fitToPage="1"/>
  </sheetPr>
  <dimension ref="A1:J53"/>
  <sheetViews>
    <sheetView zoomScalePageLayoutView="0" workbookViewId="0" topLeftCell="A13">
      <selection activeCell="F14" sqref="F14:F22"/>
    </sheetView>
  </sheetViews>
  <sheetFormatPr defaultColWidth="9.140625" defaultRowHeight="12.75"/>
  <cols>
    <col min="1" max="1" width="10.00390625" style="0" customWidth="1"/>
    <col min="2" max="2" width="18.28125" style="0" customWidth="1"/>
    <col min="7" max="7" width="7.00390625" style="0" customWidth="1"/>
    <col min="9" max="9" width="7.7109375" style="0" customWidth="1"/>
    <col min="10" max="10" width="13.00390625" style="0" customWidth="1"/>
  </cols>
  <sheetData>
    <row r="1" spans="1:10" ht="12.75">
      <c r="A1" s="1"/>
      <c r="B1" s="2"/>
      <c r="C1" s="2"/>
      <c r="D1" s="2"/>
      <c r="E1" s="2"/>
      <c r="F1" s="2"/>
      <c r="G1" s="2"/>
      <c r="H1" s="2"/>
      <c r="I1" s="2"/>
      <c r="J1" s="3"/>
    </row>
    <row r="2" spans="1:10" ht="12.75">
      <c r="A2" s="4" t="s">
        <v>217</v>
      </c>
      <c r="B2" s="182">
        <v>26</v>
      </c>
      <c r="C2" s="5"/>
      <c r="D2" s="5" t="str">
        <f>'[1]Check Sheet'!$C$2</f>
        <v> </v>
      </c>
      <c r="E2" s="5"/>
      <c r="F2" s="5"/>
      <c r="G2" s="61">
        <v>0</v>
      </c>
      <c r="H2" s="372" t="s">
        <v>218</v>
      </c>
      <c r="I2" s="372"/>
      <c r="J2" s="32">
        <v>17</v>
      </c>
    </row>
    <row r="3" spans="1:10" ht="12.75">
      <c r="A3" s="4"/>
      <c r="B3" s="5"/>
      <c r="C3" s="5"/>
      <c r="D3" s="5"/>
      <c r="E3" s="5"/>
      <c r="F3" s="5"/>
      <c r="G3" s="5"/>
      <c r="H3" s="5"/>
      <c r="I3" s="5"/>
      <c r="J3" s="6"/>
    </row>
    <row r="4" spans="1:10" ht="12.75">
      <c r="A4" s="4" t="s">
        <v>219</v>
      </c>
      <c r="B4" s="5"/>
      <c r="C4" s="185" t="s">
        <v>389</v>
      </c>
      <c r="D4" s="5"/>
      <c r="E4" s="5"/>
      <c r="F4" s="5"/>
      <c r="G4" s="5"/>
      <c r="H4" s="5"/>
      <c r="I4" s="5"/>
      <c r="J4" s="6"/>
    </row>
    <row r="5" spans="1:10" ht="12.75">
      <c r="A5" s="7" t="s">
        <v>220</v>
      </c>
      <c r="B5" s="8"/>
      <c r="C5" s="8"/>
      <c r="D5" s="8"/>
      <c r="E5" s="8"/>
      <c r="F5" s="8"/>
      <c r="G5" s="8"/>
      <c r="H5" s="8"/>
      <c r="I5" s="8"/>
      <c r="J5" s="9"/>
    </row>
    <row r="6" spans="1:10" ht="12.75">
      <c r="A6" s="4"/>
      <c r="B6" s="5"/>
      <c r="C6" s="5"/>
      <c r="D6" s="5"/>
      <c r="E6" s="5"/>
      <c r="F6" s="5"/>
      <c r="G6" s="5"/>
      <c r="H6" s="5"/>
      <c r="I6" s="5"/>
      <c r="J6" s="6"/>
    </row>
    <row r="7" spans="1:10" ht="12.75">
      <c r="A7" s="376" t="s">
        <v>312</v>
      </c>
      <c r="B7" s="386"/>
      <c r="C7" s="386"/>
      <c r="D7" s="386"/>
      <c r="E7" s="386"/>
      <c r="F7" s="386"/>
      <c r="G7" s="386"/>
      <c r="H7" s="386"/>
      <c r="I7" s="386"/>
      <c r="J7" s="387"/>
    </row>
    <row r="8" spans="1:10" ht="12.75">
      <c r="A8" s="4"/>
      <c r="B8" s="5"/>
      <c r="C8" s="5"/>
      <c r="D8" s="5"/>
      <c r="E8" s="5"/>
      <c r="F8" s="5"/>
      <c r="G8" s="5"/>
      <c r="H8" s="5"/>
      <c r="I8" s="5"/>
      <c r="J8" s="6"/>
    </row>
    <row r="9" spans="1:10" ht="12.75">
      <c r="A9" s="4" t="s">
        <v>313</v>
      </c>
      <c r="B9" s="5"/>
      <c r="C9" s="5"/>
      <c r="D9" s="5"/>
      <c r="E9" s="5"/>
      <c r="F9" s="5"/>
      <c r="G9" s="5"/>
      <c r="H9" s="5"/>
      <c r="I9" s="5"/>
      <c r="J9" s="6"/>
    </row>
    <row r="10" spans="1:10" ht="12.75">
      <c r="A10" s="34" t="s">
        <v>314</v>
      </c>
      <c r="B10" s="5"/>
      <c r="C10" s="5"/>
      <c r="D10" s="5"/>
      <c r="E10" s="5"/>
      <c r="F10" s="5"/>
      <c r="G10" s="5"/>
      <c r="H10" s="5"/>
      <c r="I10" s="5"/>
      <c r="J10" s="6"/>
    </row>
    <row r="11" spans="1:10" ht="12.75">
      <c r="A11" s="4" t="s">
        <v>315</v>
      </c>
      <c r="B11" s="13"/>
      <c r="C11" s="5"/>
      <c r="D11" s="5"/>
      <c r="E11" s="5"/>
      <c r="F11" s="5"/>
      <c r="G11" s="5"/>
      <c r="H11" s="5"/>
      <c r="I11" s="5"/>
      <c r="J11" s="6"/>
    </row>
    <row r="12" spans="1:10" ht="12.75">
      <c r="A12" s="4"/>
      <c r="B12" s="5"/>
      <c r="C12" s="5"/>
      <c r="D12" s="5"/>
      <c r="E12" s="5"/>
      <c r="F12" s="5"/>
      <c r="G12" s="5"/>
      <c r="H12" s="5"/>
      <c r="I12" s="5"/>
      <c r="J12" s="6"/>
    </row>
    <row r="13" spans="1:10" ht="12.75">
      <c r="A13" s="4"/>
      <c r="B13" s="22"/>
      <c r="C13" s="12"/>
      <c r="D13" s="56" t="s">
        <v>316</v>
      </c>
      <c r="E13" s="22"/>
      <c r="F13" s="57" t="s">
        <v>317</v>
      </c>
      <c r="G13" s="5"/>
      <c r="H13" s="22"/>
      <c r="I13" s="12"/>
      <c r="J13" s="6"/>
    </row>
    <row r="14" spans="1:10" ht="18" customHeight="1">
      <c r="A14" s="4"/>
      <c r="B14" s="22"/>
      <c r="C14" s="12"/>
      <c r="D14" s="14" t="s">
        <v>319</v>
      </c>
      <c r="E14" s="22" t="s">
        <v>326</v>
      </c>
      <c r="F14" s="340">
        <v>8.63</v>
      </c>
      <c r="G14" s="78" t="s">
        <v>468</v>
      </c>
      <c r="H14" s="22"/>
      <c r="I14" s="12"/>
      <c r="J14" s="6"/>
    </row>
    <row r="15" spans="1:10" ht="18" customHeight="1">
      <c r="A15" s="4"/>
      <c r="B15" s="5"/>
      <c r="C15" s="5"/>
      <c r="D15" s="14" t="s">
        <v>320</v>
      </c>
      <c r="E15" s="22" t="s">
        <v>326</v>
      </c>
      <c r="F15" s="341">
        <v>16.22</v>
      </c>
      <c r="G15" s="78" t="s">
        <v>468</v>
      </c>
      <c r="H15" s="5"/>
      <c r="I15" s="5"/>
      <c r="J15" s="6"/>
    </row>
    <row r="16" spans="1:10" ht="18" customHeight="1">
      <c r="A16" s="4"/>
      <c r="B16" s="5"/>
      <c r="C16" s="5"/>
      <c r="D16" s="14" t="s">
        <v>321</v>
      </c>
      <c r="E16" s="22" t="s">
        <v>326</v>
      </c>
      <c r="F16" s="341">
        <v>16.22</v>
      </c>
      <c r="G16" s="78" t="s">
        <v>468</v>
      </c>
      <c r="H16" s="5"/>
      <c r="I16" s="5"/>
      <c r="J16" s="6"/>
    </row>
    <row r="17" spans="1:10" ht="18" customHeight="1">
      <c r="A17" s="4"/>
      <c r="B17" s="5"/>
      <c r="C17" s="5"/>
      <c r="D17" s="14" t="s">
        <v>322</v>
      </c>
      <c r="E17" s="22" t="s">
        <v>326</v>
      </c>
      <c r="F17" s="341">
        <v>16.22</v>
      </c>
      <c r="G17" s="78" t="s">
        <v>468</v>
      </c>
      <c r="H17" s="5"/>
      <c r="I17" s="5"/>
      <c r="J17" s="6"/>
    </row>
    <row r="18" spans="1:10" ht="18" customHeight="1">
      <c r="A18" s="24"/>
      <c r="B18" s="23"/>
      <c r="C18" s="23"/>
      <c r="D18" s="14" t="s">
        <v>323</v>
      </c>
      <c r="E18" s="22" t="s">
        <v>326</v>
      </c>
      <c r="F18" s="342">
        <v>93.14</v>
      </c>
      <c r="G18" s="78" t="s">
        <v>468</v>
      </c>
      <c r="H18" s="23"/>
      <c r="I18" s="23"/>
      <c r="J18" s="33"/>
    </row>
    <row r="19" spans="1:10" ht="18" customHeight="1">
      <c r="A19" s="4"/>
      <c r="B19" s="5"/>
      <c r="C19" s="5"/>
      <c r="D19" s="14" t="s">
        <v>324</v>
      </c>
      <c r="E19" s="22" t="s">
        <v>326</v>
      </c>
      <c r="F19" s="342">
        <v>16.12</v>
      </c>
      <c r="G19" s="78" t="s">
        <v>468</v>
      </c>
      <c r="H19" s="5"/>
      <c r="I19" s="5"/>
      <c r="J19" s="6"/>
    </row>
    <row r="20" spans="1:10" ht="18" customHeight="1">
      <c r="A20" s="4"/>
      <c r="B20" s="5"/>
      <c r="C20" s="28"/>
      <c r="D20" s="14" t="s">
        <v>424</v>
      </c>
      <c r="E20" s="22" t="s">
        <v>326</v>
      </c>
      <c r="F20" s="341">
        <v>14.25</v>
      </c>
      <c r="G20" s="78" t="s">
        <v>468</v>
      </c>
      <c r="H20" s="5"/>
      <c r="I20" s="5"/>
      <c r="J20" s="6"/>
    </row>
    <row r="21" spans="1:10" ht="18" customHeight="1">
      <c r="A21" s="4"/>
      <c r="B21" s="5"/>
      <c r="C21" s="28"/>
      <c r="D21" s="14" t="s">
        <v>425</v>
      </c>
      <c r="E21" s="22" t="s">
        <v>326</v>
      </c>
      <c r="F21" s="341">
        <v>10.75</v>
      </c>
      <c r="G21" s="78" t="s">
        <v>468</v>
      </c>
      <c r="H21" s="5"/>
      <c r="I21" s="5"/>
      <c r="J21" s="6"/>
    </row>
    <row r="22" spans="1:10" ht="18" customHeight="1">
      <c r="A22" s="4"/>
      <c r="B22" s="5"/>
      <c r="C22" s="5"/>
      <c r="D22" s="14" t="s">
        <v>426</v>
      </c>
      <c r="E22" s="22" t="s">
        <v>326</v>
      </c>
      <c r="F22" s="342">
        <v>20.9</v>
      </c>
      <c r="G22" s="78" t="s">
        <v>468</v>
      </c>
      <c r="H22" s="5"/>
      <c r="I22" s="5"/>
      <c r="J22" s="6"/>
    </row>
    <row r="23" spans="1:10" ht="18" customHeight="1">
      <c r="A23" s="4"/>
      <c r="B23" s="5"/>
      <c r="C23" s="5"/>
      <c r="D23" s="14" t="s">
        <v>325</v>
      </c>
      <c r="E23" s="22" t="s">
        <v>326</v>
      </c>
      <c r="F23" s="12" t="s">
        <v>345</v>
      </c>
      <c r="G23" s="5"/>
      <c r="H23" s="5"/>
      <c r="I23" s="5"/>
      <c r="J23" s="6"/>
    </row>
    <row r="24" spans="1:10" ht="18" customHeight="1">
      <c r="A24" s="4"/>
      <c r="B24" s="5"/>
      <c r="C24" s="5"/>
      <c r="D24" s="14" t="s">
        <v>325</v>
      </c>
      <c r="E24" s="22" t="s">
        <v>326</v>
      </c>
      <c r="F24" s="12" t="s">
        <v>345</v>
      </c>
      <c r="G24" s="5"/>
      <c r="H24" s="5"/>
      <c r="I24" s="5"/>
      <c r="J24" s="6"/>
    </row>
    <row r="25" spans="1:10" ht="12.75">
      <c r="A25" s="4"/>
      <c r="B25" s="5"/>
      <c r="C25" s="5"/>
      <c r="D25" s="14"/>
      <c r="E25" s="5"/>
      <c r="F25" s="5"/>
      <c r="G25" s="5"/>
      <c r="H25" s="5"/>
      <c r="I25" s="5"/>
      <c r="J25" s="6"/>
    </row>
    <row r="26" spans="1:10" ht="12.75">
      <c r="A26" s="4" t="s">
        <v>327</v>
      </c>
      <c r="B26" s="5"/>
      <c r="C26" s="5"/>
      <c r="D26" s="14"/>
      <c r="E26" s="5"/>
      <c r="F26" s="5"/>
      <c r="G26" s="5"/>
      <c r="H26" s="5"/>
      <c r="I26" s="5"/>
      <c r="J26" s="6"/>
    </row>
    <row r="27" spans="1:10" ht="12.75">
      <c r="A27" s="4" t="s">
        <v>332</v>
      </c>
      <c r="B27" s="5"/>
      <c r="C27" s="5"/>
      <c r="D27" s="14"/>
      <c r="E27" s="5"/>
      <c r="F27" s="5"/>
      <c r="G27" s="5"/>
      <c r="H27" s="5"/>
      <c r="I27" s="5"/>
      <c r="J27" s="6"/>
    </row>
    <row r="28" spans="1:10" ht="12.75">
      <c r="A28" s="4"/>
      <c r="B28" s="5"/>
      <c r="C28" s="5"/>
      <c r="D28" s="14"/>
      <c r="E28" s="5"/>
      <c r="F28" s="5"/>
      <c r="G28" s="5"/>
      <c r="H28" s="5"/>
      <c r="I28" s="5"/>
      <c r="J28" s="6"/>
    </row>
    <row r="29" spans="1:10" ht="12.75">
      <c r="A29" s="4"/>
      <c r="B29" s="5"/>
      <c r="C29" s="5"/>
      <c r="D29" s="5"/>
      <c r="E29" s="5"/>
      <c r="F29" s="5"/>
      <c r="G29" s="5"/>
      <c r="H29" s="5"/>
      <c r="I29" s="5"/>
      <c r="J29" s="6"/>
    </row>
    <row r="30" spans="1:10" ht="12.75">
      <c r="A30" s="4"/>
      <c r="B30" s="5"/>
      <c r="C30" s="5"/>
      <c r="D30" s="5"/>
      <c r="E30" s="5"/>
      <c r="F30" s="5"/>
      <c r="G30" s="5"/>
      <c r="H30" s="5"/>
      <c r="I30" s="5"/>
      <c r="J30" s="6"/>
    </row>
    <row r="31" spans="1:10" ht="12.75">
      <c r="A31" s="24"/>
      <c r="B31" s="23"/>
      <c r="C31" s="23"/>
      <c r="D31" s="23"/>
      <c r="E31" s="23"/>
      <c r="F31" s="23"/>
      <c r="G31" s="23"/>
      <c r="H31" s="23"/>
      <c r="I31" s="23"/>
      <c r="J31" s="33"/>
    </row>
    <row r="32" spans="1:10" ht="12.75">
      <c r="A32" s="4"/>
      <c r="B32" s="5"/>
      <c r="C32" s="5"/>
      <c r="D32" s="5"/>
      <c r="E32" s="5"/>
      <c r="F32" s="5"/>
      <c r="G32" s="5"/>
      <c r="H32" s="5"/>
      <c r="I32" s="5"/>
      <c r="J32" s="6"/>
    </row>
    <row r="33" spans="1:10" ht="12.75">
      <c r="A33" s="41"/>
      <c r="B33" s="5"/>
      <c r="C33" s="5"/>
      <c r="D33" s="5"/>
      <c r="E33" s="5"/>
      <c r="F33" s="5"/>
      <c r="G33" s="5"/>
      <c r="H33" s="5"/>
      <c r="I33" s="5"/>
      <c r="J33" s="6"/>
    </row>
    <row r="34" spans="1:10" ht="12.75">
      <c r="A34" s="4"/>
      <c r="B34" s="5"/>
      <c r="C34" s="5"/>
      <c r="D34" s="5"/>
      <c r="E34" s="5"/>
      <c r="F34" s="5"/>
      <c r="G34" s="5"/>
      <c r="H34" s="5"/>
      <c r="I34" s="5"/>
      <c r="J34" s="6"/>
    </row>
    <row r="35" spans="1:10" ht="12.75">
      <c r="A35" s="4"/>
      <c r="B35" s="5"/>
      <c r="C35" s="5"/>
      <c r="D35" s="5"/>
      <c r="E35" s="5"/>
      <c r="F35" s="5"/>
      <c r="G35" s="5"/>
      <c r="H35" s="5"/>
      <c r="I35" s="5"/>
      <c r="J35" s="6"/>
    </row>
    <row r="36" spans="1:10" ht="12.75">
      <c r="A36" s="4"/>
      <c r="B36" s="5"/>
      <c r="C36" s="5"/>
      <c r="D36" s="5"/>
      <c r="E36" s="5"/>
      <c r="F36" s="5"/>
      <c r="G36" s="5"/>
      <c r="H36" s="5"/>
      <c r="I36" s="5"/>
      <c r="J36" s="6"/>
    </row>
    <row r="37" spans="1:10" ht="12.75">
      <c r="A37" s="4"/>
      <c r="B37" s="5"/>
      <c r="C37" s="5"/>
      <c r="D37" s="5"/>
      <c r="E37" s="5"/>
      <c r="F37" s="5"/>
      <c r="G37" s="5"/>
      <c r="H37" s="5"/>
      <c r="I37" s="5"/>
      <c r="J37" s="6"/>
    </row>
    <row r="38" spans="1:10" ht="12.75">
      <c r="A38" s="4"/>
      <c r="B38" s="5"/>
      <c r="C38" s="5"/>
      <c r="D38" s="5"/>
      <c r="E38" s="5"/>
      <c r="F38" s="5"/>
      <c r="G38" s="5"/>
      <c r="H38" s="5"/>
      <c r="I38" s="5"/>
      <c r="J38" s="6"/>
    </row>
    <row r="39" spans="1:10" ht="12.75">
      <c r="A39" s="4"/>
      <c r="B39" s="5"/>
      <c r="C39" s="5"/>
      <c r="D39" s="5"/>
      <c r="E39" s="5"/>
      <c r="F39" s="5"/>
      <c r="G39" s="5"/>
      <c r="H39" s="5"/>
      <c r="I39" s="5"/>
      <c r="J39" s="6"/>
    </row>
    <row r="40" spans="1:10" ht="12.75">
      <c r="A40" s="4"/>
      <c r="B40" s="5"/>
      <c r="C40" s="5"/>
      <c r="D40" s="5"/>
      <c r="E40" s="5"/>
      <c r="F40" s="5"/>
      <c r="G40" s="5"/>
      <c r="H40" s="5"/>
      <c r="I40" s="5"/>
      <c r="J40" s="6"/>
    </row>
    <row r="41" spans="1:10" ht="12.75">
      <c r="A41" s="4"/>
      <c r="B41" s="5"/>
      <c r="C41" s="5"/>
      <c r="D41" s="5"/>
      <c r="E41" s="5"/>
      <c r="F41" s="5"/>
      <c r="G41" s="5"/>
      <c r="H41" s="5"/>
      <c r="I41" s="5"/>
      <c r="J41" s="6"/>
    </row>
    <row r="42" spans="1:10" ht="12.75">
      <c r="A42" s="4"/>
      <c r="B42" s="5"/>
      <c r="C42" s="5"/>
      <c r="D42" s="5"/>
      <c r="E42" s="5"/>
      <c r="F42" s="5"/>
      <c r="G42" s="5"/>
      <c r="H42" s="5"/>
      <c r="I42" s="5"/>
      <c r="J42" s="6"/>
    </row>
    <row r="43" spans="1:10" ht="12.75">
      <c r="A43" s="4"/>
      <c r="B43" s="5"/>
      <c r="C43" s="5"/>
      <c r="D43" s="5"/>
      <c r="E43" s="5"/>
      <c r="F43" s="5"/>
      <c r="G43" s="5"/>
      <c r="H43" s="5"/>
      <c r="I43" s="5"/>
      <c r="J43" s="6"/>
    </row>
    <row r="44" spans="1:10" ht="12.75">
      <c r="A44" s="4"/>
      <c r="B44" s="5"/>
      <c r="C44" s="5"/>
      <c r="D44" s="5"/>
      <c r="E44" s="5"/>
      <c r="F44" s="5"/>
      <c r="G44" s="5"/>
      <c r="H44" s="5"/>
      <c r="I44" s="5"/>
      <c r="J44" s="6"/>
    </row>
    <row r="45" spans="1:10" ht="12.75">
      <c r="A45" s="7"/>
      <c r="B45" s="8"/>
      <c r="C45" s="8"/>
      <c r="D45" s="8"/>
      <c r="E45" s="8"/>
      <c r="F45" s="8"/>
      <c r="G45" s="8"/>
      <c r="H45" s="8"/>
      <c r="I45" s="8"/>
      <c r="J45" s="9"/>
    </row>
    <row r="46" spans="1:10" ht="12.75">
      <c r="A46" s="4" t="s">
        <v>223</v>
      </c>
      <c r="B46" s="5" t="s">
        <v>246</v>
      </c>
      <c r="C46" s="5"/>
      <c r="D46" s="5"/>
      <c r="E46" s="5"/>
      <c r="F46" s="5"/>
      <c r="G46" s="5"/>
      <c r="H46" s="5"/>
      <c r="I46" s="5"/>
      <c r="J46" s="6"/>
    </row>
    <row r="47" spans="1:10" ht="12.75">
      <c r="A47" s="4"/>
      <c r="B47" s="5"/>
      <c r="C47" s="5"/>
      <c r="D47" s="5"/>
      <c r="E47" s="5"/>
      <c r="F47" s="5"/>
      <c r="G47" s="5"/>
      <c r="H47" s="5"/>
      <c r="I47" s="5"/>
      <c r="J47" s="6"/>
    </row>
    <row r="48" spans="1:10" ht="12.75">
      <c r="A48" s="7" t="s">
        <v>222</v>
      </c>
      <c r="B48" s="170">
        <f>'Item 55,60, pg 16'!B54</f>
        <v>41348</v>
      </c>
      <c r="C48" s="8"/>
      <c r="D48" s="8"/>
      <c r="E48" s="8"/>
      <c r="F48" s="8"/>
      <c r="G48" s="8"/>
      <c r="H48" s="8" t="s">
        <v>254</v>
      </c>
      <c r="I48" s="8"/>
      <c r="J48" s="169">
        <f>'Item 55,60, pg 16'!J54</f>
        <v>41395</v>
      </c>
    </row>
    <row r="49" spans="1:10" ht="12.75">
      <c r="A49" s="373" t="s">
        <v>214</v>
      </c>
      <c r="B49" s="374"/>
      <c r="C49" s="374"/>
      <c r="D49" s="374"/>
      <c r="E49" s="374"/>
      <c r="F49" s="374"/>
      <c r="G49" s="374"/>
      <c r="H49" s="374"/>
      <c r="I49" s="374"/>
      <c r="J49" s="375"/>
    </row>
    <row r="50" spans="1:10" ht="12.75">
      <c r="A50" s="4"/>
      <c r="B50" s="5"/>
      <c r="C50" s="5"/>
      <c r="D50" s="5"/>
      <c r="E50" s="5"/>
      <c r="F50" s="5"/>
      <c r="G50" s="5"/>
      <c r="H50" s="5"/>
      <c r="I50" s="5"/>
      <c r="J50" s="6"/>
    </row>
    <row r="51" spans="1:10" ht="12.75">
      <c r="A51" s="4" t="s">
        <v>221</v>
      </c>
      <c r="B51" s="5"/>
      <c r="C51" s="5"/>
      <c r="D51" s="5"/>
      <c r="E51" s="5"/>
      <c r="F51" s="5"/>
      <c r="G51" s="5"/>
      <c r="H51" s="5"/>
      <c r="I51" s="5"/>
      <c r="J51" s="6"/>
    </row>
    <row r="52" spans="1:10" ht="12.75">
      <c r="A52" s="7"/>
      <c r="B52" s="8"/>
      <c r="C52" s="8"/>
      <c r="D52" s="8"/>
      <c r="E52" s="8"/>
      <c r="F52" s="8"/>
      <c r="G52" s="8"/>
      <c r="H52" s="8"/>
      <c r="I52" s="8"/>
      <c r="J52" s="9"/>
    </row>
    <row r="53" spans="1:10" ht="12.75">
      <c r="A53" s="7"/>
      <c r="B53" s="8"/>
      <c r="C53" s="8"/>
      <c r="D53" s="8"/>
      <c r="E53" s="8"/>
      <c r="F53" s="8"/>
      <c r="G53" s="8"/>
      <c r="H53" s="8"/>
      <c r="I53" s="8"/>
      <c r="J53" s="9"/>
    </row>
  </sheetData>
  <sheetProtection/>
  <mergeCells count="3">
    <mergeCell ref="H2:I2"/>
    <mergeCell ref="A7:J7"/>
    <mergeCell ref="A49:J49"/>
  </mergeCells>
  <printOptions horizontalCentered="1" verticalCentered="1"/>
  <pageMargins left="0.5" right="0.5" top="0.5" bottom="0.5" header="0.5" footer="0.5"/>
  <pageSetup fitToHeight="1" fitToWidth="1" horizontalDpi="600" verticalDpi="600" orientation="portrait" scale="95" r:id="rId1"/>
</worksheet>
</file>

<file path=xl/worksheets/sheet5.xml><?xml version="1.0" encoding="utf-8"?>
<worksheet xmlns="http://schemas.openxmlformats.org/spreadsheetml/2006/main" xmlns:r="http://schemas.openxmlformats.org/officeDocument/2006/relationships">
  <sheetPr>
    <pageSetUpPr fitToPage="1"/>
  </sheetPr>
  <dimension ref="A1:J59"/>
  <sheetViews>
    <sheetView zoomScalePageLayoutView="0" workbookViewId="0" topLeftCell="A40">
      <selection activeCell="H39" sqref="H39"/>
    </sheetView>
  </sheetViews>
  <sheetFormatPr defaultColWidth="9.140625" defaultRowHeight="12.75"/>
  <cols>
    <col min="1" max="1" width="11.140625" style="0" customWidth="1"/>
    <col min="2" max="2" width="16.8515625" style="0" customWidth="1"/>
    <col min="10" max="10" width="12.8515625" style="0" bestFit="1" customWidth="1"/>
  </cols>
  <sheetData>
    <row r="1" spans="1:10" ht="12.75">
      <c r="A1" s="1"/>
      <c r="B1" s="2"/>
      <c r="C1" s="2"/>
      <c r="D1" s="2"/>
      <c r="E1" s="2"/>
      <c r="F1" s="2"/>
      <c r="G1" s="2"/>
      <c r="H1" s="2"/>
      <c r="I1" s="2"/>
      <c r="J1" s="3"/>
    </row>
    <row r="2" spans="1:10" ht="12.75">
      <c r="A2" s="4" t="s">
        <v>217</v>
      </c>
      <c r="B2" s="182">
        <v>26</v>
      </c>
      <c r="C2" s="5"/>
      <c r="D2" s="5" t="str">
        <f>'[2]Check Sheet'!$C$2</f>
        <v> </v>
      </c>
      <c r="E2" s="5"/>
      <c r="F2" s="5"/>
      <c r="G2" s="61">
        <v>0</v>
      </c>
      <c r="H2" s="372" t="s">
        <v>218</v>
      </c>
      <c r="I2" s="372"/>
      <c r="J2" s="32">
        <v>19</v>
      </c>
    </row>
    <row r="3" spans="1:10" ht="12.75">
      <c r="A3" s="4"/>
      <c r="B3" s="5"/>
      <c r="C3" s="5"/>
      <c r="D3" s="5"/>
      <c r="E3" s="5"/>
      <c r="F3" s="5"/>
      <c r="G3" s="5"/>
      <c r="H3" s="5"/>
      <c r="I3" s="5"/>
      <c r="J3" s="6"/>
    </row>
    <row r="4" spans="1:10" ht="12.75">
      <c r="A4" s="4" t="s">
        <v>219</v>
      </c>
      <c r="B4" s="5"/>
      <c r="C4" s="371" t="s">
        <v>507</v>
      </c>
      <c r="D4" s="185"/>
      <c r="E4" s="185"/>
      <c r="F4" s="185"/>
      <c r="G4" s="5"/>
      <c r="H4" s="5"/>
      <c r="I4" s="5"/>
      <c r="J4" s="6"/>
    </row>
    <row r="5" spans="1:10" ht="12.75">
      <c r="A5" s="7" t="s">
        <v>220</v>
      </c>
      <c r="B5" s="8"/>
      <c r="C5" s="8"/>
      <c r="D5" s="8" t="str">
        <f>+'[2]Title Page'!E15</f>
        <v> </v>
      </c>
      <c r="E5" s="8"/>
      <c r="F5" s="8"/>
      <c r="G5" s="8"/>
      <c r="H5" s="8"/>
      <c r="I5" s="8"/>
      <c r="J5" s="9"/>
    </row>
    <row r="6" spans="1:10" ht="12.75">
      <c r="A6" s="4"/>
      <c r="B6" s="5"/>
      <c r="C6" s="5"/>
      <c r="D6" s="5"/>
      <c r="E6" s="5"/>
      <c r="F6" s="5"/>
      <c r="G6" s="5"/>
      <c r="H6" s="5"/>
      <c r="I6" s="5"/>
      <c r="J6" s="6"/>
    </row>
    <row r="7" spans="1:10" ht="12.75">
      <c r="A7" s="385" t="s">
        <v>333</v>
      </c>
      <c r="B7" s="377"/>
      <c r="C7" s="377"/>
      <c r="D7" s="377"/>
      <c r="E7" s="377"/>
      <c r="F7" s="377"/>
      <c r="G7" s="377"/>
      <c r="H7" s="377"/>
      <c r="I7" s="377"/>
      <c r="J7" s="378"/>
    </row>
    <row r="8" spans="1:10" ht="12.75">
      <c r="A8" s="4"/>
      <c r="B8" s="5"/>
      <c r="C8" s="5"/>
      <c r="D8" s="5"/>
      <c r="E8" s="5"/>
      <c r="F8" s="5"/>
      <c r="G8" s="5"/>
      <c r="H8" s="5"/>
      <c r="I8" s="5"/>
      <c r="J8" s="6"/>
    </row>
    <row r="9" spans="1:10" ht="53.25" customHeight="1">
      <c r="A9" s="393" t="s">
        <v>11</v>
      </c>
      <c r="B9" s="394"/>
      <c r="C9" s="394"/>
      <c r="D9" s="394"/>
      <c r="E9" s="394"/>
      <c r="F9" s="394"/>
      <c r="G9" s="394"/>
      <c r="H9" s="394"/>
      <c r="I9" s="394"/>
      <c r="J9" s="395"/>
    </row>
    <row r="10" spans="1:10" ht="12.75">
      <c r="A10" s="4"/>
      <c r="B10" s="5"/>
      <c r="C10" s="5"/>
      <c r="D10" s="5"/>
      <c r="E10" s="5"/>
      <c r="F10" s="5"/>
      <c r="G10" s="5"/>
      <c r="H10" s="5"/>
      <c r="I10" s="5"/>
      <c r="J10" s="6"/>
    </row>
    <row r="11" spans="1:10" ht="12.75">
      <c r="A11" s="4"/>
      <c r="B11" s="60"/>
      <c r="C11" s="2"/>
      <c r="D11" s="2"/>
      <c r="E11" s="3"/>
      <c r="F11" s="388" t="s">
        <v>334</v>
      </c>
      <c r="G11" s="389"/>
      <c r="H11" s="389"/>
      <c r="I11" s="390"/>
      <c r="J11" s="6"/>
    </row>
    <row r="12" spans="1:10" ht="12.75">
      <c r="A12" s="4"/>
      <c r="B12" s="4"/>
      <c r="C12" s="5"/>
      <c r="D12" s="5"/>
      <c r="E12" s="6"/>
      <c r="F12" s="391" t="s">
        <v>335</v>
      </c>
      <c r="G12" s="392"/>
      <c r="H12" s="391" t="s">
        <v>336</v>
      </c>
      <c r="I12" s="392"/>
      <c r="J12" s="6"/>
    </row>
    <row r="13" spans="1:10" ht="12.75">
      <c r="A13" s="4"/>
      <c r="B13" s="59" t="s">
        <v>337</v>
      </c>
      <c r="C13" s="61"/>
      <c r="D13" s="8"/>
      <c r="E13" s="62"/>
      <c r="F13" s="58" t="s">
        <v>194</v>
      </c>
      <c r="G13" s="9"/>
      <c r="H13" s="59" t="s">
        <v>338</v>
      </c>
      <c r="I13" s="32"/>
      <c r="J13" s="6"/>
    </row>
    <row r="14" spans="1:10" ht="12.75">
      <c r="A14" s="4"/>
      <c r="B14" s="42" t="s">
        <v>339</v>
      </c>
      <c r="C14" s="30"/>
      <c r="D14" s="2"/>
      <c r="E14" s="44"/>
      <c r="F14" s="38"/>
      <c r="G14" s="3"/>
      <c r="H14" s="43"/>
      <c r="I14" s="31"/>
      <c r="J14" s="6"/>
    </row>
    <row r="15" spans="1:10" ht="12.75">
      <c r="A15" s="4"/>
      <c r="B15" s="4" t="s">
        <v>340</v>
      </c>
      <c r="C15" s="5"/>
      <c r="D15" s="5"/>
      <c r="E15" s="6"/>
      <c r="F15" s="111">
        <v>2.16</v>
      </c>
      <c r="G15" s="343" t="s">
        <v>468</v>
      </c>
      <c r="H15" s="111">
        <v>0.5</v>
      </c>
      <c r="I15" s="6" t="s">
        <v>468</v>
      </c>
      <c r="J15" s="6"/>
    </row>
    <row r="16" spans="1:10" ht="12.75">
      <c r="A16" s="4"/>
      <c r="B16" s="63" t="s">
        <v>341</v>
      </c>
      <c r="C16" s="8"/>
      <c r="D16" s="8"/>
      <c r="E16" s="9"/>
      <c r="F16" s="7"/>
      <c r="G16" s="9"/>
      <c r="H16" s="112"/>
      <c r="I16" s="9"/>
      <c r="J16" s="6"/>
    </row>
    <row r="17" spans="1:10" ht="12.75">
      <c r="A17" s="4"/>
      <c r="B17" s="60" t="s">
        <v>2</v>
      </c>
      <c r="C17" s="2"/>
      <c r="D17" s="2"/>
      <c r="E17" s="3"/>
      <c r="F17" s="1"/>
      <c r="G17" s="3"/>
      <c r="H17" s="113"/>
      <c r="I17" s="3"/>
      <c r="J17" s="6"/>
    </row>
    <row r="18" spans="1:10" ht="12.75">
      <c r="A18" s="24"/>
      <c r="B18" s="77" t="s">
        <v>213</v>
      </c>
      <c r="C18" s="52"/>
      <c r="D18" s="52"/>
      <c r="E18" s="53"/>
      <c r="F18" s="112">
        <v>0.85</v>
      </c>
      <c r="G18" s="181" t="s">
        <v>468</v>
      </c>
      <c r="H18" s="112">
        <v>0.2</v>
      </c>
      <c r="I18" s="9" t="s">
        <v>468</v>
      </c>
      <c r="J18" s="6"/>
    </row>
    <row r="19" spans="1:10" ht="12.75">
      <c r="A19" s="4"/>
      <c r="B19" s="5"/>
      <c r="C19" s="5"/>
      <c r="D19" s="5"/>
      <c r="E19" s="5"/>
      <c r="F19" s="5"/>
      <c r="G19" s="5"/>
      <c r="H19" s="5"/>
      <c r="I19" s="5"/>
      <c r="J19" s="6"/>
    </row>
    <row r="20" spans="1:10" ht="12.75">
      <c r="A20" s="4"/>
      <c r="B20" s="13" t="s">
        <v>301</v>
      </c>
      <c r="C20" s="5" t="s">
        <v>3</v>
      </c>
      <c r="D20" s="5"/>
      <c r="E20" s="5"/>
      <c r="F20" s="5"/>
      <c r="G20" s="5"/>
      <c r="H20" s="5"/>
      <c r="I20" s="5"/>
      <c r="J20" s="6"/>
    </row>
    <row r="21" spans="1:10" ht="12.75">
      <c r="A21" s="4"/>
      <c r="B21" s="5"/>
      <c r="C21" s="27" t="s">
        <v>4</v>
      </c>
      <c r="D21" s="5"/>
      <c r="E21" s="5"/>
      <c r="F21" s="5"/>
      <c r="G21" s="5"/>
      <c r="H21" s="5"/>
      <c r="I21" s="5"/>
      <c r="J21" s="6"/>
    </row>
    <row r="22" spans="1:10" ht="12.75">
      <c r="A22" s="4"/>
      <c r="B22" s="5"/>
      <c r="C22" s="25" t="s">
        <v>5</v>
      </c>
      <c r="D22" s="5"/>
      <c r="E22" s="5"/>
      <c r="F22" s="5"/>
      <c r="G22" s="5"/>
      <c r="H22" s="5"/>
      <c r="I22" s="5"/>
      <c r="J22" s="6"/>
    </row>
    <row r="23" spans="1:10" ht="12.75">
      <c r="A23" s="4"/>
      <c r="B23" s="5"/>
      <c r="C23" s="25" t="s">
        <v>6</v>
      </c>
      <c r="D23" s="5"/>
      <c r="E23" s="5"/>
      <c r="F23" s="5"/>
      <c r="G23" s="5"/>
      <c r="H23" s="5"/>
      <c r="I23" s="5"/>
      <c r="J23" s="6"/>
    </row>
    <row r="24" spans="1:10" ht="12.75">
      <c r="A24" s="4"/>
      <c r="B24" s="5"/>
      <c r="C24" s="25" t="s">
        <v>7</v>
      </c>
      <c r="D24" s="5"/>
      <c r="E24" s="5"/>
      <c r="F24" s="5"/>
      <c r="G24" s="5"/>
      <c r="H24" s="5"/>
      <c r="I24" s="5"/>
      <c r="J24" s="6"/>
    </row>
    <row r="25" spans="1:10" ht="12.75">
      <c r="A25" s="4"/>
      <c r="B25" s="5"/>
      <c r="C25" s="5"/>
      <c r="D25" s="5"/>
      <c r="E25" s="5"/>
      <c r="F25" s="5"/>
      <c r="G25" s="5"/>
      <c r="H25" s="5"/>
      <c r="I25" s="5"/>
      <c r="J25" s="6"/>
    </row>
    <row r="26" spans="1:10" ht="12.75">
      <c r="A26" s="4"/>
      <c r="B26" s="60"/>
      <c r="C26" s="2"/>
      <c r="D26" s="2"/>
      <c r="E26" s="3"/>
      <c r="F26" s="388" t="s">
        <v>334</v>
      </c>
      <c r="G26" s="389"/>
      <c r="H26" s="389"/>
      <c r="I26" s="390"/>
      <c r="J26" s="6"/>
    </row>
    <row r="27" spans="1:10" ht="12.75">
      <c r="A27" s="4"/>
      <c r="B27" s="4"/>
      <c r="C27" s="5"/>
      <c r="D27" s="5"/>
      <c r="E27" s="6"/>
      <c r="F27" s="391" t="s">
        <v>335</v>
      </c>
      <c r="G27" s="392"/>
      <c r="H27" s="391" t="s">
        <v>336</v>
      </c>
      <c r="I27" s="392"/>
      <c r="J27" s="6"/>
    </row>
    <row r="28" spans="1:10" ht="12.75">
      <c r="A28" s="4"/>
      <c r="B28" s="65" t="s">
        <v>8</v>
      </c>
      <c r="C28" s="61"/>
      <c r="D28" s="8"/>
      <c r="E28" s="62"/>
      <c r="F28" s="58" t="s">
        <v>136</v>
      </c>
      <c r="G28" s="9"/>
      <c r="H28" s="59" t="s">
        <v>338</v>
      </c>
      <c r="I28" s="32"/>
      <c r="J28" s="6"/>
    </row>
    <row r="29" spans="1:10" ht="12.75">
      <c r="A29" s="4"/>
      <c r="B29" s="42" t="s">
        <v>9</v>
      </c>
      <c r="C29" s="30"/>
      <c r="D29" s="2"/>
      <c r="E29" s="44"/>
      <c r="F29" s="38"/>
      <c r="G29" s="3"/>
      <c r="H29" s="43"/>
      <c r="I29" s="31"/>
      <c r="J29" s="6"/>
    </row>
    <row r="30" spans="1:10" ht="12.75">
      <c r="A30" s="4"/>
      <c r="B30" s="7" t="s">
        <v>427</v>
      </c>
      <c r="C30" s="8"/>
      <c r="D30" s="8"/>
      <c r="E30" s="9"/>
      <c r="F30" s="112">
        <v>4.84</v>
      </c>
      <c r="G30" s="343" t="s">
        <v>468</v>
      </c>
      <c r="H30" s="112">
        <v>1.12</v>
      </c>
      <c r="I30" s="343" t="s">
        <v>468</v>
      </c>
      <c r="J30" s="254"/>
    </row>
    <row r="31" spans="1:10" ht="12.75">
      <c r="A31" s="4"/>
      <c r="B31" s="42" t="s">
        <v>137</v>
      </c>
      <c r="C31" s="30"/>
      <c r="D31" s="2"/>
      <c r="E31" s="44"/>
      <c r="F31" s="38"/>
      <c r="G31" s="3"/>
      <c r="H31" s="259"/>
      <c r="I31" s="3"/>
      <c r="J31" s="6"/>
    </row>
    <row r="32" spans="1:10" ht="12.75">
      <c r="A32" s="4"/>
      <c r="B32" s="7" t="s">
        <v>427</v>
      </c>
      <c r="C32" s="8"/>
      <c r="D32" s="8"/>
      <c r="E32" s="9"/>
      <c r="F32" s="112">
        <f>F30</f>
        <v>4.84</v>
      </c>
      <c r="G32" s="343" t="s">
        <v>468</v>
      </c>
      <c r="H32" s="112">
        <f>H30</f>
        <v>1.12</v>
      </c>
      <c r="I32" s="343" t="s">
        <v>468</v>
      </c>
      <c r="J32" s="6"/>
    </row>
    <row r="33" spans="1:10" ht="12.75">
      <c r="A33" s="4"/>
      <c r="B33" s="60" t="s">
        <v>428</v>
      </c>
      <c r="C33" s="2"/>
      <c r="D33" s="2"/>
      <c r="E33" s="3"/>
      <c r="F33" s="113"/>
      <c r="G33" s="114"/>
      <c r="H33" s="113"/>
      <c r="I33" s="114"/>
      <c r="J33" s="6"/>
    </row>
    <row r="34" spans="1:10" ht="12.75">
      <c r="A34" s="24"/>
      <c r="B34" s="64" t="s">
        <v>429</v>
      </c>
      <c r="C34" s="52"/>
      <c r="D34" s="52"/>
      <c r="E34" s="53"/>
      <c r="F34" s="126">
        <v>1.31</v>
      </c>
      <c r="G34" s="181" t="s">
        <v>468</v>
      </c>
      <c r="H34" s="126">
        <v>0.3</v>
      </c>
      <c r="I34" s="181" t="s">
        <v>468</v>
      </c>
      <c r="J34" s="33"/>
    </row>
    <row r="35" spans="1:10" ht="12.75">
      <c r="A35" s="4"/>
      <c r="B35" s="35" t="s">
        <v>430</v>
      </c>
      <c r="C35" s="15"/>
      <c r="D35" s="15"/>
      <c r="E35" s="20"/>
      <c r="F35" s="126">
        <f>F34</f>
        <v>1.31</v>
      </c>
      <c r="G35" s="181" t="s">
        <v>468</v>
      </c>
      <c r="H35" s="126">
        <v>0.3</v>
      </c>
      <c r="I35" s="338" t="s">
        <v>468</v>
      </c>
      <c r="J35" s="6"/>
    </row>
    <row r="36" spans="1:10" ht="12.75">
      <c r="A36" s="4"/>
      <c r="B36" s="5"/>
      <c r="C36" s="5"/>
      <c r="D36" s="5"/>
      <c r="E36" s="5"/>
      <c r="F36" s="5"/>
      <c r="G36" s="5"/>
      <c r="H36" s="5"/>
      <c r="I36" s="5"/>
      <c r="J36" s="6"/>
    </row>
    <row r="37" spans="1:10" ht="12.75">
      <c r="A37" s="4"/>
      <c r="B37" s="5"/>
      <c r="C37" s="5"/>
      <c r="D37" s="5"/>
      <c r="E37" s="5"/>
      <c r="F37" s="5"/>
      <c r="G37" s="5"/>
      <c r="H37" s="5"/>
      <c r="I37" s="5"/>
      <c r="J37" s="6"/>
    </row>
    <row r="38" spans="1:10" ht="12.75">
      <c r="A38" s="4"/>
      <c r="B38" s="5" t="s">
        <v>431</v>
      </c>
      <c r="C38" s="5"/>
      <c r="D38" s="5"/>
      <c r="E38" s="5"/>
      <c r="F38" s="5"/>
      <c r="G38" s="8"/>
      <c r="H38" s="5"/>
      <c r="I38" s="5"/>
      <c r="J38" s="6"/>
    </row>
    <row r="39" spans="1:10" ht="12.75">
      <c r="A39" s="4"/>
      <c r="B39" s="1" t="s">
        <v>432</v>
      </c>
      <c r="C39" s="2"/>
      <c r="D39" s="2"/>
      <c r="E39" s="2"/>
      <c r="F39" s="123">
        <v>5.09</v>
      </c>
      <c r="G39" s="116" t="s">
        <v>468</v>
      </c>
      <c r="H39" s="123" t="s">
        <v>346</v>
      </c>
      <c r="I39" s="20"/>
      <c r="J39" s="6"/>
    </row>
    <row r="40" spans="1:10" ht="12.75">
      <c r="A40" s="4"/>
      <c r="B40" s="7" t="s">
        <v>473</v>
      </c>
      <c r="C40" s="8"/>
      <c r="D40" s="52"/>
      <c r="E40" s="52"/>
      <c r="F40" s="256">
        <f>F39</f>
        <v>5.09</v>
      </c>
      <c r="G40" s="116" t="s">
        <v>468</v>
      </c>
      <c r="H40" s="126" t="s">
        <v>346</v>
      </c>
      <c r="I40" s="9"/>
      <c r="J40" s="6"/>
    </row>
    <row r="41" spans="1:10" ht="12.75">
      <c r="A41" s="4"/>
      <c r="B41" s="5"/>
      <c r="C41" s="5"/>
      <c r="D41" s="23"/>
      <c r="E41" s="23"/>
      <c r="F41" s="257"/>
      <c r="G41" s="23"/>
      <c r="H41" s="258"/>
      <c r="I41" s="5"/>
      <c r="J41" s="6"/>
    </row>
    <row r="42" spans="1:10" ht="12.75">
      <c r="A42" s="4"/>
      <c r="B42" s="5"/>
      <c r="C42" s="5"/>
      <c r="D42" s="5"/>
      <c r="E42" s="5"/>
      <c r="F42" s="5"/>
      <c r="G42" s="5"/>
      <c r="H42" s="5"/>
      <c r="I42" s="5"/>
      <c r="J42" s="6"/>
    </row>
    <row r="43" spans="1:10" ht="12.75">
      <c r="A43" s="4"/>
      <c r="B43" s="13" t="s">
        <v>433</v>
      </c>
      <c r="C43" s="5" t="s">
        <v>434</v>
      </c>
      <c r="D43" s="5"/>
      <c r="E43" s="5"/>
      <c r="F43" s="5"/>
      <c r="G43" s="5"/>
      <c r="H43" s="5"/>
      <c r="I43" s="5"/>
      <c r="J43" s="6"/>
    </row>
    <row r="44" spans="1:10" ht="12.75">
      <c r="A44" s="4"/>
      <c r="B44" s="5"/>
      <c r="C44" s="5" t="s">
        <v>10</v>
      </c>
      <c r="D44" s="5"/>
      <c r="E44" s="5"/>
      <c r="F44" s="5"/>
      <c r="G44" s="5"/>
      <c r="H44" s="5"/>
      <c r="I44" s="5"/>
      <c r="J44" s="6"/>
    </row>
    <row r="45" spans="1:10" ht="12.75">
      <c r="A45" s="4"/>
      <c r="B45" s="5"/>
      <c r="C45" s="5" t="s">
        <v>435</v>
      </c>
      <c r="D45" s="5"/>
      <c r="E45" s="5"/>
      <c r="F45" s="5"/>
      <c r="G45" s="5"/>
      <c r="H45" s="5"/>
      <c r="I45" s="5"/>
      <c r="J45" s="6"/>
    </row>
    <row r="46" spans="1:10" ht="12.75">
      <c r="A46" s="4"/>
      <c r="B46" s="5"/>
      <c r="C46" s="13" t="s">
        <v>436</v>
      </c>
      <c r="D46" s="5"/>
      <c r="E46" s="5"/>
      <c r="F46" s="5"/>
      <c r="G46" s="5"/>
      <c r="H46" s="5"/>
      <c r="I46" s="5"/>
      <c r="J46" s="6"/>
    </row>
    <row r="47" spans="1:10" ht="12.75">
      <c r="A47" s="4"/>
      <c r="B47" s="5"/>
      <c r="C47" s="368" t="s">
        <v>478</v>
      </c>
      <c r="D47" s="5"/>
      <c r="E47" s="5"/>
      <c r="F47" s="5"/>
      <c r="G47" s="5"/>
      <c r="H47" s="5"/>
      <c r="I47" s="5"/>
      <c r="J47" s="6"/>
    </row>
    <row r="48" spans="1:10" ht="12.75">
      <c r="A48" s="4"/>
      <c r="B48" s="5"/>
      <c r="C48" s="5"/>
      <c r="D48" s="5"/>
      <c r="E48" s="5"/>
      <c r="F48" s="5"/>
      <c r="G48" s="5"/>
      <c r="H48" s="5"/>
      <c r="I48" s="5"/>
      <c r="J48" s="6"/>
    </row>
    <row r="49" spans="1:10" ht="12.75">
      <c r="A49" s="4"/>
      <c r="B49" s="5"/>
      <c r="C49" s="13" t="s">
        <v>437</v>
      </c>
      <c r="D49" s="5"/>
      <c r="E49" s="5"/>
      <c r="F49" s="5"/>
      <c r="G49" s="5"/>
      <c r="H49" s="5"/>
      <c r="I49" s="5"/>
      <c r="J49" s="6"/>
    </row>
    <row r="50" spans="1:10" ht="12.75">
      <c r="A50" s="4"/>
      <c r="B50" s="5"/>
      <c r="C50" s="13" t="s">
        <v>438</v>
      </c>
      <c r="D50" s="5"/>
      <c r="E50" s="5"/>
      <c r="F50" s="5"/>
      <c r="G50" s="5"/>
      <c r="H50" s="5"/>
      <c r="I50" s="5"/>
      <c r="J50" s="6"/>
    </row>
    <row r="51" spans="1:10" ht="12.75">
      <c r="A51" s="4"/>
      <c r="B51" s="5"/>
      <c r="C51" s="13"/>
      <c r="D51" s="5"/>
      <c r="E51" s="5"/>
      <c r="F51" s="5"/>
      <c r="G51" s="5"/>
      <c r="H51" s="5"/>
      <c r="I51" s="5"/>
      <c r="J51" s="6"/>
    </row>
    <row r="52" spans="1:10" ht="12.75">
      <c r="A52" s="7"/>
      <c r="B52" s="8"/>
      <c r="C52" s="8"/>
      <c r="D52" s="8"/>
      <c r="E52" s="8"/>
      <c r="F52" s="8"/>
      <c r="G52" s="8"/>
      <c r="H52" s="8"/>
      <c r="I52" s="8"/>
      <c r="J52" s="9"/>
    </row>
    <row r="53" spans="1:10" ht="12.75">
      <c r="A53" s="4" t="s">
        <v>223</v>
      </c>
      <c r="B53" s="5" t="s">
        <v>246</v>
      </c>
      <c r="C53" s="5"/>
      <c r="D53" s="5"/>
      <c r="E53" s="5"/>
      <c r="F53" s="5"/>
      <c r="G53" s="5"/>
      <c r="H53" s="5"/>
      <c r="I53" s="5"/>
      <c r="J53" s="6"/>
    </row>
    <row r="54" spans="1:10" ht="12.75">
      <c r="A54" s="4"/>
      <c r="B54" s="5"/>
      <c r="C54" s="5"/>
      <c r="D54" s="5"/>
      <c r="E54" s="5"/>
      <c r="F54" s="5"/>
      <c r="G54" s="5"/>
      <c r="H54" s="5"/>
      <c r="I54" s="5"/>
      <c r="J54" s="6"/>
    </row>
    <row r="55" spans="1:10" ht="12.75">
      <c r="A55" s="7" t="s">
        <v>222</v>
      </c>
      <c r="B55" s="170">
        <f>'Item 70, pg 17'!B48</f>
        <v>41348</v>
      </c>
      <c r="C55" s="8"/>
      <c r="D55" s="8"/>
      <c r="E55" s="8"/>
      <c r="F55" s="8"/>
      <c r="G55" s="8"/>
      <c r="H55" s="8" t="s">
        <v>373</v>
      </c>
      <c r="I55" s="8"/>
      <c r="J55" s="169">
        <f>'Item 70, pg 17'!J48</f>
        <v>41395</v>
      </c>
    </row>
    <row r="56" spans="1:10" ht="12.75">
      <c r="A56" s="373" t="s">
        <v>214</v>
      </c>
      <c r="B56" s="374"/>
      <c r="C56" s="374"/>
      <c r="D56" s="374"/>
      <c r="E56" s="374"/>
      <c r="F56" s="374"/>
      <c r="G56" s="374"/>
      <c r="H56" s="374"/>
      <c r="I56" s="374"/>
      <c r="J56" s="375"/>
    </row>
    <row r="57" spans="1:10" ht="12.75">
      <c r="A57" s="4"/>
      <c r="B57" s="5"/>
      <c r="C57" s="5"/>
      <c r="D57" s="5"/>
      <c r="E57" s="5"/>
      <c r="F57" s="5"/>
      <c r="G57" s="5"/>
      <c r="H57" s="5"/>
      <c r="I57" s="5"/>
      <c r="J57" s="6"/>
    </row>
    <row r="58" spans="1:10" ht="12.75">
      <c r="A58" s="4" t="s">
        <v>221</v>
      </c>
      <c r="B58" s="5"/>
      <c r="C58" s="5"/>
      <c r="D58" s="5"/>
      <c r="E58" s="5"/>
      <c r="F58" s="5"/>
      <c r="G58" s="5"/>
      <c r="H58" s="5"/>
      <c r="I58" s="5"/>
      <c r="J58" s="6"/>
    </row>
    <row r="59" spans="1:10" ht="12.75">
      <c r="A59" s="7"/>
      <c r="B59" s="8"/>
      <c r="C59" s="8"/>
      <c r="D59" s="8"/>
      <c r="E59" s="8"/>
      <c r="F59" s="8"/>
      <c r="G59" s="8"/>
      <c r="H59" s="8"/>
      <c r="I59" s="8"/>
      <c r="J59" s="9"/>
    </row>
  </sheetData>
  <sheetProtection/>
  <mergeCells count="10">
    <mergeCell ref="F26:I26"/>
    <mergeCell ref="F27:G27"/>
    <mergeCell ref="H27:I27"/>
    <mergeCell ref="A56:J56"/>
    <mergeCell ref="H2:I2"/>
    <mergeCell ref="A7:J7"/>
    <mergeCell ref="A9:J9"/>
    <mergeCell ref="F11:I11"/>
    <mergeCell ref="F12:G12"/>
    <mergeCell ref="H12:I12"/>
  </mergeCells>
  <printOptions/>
  <pageMargins left="0.75" right="0.75" top="1" bottom="1" header="0.5" footer="0.5"/>
  <pageSetup fitToHeight="1" fitToWidth="1" horizontalDpi="600" verticalDpi="600" orientation="portrait" scale="83" r:id="rId1"/>
</worksheet>
</file>

<file path=xl/worksheets/sheet6.xml><?xml version="1.0" encoding="utf-8"?>
<worksheet xmlns="http://schemas.openxmlformats.org/spreadsheetml/2006/main" xmlns:r="http://schemas.openxmlformats.org/officeDocument/2006/relationships">
  <sheetPr>
    <pageSetUpPr fitToPage="1"/>
  </sheetPr>
  <dimension ref="A1:J54"/>
  <sheetViews>
    <sheetView zoomScalePageLayoutView="0" workbookViewId="0" topLeftCell="A1">
      <selection activeCell="L10" sqref="L10"/>
    </sheetView>
  </sheetViews>
  <sheetFormatPr defaultColWidth="9.140625" defaultRowHeight="12.75"/>
  <cols>
    <col min="1" max="1" width="10.28125" style="0" customWidth="1"/>
    <col min="2" max="2" width="18.421875" style="0" customWidth="1"/>
    <col min="10" max="10" width="12.7109375" style="0" customWidth="1"/>
  </cols>
  <sheetData>
    <row r="1" spans="1:10" ht="12.75">
      <c r="A1" s="1"/>
      <c r="B1" s="2"/>
      <c r="C1" s="2"/>
      <c r="D1" s="2"/>
      <c r="E1" s="2"/>
      <c r="F1" s="2"/>
      <c r="G1" s="2"/>
      <c r="H1" s="2"/>
      <c r="I1" s="2"/>
      <c r="J1" s="3"/>
    </row>
    <row r="2" spans="1:10" ht="12.75">
      <c r="A2" s="4" t="s">
        <v>217</v>
      </c>
      <c r="B2" s="182">
        <v>26</v>
      </c>
      <c r="C2" s="5"/>
      <c r="D2" s="5"/>
      <c r="E2" s="5"/>
      <c r="F2" s="5"/>
      <c r="G2" s="61">
        <v>0</v>
      </c>
      <c r="H2" s="372" t="s">
        <v>218</v>
      </c>
      <c r="I2" s="372"/>
      <c r="J2" s="32">
        <v>20</v>
      </c>
    </row>
    <row r="3" spans="1:10" ht="12.75">
      <c r="A3" s="4"/>
      <c r="B3" s="5"/>
      <c r="C3" s="5"/>
      <c r="D3" s="5"/>
      <c r="E3" s="5"/>
      <c r="F3" s="5"/>
      <c r="G3" s="5"/>
      <c r="H3" s="5"/>
      <c r="I3" s="5"/>
      <c r="J3" s="6"/>
    </row>
    <row r="4" spans="1:10" ht="12.75">
      <c r="A4" s="4" t="s">
        <v>219</v>
      </c>
      <c r="B4" s="5"/>
      <c r="C4" s="5" t="s">
        <v>507</v>
      </c>
      <c r="E4" s="5"/>
      <c r="F4" s="5"/>
      <c r="G4" s="5"/>
      <c r="H4" s="5"/>
      <c r="I4" s="5"/>
      <c r="J4" s="6"/>
    </row>
    <row r="5" spans="1:10" ht="12.75">
      <c r="A5" s="7" t="s">
        <v>220</v>
      </c>
      <c r="B5" s="8"/>
      <c r="C5" s="8"/>
      <c r="D5" s="8"/>
      <c r="E5" s="8"/>
      <c r="F5" s="8"/>
      <c r="G5" s="8"/>
      <c r="H5" s="8"/>
      <c r="I5" s="8"/>
      <c r="J5" s="9"/>
    </row>
    <row r="6" spans="1:10" ht="12.75">
      <c r="A6" s="4"/>
      <c r="B6" s="5"/>
      <c r="C6" s="5"/>
      <c r="D6" s="5"/>
      <c r="E6" s="5"/>
      <c r="F6" s="5"/>
      <c r="G6" s="5"/>
      <c r="H6" s="5"/>
      <c r="I6" s="5"/>
      <c r="J6" s="6"/>
    </row>
    <row r="7" spans="1:10" ht="12.75">
      <c r="A7" s="376" t="s">
        <v>12</v>
      </c>
      <c r="B7" s="377"/>
      <c r="C7" s="377"/>
      <c r="D7" s="377"/>
      <c r="E7" s="377"/>
      <c r="F7" s="377"/>
      <c r="G7" s="377"/>
      <c r="H7" s="377"/>
      <c r="I7" s="377"/>
      <c r="J7" s="378"/>
    </row>
    <row r="8" spans="1:10" ht="12.75">
      <c r="A8" s="4"/>
      <c r="B8" s="5"/>
      <c r="C8" s="5"/>
      <c r="D8" s="5"/>
      <c r="E8" s="5"/>
      <c r="F8" s="5"/>
      <c r="G8" s="5"/>
      <c r="H8" s="5"/>
      <c r="I8" s="5"/>
      <c r="J8" s="6"/>
    </row>
    <row r="9" spans="1:10" ht="12.75">
      <c r="A9" s="4"/>
      <c r="B9" s="1"/>
      <c r="C9" s="2"/>
      <c r="D9" s="2"/>
      <c r="E9" s="3"/>
      <c r="F9" s="388" t="s">
        <v>334</v>
      </c>
      <c r="G9" s="389"/>
      <c r="H9" s="389"/>
      <c r="I9" s="390"/>
      <c r="J9" s="6"/>
    </row>
    <row r="10" spans="1:10" ht="12.75">
      <c r="A10" s="4"/>
      <c r="B10" s="4"/>
      <c r="C10" s="5"/>
      <c r="D10" s="5"/>
      <c r="E10" s="6"/>
      <c r="F10" s="391" t="s">
        <v>335</v>
      </c>
      <c r="G10" s="392"/>
      <c r="H10" s="391" t="s">
        <v>336</v>
      </c>
      <c r="I10" s="392"/>
      <c r="J10" s="6"/>
    </row>
    <row r="11" spans="1:10" ht="12.75">
      <c r="A11" s="4"/>
      <c r="B11" s="412" t="s">
        <v>13</v>
      </c>
      <c r="C11" s="413"/>
      <c r="D11" s="413"/>
      <c r="E11" s="414"/>
      <c r="F11" s="410" t="s">
        <v>194</v>
      </c>
      <c r="G11" s="411"/>
      <c r="H11" s="410" t="s">
        <v>338</v>
      </c>
      <c r="I11" s="411"/>
      <c r="J11" s="6"/>
    </row>
    <row r="12" spans="1:10" ht="12.75">
      <c r="A12" s="4"/>
      <c r="B12" s="46" t="s">
        <v>14</v>
      </c>
      <c r="C12" s="15"/>
      <c r="D12" s="15"/>
      <c r="E12" s="20"/>
      <c r="F12" s="402" t="s">
        <v>479</v>
      </c>
      <c r="G12" s="403"/>
      <c r="H12" s="404" t="s">
        <v>480</v>
      </c>
      <c r="I12" s="403"/>
      <c r="J12" s="6"/>
    </row>
    <row r="13" spans="1:10" ht="12.75">
      <c r="A13" s="4"/>
      <c r="B13" s="42" t="s">
        <v>15</v>
      </c>
      <c r="C13" s="30"/>
      <c r="D13" s="2"/>
      <c r="E13" s="44"/>
      <c r="F13" s="405" t="str">
        <f>F12</f>
        <v>$.81 (A)</v>
      </c>
      <c r="G13" s="397"/>
      <c r="H13" s="406" t="str">
        <f>H12</f>
        <v>$.19 (A)</v>
      </c>
      <c r="I13" s="407"/>
      <c r="J13" s="6"/>
    </row>
    <row r="14" spans="1:10" ht="12.75">
      <c r="A14" s="4"/>
      <c r="B14" s="59" t="s">
        <v>16</v>
      </c>
      <c r="C14" s="61"/>
      <c r="D14" s="8"/>
      <c r="E14" s="62"/>
      <c r="F14" s="400"/>
      <c r="G14" s="401"/>
      <c r="H14" s="408"/>
      <c r="I14" s="409"/>
      <c r="J14" s="6"/>
    </row>
    <row r="15" spans="1:10" ht="12.75">
      <c r="A15" s="4"/>
      <c r="B15" s="47" t="s">
        <v>17</v>
      </c>
      <c r="C15" s="2"/>
      <c r="D15" s="2"/>
      <c r="E15" s="3"/>
      <c r="F15" s="396" t="str">
        <f>F12</f>
        <v>$.81 (A)</v>
      </c>
      <c r="G15" s="397"/>
      <c r="H15" s="396" t="str">
        <f>H12</f>
        <v>$.19 (A)</v>
      </c>
      <c r="I15" s="397"/>
      <c r="J15" s="6"/>
    </row>
    <row r="16" spans="1:10" ht="12.75">
      <c r="A16" s="4"/>
      <c r="B16" s="34" t="s">
        <v>18</v>
      </c>
      <c r="C16" s="5"/>
      <c r="D16" s="5"/>
      <c r="E16" s="6"/>
      <c r="F16" s="398"/>
      <c r="G16" s="399"/>
      <c r="H16" s="398"/>
      <c r="I16" s="399"/>
      <c r="J16" s="6"/>
    </row>
    <row r="17" spans="1:10" ht="12.75">
      <c r="A17" s="4"/>
      <c r="B17" s="10" t="s">
        <v>19</v>
      </c>
      <c r="C17" s="5"/>
      <c r="D17" s="5"/>
      <c r="E17" s="6"/>
      <c r="F17" s="398"/>
      <c r="G17" s="399"/>
      <c r="H17" s="398"/>
      <c r="I17" s="399"/>
      <c r="J17" s="6"/>
    </row>
    <row r="18" spans="1:10" ht="12.75">
      <c r="A18" s="24"/>
      <c r="B18" s="64" t="s">
        <v>20</v>
      </c>
      <c r="C18" s="52"/>
      <c r="D18" s="52"/>
      <c r="E18" s="53"/>
      <c r="F18" s="400"/>
      <c r="G18" s="401"/>
      <c r="H18" s="400"/>
      <c r="I18" s="401"/>
      <c r="J18" s="33"/>
    </row>
    <row r="19" spans="1:10" ht="12.75">
      <c r="A19" s="4"/>
      <c r="B19" s="5"/>
      <c r="C19" s="5"/>
      <c r="D19" s="5"/>
      <c r="E19" s="5"/>
      <c r="F19" s="5"/>
      <c r="G19" s="5"/>
      <c r="H19" s="5"/>
      <c r="I19" s="5"/>
      <c r="J19" s="6"/>
    </row>
    <row r="20" spans="1:10" ht="12.75">
      <c r="A20" s="4"/>
      <c r="B20" s="5"/>
      <c r="C20" s="5"/>
      <c r="D20" s="5"/>
      <c r="E20" s="5"/>
      <c r="F20" s="5"/>
      <c r="G20" s="5"/>
      <c r="H20" s="5"/>
      <c r="I20" s="5"/>
      <c r="J20" s="6"/>
    </row>
    <row r="21" spans="1:10" ht="12.75">
      <c r="A21" s="4"/>
      <c r="B21" s="5"/>
      <c r="C21" s="5"/>
      <c r="D21" s="5"/>
      <c r="E21" s="5"/>
      <c r="F21" s="5"/>
      <c r="G21" s="5"/>
      <c r="H21" s="5"/>
      <c r="I21" s="5"/>
      <c r="J21" s="6"/>
    </row>
    <row r="22" spans="1:10" ht="12.75">
      <c r="A22" s="4"/>
      <c r="B22" s="5"/>
      <c r="C22" s="5"/>
      <c r="D22" s="5"/>
      <c r="E22" s="5"/>
      <c r="F22" s="5"/>
      <c r="G22" s="5"/>
      <c r="H22" s="5"/>
      <c r="I22" s="5"/>
      <c r="J22" s="6"/>
    </row>
    <row r="23" spans="1:10" ht="12.75">
      <c r="A23" s="4"/>
      <c r="B23" s="5"/>
      <c r="C23" s="5"/>
      <c r="D23" s="5"/>
      <c r="E23" s="5"/>
      <c r="F23" s="5"/>
      <c r="G23" s="5"/>
      <c r="H23" s="5"/>
      <c r="I23" s="5"/>
      <c r="J23" s="6"/>
    </row>
    <row r="24" spans="1:10" ht="12.75">
      <c r="A24" s="4"/>
      <c r="B24" s="5"/>
      <c r="C24" s="5"/>
      <c r="D24" s="5"/>
      <c r="E24" s="5"/>
      <c r="F24" s="5"/>
      <c r="G24" s="5"/>
      <c r="H24" s="5"/>
      <c r="I24" s="5"/>
      <c r="J24" s="6"/>
    </row>
    <row r="25" spans="1:10" ht="12.75">
      <c r="A25" s="4"/>
      <c r="B25" s="5"/>
      <c r="C25" s="5"/>
      <c r="D25" s="5"/>
      <c r="E25" s="5"/>
      <c r="F25" s="5"/>
      <c r="G25" s="5"/>
      <c r="H25" s="5"/>
      <c r="I25" s="5"/>
      <c r="J25" s="6"/>
    </row>
    <row r="26" spans="1:10" ht="12.75">
      <c r="A26" s="4"/>
      <c r="B26" s="5"/>
      <c r="C26" s="5"/>
      <c r="D26" s="5"/>
      <c r="E26" s="5"/>
      <c r="F26" s="5"/>
      <c r="G26" s="5"/>
      <c r="H26" s="5"/>
      <c r="I26" s="5"/>
      <c r="J26" s="6"/>
    </row>
    <row r="27" spans="1:10" ht="12.75">
      <c r="A27" s="4"/>
      <c r="B27" s="5"/>
      <c r="C27" s="5"/>
      <c r="D27" s="5"/>
      <c r="E27" s="5"/>
      <c r="F27" s="5"/>
      <c r="G27" s="5"/>
      <c r="H27" s="5"/>
      <c r="I27" s="5"/>
      <c r="J27" s="6"/>
    </row>
    <row r="28" spans="1:10" ht="12.75">
      <c r="A28" s="4"/>
      <c r="B28" s="5"/>
      <c r="C28" s="5"/>
      <c r="D28" s="5"/>
      <c r="E28" s="5"/>
      <c r="F28" s="5"/>
      <c r="G28" s="5"/>
      <c r="H28" s="5"/>
      <c r="I28" s="5"/>
      <c r="J28" s="6"/>
    </row>
    <row r="29" spans="1:10" ht="12.75">
      <c r="A29" s="4"/>
      <c r="B29" s="5"/>
      <c r="C29" s="5"/>
      <c r="D29" s="5"/>
      <c r="E29" s="5"/>
      <c r="F29" s="5"/>
      <c r="G29" s="5"/>
      <c r="H29" s="5"/>
      <c r="I29" s="5"/>
      <c r="J29" s="6"/>
    </row>
    <row r="30" spans="1:10" ht="12.75">
      <c r="A30" s="4"/>
      <c r="B30" s="5"/>
      <c r="C30" s="5"/>
      <c r="D30" s="5"/>
      <c r="E30" s="5"/>
      <c r="F30" s="5"/>
      <c r="G30" s="5"/>
      <c r="H30" s="5"/>
      <c r="I30" s="5"/>
      <c r="J30" s="6"/>
    </row>
    <row r="31" spans="1:10" ht="12.75">
      <c r="A31" s="24"/>
      <c r="B31" s="23"/>
      <c r="C31" s="23"/>
      <c r="D31" s="23"/>
      <c r="E31" s="23"/>
      <c r="F31" s="23"/>
      <c r="G31" s="23"/>
      <c r="H31" s="23"/>
      <c r="I31" s="23"/>
      <c r="J31" s="33"/>
    </row>
    <row r="32" spans="1:10" ht="12.75">
      <c r="A32" s="4"/>
      <c r="B32" s="5"/>
      <c r="C32" s="5"/>
      <c r="D32" s="5"/>
      <c r="E32" s="5"/>
      <c r="F32" s="5"/>
      <c r="G32" s="5"/>
      <c r="H32" s="5"/>
      <c r="I32" s="5"/>
      <c r="J32" s="6"/>
    </row>
    <row r="33" spans="1:10" ht="12.75">
      <c r="A33" s="41"/>
      <c r="B33" s="5"/>
      <c r="C33" s="5"/>
      <c r="D33" s="5"/>
      <c r="E33" s="5"/>
      <c r="F33" s="5"/>
      <c r="G33" s="5"/>
      <c r="H33" s="5"/>
      <c r="I33" s="5"/>
      <c r="J33" s="6"/>
    </row>
    <row r="34" spans="1:10" ht="12.75">
      <c r="A34" s="4"/>
      <c r="B34" s="5"/>
      <c r="C34" s="5"/>
      <c r="D34" s="5"/>
      <c r="E34" s="5"/>
      <c r="F34" s="5"/>
      <c r="G34" s="5"/>
      <c r="H34" s="5"/>
      <c r="I34" s="5"/>
      <c r="J34" s="6"/>
    </row>
    <row r="35" spans="1:10" ht="12.75">
      <c r="A35" s="4"/>
      <c r="B35" s="5"/>
      <c r="C35" s="5"/>
      <c r="D35" s="5"/>
      <c r="E35" s="5"/>
      <c r="F35" s="5"/>
      <c r="G35" s="5"/>
      <c r="H35" s="5"/>
      <c r="I35" s="5"/>
      <c r="J35" s="6"/>
    </row>
    <row r="36" spans="1:10" ht="12.75">
      <c r="A36" s="4"/>
      <c r="B36" s="5"/>
      <c r="C36" s="5"/>
      <c r="D36" s="5"/>
      <c r="E36" s="5"/>
      <c r="F36" s="5"/>
      <c r="G36" s="5"/>
      <c r="H36" s="5"/>
      <c r="I36" s="5"/>
      <c r="J36" s="6"/>
    </row>
    <row r="37" spans="1:10" ht="12.75">
      <c r="A37" s="4"/>
      <c r="B37" s="5"/>
      <c r="C37" s="5"/>
      <c r="D37" s="5"/>
      <c r="E37" s="5"/>
      <c r="F37" s="5"/>
      <c r="G37" s="5"/>
      <c r="H37" s="5"/>
      <c r="I37" s="5"/>
      <c r="J37" s="6"/>
    </row>
    <row r="38" spans="1:10" ht="12.75">
      <c r="A38" s="4"/>
      <c r="B38" s="5"/>
      <c r="C38" s="5"/>
      <c r="D38" s="5"/>
      <c r="E38" s="5"/>
      <c r="F38" s="5"/>
      <c r="G38" s="5"/>
      <c r="H38" s="5"/>
      <c r="I38" s="5"/>
      <c r="J38" s="6"/>
    </row>
    <row r="39" spans="1:10" ht="12.75">
      <c r="A39" s="4"/>
      <c r="B39" s="5"/>
      <c r="C39" s="5"/>
      <c r="D39" s="5"/>
      <c r="E39" s="5"/>
      <c r="F39" s="5"/>
      <c r="G39" s="5"/>
      <c r="H39" s="5"/>
      <c r="I39" s="5"/>
      <c r="J39" s="6"/>
    </row>
    <row r="40" spans="1:10" ht="12.75">
      <c r="A40" s="4"/>
      <c r="B40" s="5"/>
      <c r="C40" s="5"/>
      <c r="D40" s="5"/>
      <c r="E40" s="5"/>
      <c r="F40" s="5"/>
      <c r="G40" s="5"/>
      <c r="H40" s="5"/>
      <c r="I40" s="5"/>
      <c r="J40" s="6"/>
    </row>
    <row r="41" spans="1:10" ht="12.75">
      <c r="A41" s="4"/>
      <c r="B41" s="5"/>
      <c r="C41" s="5"/>
      <c r="D41" s="5"/>
      <c r="E41" s="5"/>
      <c r="F41" s="5"/>
      <c r="G41" s="5"/>
      <c r="H41" s="5"/>
      <c r="I41" s="5"/>
      <c r="J41" s="6"/>
    </row>
    <row r="42" spans="1:10" ht="12.75">
      <c r="A42" s="4"/>
      <c r="B42" s="5"/>
      <c r="C42" s="5"/>
      <c r="D42" s="5"/>
      <c r="E42" s="5"/>
      <c r="F42" s="5"/>
      <c r="G42" s="5"/>
      <c r="H42" s="5"/>
      <c r="I42" s="5"/>
      <c r="J42" s="6"/>
    </row>
    <row r="43" spans="1:10" ht="12.75">
      <c r="A43" s="4"/>
      <c r="B43" s="5"/>
      <c r="C43" s="5"/>
      <c r="D43" s="5"/>
      <c r="E43" s="5"/>
      <c r="F43" s="5"/>
      <c r="G43" s="5"/>
      <c r="H43" s="5"/>
      <c r="I43" s="5"/>
      <c r="J43" s="6"/>
    </row>
    <row r="44" spans="1:10" ht="12.75">
      <c r="A44" s="4"/>
      <c r="B44" s="5"/>
      <c r="C44" s="5"/>
      <c r="D44" s="5"/>
      <c r="E44" s="5"/>
      <c r="F44" s="5"/>
      <c r="G44" s="5"/>
      <c r="H44" s="5"/>
      <c r="I44" s="5"/>
      <c r="J44" s="6"/>
    </row>
    <row r="45" spans="1:10" ht="12.75">
      <c r="A45" s="4"/>
      <c r="B45" s="5"/>
      <c r="C45" s="5"/>
      <c r="D45" s="5"/>
      <c r="E45" s="5"/>
      <c r="F45" s="5"/>
      <c r="G45" s="5"/>
      <c r="H45" s="5"/>
      <c r="I45" s="5"/>
      <c r="J45" s="6"/>
    </row>
    <row r="46" spans="1:10" ht="12.75">
      <c r="A46" s="4"/>
      <c r="B46" s="5"/>
      <c r="C46" s="5"/>
      <c r="D46" s="5"/>
      <c r="E46" s="5"/>
      <c r="F46" s="5"/>
      <c r="G46" s="5"/>
      <c r="H46" s="5"/>
      <c r="I46" s="5"/>
      <c r="J46" s="6"/>
    </row>
    <row r="47" spans="1:10" ht="12.75">
      <c r="A47" s="7"/>
      <c r="B47" s="8"/>
      <c r="C47" s="8"/>
      <c r="D47" s="8"/>
      <c r="E47" s="8"/>
      <c r="F47" s="8"/>
      <c r="G47" s="8"/>
      <c r="H47" s="8"/>
      <c r="I47" s="8"/>
      <c r="J47" s="9"/>
    </row>
    <row r="48" spans="1:10" ht="12.75">
      <c r="A48" s="4" t="s">
        <v>223</v>
      </c>
      <c r="B48" s="5" t="s">
        <v>246</v>
      </c>
      <c r="C48" s="5"/>
      <c r="D48" s="5"/>
      <c r="E48" s="5"/>
      <c r="F48" s="5"/>
      <c r="G48" s="5"/>
      <c r="H48" s="5"/>
      <c r="I48" s="5"/>
      <c r="J48" s="6"/>
    </row>
    <row r="49" spans="1:10" ht="12.75">
      <c r="A49" s="4"/>
      <c r="B49" s="5"/>
      <c r="C49" s="5"/>
      <c r="D49" s="5"/>
      <c r="E49" s="5"/>
      <c r="F49" s="5"/>
      <c r="G49" s="5"/>
      <c r="H49" s="5"/>
      <c r="I49" s="5"/>
      <c r="J49" s="6"/>
    </row>
    <row r="50" spans="1:10" ht="12.75">
      <c r="A50" s="7" t="s">
        <v>222</v>
      </c>
      <c r="B50" s="170">
        <f>'Item 80, pg 19'!B55</f>
        <v>41348</v>
      </c>
      <c r="C50" s="8"/>
      <c r="D50" s="8"/>
      <c r="E50" s="8"/>
      <c r="F50" s="8"/>
      <c r="G50" s="8"/>
      <c r="H50" s="8" t="s">
        <v>216</v>
      </c>
      <c r="I50" s="8"/>
      <c r="J50" s="169">
        <f>'Item 80, pg 19'!J55</f>
        <v>41395</v>
      </c>
    </row>
    <row r="51" spans="1:10" ht="12.75">
      <c r="A51" s="373" t="s">
        <v>214</v>
      </c>
      <c r="B51" s="374"/>
      <c r="C51" s="374"/>
      <c r="D51" s="374"/>
      <c r="E51" s="374"/>
      <c r="F51" s="374"/>
      <c r="G51" s="374"/>
      <c r="H51" s="374"/>
      <c r="I51" s="374"/>
      <c r="J51" s="375"/>
    </row>
    <row r="52" spans="1:10" ht="12.75">
      <c r="A52" s="4"/>
      <c r="B52" s="5"/>
      <c r="C52" s="5"/>
      <c r="D52" s="5"/>
      <c r="E52" s="5"/>
      <c r="F52" s="5"/>
      <c r="G52" s="5"/>
      <c r="H52" s="5"/>
      <c r="I52" s="5"/>
      <c r="J52" s="6"/>
    </row>
    <row r="53" spans="1:10" ht="12.75">
      <c r="A53" s="4" t="s">
        <v>221</v>
      </c>
      <c r="B53" s="5"/>
      <c r="C53" s="5"/>
      <c r="D53" s="5"/>
      <c r="E53" s="5"/>
      <c r="F53" s="5"/>
      <c r="G53" s="5"/>
      <c r="H53" s="5"/>
      <c r="I53" s="5"/>
      <c r="J53" s="6"/>
    </row>
    <row r="54" spans="1:10" ht="12.75">
      <c r="A54" s="7"/>
      <c r="B54" s="8"/>
      <c r="C54" s="8"/>
      <c r="D54" s="8"/>
      <c r="E54" s="8"/>
      <c r="F54" s="8"/>
      <c r="G54" s="8"/>
      <c r="H54" s="8"/>
      <c r="I54" s="8"/>
      <c r="J54" s="9"/>
    </row>
  </sheetData>
  <sheetProtection/>
  <mergeCells count="15">
    <mergeCell ref="A51:J51"/>
    <mergeCell ref="A7:J7"/>
    <mergeCell ref="F9:I9"/>
    <mergeCell ref="F10:G10"/>
    <mergeCell ref="H10:I10"/>
    <mergeCell ref="F11:G11"/>
    <mergeCell ref="H11:I11"/>
    <mergeCell ref="B11:E11"/>
    <mergeCell ref="F15:G18"/>
    <mergeCell ref="H15:I18"/>
    <mergeCell ref="F12:G12"/>
    <mergeCell ref="H12:I12"/>
    <mergeCell ref="F13:G14"/>
    <mergeCell ref="H13:I14"/>
    <mergeCell ref="H2:I2"/>
  </mergeCells>
  <printOptions horizontalCentered="1" verticalCentered="1"/>
  <pageMargins left="0.5" right="0.5" top="0.5" bottom="0.5" header="0.5" footer="0.5"/>
  <pageSetup fitToHeight="1" fitToWidth="1" horizontalDpi="600" verticalDpi="600" orientation="portrait" scale="92" r:id="rId1"/>
</worksheet>
</file>

<file path=xl/worksheets/sheet7.xml><?xml version="1.0" encoding="utf-8"?>
<worksheet xmlns="http://schemas.openxmlformats.org/spreadsheetml/2006/main" xmlns:r="http://schemas.openxmlformats.org/officeDocument/2006/relationships">
  <sheetPr>
    <pageSetUpPr fitToPage="1"/>
  </sheetPr>
  <dimension ref="A1:U64"/>
  <sheetViews>
    <sheetView zoomScalePageLayoutView="0" workbookViewId="0" topLeftCell="B19">
      <selection activeCell="F33" sqref="F33"/>
    </sheetView>
  </sheetViews>
  <sheetFormatPr defaultColWidth="9.140625" defaultRowHeight="12.75"/>
  <cols>
    <col min="1" max="1" width="13.28125" style="0" customWidth="1"/>
    <col min="2" max="2" width="17.7109375" style="0" customWidth="1"/>
    <col min="3" max="3" width="7.421875" style="0" customWidth="1"/>
    <col min="4" max="4" width="4.28125" style="0" customWidth="1"/>
    <col min="6" max="6" width="4.140625" style="0" customWidth="1"/>
    <col min="7" max="7" width="10.140625" style="0" customWidth="1"/>
    <col min="8" max="8" width="4.00390625" style="0" customWidth="1"/>
    <col min="10" max="10" width="3.7109375" style="0" customWidth="1"/>
    <col min="11" max="11" width="1.421875" style="0" customWidth="1"/>
    <col min="12" max="12" width="10.28125" style="0" customWidth="1"/>
    <col min="13" max="13" width="8.7109375" style="0" customWidth="1"/>
    <col min="14" max="14" width="6.57421875" style="0" customWidth="1"/>
    <col min="15" max="15" width="3.421875" style="0" customWidth="1"/>
    <col min="16" max="16" width="7.7109375" style="0" customWidth="1"/>
    <col min="17" max="17" width="4.421875" style="0" customWidth="1"/>
    <col min="18" max="18" width="12.57421875" style="0" bestFit="1" customWidth="1"/>
    <col min="19" max="19" width="3.8515625" style="0" customWidth="1"/>
    <col min="20" max="20" width="8.421875" style="0" customWidth="1"/>
    <col min="21" max="21" width="4.140625" style="0" customWidth="1"/>
  </cols>
  <sheetData>
    <row r="1" spans="1:21" ht="12.75">
      <c r="A1" s="1"/>
      <c r="B1" s="2"/>
      <c r="C1" s="2"/>
      <c r="D1" s="2"/>
      <c r="E1" s="2"/>
      <c r="F1" s="2"/>
      <c r="G1" s="2"/>
      <c r="H1" s="2"/>
      <c r="I1" s="2"/>
      <c r="J1" s="2"/>
      <c r="K1" s="2"/>
      <c r="L1" s="2"/>
      <c r="M1" s="2"/>
      <c r="N1" s="2"/>
      <c r="O1" s="2"/>
      <c r="P1" s="2"/>
      <c r="Q1" s="2"/>
      <c r="R1" s="2"/>
      <c r="S1" s="2"/>
      <c r="T1" s="2"/>
      <c r="U1" s="3"/>
    </row>
    <row r="2" spans="1:21" ht="12.75">
      <c r="A2" s="4" t="s">
        <v>217</v>
      </c>
      <c r="B2" s="182">
        <v>26</v>
      </c>
      <c r="C2" s="5"/>
      <c r="D2" s="5"/>
      <c r="E2" s="5"/>
      <c r="F2" s="5"/>
      <c r="G2" s="5"/>
      <c r="H2" s="5"/>
      <c r="I2" s="5"/>
      <c r="J2" s="5"/>
      <c r="K2" s="5"/>
      <c r="L2" s="5"/>
      <c r="M2" s="5"/>
      <c r="N2" s="12" t="s">
        <v>318</v>
      </c>
      <c r="O2" s="61">
        <v>0</v>
      </c>
      <c r="P2" s="5" t="s">
        <v>390</v>
      </c>
      <c r="Q2" s="5"/>
      <c r="R2" s="5"/>
      <c r="S2" s="5"/>
      <c r="T2" s="61">
        <v>21</v>
      </c>
      <c r="U2" s="6"/>
    </row>
    <row r="3" spans="1:21" ht="12.75">
      <c r="A3" s="4"/>
      <c r="B3" s="5"/>
      <c r="C3" s="5"/>
      <c r="D3" s="5"/>
      <c r="E3" s="5"/>
      <c r="F3" s="5"/>
      <c r="G3" s="5"/>
      <c r="H3" s="5"/>
      <c r="I3" s="5"/>
      <c r="J3" s="5"/>
      <c r="K3" s="5"/>
      <c r="L3" s="5"/>
      <c r="M3" s="5"/>
      <c r="N3" s="5"/>
      <c r="O3" s="5"/>
      <c r="P3" s="5"/>
      <c r="Q3" s="5"/>
      <c r="R3" s="5"/>
      <c r="S3" s="5"/>
      <c r="T3" s="5"/>
      <c r="U3" s="6"/>
    </row>
    <row r="4" spans="1:21" ht="12.75">
      <c r="A4" s="4" t="s">
        <v>219</v>
      </c>
      <c r="B4" s="5"/>
      <c r="C4" s="185" t="s">
        <v>389</v>
      </c>
      <c r="D4" s="5"/>
      <c r="E4" s="5"/>
      <c r="F4" s="5"/>
      <c r="G4" s="5"/>
      <c r="H4" s="5"/>
      <c r="I4" s="5"/>
      <c r="J4" s="5"/>
      <c r="K4" s="5"/>
      <c r="L4" s="5"/>
      <c r="M4" s="5"/>
      <c r="N4" s="5"/>
      <c r="O4" s="5"/>
      <c r="P4" s="5"/>
      <c r="Q4" s="5"/>
      <c r="R4" s="5"/>
      <c r="S4" s="5"/>
      <c r="T4" s="5"/>
      <c r="U4" s="6"/>
    </row>
    <row r="5" spans="1:21" ht="12.75">
      <c r="A5" s="7" t="s">
        <v>220</v>
      </c>
      <c r="B5" s="8"/>
      <c r="C5" s="8"/>
      <c r="D5" s="8"/>
      <c r="E5" s="8"/>
      <c r="F5" s="8"/>
      <c r="G5" s="8"/>
      <c r="H5" s="8"/>
      <c r="I5" s="8"/>
      <c r="J5" s="8"/>
      <c r="K5" s="8"/>
      <c r="L5" s="8"/>
      <c r="M5" s="8"/>
      <c r="N5" s="8"/>
      <c r="O5" s="8"/>
      <c r="P5" s="8"/>
      <c r="Q5" s="8"/>
      <c r="R5" s="8"/>
      <c r="S5" s="8"/>
      <c r="T5" s="8"/>
      <c r="U5" s="9"/>
    </row>
    <row r="6" spans="1:21" ht="12.75">
      <c r="A6" s="415" t="s">
        <v>21</v>
      </c>
      <c r="B6" s="416"/>
      <c r="C6" s="416"/>
      <c r="D6" s="416"/>
      <c r="E6" s="416"/>
      <c r="F6" s="416"/>
      <c r="G6" s="416"/>
      <c r="H6" s="416"/>
      <c r="I6" s="416"/>
      <c r="J6" s="416"/>
      <c r="K6" s="416"/>
      <c r="L6" s="416"/>
      <c r="M6" s="416"/>
      <c r="N6" s="416"/>
      <c r="O6" s="416"/>
      <c r="P6" s="416"/>
      <c r="Q6" s="416"/>
      <c r="R6" s="416"/>
      <c r="S6" s="416"/>
      <c r="T6" s="416"/>
      <c r="U6" s="6"/>
    </row>
    <row r="7" spans="1:21" ht="12.75">
      <c r="A7" s="55" t="s">
        <v>22</v>
      </c>
      <c r="B7" s="23"/>
      <c r="C7" s="23"/>
      <c r="D7" s="23"/>
      <c r="E7" s="23"/>
      <c r="F7" s="23"/>
      <c r="G7" s="23"/>
      <c r="H7" s="23"/>
      <c r="I7" s="23"/>
      <c r="J7" s="23"/>
      <c r="K7" s="23"/>
      <c r="L7" s="23"/>
      <c r="M7" s="23"/>
      <c r="N7" s="23"/>
      <c r="O7" s="23"/>
      <c r="P7" s="23"/>
      <c r="Q7" s="23"/>
      <c r="R7" s="23"/>
      <c r="S7" s="23"/>
      <c r="T7" s="23"/>
      <c r="U7" s="6"/>
    </row>
    <row r="8" spans="1:21" ht="12.75">
      <c r="A8" s="4"/>
      <c r="B8" s="5"/>
      <c r="C8" s="5"/>
      <c r="D8" s="5"/>
      <c r="E8" s="5"/>
      <c r="F8" s="5"/>
      <c r="G8" s="5"/>
      <c r="H8" s="5"/>
      <c r="I8" s="5"/>
      <c r="J8" s="5"/>
      <c r="K8" s="5"/>
      <c r="L8" s="5"/>
      <c r="M8" s="5"/>
      <c r="N8" s="5"/>
      <c r="O8" s="5"/>
      <c r="P8" s="5"/>
      <c r="Q8" s="5"/>
      <c r="R8" s="5"/>
      <c r="S8" s="5"/>
      <c r="T8" s="5"/>
      <c r="U8" s="6"/>
    </row>
    <row r="9" spans="1:21" ht="12.75">
      <c r="A9" s="34" t="s">
        <v>206</v>
      </c>
      <c r="B9" s="5"/>
      <c r="C9" s="5"/>
      <c r="D9" s="5"/>
      <c r="E9" s="5"/>
      <c r="F9" s="5"/>
      <c r="G9" s="5"/>
      <c r="H9" s="5"/>
      <c r="I9" s="5"/>
      <c r="J9" s="5"/>
      <c r="K9" s="5"/>
      <c r="L9" s="5"/>
      <c r="M9" s="5"/>
      <c r="N9" s="5"/>
      <c r="O9" s="5"/>
      <c r="P9" s="5"/>
      <c r="Q9" s="5"/>
      <c r="R9" s="5"/>
      <c r="S9" s="5"/>
      <c r="T9" s="5"/>
      <c r="U9" s="6"/>
    </row>
    <row r="10" spans="1:21" ht="12.75">
      <c r="A10" s="67" t="s">
        <v>23</v>
      </c>
      <c r="B10" s="5"/>
      <c r="C10" s="5"/>
      <c r="D10" s="5"/>
      <c r="E10" s="5"/>
      <c r="F10" s="5"/>
      <c r="G10" s="5"/>
      <c r="H10" s="5"/>
      <c r="I10" s="5"/>
      <c r="J10" s="5"/>
      <c r="K10" s="5"/>
      <c r="L10" s="5"/>
      <c r="M10" s="5"/>
      <c r="N10" s="5"/>
      <c r="O10" s="5"/>
      <c r="P10" s="5"/>
      <c r="Q10" s="5"/>
      <c r="R10" s="5"/>
      <c r="S10" s="5"/>
      <c r="T10" s="5"/>
      <c r="U10" s="6"/>
    </row>
    <row r="11" spans="1:21" ht="12.75">
      <c r="A11" s="67" t="s">
        <v>24</v>
      </c>
      <c r="B11" s="13"/>
      <c r="C11" s="5"/>
      <c r="D11" s="5"/>
      <c r="E11" s="5"/>
      <c r="F11" s="5"/>
      <c r="G11" s="5"/>
      <c r="H11" s="5"/>
      <c r="I11" s="5"/>
      <c r="J11" s="5"/>
      <c r="K11" s="5"/>
      <c r="L11" s="5"/>
      <c r="M11" s="5"/>
      <c r="N11" s="5"/>
      <c r="O11" s="5"/>
      <c r="P11" s="5"/>
      <c r="Q11" s="5"/>
      <c r="R11" s="5"/>
      <c r="S11" s="5"/>
      <c r="T11" s="5"/>
      <c r="U11" s="6"/>
    </row>
    <row r="12" spans="1:21" ht="12.75">
      <c r="A12" s="10" t="s">
        <v>25</v>
      </c>
      <c r="B12" s="5"/>
      <c r="C12" s="5"/>
      <c r="D12" s="5"/>
      <c r="E12" s="5"/>
      <c r="F12" s="5"/>
      <c r="G12" s="5"/>
      <c r="H12" s="5"/>
      <c r="I12" s="5"/>
      <c r="J12" s="5"/>
      <c r="K12" s="5"/>
      <c r="L12" s="5"/>
      <c r="M12" s="5"/>
      <c r="N12" s="5"/>
      <c r="O12" s="5"/>
      <c r="P12" s="5"/>
      <c r="Q12" s="5"/>
      <c r="R12" s="5"/>
      <c r="S12" s="5"/>
      <c r="T12" s="5"/>
      <c r="U12" s="6"/>
    </row>
    <row r="13" spans="1:21" ht="12.75">
      <c r="A13" s="68" t="s">
        <v>26</v>
      </c>
      <c r="B13" s="22"/>
      <c r="C13" s="12"/>
      <c r="D13" s="12"/>
      <c r="E13" s="5"/>
      <c r="F13" s="5"/>
      <c r="G13" s="5"/>
      <c r="H13" s="5"/>
      <c r="I13" s="22"/>
      <c r="J13" s="22"/>
      <c r="K13" s="22"/>
      <c r="L13" s="12"/>
      <c r="M13" s="5"/>
      <c r="N13" s="22"/>
      <c r="O13" s="22"/>
      <c r="P13" s="12"/>
      <c r="Q13" s="12"/>
      <c r="R13" s="12"/>
      <c r="S13" s="12"/>
      <c r="T13" s="5"/>
      <c r="U13" s="6"/>
    </row>
    <row r="14" spans="1:21" ht="12.75">
      <c r="A14" s="68" t="s">
        <v>255</v>
      </c>
      <c r="B14" s="22"/>
      <c r="C14" s="12"/>
      <c r="D14" s="12"/>
      <c r="E14" s="5"/>
      <c r="F14" s="5"/>
      <c r="G14" s="5"/>
      <c r="H14" s="5"/>
      <c r="I14" s="22"/>
      <c r="J14" s="22"/>
      <c r="K14" s="22"/>
      <c r="L14" s="12"/>
      <c r="M14" s="5"/>
      <c r="N14" s="22"/>
      <c r="O14" s="22"/>
      <c r="P14" s="12"/>
      <c r="Q14" s="12"/>
      <c r="R14" s="12"/>
      <c r="S14" s="12"/>
      <c r="T14" s="5"/>
      <c r="U14" s="6"/>
    </row>
    <row r="15" spans="1:21" ht="12.75">
      <c r="A15" s="68" t="s">
        <v>35</v>
      </c>
      <c r="B15" s="5"/>
      <c r="C15" s="5"/>
      <c r="D15" s="5"/>
      <c r="E15" s="5"/>
      <c r="F15" s="5"/>
      <c r="G15" s="5"/>
      <c r="H15" s="5"/>
      <c r="I15" s="5"/>
      <c r="J15" s="5"/>
      <c r="K15" s="5"/>
      <c r="L15" s="5"/>
      <c r="M15" s="5"/>
      <c r="N15" s="5"/>
      <c r="O15" s="5"/>
      <c r="P15" s="5"/>
      <c r="Q15" s="5"/>
      <c r="R15" s="5"/>
      <c r="S15" s="5"/>
      <c r="T15" s="5"/>
      <c r="U15" s="6"/>
    </row>
    <row r="16" spans="1:21" ht="12.75">
      <c r="A16" s="68"/>
      <c r="B16" s="5"/>
      <c r="C16" s="5"/>
      <c r="D16" s="5"/>
      <c r="E16" s="5"/>
      <c r="F16" s="5"/>
      <c r="G16" s="5"/>
      <c r="H16" s="5"/>
      <c r="I16" s="5"/>
      <c r="J16" s="5"/>
      <c r="K16" s="5"/>
      <c r="L16" s="5"/>
      <c r="M16" s="5"/>
      <c r="N16" s="5"/>
      <c r="O16" s="5"/>
      <c r="P16" s="5"/>
      <c r="Q16" s="5"/>
      <c r="R16" s="5"/>
      <c r="S16" s="5"/>
      <c r="T16" s="5"/>
      <c r="U16" s="6"/>
    </row>
    <row r="17" spans="1:21" ht="12.75">
      <c r="A17" s="34"/>
      <c r="B17" s="5"/>
      <c r="C17" s="5"/>
      <c r="D17" s="5"/>
      <c r="E17" s="5"/>
      <c r="F17" s="5"/>
      <c r="G17" s="5"/>
      <c r="H17" s="5"/>
      <c r="I17" s="5"/>
      <c r="J17" s="5"/>
      <c r="K17" s="5"/>
      <c r="L17" s="5"/>
      <c r="M17" s="5"/>
      <c r="N17" s="5"/>
      <c r="O17" s="5"/>
      <c r="P17" s="5"/>
      <c r="Q17" s="5"/>
      <c r="R17" s="5"/>
      <c r="S17" s="5"/>
      <c r="T17" s="5"/>
      <c r="U17" s="6"/>
    </row>
    <row r="18" spans="1:21" ht="12.75">
      <c r="A18" s="4" t="s">
        <v>27</v>
      </c>
      <c r="B18" s="5"/>
      <c r="C18" s="5"/>
      <c r="D18" s="5"/>
      <c r="E18" s="5" t="s">
        <v>256</v>
      </c>
      <c r="F18" s="5"/>
      <c r="G18" s="5"/>
      <c r="H18" s="5"/>
      <c r="I18" s="5"/>
      <c r="J18" s="5"/>
      <c r="K18" s="5"/>
      <c r="L18" s="5"/>
      <c r="M18" s="5"/>
      <c r="N18" s="5"/>
      <c r="O18" s="5"/>
      <c r="P18" s="5"/>
      <c r="Q18" s="5"/>
      <c r="R18" s="5"/>
      <c r="S18" s="5"/>
      <c r="T18" s="5"/>
      <c r="U18" s="6"/>
    </row>
    <row r="19" spans="1:21" ht="12.75">
      <c r="A19" s="24"/>
      <c r="B19" s="23"/>
      <c r="C19" s="23"/>
      <c r="D19" s="52"/>
      <c r="E19" s="23"/>
      <c r="F19" s="23"/>
      <c r="G19" s="23"/>
      <c r="H19" s="23"/>
      <c r="I19" s="23"/>
      <c r="J19" s="23"/>
      <c r="K19" s="23"/>
      <c r="L19" s="23"/>
      <c r="M19" s="23"/>
      <c r="N19" s="23"/>
      <c r="O19" s="52"/>
      <c r="P19" s="23"/>
      <c r="Q19" s="23"/>
      <c r="R19" s="23"/>
      <c r="S19" s="23"/>
      <c r="T19" s="23"/>
      <c r="U19" s="6"/>
    </row>
    <row r="20" spans="1:21" ht="12.75">
      <c r="A20" s="69" t="s">
        <v>28</v>
      </c>
      <c r="B20" s="69" t="s">
        <v>31</v>
      </c>
      <c r="C20" s="141" t="s">
        <v>32</v>
      </c>
      <c r="D20" s="148"/>
      <c r="E20" s="164" t="s">
        <v>33</v>
      </c>
      <c r="F20" s="147"/>
      <c r="G20" s="141" t="s">
        <v>139</v>
      </c>
      <c r="H20" s="147"/>
      <c r="I20" s="141" t="s">
        <v>34</v>
      </c>
      <c r="J20" s="147"/>
      <c r="K20" s="18"/>
      <c r="L20" s="69" t="s">
        <v>28</v>
      </c>
      <c r="M20" s="69" t="s">
        <v>31</v>
      </c>
      <c r="N20" s="141" t="s">
        <v>32</v>
      </c>
      <c r="O20" s="147"/>
      <c r="P20" s="164" t="s">
        <v>33</v>
      </c>
      <c r="Q20" s="147"/>
      <c r="R20" s="141" t="s">
        <v>139</v>
      </c>
      <c r="S20" s="147"/>
      <c r="T20" s="141" t="s">
        <v>34</v>
      </c>
      <c r="U20" s="147"/>
    </row>
    <row r="21" spans="1:21" ht="12.75">
      <c r="A21" s="70" t="s">
        <v>29</v>
      </c>
      <c r="B21" s="70" t="s">
        <v>215</v>
      </c>
      <c r="C21" s="142" t="s">
        <v>13</v>
      </c>
      <c r="D21" s="148"/>
      <c r="E21" s="18" t="s">
        <v>13</v>
      </c>
      <c r="F21" s="148"/>
      <c r="G21" s="142" t="s">
        <v>140</v>
      </c>
      <c r="H21" s="148"/>
      <c r="I21" s="142" t="s">
        <v>13</v>
      </c>
      <c r="J21" s="148"/>
      <c r="K21" s="18"/>
      <c r="L21" s="70" t="s">
        <v>29</v>
      </c>
      <c r="M21" s="70" t="s">
        <v>215</v>
      </c>
      <c r="N21" s="142" t="s">
        <v>13</v>
      </c>
      <c r="O21" s="148"/>
      <c r="P21" s="18" t="s">
        <v>13</v>
      </c>
      <c r="Q21" s="148"/>
      <c r="R21" s="142" t="s">
        <v>140</v>
      </c>
      <c r="S21" s="148"/>
      <c r="T21" s="142" t="s">
        <v>13</v>
      </c>
      <c r="U21" s="148"/>
    </row>
    <row r="22" spans="1:21" ht="12.75">
      <c r="A22" s="71" t="s">
        <v>30</v>
      </c>
      <c r="B22" s="71" t="s">
        <v>13</v>
      </c>
      <c r="C22" s="143" t="s">
        <v>334</v>
      </c>
      <c r="D22" s="149"/>
      <c r="E22" s="165" t="s">
        <v>334</v>
      </c>
      <c r="F22" s="149"/>
      <c r="G22" s="143" t="s">
        <v>141</v>
      </c>
      <c r="H22" s="149"/>
      <c r="I22" s="143" t="s">
        <v>334</v>
      </c>
      <c r="J22" s="149"/>
      <c r="K22" s="18"/>
      <c r="L22" s="71" t="s">
        <v>30</v>
      </c>
      <c r="M22" s="71" t="s">
        <v>13</v>
      </c>
      <c r="N22" s="143" t="s">
        <v>334</v>
      </c>
      <c r="O22" s="149"/>
      <c r="P22" s="165" t="s">
        <v>334</v>
      </c>
      <c r="Q22" s="148"/>
      <c r="R22" s="143" t="s">
        <v>141</v>
      </c>
      <c r="S22" s="149"/>
      <c r="T22" s="143" t="s">
        <v>334</v>
      </c>
      <c r="U22" s="149"/>
    </row>
    <row r="23" spans="1:21" ht="12.75">
      <c r="A23" s="117" t="s">
        <v>49</v>
      </c>
      <c r="B23" s="21" t="s">
        <v>378</v>
      </c>
      <c r="C23" s="173">
        <v>13.4</v>
      </c>
      <c r="D23" s="150" t="s">
        <v>468</v>
      </c>
      <c r="E23" s="327">
        <v>8.14</v>
      </c>
      <c r="F23" s="150" t="s">
        <v>468</v>
      </c>
      <c r="G23" s="120">
        <f>+C23+E23</f>
        <v>21.54</v>
      </c>
      <c r="H23" s="150" t="s">
        <v>468</v>
      </c>
      <c r="I23" s="123">
        <v>6.05</v>
      </c>
      <c r="J23" s="150" t="s">
        <v>468</v>
      </c>
      <c r="K23" s="5"/>
      <c r="L23" s="21" t="s">
        <v>382</v>
      </c>
      <c r="M23" s="21" t="s">
        <v>378</v>
      </c>
      <c r="N23" s="120">
        <v>44.1</v>
      </c>
      <c r="O23" s="150" t="s">
        <v>468</v>
      </c>
      <c r="P23" s="162">
        <f>E23</f>
        <v>8.14</v>
      </c>
      <c r="Q23" s="150" t="s">
        <v>468</v>
      </c>
      <c r="R23" s="327">
        <f>+N23+P23</f>
        <v>52.24</v>
      </c>
      <c r="S23" s="150" t="s">
        <v>468</v>
      </c>
      <c r="T23" s="162">
        <f>I23</f>
        <v>6.05</v>
      </c>
      <c r="U23" s="150" t="s">
        <v>468</v>
      </c>
    </row>
    <row r="24" spans="1:21" ht="12.75">
      <c r="A24" s="117" t="s">
        <v>49</v>
      </c>
      <c r="B24" s="21" t="s">
        <v>379</v>
      </c>
      <c r="C24" s="144">
        <f>C23+1</f>
        <v>14.4</v>
      </c>
      <c r="D24" s="150" t="s">
        <v>468</v>
      </c>
      <c r="E24" s="328">
        <f>E23</f>
        <v>8.14</v>
      </c>
      <c r="F24" s="150" t="s">
        <v>468</v>
      </c>
      <c r="G24" s="144">
        <f>C24+E24</f>
        <v>22.54</v>
      </c>
      <c r="H24" s="150" t="s">
        <v>468</v>
      </c>
      <c r="I24" s="123">
        <v>6.05</v>
      </c>
      <c r="J24" s="150" t="s">
        <v>468</v>
      </c>
      <c r="K24" s="5"/>
      <c r="L24" s="21" t="s">
        <v>382</v>
      </c>
      <c r="M24" s="21" t="s">
        <v>379</v>
      </c>
      <c r="N24" s="130">
        <f>N23+4</f>
        <v>48.1</v>
      </c>
      <c r="O24" s="150" t="s">
        <v>468</v>
      </c>
      <c r="P24" s="145">
        <f>E23</f>
        <v>8.14</v>
      </c>
      <c r="Q24" s="150" t="s">
        <v>468</v>
      </c>
      <c r="R24" s="328">
        <f>N24+P24</f>
        <v>56.24</v>
      </c>
      <c r="S24" s="150" t="s">
        <v>468</v>
      </c>
      <c r="T24" s="145">
        <f>I24</f>
        <v>6.05</v>
      </c>
      <c r="U24" s="150" t="s">
        <v>468</v>
      </c>
    </row>
    <row r="25" spans="1:21" ht="12.75">
      <c r="A25" s="117" t="s">
        <v>375</v>
      </c>
      <c r="B25" s="21" t="s">
        <v>378</v>
      </c>
      <c r="C25" s="144">
        <v>16.51</v>
      </c>
      <c r="D25" s="150" t="s">
        <v>468</v>
      </c>
      <c r="E25" s="328">
        <f>E24</f>
        <v>8.14</v>
      </c>
      <c r="F25" s="150" t="s">
        <v>468</v>
      </c>
      <c r="G25" s="144">
        <f aca="true" t="shared" si="0" ref="G25:G31">C25+E25</f>
        <v>24.650000000000002</v>
      </c>
      <c r="H25" s="150" t="s">
        <v>468</v>
      </c>
      <c r="I25" s="123">
        <v>6.05</v>
      </c>
      <c r="J25" s="150" t="s">
        <v>468</v>
      </c>
      <c r="K25" s="5"/>
      <c r="L25" s="21" t="s">
        <v>383</v>
      </c>
      <c r="M25" s="21" t="s">
        <v>378</v>
      </c>
      <c r="N25" s="130">
        <v>53.57</v>
      </c>
      <c r="O25" s="150" t="s">
        <v>468</v>
      </c>
      <c r="P25" s="145">
        <f>E23</f>
        <v>8.14</v>
      </c>
      <c r="Q25" s="150" t="s">
        <v>468</v>
      </c>
      <c r="R25" s="328">
        <f>N25+P25</f>
        <v>61.71</v>
      </c>
      <c r="S25" s="150" t="s">
        <v>468</v>
      </c>
      <c r="T25" s="145">
        <f>T24</f>
        <v>6.05</v>
      </c>
      <c r="U25" s="150" t="s">
        <v>468</v>
      </c>
    </row>
    <row r="26" spans="1:21" ht="12.75">
      <c r="A26" s="117" t="s">
        <v>375</v>
      </c>
      <c r="B26" s="21" t="s">
        <v>379</v>
      </c>
      <c r="C26" s="144">
        <f>C25+1</f>
        <v>17.51</v>
      </c>
      <c r="D26" s="150" t="s">
        <v>468</v>
      </c>
      <c r="E26" s="328">
        <f aca="true" t="shared" si="1" ref="E26:E31">E25</f>
        <v>8.14</v>
      </c>
      <c r="F26" s="150" t="s">
        <v>468</v>
      </c>
      <c r="G26" s="144">
        <f t="shared" si="0"/>
        <v>25.650000000000002</v>
      </c>
      <c r="H26" s="150" t="s">
        <v>468</v>
      </c>
      <c r="I26" s="123">
        <v>6.05</v>
      </c>
      <c r="J26" s="150" t="s">
        <v>468</v>
      </c>
      <c r="K26" s="5"/>
      <c r="L26" s="21" t="s">
        <v>383</v>
      </c>
      <c r="M26" s="21" t="s">
        <v>379</v>
      </c>
      <c r="N26" s="130">
        <f>N25+5</f>
        <v>58.57</v>
      </c>
      <c r="O26" s="150" t="s">
        <v>468</v>
      </c>
      <c r="P26" s="145">
        <f>E23</f>
        <v>8.14</v>
      </c>
      <c r="Q26" s="150" t="s">
        <v>468</v>
      </c>
      <c r="R26" s="328">
        <f>N26+P26</f>
        <v>66.71000000000001</v>
      </c>
      <c r="S26" s="150" t="s">
        <v>468</v>
      </c>
      <c r="T26" s="145">
        <f>T25</f>
        <v>6.05</v>
      </c>
      <c r="U26" s="150" t="s">
        <v>468</v>
      </c>
    </row>
    <row r="27" spans="1:21" ht="12.75">
      <c r="A27" s="21" t="s">
        <v>376</v>
      </c>
      <c r="B27" s="21" t="s">
        <v>378</v>
      </c>
      <c r="C27" s="130">
        <v>24.23</v>
      </c>
      <c r="D27" s="150" t="s">
        <v>468</v>
      </c>
      <c r="E27" s="328">
        <f t="shared" si="1"/>
        <v>8.14</v>
      </c>
      <c r="F27" s="150" t="s">
        <v>468</v>
      </c>
      <c r="G27" s="144">
        <f t="shared" si="0"/>
        <v>32.370000000000005</v>
      </c>
      <c r="H27" s="150" t="s">
        <v>468</v>
      </c>
      <c r="I27" s="123">
        <v>6.05</v>
      </c>
      <c r="J27" s="150" t="s">
        <v>468</v>
      </c>
      <c r="K27" s="5"/>
      <c r="L27" s="21" t="s">
        <v>384</v>
      </c>
      <c r="M27" s="21" t="s">
        <v>378</v>
      </c>
      <c r="N27" s="130">
        <v>57.66</v>
      </c>
      <c r="O27" s="150" t="s">
        <v>468</v>
      </c>
      <c r="P27" s="145">
        <f>E23</f>
        <v>8.14</v>
      </c>
      <c r="Q27" s="150" t="s">
        <v>468</v>
      </c>
      <c r="R27" s="328">
        <f>N27+P27</f>
        <v>65.8</v>
      </c>
      <c r="S27" s="150" t="s">
        <v>468</v>
      </c>
      <c r="T27" s="145">
        <f>T26</f>
        <v>6.05</v>
      </c>
      <c r="U27" s="150" t="s">
        <v>468</v>
      </c>
    </row>
    <row r="28" spans="1:21" ht="12.75">
      <c r="A28" s="21" t="s">
        <v>376</v>
      </c>
      <c r="B28" s="21" t="s">
        <v>379</v>
      </c>
      <c r="C28" s="144">
        <f>C27+2</f>
        <v>26.23</v>
      </c>
      <c r="D28" s="150" t="s">
        <v>468</v>
      </c>
      <c r="E28" s="328">
        <f t="shared" si="1"/>
        <v>8.14</v>
      </c>
      <c r="F28" s="150" t="s">
        <v>468</v>
      </c>
      <c r="G28" s="144">
        <f t="shared" si="0"/>
        <v>34.370000000000005</v>
      </c>
      <c r="H28" s="150" t="s">
        <v>468</v>
      </c>
      <c r="I28" s="123">
        <v>6.05</v>
      </c>
      <c r="J28" s="150" t="s">
        <v>468</v>
      </c>
      <c r="K28" s="5"/>
      <c r="L28" s="21" t="s">
        <v>384</v>
      </c>
      <c r="M28" s="21" t="s">
        <v>379</v>
      </c>
      <c r="N28" s="130">
        <f>N27+6</f>
        <v>63.66</v>
      </c>
      <c r="O28" s="150" t="s">
        <v>468</v>
      </c>
      <c r="P28" s="145">
        <f>E23</f>
        <v>8.14</v>
      </c>
      <c r="Q28" s="150" t="s">
        <v>468</v>
      </c>
      <c r="R28" s="328">
        <f>N28+P28</f>
        <v>71.8</v>
      </c>
      <c r="S28" s="150" t="s">
        <v>468</v>
      </c>
      <c r="T28" s="145">
        <f>T27</f>
        <v>6.05</v>
      </c>
      <c r="U28" s="150" t="s">
        <v>468</v>
      </c>
    </row>
    <row r="29" spans="1:21" ht="12.75">
      <c r="A29" s="21" t="s">
        <v>377</v>
      </c>
      <c r="B29" s="21" t="s">
        <v>378</v>
      </c>
      <c r="C29" s="130">
        <v>33.46</v>
      </c>
      <c r="D29" s="150" t="s">
        <v>468</v>
      </c>
      <c r="E29" s="328">
        <f t="shared" si="1"/>
        <v>8.14</v>
      </c>
      <c r="F29" s="150" t="s">
        <v>468</v>
      </c>
      <c r="G29" s="144">
        <f t="shared" si="0"/>
        <v>41.6</v>
      </c>
      <c r="H29" s="150" t="s">
        <v>468</v>
      </c>
      <c r="I29" s="123">
        <v>6.05</v>
      </c>
      <c r="J29" s="150" t="s">
        <v>468</v>
      </c>
      <c r="K29" s="5"/>
      <c r="L29" s="21"/>
      <c r="M29" s="21"/>
      <c r="N29" s="35" t="s">
        <v>318</v>
      </c>
      <c r="O29" s="115" t="s">
        <v>318</v>
      </c>
      <c r="P29" s="35" t="s">
        <v>318</v>
      </c>
      <c r="Q29" s="115" t="s">
        <v>318</v>
      </c>
      <c r="R29" s="35"/>
      <c r="S29" s="20"/>
      <c r="T29" s="35"/>
      <c r="U29" s="20"/>
    </row>
    <row r="30" spans="1:21" ht="12.75">
      <c r="A30" s="21" t="s">
        <v>377</v>
      </c>
      <c r="B30" s="21" t="s">
        <v>379</v>
      </c>
      <c r="C30" s="146">
        <f>C29+3</f>
        <v>36.46</v>
      </c>
      <c r="D30" s="150" t="s">
        <v>468</v>
      </c>
      <c r="E30" s="328">
        <f t="shared" si="1"/>
        <v>8.14</v>
      </c>
      <c r="F30" s="150" t="s">
        <v>468</v>
      </c>
      <c r="G30" s="144">
        <f t="shared" si="0"/>
        <v>44.6</v>
      </c>
      <c r="H30" s="150" t="s">
        <v>468</v>
      </c>
      <c r="I30" s="123">
        <v>6.05</v>
      </c>
      <c r="J30" s="150" t="s">
        <v>468</v>
      </c>
      <c r="K30" s="5"/>
      <c r="L30" s="21"/>
      <c r="M30" s="21"/>
      <c r="N30" s="35" t="s">
        <v>318</v>
      </c>
      <c r="O30" s="115" t="s">
        <v>318</v>
      </c>
      <c r="P30" s="35" t="s">
        <v>318</v>
      </c>
      <c r="Q30" s="115" t="s">
        <v>318</v>
      </c>
      <c r="R30" s="35"/>
      <c r="S30" s="20"/>
      <c r="T30" s="35"/>
      <c r="U30" s="20"/>
    </row>
    <row r="31" spans="1:21" ht="12.75">
      <c r="A31" s="117" t="s">
        <v>375</v>
      </c>
      <c r="B31" s="21" t="s">
        <v>138</v>
      </c>
      <c r="C31" s="130">
        <v>10.58</v>
      </c>
      <c r="D31" s="150" t="s">
        <v>468</v>
      </c>
      <c r="E31" s="328">
        <f t="shared" si="1"/>
        <v>8.14</v>
      </c>
      <c r="F31" s="150" t="s">
        <v>468</v>
      </c>
      <c r="G31" s="144">
        <f t="shared" si="0"/>
        <v>18.72</v>
      </c>
      <c r="H31" s="150" t="s">
        <v>468</v>
      </c>
      <c r="I31" s="123">
        <v>6.05</v>
      </c>
      <c r="J31" s="150" t="s">
        <v>468</v>
      </c>
      <c r="K31" s="5"/>
      <c r="L31" s="21"/>
      <c r="M31" s="21"/>
      <c r="N31" s="35"/>
      <c r="O31" s="115" t="s">
        <v>318</v>
      </c>
      <c r="P31" s="35"/>
      <c r="Q31" s="115" t="s">
        <v>318</v>
      </c>
      <c r="R31" s="35"/>
      <c r="S31" s="20"/>
      <c r="T31" s="35"/>
      <c r="U31" s="20"/>
    </row>
    <row r="32" spans="1:21" ht="12.75">
      <c r="A32" s="117" t="s">
        <v>374</v>
      </c>
      <c r="B32" s="21" t="s">
        <v>380</v>
      </c>
      <c r="C32" s="145" t="s">
        <v>381</v>
      </c>
      <c r="D32" s="150"/>
      <c r="E32" s="328">
        <v>12.21</v>
      </c>
      <c r="F32" s="150" t="s">
        <v>468</v>
      </c>
      <c r="G32" s="145" t="s">
        <v>381</v>
      </c>
      <c r="H32" s="150"/>
      <c r="I32" s="145" t="s">
        <v>381</v>
      </c>
      <c r="J32" s="150"/>
      <c r="K32" s="23"/>
      <c r="L32" s="72"/>
      <c r="M32" s="72"/>
      <c r="N32" s="151"/>
      <c r="O32" s="115" t="s">
        <v>318</v>
      </c>
      <c r="P32" s="151"/>
      <c r="Q32" s="115" t="s">
        <v>318</v>
      </c>
      <c r="R32" s="151"/>
      <c r="S32" s="100"/>
      <c r="T32" s="151"/>
      <c r="U32" s="100"/>
    </row>
    <row r="33" spans="1:21" ht="12.75">
      <c r="A33" s="117"/>
      <c r="B33" s="21"/>
      <c r="C33" s="145"/>
      <c r="D33" s="150"/>
      <c r="E33" s="328"/>
      <c r="F33" s="150"/>
      <c r="G33" s="145"/>
      <c r="H33" s="150"/>
      <c r="I33" s="330"/>
      <c r="J33" s="331"/>
      <c r="K33" s="5"/>
      <c r="L33" s="21"/>
      <c r="M33" s="21"/>
      <c r="N33" s="35"/>
      <c r="O33" s="20" t="s">
        <v>318</v>
      </c>
      <c r="P33" s="35"/>
      <c r="Q33" s="20" t="s">
        <v>318</v>
      </c>
      <c r="R33" s="35"/>
      <c r="S33" s="20"/>
      <c r="T33" s="35"/>
      <c r="U33" s="20"/>
    </row>
    <row r="34" spans="1:21" ht="12.75">
      <c r="A34" s="73"/>
      <c r="B34" s="21"/>
      <c r="C34" s="35"/>
      <c r="D34" s="20"/>
      <c r="E34" s="15"/>
      <c r="F34" s="20"/>
      <c r="G34" s="35"/>
      <c r="H34" s="20"/>
      <c r="I34" s="35"/>
      <c r="J34" s="20"/>
      <c r="K34" s="5"/>
      <c r="L34" s="21"/>
      <c r="M34" s="21"/>
      <c r="N34" s="35"/>
      <c r="O34" s="20"/>
      <c r="P34" s="35"/>
      <c r="Q34" s="20"/>
      <c r="R34" s="35"/>
      <c r="S34" s="20"/>
      <c r="T34" s="35"/>
      <c r="U34" s="20"/>
    </row>
    <row r="35" spans="1:21" ht="12.75">
      <c r="A35" s="21"/>
      <c r="B35" s="21"/>
      <c r="C35" s="35"/>
      <c r="D35" s="9"/>
      <c r="E35" s="15"/>
      <c r="F35" s="20"/>
      <c r="G35" s="35"/>
      <c r="H35" s="20"/>
      <c r="I35" s="35"/>
      <c r="J35" s="20"/>
      <c r="K35" s="5"/>
      <c r="L35" s="21"/>
      <c r="M35" s="21"/>
      <c r="N35" s="35"/>
      <c r="O35" s="20"/>
      <c r="P35" s="35"/>
      <c r="Q35" s="20"/>
      <c r="R35" s="35"/>
      <c r="S35" s="20"/>
      <c r="T35" s="35"/>
      <c r="U35" s="20"/>
    </row>
    <row r="36" spans="1:21" ht="12.75">
      <c r="A36" s="76" t="s">
        <v>205</v>
      </c>
      <c r="B36" s="5"/>
      <c r="C36" s="5"/>
      <c r="D36" s="5"/>
      <c r="E36" s="5"/>
      <c r="F36" s="5"/>
      <c r="G36" s="5"/>
      <c r="H36" s="5"/>
      <c r="I36" s="5"/>
      <c r="J36" s="5"/>
      <c r="K36" s="5"/>
      <c r="L36" s="5"/>
      <c r="M36" s="5"/>
      <c r="N36" s="5"/>
      <c r="O36" s="5"/>
      <c r="P36" s="5"/>
      <c r="Q36" s="5"/>
      <c r="R36" s="5"/>
      <c r="S36" s="5"/>
      <c r="T36" s="5"/>
      <c r="U36" s="6"/>
    </row>
    <row r="37" spans="1:21" ht="12.75">
      <c r="A37" s="4"/>
      <c r="B37" s="5"/>
      <c r="C37" s="74" t="s">
        <v>36</v>
      </c>
      <c r="D37" s="74"/>
      <c r="E37" s="5"/>
      <c r="F37" s="5"/>
      <c r="G37" s="5"/>
      <c r="H37" s="5"/>
      <c r="I37" s="5"/>
      <c r="J37" s="5"/>
      <c r="K37" s="5"/>
      <c r="L37" s="5"/>
      <c r="M37" s="5"/>
      <c r="N37" s="5"/>
      <c r="O37" s="5"/>
      <c r="P37" s="5"/>
      <c r="Q37" s="5"/>
      <c r="R37" s="5"/>
      <c r="S37" s="5"/>
      <c r="T37" s="5"/>
      <c r="U37" s="6"/>
    </row>
    <row r="38" spans="1:21" ht="12.75">
      <c r="A38" s="4"/>
      <c r="B38" s="5"/>
      <c r="C38" s="74" t="s">
        <v>385</v>
      </c>
      <c r="D38" s="74"/>
      <c r="E38" s="5"/>
      <c r="F38" s="5"/>
      <c r="G38" s="5"/>
      <c r="H38" s="5"/>
      <c r="I38" s="5"/>
      <c r="J38" s="5"/>
      <c r="K38" s="5"/>
      <c r="L38" s="5"/>
      <c r="M38" s="5"/>
      <c r="N38" s="5"/>
      <c r="O38" s="5"/>
      <c r="P38" s="5"/>
      <c r="Q38" s="5"/>
      <c r="R38" s="5"/>
      <c r="S38" s="5"/>
      <c r="T38" s="5"/>
      <c r="U38" s="6"/>
    </row>
    <row r="39" spans="1:21" ht="12.75">
      <c r="A39" s="4"/>
      <c r="B39" s="5"/>
      <c r="C39" s="74"/>
      <c r="D39" s="74"/>
      <c r="E39" s="5"/>
      <c r="F39" s="5"/>
      <c r="G39" s="5"/>
      <c r="H39" s="5"/>
      <c r="I39" s="5"/>
      <c r="J39" s="5"/>
      <c r="K39" s="5"/>
      <c r="L39" s="5"/>
      <c r="M39" s="5"/>
      <c r="N39" s="5"/>
      <c r="O39" s="5"/>
      <c r="P39" s="5"/>
      <c r="Q39" s="5"/>
      <c r="R39" s="5"/>
      <c r="S39" s="5"/>
      <c r="T39" s="5"/>
      <c r="U39" s="6"/>
    </row>
    <row r="40" spans="1:21" ht="12.75">
      <c r="A40" s="4"/>
      <c r="B40" s="5"/>
      <c r="C40" s="5"/>
      <c r="D40" s="5"/>
      <c r="E40" s="5"/>
      <c r="F40" s="5"/>
      <c r="G40" s="5"/>
      <c r="H40" s="5"/>
      <c r="I40" s="5"/>
      <c r="J40" s="5"/>
      <c r="K40" s="5"/>
      <c r="L40" s="5"/>
      <c r="M40" s="5"/>
      <c r="N40" s="5"/>
      <c r="O40" s="5"/>
      <c r="P40" s="5"/>
      <c r="Q40" s="5"/>
      <c r="R40" s="5"/>
      <c r="S40" s="5"/>
      <c r="T40" s="5"/>
      <c r="U40" s="6"/>
    </row>
    <row r="41" spans="1:21" ht="12.75">
      <c r="A41" s="4" t="s">
        <v>247</v>
      </c>
      <c r="B41" s="5"/>
      <c r="C41" s="5"/>
      <c r="D41" s="5"/>
      <c r="E41" s="5"/>
      <c r="F41" s="5"/>
      <c r="G41" s="5"/>
      <c r="H41" s="5"/>
      <c r="I41" s="5"/>
      <c r="J41" s="5"/>
      <c r="K41" s="5"/>
      <c r="L41" s="5"/>
      <c r="M41" s="5"/>
      <c r="N41" s="5"/>
      <c r="O41" s="5"/>
      <c r="P41" s="5"/>
      <c r="Q41" s="5"/>
      <c r="R41" s="5"/>
      <c r="S41" s="5"/>
      <c r="T41" s="5"/>
      <c r="U41" s="6"/>
    </row>
    <row r="42" spans="1:21" ht="12.75">
      <c r="A42" s="10" t="s">
        <v>248</v>
      </c>
      <c r="B42" s="5"/>
      <c r="C42" s="5"/>
      <c r="D42" s="5"/>
      <c r="E42" s="5"/>
      <c r="F42" s="5"/>
      <c r="G42" s="5"/>
      <c r="H42" s="5"/>
      <c r="I42" s="5"/>
      <c r="J42" s="5"/>
      <c r="K42" s="5"/>
      <c r="L42" s="5"/>
      <c r="M42" s="5"/>
      <c r="N42" s="5"/>
      <c r="O42" s="5"/>
      <c r="P42" s="5"/>
      <c r="Q42" s="5"/>
      <c r="R42" s="5"/>
      <c r="S42" s="5"/>
      <c r="T42" s="5"/>
      <c r="U42" s="6"/>
    </row>
    <row r="43" spans="1:21" ht="12.75">
      <c r="A43" s="10"/>
      <c r="B43" s="5"/>
      <c r="C43" s="5"/>
      <c r="D43" s="5"/>
      <c r="E43" s="5"/>
      <c r="F43" s="5"/>
      <c r="G43" s="5"/>
      <c r="H43" s="5"/>
      <c r="I43" s="5"/>
      <c r="J43" s="5"/>
      <c r="K43" s="5"/>
      <c r="L43" s="5"/>
      <c r="M43" s="5"/>
      <c r="N43" s="5"/>
      <c r="O43" s="5"/>
      <c r="P43" s="5"/>
      <c r="Q43" s="5"/>
      <c r="R43" s="5"/>
      <c r="S43" s="5"/>
      <c r="T43" s="5"/>
      <c r="U43" s="6"/>
    </row>
    <row r="44" spans="1:21" ht="12.75">
      <c r="A44" s="34" t="s">
        <v>391</v>
      </c>
      <c r="B44" s="5"/>
      <c r="C44" s="5"/>
      <c r="D44" s="5"/>
      <c r="E44" s="5"/>
      <c r="F44" s="5"/>
      <c r="G44" s="5"/>
      <c r="H44" s="5"/>
      <c r="I44" s="5"/>
      <c r="J44" s="5"/>
      <c r="K44" s="5"/>
      <c r="L44" s="5"/>
      <c r="M44" s="5"/>
      <c r="N44" s="5"/>
      <c r="O44" s="5"/>
      <c r="P44" s="5"/>
      <c r="Q44" s="5"/>
      <c r="R44" s="5"/>
      <c r="S44" s="5"/>
      <c r="T44" s="5"/>
      <c r="U44" s="6"/>
    </row>
    <row r="45" spans="1:21" ht="12.75">
      <c r="A45" s="34" t="s">
        <v>392</v>
      </c>
      <c r="B45" s="5"/>
      <c r="C45" s="5"/>
      <c r="D45" s="5"/>
      <c r="E45" s="5"/>
      <c r="F45" s="5"/>
      <c r="G45" s="5"/>
      <c r="H45" s="5"/>
      <c r="I45" s="5"/>
      <c r="J45" s="5"/>
      <c r="K45" s="5"/>
      <c r="L45" s="5"/>
      <c r="M45" s="5"/>
      <c r="N45" s="5"/>
      <c r="O45" s="5"/>
      <c r="P45" s="5"/>
      <c r="Q45" s="5"/>
      <c r="R45" s="5"/>
      <c r="S45" s="5"/>
      <c r="T45" s="5"/>
      <c r="U45" s="6"/>
    </row>
    <row r="46" spans="1:21" ht="12.75">
      <c r="A46" s="34" t="s">
        <v>393</v>
      </c>
      <c r="B46" s="5"/>
      <c r="C46" s="5"/>
      <c r="D46" s="5"/>
      <c r="E46" s="5"/>
      <c r="F46" s="5"/>
      <c r="G46" s="5"/>
      <c r="H46" s="5"/>
      <c r="I46" s="5"/>
      <c r="J46" s="5"/>
      <c r="K46" s="5"/>
      <c r="L46" s="5"/>
      <c r="M46" s="5"/>
      <c r="N46" s="5"/>
      <c r="O46" s="5"/>
      <c r="P46" s="5"/>
      <c r="Q46" s="5"/>
      <c r="R46" s="5"/>
      <c r="S46" s="5"/>
      <c r="T46" s="5"/>
      <c r="U46" s="6"/>
    </row>
    <row r="47" spans="1:21" ht="12.75">
      <c r="A47" s="4"/>
      <c r="B47" s="5"/>
      <c r="C47" s="5"/>
      <c r="D47" s="5"/>
      <c r="E47" s="5"/>
      <c r="F47" s="5"/>
      <c r="G47" s="5"/>
      <c r="H47" s="5"/>
      <c r="I47" s="5"/>
      <c r="J47" s="5"/>
      <c r="K47" s="5"/>
      <c r="L47" s="5"/>
      <c r="M47" s="5"/>
      <c r="N47" s="5"/>
      <c r="O47" s="5"/>
      <c r="P47" s="5"/>
      <c r="Q47" s="5"/>
      <c r="R47" s="5"/>
      <c r="S47" s="5"/>
      <c r="T47" s="5"/>
      <c r="U47" s="6"/>
    </row>
    <row r="48" spans="1:21" ht="12.75">
      <c r="A48" s="4"/>
      <c r="B48" s="5"/>
      <c r="C48" s="5"/>
      <c r="D48" s="5"/>
      <c r="E48" s="5"/>
      <c r="F48" s="5"/>
      <c r="G48" s="5"/>
      <c r="H48" s="5"/>
      <c r="I48" s="5"/>
      <c r="J48" s="5"/>
      <c r="K48" s="5"/>
      <c r="L48" s="5"/>
      <c r="M48" s="5"/>
      <c r="N48" s="5"/>
      <c r="O48" s="5"/>
      <c r="P48" s="5"/>
      <c r="Q48" s="5"/>
      <c r="R48" s="5"/>
      <c r="S48" s="5"/>
      <c r="T48" s="5"/>
      <c r="U48" s="6"/>
    </row>
    <row r="49" spans="1:21" ht="12.75">
      <c r="A49" s="129" t="s">
        <v>458</v>
      </c>
      <c r="B49" s="5"/>
      <c r="C49" s="5"/>
      <c r="D49" s="5"/>
      <c r="E49" s="5"/>
      <c r="F49" s="5"/>
      <c r="G49" s="5"/>
      <c r="H49" s="5"/>
      <c r="I49" s="5"/>
      <c r="J49" s="5"/>
      <c r="K49" s="5"/>
      <c r="L49" s="5"/>
      <c r="M49" s="5"/>
      <c r="N49" s="5"/>
      <c r="O49" s="5"/>
      <c r="P49" s="5"/>
      <c r="Q49" s="5"/>
      <c r="R49" s="5"/>
      <c r="S49" s="5"/>
      <c r="T49" s="5"/>
      <c r="U49" s="6"/>
    </row>
    <row r="50" spans="1:21" ht="12.75">
      <c r="A50" s="4" t="s">
        <v>439</v>
      </c>
      <c r="B50" s="5"/>
      <c r="C50" s="5"/>
      <c r="D50" s="5"/>
      <c r="E50" s="5"/>
      <c r="F50" s="5"/>
      <c r="G50" s="5"/>
      <c r="H50" s="5"/>
      <c r="I50" s="5"/>
      <c r="J50" s="5"/>
      <c r="K50" s="5"/>
      <c r="L50" s="5"/>
      <c r="M50" s="5"/>
      <c r="N50" s="5"/>
      <c r="O50" s="5"/>
      <c r="P50" s="5"/>
      <c r="Q50" s="5"/>
      <c r="R50" s="5"/>
      <c r="S50" s="5"/>
      <c r="T50" s="5"/>
      <c r="U50" s="6"/>
    </row>
    <row r="51" spans="1:21" ht="12.75">
      <c r="A51" s="4"/>
      <c r="B51" s="5"/>
      <c r="C51" s="5"/>
      <c r="D51" s="5"/>
      <c r="E51" s="5"/>
      <c r="F51" s="5"/>
      <c r="G51" s="5"/>
      <c r="H51" s="5"/>
      <c r="I51" s="5"/>
      <c r="J51" s="5"/>
      <c r="K51" s="5"/>
      <c r="L51" s="5"/>
      <c r="M51" s="5"/>
      <c r="N51" s="5"/>
      <c r="O51" s="5"/>
      <c r="P51" s="5"/>
      <c r="Q51" s="5"/>
      <c r="R51" s="5"/>
      <c r="S51" s="5"/>
      <c r="T51" s="5"/>
      <c r="U51" s="6"/>
    </row>
    <row r="52" spans="1:21" s="346" customFormat="1" ht="12">
      <c r="A52" s="344"/>
      <c r="B52" s="339"/>
      <c r="C52" s="339"/>
      <c r="D52" s="339"/>
      <c r="E52" s="339"/>
      <c r="F52" s="339"/>
      <c r="G52" s="339"/>
      <c r="H52" s="339"/>
      <c r="I52" s="339"/>
      <c r="J52" s="339"/>
      <c r="K52" s="339"/>
      <c r="L52" s="339"/>
      <c r="M52" s="339"/>
      <c r="N52" s="339"/>
      <c r="O52" s="339"/>
      <c r="P52" s="45"/>
      <c r="Q52" s="339"/>
      <c r="R52" s="339"/>
      <c r="S52" s="339"/>
      <c r="T52" s="339"/>
      <c r="U52" s="345"/>
    </row>
    <row r="53" spans="1:21" s="190" customFormat="1" ht="12">
      <c r="A53" s="17"/>
      <c r="B53" s="11"/>
      <c r="C53" s="11"/>
      <c r="D53" s="11"/>
      <c r="E53" s="11"/>
      <c r="F53" s="11"/>
      <c r="G53" s="11"/>
      <c r="H53" s="11"/>
      <c r="I53" s="11"/>
      <c r="J53" s="11"/>
      <c r="K53" s="11"/>
      <c r="L53" s="11"/>
      <c r="M53" s="11"/>
      <c r="N53" s="11"/>
      <c r="O53" s="11"/>
      <c r="P53" s="188"/>
      <c r="Q53" s="11"/>
      <c r="R53" s="11"/>
      <c r="S53" s="11"/>
      <c r="T53" s="11"/>
      <c r="U53" s="189"/>
    </row>
    <row r="54" spans="1:21" ht="12.75">
      <c r="A54" s="4"/>
      <c r="B54" s="5"/>
      <c r="C54" s="5"/>
      <c r="D54" s="5"/>
      <c r="E54" s="5"/>
      <c r="F54" s="5"/>
      <c r="G54" s="5"/>
      <c r="H54" s="5"/>
      <c r="I54" s="5"/>
      <c r="J54" s="5"/>
      <c r="K54" s="5"/>
      <c r="L54" s="5"/>
      <c r="M54" s="5"/>
      <c r="N54" s="5"/>
      <c r="O54" s="5"/>
      <c r="P54" s="5"/>
      <c r="Q54" s="5"/>
      <c r="R54" s="5"/>
      <c r="S54" s="5"/>
      <c r="T54" s="140" t="s">
        <v>459</v>
      </c>
      <c r="U54" s="6"/>
    </row>
    <row r="55" spans="1:21" ht="12.75">
      <c r="A55" s="4"/>
      <c r="B55" s="5"/>
      <c r="C55" s="5"/>
      <c r="D55" s="5"/>
      <c r="E55" s="5"/>
      <c r="F55" s="5"/>
      <c r="G55" s="5"/>
      <c r="H55" s="5"/>
      <c r="I55" s="5"/>
      <c r="J55" s="5"/>
      <c r="K55" s="5"/>
      <c r="L55" s="5"/>
      <c r="M55" s="5"/>
      <c r="N55" s="5"/>
      <c r="O55" s="5"/>
      <c r="P55" s="5"/>
      <c r="Q55" s="5"/>
      <c r="R55" s="5"/>
      <c r="S55" s="5"/>
      <c r="T55" s="5"/>
      <c r="U55" s="6"/>
    </row>
    <row r="56" spans="1:21" s="190" customFormat="1" ht="12">
      <c r="A56" s="17"/>
      <c r="B56" s="11"/>
      <c r="C56" s="11"/>
      <c r="D56" s="11"/>
      <c r="E56" s="11"/>
      <c r="F56" s="191"/>
      <c r="G56" s="191"/>
      <c r="H56" s="191"/>
      <c r="I56" s="192"/>
      <c r="J56" s="192"/>
      <c r="K56" s="191"/>
      <c r="L56" s="191"/>
      <c r="M56" s="191"/>
      <c r="N56" s="188"/>
      <c r="O56" s="11"/>
      <c r="P56" s="11"/>
      <c r="Q56" s="11"/>
      <c r="R56" s="11"/>
      <c r="S56" s="11"/>
      <c r="T56" s="11"/>
      <c r="U56" s="189"/>
    </row>
    <row r="57" spans="1:21" ht="12.75">
      <c r="A57" s="7"/>
      <c r="B57" s="8"/>
      <c r="C57" s="8"/>
      <c r="D57" s="8"/>
      <c r="E57" s="8"/>
      <c r="F57" s="8"/>
      <c r="G57" s="8"/>
      <c r="H57" s="8"/>
      <c r="I57" s="8"/>
      <c r="J57" s="8"/>
      <c r="K57" s="8"/>
      <c r="L57" s="8"/>
      <c r="M57" s="8"/>
      <c r="N57" s="8"/>
      <c r="O57" s="8"/>
      <c r="P57" s="8"/>
      <c r="Q57" s="8"/>
      <c r="R57" s="8"/>
      <c r="S57" s="8"/>
      <c r="T57" s="8"/>
      <c r="U57" s="9"/>
    </row>
    <row r="58" spans="1:21" ht="12.75">
      <c r="A58" s="4" t="s">
        <v>223</v>
      </c>
      <c r="B58" s="5" t="s">
        <v>246</v>
      </c>
      <c r="C58" s="5"/>
      <c r="D58" s="5"/>
      <c r="E58" s="5"/>
      <c r="F58" s="5"/>
      <c r="G58" s="5"/>
      <c r="H58" s="5"/>
      <c r="I58" s="5"/>
      <c r="J58" s="5"/>
      <c r="K58" s="5"/>
      <c r="L58" s="5"/>
      <c r="M58" s="5"/>
      <c r="N58" s="5"/>
      <c r="O58" s="5"/>
      <c r="P58" s="5"/>
      <c r="Q58" s="5"/>
      <c r="R58" s="5"/>
      <c r="S58" s="5"/>
      <c r="T58" s="5"/>
      <c r="U58" s="6"/>
    </row>
    <row r="59" spans="1:21" ht="12.75">
      <c r="A59" s="4"/>
      <c r="B59" s="5"/>
      <c r="C59" s="5"/>
      <c r="D59" s="5"/>
      <c r="E59" s="5"/>
      <c r="F59" s="5"/>
      <c r="G59" s="5"/>
      <c r="H59" s="5"/>
      <c r="I59" s="5"/>
      <c r="J59" s="5"/>
      <c r="K59" s="5"/>
      <c r="L59" s="5"/>
      <c r="M59" s="5"/>
      <c r="N59" s="5"/>
      <c r="O59" s="5"/>
      <c r="P59" s="5"/>
      <c r="Q59" s="5"/>
      <c r="R59" s="5"/>
      <c r="S59" s="5"/>
      <c r="T59" s="5"/>
      <c r="U59" s="6"/>
    </row>
    <row r="60" spans="1:21" ht="12.75">
      <c r="A60" s="7" t="s">
        <v>222</v>
      </c>
      <c r="B60" s="170">
        <f>'Item 90, pg 20'!B50</f>
        <v>41348</v>
      </c>
      <c r="C60" s="8"/>
      <c r="D60" s="8"/>
      <c r="E60" s="8"/>
      <c r="F60" s="8"/>
      <c r="G60" s="8"/>
      <c r="H60" s="8"/>
      <c r="I60" s="8"/>
      <c r="J60" s="8"/>
      <c r="K60" s="8"/>
      <c r="L60" s="8"/>
      <c r="M60" s="8"/>
      <c r="N60" s="8" t="s">
        <v>469</v>
      </c>
      <c r="O60" s="8"/>
      <c r="P60" s="8"/>
      <c r="Q60" s="8"/>
      <c r="R60" s="170">
        <f>'Item 90, pg 20'!J50</f>
        <v>41395</v>
      </c>
      <c r="S60" s="170"/>
      <c r="T60" s="8"/>
      <c r="U60" s="9"/>
    </row>
    <row r="61" spans="1:21" ht="12.75">
      <c r="A61" s="373" t="s">
        <v>214</v>
      </c>
      <c r="B61" s="374"/>
      <c r="C61" s="374"/>
      <c r="D61" s="374"/>
      <c r="E61" s="374"/>
      <c r="F61" s="374"/>
      <c r="G61" s="374"/>
      <c r="H61" s="374"/>
      <c r="I61" s="374"/>
      <c r="J61" s="374"/>
      <c r="K61" s="374"/>
      <c r="L61" s="374"/>
      <c r="M61" s="374"/>
      <c r="N61" s="374"/>
      <c r="O61" s="374"/>
      <c r="P61" s="374"/>
      <c r="Q61" s="417"/>
      <c r="R61" s="417"/>
      <c r="S61" s="417"/>
      <c r="T61" s="374"/>
      <c r="U61" s="6"/>
    </row>
    <row r="62" spans="1:21" ht="12.75">
      <c r="A62" s="4"/>
      <c r="B62" s="5"/>
      <c r="C62" s="5"/>
      <c r="D62" s="5"/>
      <c r="E62" s="5"/>
      <c r="F62" s="5"/>
      <c r="G62" s="5"/>
      <c r="H62" s="5"/>
      <c r="I62" s="5"/>
      <c r="J62" s="5"/>
      <c r="K62" s="5"/>
      <c r="L62" s="5"/>
      <c r="M62" s="5"/>
      <c r="N62" s="5"/>
      <c r="O62" s="5"/>
      <c r="P62" s="5"/>
      <c r="Q62" s="5"/>
      <c r="R62" s="5"/>
      <c r="S62" s="5"/>
      <c r="T62" s="5"/>
      <c r="U62" s="6"/>
    </row>
    <row r="63" spans="1:21" ht="12.75">
      <c r="A63" s="4" t="s">
        <v>221</v>
      </c>
      <c r="B63" s="5"/>
      <c r="C63" s="5"/>
      <c r="D63" s="5"/>
      <c r="E63" s="5"/>
      <c r="F63" s="5"/>
      <c r="G63" s="5"/>
      <c r="H63" s="5"/>
      <c r="I63" s="5"/>
      <c r="J63" s="5"/>
      <c r="K63" s="5"/>
      <c r="L63" s="5"/>
      <c r="M63" s="5"/>
      <c r="N63" s="5"/>
      <c r="O63" s="5"/>
      <c r="P63" s="5"/>
      <c r="Q63" s="5"/>
      <c r="R63" s="5"/>
      <c r="S63" s="5"/>
      <c r="T63" s="5"/>
      <c r="U63" s="6"/>
    </row>
    <row r="64" spans="1:21" ht="12.75">
      <c r="A64" s="7"/>
      <c r="B64" s="8"/>
      <c r="C64" s="8"/>
      <c r="D64" s="8"/>
      <c r="E64" s="8"/>
      <c r="F64" s="8"/>
      <c r="G64" s="8"/>
      <c r="H64" s="8"/>
      <c r="I64" s="8"/>
      <c r="J64" s="8"/>
      <c r="K64" s="8"/>
      <c r="L64" s="8"/>
      <c r="M64" s="8"/>
      <c r="N64" s="8"/>
      <c r="O64" s="8"/>
      <c r="P64" s="8"/>
      <c r="Q64" s="8"/>
      <c r="R64" s="8"/>
      <c r="S64" s="8"/>
      <c r="T64" s="8"/>
      <c r="U64" s="9"/>
    </row>
  </sheetData>
  <sheetProtection/>
  <mergeCells count="2">
    <mergeCell ref="A6:T6"/>
    <mergeCell ref="A61:T61"/>
  </mergeCells>
  <printOptions horizontalCentered="1" verticalCentered="1"/>
  <pageMargins left="0.5" right="0.5" top="0.5" bottom="0.5" header="0.5" footer="0.5"/>
  <pageSetup fitToHeight="1" fitToWidth="1" horizontalDpi="600" verticalDpi="600" orientation="portrait" scale="68" r:id="rId1"/>
</worksheet>
</file>

<file path=xl/worksheets/sheet8.xml><?xml version="1.0" encoding="utf-8"?>
<worksheet xmlns="http://schemas.openxmlformats.org/spreadsheetml/2006/main" xmlns:r="http://schemas.openxmlformats.org/officeDocument/2006/relationships">
  <sheetPr>
    <pageSetUpPr fitToPage="1"/>
  </sheetPr>
  <dimension ref="A1:J58"/>
  <sheetViews>
    <sheetView zoomScalePageLayoutView="0" workbookViewId="0" topLeftCell="A22">
      <selection activeCell="G25" sqref="G25"/>
    </sheetView>
  </sheetViews>
  <sheetFormatPr defaultColWidth="9.140625" defaultRowHeight="12.75"/>
  <cols>
    <col min="1" max="1" width="10.28125" style="0" customWidth="1"/>
    <col min="2" max="2" width="17.28125" style="0" customWidth="1"/>
    <col min="4" max="4" width="12.140625" style="0" customWidth="1"/>
    <col min="10" max="10" width="12.8515625" style="0" customWidth="1"/>
  </cols>
  <sheetData>
    <row r="1" spans="1:10" ht="12.75">
      <c r="A1" s="1"/>
      <c r="B1" s="2"/>
      <c r="C1" s="2"/>
      <c r="D1" s="2"/>
      <c r="E1" s="2"/>
      <c r="F1" s="2"/>
      <c r="G1" s="2"/>
      <c r="H1" s="2"/>
      <c r="I1" s="2"/>
      <c r="J1" s="3"/>
    </row>
    <row r="2" spans="1:10" ht="12.75">
      <c r="A2" s="4" t="s">
        <v>217</v>
      </c>
      <c r="B2" s="182">
        <v>26</v>
      </c>
      <c r="C2" s="5"/>
      <c r="D2" s="5"/>
      <c r="E2" s="5"/>
      <c r="F2" s="5"/>
      <c r="G2" s="61">
        <v>0</v>
      </c>
      <c r="H2" s="372" t="s">
        <v>218</v>
      </c>
      <c r="I2" s="372"/>
      <c r="J2" s="32">
        <v>22</v>
      </c>
    </row>
    <row r="3" spans="1:10" ht="12.75">
      <c r="A3" s="4"/>
      <c r="B3" s="5"/>
      <c r="C3" s="5"/>
      <c r="D3" s="5"/>
      <c r="E3" s="5"/>
      <c r="F3" s="5"/>
      <c r="G3" s="5"/>
      <c r="H3" s="5"/>
      <c r="I3" s="5"/>
      <c r="J3" s="6"/>
    </row>
    <row r="4" spans="1:10" ht="12.75">
      <c r="A4" s="4" t="s">
        <v>219</v>
      </c>
      <c r="B4" s="5"/>
      <c r="C4" s="185" t="s">
        <v>389</v>
      </c>
      <c r="D4" s="5"/>
      <c r="E4" s="5"/>
      <c r="F4" s="5"/>
      <c r="G4" s="5"/>
      <c r="H4" s="5"/>
      <c r="I4" s="5"/>
      <c r="J4" s="6"/>
    </row>
    <row r="5" spans="1:10" ht="12.75">
      <c r="A5" s="7" t="s">
        <v>220</v>
      </c>
      <c r="B5" s="8"/>
      <c r="C5" s="8"/>
      <c r="D5" s="8"/>
      <c r="E5" s="8"/>
      <c r="F5" s="8"/>
      <c r="G5" s="8"/>
      <c r="H5" s="8"/>
      <c r="I5" s="8"/>
      <c r="J5" s="9"/>
    </row>
    <row r="6" spans="1:10" ht="12.75">
      <c r="A6" s="4"/>
      <c r="B6" s="5"/>
      <c r="C6" s="5"/>
      <c r="D6" s="5"/>
      <c r="E6" s="5"/>
      <c r="F6" s="5"/>
      <c r="G6" s="5"/>
      <c r="H6" s="5"/>
      <c r="I6" s="5"/>
      <c r="J6" s="6"/>
    </row>
    <row r="7" spans="1:10" ht="12.75">
      <c r="A7" s="376" t="s">
        <v>37</v>
      </c>
      <c r="B7" s="377"/>
      <c r="C7" s="377"/>
      <c r="D7" s="377"/>
      <c r="E7" s="377"/>
      <c r="F7" s="377"/>
      <c r="G7" s="377"/>
      <c r="H7" s="377"/>
      <c r="I7" s="377"/>
      <c r="J7" s="378"/>
    </row>
    <row r="8" spans="1:10" ht="12.75">
      <c r="A8" s="4"/>
      <c r="B8" s="5"/>
      <c r="C8" s="5"/>
      <c r="D8" s="5"/>
      <c r="E8" s="5"/>
      <c r="F8" s="5"/>
      <c r="G8" s="5"/>
      <c r="H8" s="5"/>
      <c r="I8" s="5"/>
      <c r="J8" s="6"/>
    </row>
    <row r="9" spans="1:10" ht="12.75">
      <c r="A9" s="4" t="s">
        <v>38</v>
      </c>
      <c r="B9" s="27" t="s">
        <v>207</v>
      </c>
      <c r="C9" s="5"/>
      <c r="D9" s="5"/>
      <c r="E9" s="5"/>
      <c r="F9" s="5"/>
      <c r="G9" s="5"/>
      <c r="H9" s="5"/>
      <c r="I9" s="5"/>
      <c r="J9" s="6"/>
    </row>
    <row r="10" spans="1:10" ht="12.75">
      <c r="A10" s="4"/>
      <c r="B10" s="27" t="s">
        <v>208</v>
      </c>
      <c r="C10" s="5"/>
      <c r="D10" s="5"/>
      <c r="E10" s="5"/>
      <c r="F10" s="5"/>
      <c r="G10" s="5"/>
      <c r="H10" s="5"/>
      <c r="I10" s="5"/>
      <c r="J10" s="6"/>
    </row>
    <row r="11" spans="1:10" ht="12.75">
      <c r="A11" s="4"/>
      <c r="B11" s="13" t="s">
        <v>39</v>
      </c>
      <c r="C11" s="5"/>
      <c r="D11" s="5"/>
      <c r="E11" s="5"/>
      <c r="F11" s="5"/>
      <c r="G11" s="5"/>
      <c r="H11" s="5"/>
      <c r="I11" s="5"/>
      <c r="J11" s="6"/>
    </row>
    <row r="12" spans="1:10" ht="12.75">
      <c r="A12" s="4"/>
      <c r="B12" s="5"/>
      <c r="C12" s="5"/>
      <c r="D12" s="5"/>
      <c r="E12" s="5"/>
      <c r="F12" s="5"/>
      <c r="G12" s="5"/>
      <c r="H12" s="5"/>
      <c r="I12" s="5"/>
      <c r="J12" s="6"/>
    </row>
    <row r="13" spans="1:10" ht="12.75">
      <c r="A13" s="4" t="s">
        <v>40</v>
      </c>
      <c r="B13" s="26" t="s">
        <v>41</v>
      </c>
      <c r="C13" s="12"/>
      <c r="D13" s="5"/>
      <c r="E13" s="22"/>
      <c r="F13" s="12"/>
      <c r="G13" s="5"/>
      <c r="H13" s="22"/>
      <c r="I13" s="12"/>
      <c r="J13" s="6"/>
    </row>
    <row r="14" spans="1:10" ht="12.75">
      <c r="A14" s="4"/>
      <c r="B14" s="26" t="s">
        <v>42</v>
      </c>
      <c r="C14" s="12"/>
      <c r="D14" s="5"/>
      <c r="E14" s="22"/>
      <c r="F14" s="12"/>
      <c r="G14" s="5"/>
      <c r="H14" s="22"/>
      <c r="I14" s="12"/>
      <c r="J14" s="6"/>
    </row>
    <row r="15" spans="1:10" ht="12.75">
      <c r="A15" s="4"/>
      <c r="B15" s="25" t="s">
        <v>394</v>
      </c>
      <c r="C15" s="5"/>
      <c r="D15" s="5"/>
      <c r="E15" s="5"/>
      <c r="F15" s="5"/>
      <c r="G15" s="5"/>
      <c r="H15" s="5"/>
      <c r="I15" s="5"/>
      <c r="J15" s="6"/>
    </row>
    <row r="16" spans="1:10" s="197" customFormat="1" ht="12.75">
      <c r="A16" s="193"/>
      <c r="B16" s="194" t="s">
        <v>395</v>
      </c>
      <c r="C16" s="195"/>
      <c r="D16" s="195"/>
      <c r="E16" s="195"/>
      <c r="F16" s="195"/>
      <c r="G16" s="195"/>
      <c r="H16" s="195"/>
      <c r="I16" s="195"/>
      <c r="J16" s="196"/>
    </row>
    <row r="17" spans="1:10" ht="12.75">
      <c r="A17" s="4"/>
      <c r="B17" s="25"/>
      <c r="C17" s="5"/>
      <c r="D17" s="5"/>
      <c r="E17" s="5"/>
      <c r="F17" s="5"/>
      <c r="G17" s="5"/>
      <c r="H17" s="5"/>
      <c r="I17" s="5"/>
      <c r="J17" s="6"/>
    </row>
    <row r="18" spans="1:10" ht="12.75">
      <c r="A18" s="55" t="s">
        <v>43</v>
      </c>
      <c r="B18" s="78" t="s">
        <v>44</v>
      </c>
      <c r="C18" s="23"/>
      <c r="D18" s="23"/>
      <c r="E18" s="23"/>
      <c r="F18" s="23"/>
      <c r="G18" s="23"/>
      <c r="H18" s="23"/>
      <c r="I18" s="23"/>
      <c r="J18" s="33"/>
    </row>
    <row r="19" spans="1:10" ht="12.75">
      <c r="A19" s="4"/>
      <c r="B19" s="25" t="s">
        <v>45</v>
      </c>
      <c r="C19" s="5"/>
      <c r="D19" s="5"/>
      <c r="E19" s="5"/>
      <c r="F19" s="5"/>
      <c r="G19" s="5"/>
      <c r="H19" s="5"/>
      <c r="I19" s="5"/>
      <c r="J19" s="6"/>
    </row>
    <row r="20" spans="1:10" ht="12.75">
      <c r="A20" s="4"/>
      <c r="B20" s="25"/>
      <c r="C20" s="5"/>
      <c r="D20" s="5"/>
      <c r="E20" s="5"/>
      <c r="F20" s="5"/>
      <c r="G20" s="5"/>
      <c r="H20" s="5"/>
      <c r="I20" s="5"/>
      <c r="J20" s="6"/>
    </row>
    <row r="21" spans="1:10" ht="12.75">
      <c r="A21" s="4"/>
      <c r="B21" s="25"/>
      <c r="C21" s="1"/>
      <c r="D21" s="3"/>
      <c r="E21" s="391" t="s">
        <v>46</v>
      </c>
      <c r="F21" s="392"/>
      <c r="G21" s="5"/>
      <c r="H21" s="5"/>
      <c r="I21" s="5"/>
      <c r="J21" s="6"/>
    </row>
    <row r="22" spans="1:10" ht="12.75">
      <c r="A22" s="4"/>
      <c r="B22" s="25"/>
      <c r="C22" s="410" t="s">
        <v>316</v>
      </c>
      <c r="D22" s="411"/>
      <c r="E22" s="410" t="s">
        <v>47</v>
      </c>
      <c r="F22" s="411"/>
      <c r="G22" s="5"/>
      <c r="H22" s="5"/>
      <c r="I22" s="5"/>
      <c r="J22" s="6"/>
    </row>
    <row r="23" spans="1:10" ht="12.75">
      <c r="A23" s="4"/>
      <c r="B23" s="25"/>
      <c r="C23" s="35" t="s">
        <v>48</v>
      </c>
      <c r="D23" s="20"/>
      <c r="E23" s="198">
        <v>4.13</v>
      </c>
      <c r="F23" s="20" t="s">
        <v>468</v>
      </c>
      <c r="G23" s="5"/>
      <c r="H23" s="5"/>
      <c r="I23" s="5"/>
      <c r="J23" s="6"/>
    </row>
    <row r="24" spans="1:10" ht="12.75">
      <c r="A24" s="4"/>
      <c r="B24" s="5"/>
      <c r="C24" s="35" t="s">
        <v>49</v>
      </c>
      <c r="D24" s="20"/>
      <c r="E24" s="199">
        <f>E23</f>
        <v>4.13</v>
      </c>
      <c r="F24" s="20" t="s">
        <v>468</v>
      </c>
      <c r="G24" s="5"/>
      <c r="H24" s="5"/>
      <c r="I24" s="5"/>
      <c r="J24" s="6"/>
    </row>
    <row r="25" spans="1:10" ht="12.75">
      <c r="A25" s="4"/>
      <c r="B25" s="5"/>
      <c r="C25" s="35" t="s">
        <v>50</v>
      </c>
      <c r="D25" s="20"/>
      <c r="E25" s="199">
        <f>E23</f>
        <v>4.13</v>
      </c>
      <c r="F25" s="20" t="s">
        <v>468</v>
      </c>
      <c r="G25" s="5"/>
      <c r="H25" s="5"/>
      <c r="I25" s="5"/>
      <c r="J25" s="6"/>
    </row>
    <row r="26" spans="1:10" ht="12.75">
      <c r="A26" s="4"/>
      <c r="B26" s="5"/>
      <c r="C26" s="79" t="s">
        <v>51</v>
      </c>
      <c r="D26" s="20"/>
      <c r="E26" s="134" t="s">
        <v>386</v>
      </c>
      <c r="F26" s="20"/>
      <c r="G26" s="5"/>
      <c r="H26" s="5"/>
      <c r="I26" s="5"/>
      <c r="J26" s="6"/>
    </row>
    <row r="27" spans="1:10" ht="12.75">
      <c r="A27" s="4"/>
      <c r="B27" s="5"/>
      <c r="C27" s="79" t="s">
        <v>52</v>
      </c>
      <c r="D27" s="20"/>
      <c r="E27" s="134" t="s">
        <v>386</v>
      </c>
      <c r="F27" s="20"/>
      <c r="G27" s="5"/>
      <c r="H27" s="5"/>
      <c r="I27" s="5"/>
      <c r="J27" s="6"/>
    </row>
    <row r="28" spans="1:10" ht="12.75">
      <c r="A28" s="4"/>
      <c r="B28" s="5"/>
      <c r="C28" s="79" t="s">
        <v>53</v>
      </c>
      <c r="D28" s="20"/>
      <c r="E28" s="199">
        <f>E23</f>
        <v>4.13</v>
      </c>
      <c r="F28" s="20" t="s">
        <v>468</v>
      </c>
      <c r="G28" s="5"/>
      <c r="H28" s="5"/>
      <c r="I28" s="5"/>
      <c r="J28" s="6"/>
    </row>
    <row r="29" spans="1:10" ht="12.75">
      <c r="A29" s="4"/>
      <c r="B29" s="5"/>
      <c r="C29" s="79" t="s">
        <v>387</v>
      </c>
      <c r="D29" s="20"/>
      <c r="E29" s="123">
        <v>1.95</v>
      </c>
      <c r="F29" s="20" t="s">
        <v>468</v>
      </c>
      <c r="G29" s="5"/>
      <c r="H29" s="5"/>
      <c r="I29" s="5"/>
      <c r="J29" s="6"/>
    </row>
    <row r="30" spans="1:10" ht="12.75">
      <c r="A30" s="4"/>
      <c r="B30" s="5"/>
      <c r="C30" s="79" t="s">
        <v>325</v>
      </c>
      <c r="D30" s="20"/>
      <c r="E30" s="134"/>
      <c r="F30" s="20"/>
      <c r="G30" s="5"/>
      <c r="H30" s="5"/>
      <c r="I30" s="5"/>
      <c r="J30" s="6"/>
    </row>
    <row r="31" spans="1:10" ht="12.75">
      <c r="A31" s="24"/>
      <c r="B31" s="23"/>
      <c r="C31" s="23"/>
      <c r="D31" s="23"/>
      <c r="E31" s="23"/>
      <c r="F31" s="23"/>
      <c r="G31" s="23"/>
      <c r="H31" s="23"/>
      <c r="I31" s="23"/>
      <c r="J31" s="33"/>
    </row>
    <row r="32" spans="1:10" ht="12.75">
      <c r="A32" s="4" t="s">
        <v>54</v>
      </c>
      <c r="B32" s="25" t="s">
        <v>55</v>
      </c>
      <c r="C32" s="5"/>
      <c r="D32" s="5"/>
      <c r="E32" s="5"/>
      <c r="F32" s="5"/>
      <c r="G32" s="5"/>
      <c r="H32" s="5"/>
      <c r="I32" s="5"/>
      <c r="J32" s="6"/>
    </row>
    <row r="33" spans="1:10" s="172" customFormat="1" ht="12.75">
      <c r="A33" s="41"/>
      <c r="B33" s="78" t="s">
        <v>481</v>
      </c>
      <c r="C33" s="168"/>
      <c r="D33" s="168"/>
      <c r="E33" s="168"/>
      <c r="F33" s="168"/>
      <c r="G33" s="168"/>
      <c r="H33" s="168"/>
      <c r="I33" s="168"/>
      <c r="J33" s="171"/>
    </row>
    <row r="34" spans="1:10" ht="12.75">
      <c r="A34" s="4"/>
      <c r="B34" s="25" t="s">
        <v>143</v>
      </c>
      <c r="C34" s="5"/>
      <c r="D34" s="5"/>
      <c r="E34" s="5"/>
      <c r="F34" s="5"/>
      <c r="G34" s="5"/>
      <c r="H34" s="5"/>
      <c r="I34" s="5"/>
      <c r="J34" s="6"/>
    </row>
    <row r="35" spans="1:10" ht="12.75">
      <c r="A35" s="4"/>
      <c r="B35" s="25" t="s">
        <v>142</v>
      </c>
      <c r="C35" s="5"/>
      <c r="D35" s="5"/>
      <c r="E35" s="5"/>
      <c r="F35" s="5"/>
      <c r="G35" s="5"/>
      <c r="H35" s="5"/>
      <c r="I35" s="5"/>
      <c r="J35" s="6"/>
    </row>
    <row r="36" spans="1:10" ht="12.75">
      <c r="A36" s="4"/>
      <c r="B36" s="25"/>
      <c r="C36" s="5"/>
      <c r="D36" s="5"/>
      <c r="E36" s="5"/>
      <c r="F36" s="5"/>
      <c r="G36" s="5"/>
      <c r="H36" s="5"/>
      <c r="I36" s="5"/>
      <c r="J36" s="6"/>
    </row>
    <row r="37" spans="1:10" ht="12.75">
      <c r="A37" s="4"/>
      <c r="B37" s="5"/>
      <c r="C37" s="5"/>
      <c r="D37" s="5"/>
      <c r="E37" s="5"/>
      <c r="F37" s="5"/>
      <c r="G37" s="5"/>
      <c r="H37" s="5"/>
      <c r="I37" s="5"/>
      <c r="J37" s="6"/>
    </row>
    <row r="38" spans="1:10" ht="12.75">
      <c r="A38" s="4"/>
      <c r="B38" s="5"/>
      <c r="C38" s="5"/>
      <c r="D38" s="5"/>
      <c r="E38" s="5"/>
      <c r="F38" s="5"/>
      <c r="G38" s="5"/>
      <c r="H38" s="5"/>
      <c r="I38" s="5"/>
      <c r="J38" s="6"/>
    </row>
    <row r="39" spans="1:10" ht="12.75">
      <c r="A39" s="4"/>
      <c r="B39" s="5"/>
      <c r="C39" s="5"/>
      <c r="D39" s="5"/>
      <c r="E39" s="5"/>
      <c r="F39" s="5"/>
      <c r="G39" s="5"/>
      <c r="H39" s="5"/>
      <c r="I39" s="5"/>
      <c r="J39" s="6"/>
    </row>
    <row r="40" spans="1:10" ht="12.75">
      <c r="A40" s="4"/>
      <c r="B40" s="5"/>
      <c r="C40" s="5"/>
      <c r="D40" s="5"/>
      <c r="E40" s="5"/>
      <c r="F40" s="5"/>
      <c r="G40" s="5"/>
      <c r="H40" s="5"/>
      <c r="I40" s="5"/>
      <c r="J40" s="6"/>
    </row>
    <row r="41" spans="1:10" ht="12.75">
      <c r="A41" s="4"/>
      <c r="B41" s="5"/>
      <c r="C41" s="5"/>
      <c r="D41" s="5"/>
      <c r="E41" s="5"/>
      <c r="F41" s="5"/>
      <c r="G41" s="5"/>
      <c r="H41" s="5"/>
      <c r="I41" s="5"/>
      <c r="J41" s="6"/>
    </row>
    <row r="42" spans="1:10" ht="12.75">
      <c r="A42" s="4"/>
      <c r="B42" s="5"/>
      <c r="C42" s="5"/>
      <c r="D42" s="5"/>
      <c r="E42" s="5"/>
      <c r="F42" s="5"/>
      <c r="G42" s="5"/>
      <c r="H42" s="5"/>
      <c r="I42" s="5"/>
      <c r="J42" s="6"/>
    </row>
    <row r="43" spans="1:10" ht="12.75">
      <c r="A43" s="4"/>
      <c r="B43" s="5"/>
      <c r="C43" s="5"/>
      <c r="D43" s="23"/>
      <c r="E43" s="23"/>
      <c r="F43" s="23"/>
      <c r="G43" s="23"/>
      <c r="H43" s="5"/>
      <c r="I43" s="5"/>
      <c r="J43" s="6"/>
    </row>
    <row r="44" spans="1:10" ht="12.75">
      <c r="A44" s="4"/>
      <c r="B44" s="5"/>
      <c r="C44" s="5"/>
      <c r="D44" s="5"/>
      <c r="E44" s="5"/>
      <c r="F44" s="5"/>
      <c r="G44" s="5"/>
      <c r="H44" s="5"/>
      <c r="I44" s="5"/>
      <c r="J44" s="6"/>
    </row>
    <row r="45" spans="1:10" ht="12.75">
      <c r="A45" s="4"/>
      <c r="B45" s="5"/>
      <c r="C45" s="5"/>
      <c r="D45" s="5"/>
      <c r="E45" s="5"/>
      <c r="F45" s="5"/>
      <c r="G45" s="5"/>
      <c r="H45" s="5"/>
      <c r="I45" s="5"/>
      <c r="J45" s="6"/>
    </row>
    <row r="46" spans="1:10" ht="12.75">
      <c r="A46" s="4"/>
      <c r="B46" s="5"/>
      <c r="C46" s="5"/>
      <c r="D46" s="5"/>
      <c r="E46" s="5"/>
      <c r="F46" s="5"/>
      <c r="G46" s="5"/>
      <c r="H46" s="5"/>
      <c r="I46" s="5"/>
      <c r="J46" s="6"/>
    </row>
    <row r="47" spans="1:10" ht="12.75">
      <c r="A47" s="4"/>
      <c r="B47" s="5"/>
      <c r="C47" s="5"/>
      <c r="D47" s="5"/>
      <c r="E47" s="5"/>
      <c r="F47" s="5"/>
      <c r="G47" s="5"/>
      <c r="H47" s="5"/>
      <c r="I47" s="5"/>
      <c r="J47" s="6"/>
    </row>
    <row r="48" spans="1:10" ht="12.75">
      <c r="A48" s="4"/>
      <c r="B48" s="5"/>
      <c r="C48" s="5"/>
      <c r="D48" s="5"/>
      <c r="E48" s="5"/>
      <c r="F48" s="5"/>
      <c r="G48" s="5"/>
      <c r="H48" s="5"/>
      <c r="I48" s="5"/>
      <c r="J48" s="6"/>
    </row>
    <row r="49" spans="1:10" ht="12.75">
      <c r="A49" s="4"/>
      <c r="B49" s="5"/>
      <c r="C49" s="5"/>
      <c r="D49" s="5"/>
      <c r="E49" s="5"/>
      <c r="F49" s="5"/>
      <c r="G49" s="5"/>
      <c r="H49" s="5"/>
      <c r="I49" s="5"/>
      <c r="J49" s="6"/>
    </row>
    <row r="50" spans="1:10" ht="12.75">
      <c r="A50" s="4"/>
      <c r="B50" s="5"/>
      <c r="C50" s="5"/>
      <c r="D50" s="5"/>
      <c r="E50" s="5"/>
      <c r="F50" s="5"/>
      <c r="G50" s="5"/>
      <c r="H50" s="5"/>
      <c r="I50" s="5"/>
      <c r="J50" s="6"/>
    </row>
    <row r="51" spans="1:10" ht="12.75">
      <c r="A51" s="7"/>
      <c r="B51" s="8"/>
      <c r="C51" s="8"/>
      <c r="D51" s="8"/>
      <c r="E51" s="8"/>
      <c r="F51" s="8"/>
      <c r="G51" s="8"/>
      <c r="H51" s="8"/>
      <c r="I51" s="8"/>
      <c r="J51" s="9"/>
    </row>
    <row r="52" spans="1:10" ht="12.75">
      <c r="A52" s="4" t="s">
        <v>223</v>
      </c>
      <c r="B52" s="5" t="s">
        <v>246</v>
      </c>
      <c r="C52" s="5"/>
      <c r="D52" s="5"/>
      <c r="E52" s="5"/>
      <c r="F52" s="5"/>
      <c r="G52" s="5"/>
      <c r="H52" s="5"/>
      <c r="I52" s="5"/>
      <c r="J52" s="6"/>
    </row>
    <row r="53" spans="1:10" ht="12.75">
      <c r="A53" s="4"/>
      <c r="B53" s="5"/>
      <c r="C53" s="5"/>
      <c r="D53" s="5"/>
      <c r="E53" s="5"/>
      <c r="F53" s="5"/>
      <c r="G53" s="5"/>
      <c r="H53" s="5"/>
      <c r="I53" s="5"/>
      <c r="J53" s="6"/>
    </row>
    <row r="54" spans="1:10" ht="12.75">
      <c r="A54" s="7" t="s">
        <v>222</v>
      </c>
      <c r="B54" s="170">
        <f>'Item 100, pg 21'!B60</f>
        <v>41348</v>
      </c>
      <c r="C54" s="8"/>
      <c r="D54" s="8"/>
      <c r="E54" s="8"/>
      <c r="F54" s="8"/>
      <c r="G54" s="8"/>
      <c r="H54" s="8" t="s">
        <v>251</v>
      </c>
      <c r="I54" s="8"/>
      <c r="J54" s="169">
        <f>'Item 100, pg 21'!R60</f>
        <v>41395</v>
      </c>
    </row>
    <row r="55" spans="1:10" ht="12.75">
      <c r="A55" s="373" t="s">
        <v>214</v>
      </c>
      <c r="B55" s="374"/>
      <c r="C55" s="374"/>
      <c r="D55" s="374"/>
      <c r="E55" s="374"/>
      <c r="F55" s="374"/>
      <c r="G55" s="374"/>
      <c r="H55" s="374"/>
      <c r="I55" s="374"/>
      <c r="J55" s="375"/>
    </row>
    <row r="56" spans="1:10" ht="12.75">
      <c r="A56" s="4"/>
      <c r="B56" s="5"/>
      <c r="C56" s="5"/>
      <c r="D56" s="5"/>
      <c r="E56" s="5"/>
      <c r="F56" s="5"/>
      <c r="G56" s="5"/>
      <c r="H56" s="5"/>
      <c r="I56" s="5"/>
      <c r="J56" s="6"/>
    </row>
    <row r="57" spans="1:10" ht="12.75">
      <c r="A57" s="4" t="s">
        <v>221</v>
      </c>
      <c r="B57" s="5"/>
      <c r="C57" s="5"/>
      <c r="D57" s="5"/>
      <c r="E57" s="5"/>
      <c r="F57" s="5"/>
      <c r="G57" s="5"/>
      <c r="H57" s="5"/>
      <c r="I57" s="5"/>
      <c r="J57" s="6"/>
    </row>
    <row r="58" spans="1:10" ht="12.75">
      <c r="A58" s="7"/>
      <c r="B58" s="8"/>
      <c r="C58" s="8"/>
      <c r="D58" s="8"/>
      <c r="E58" s="8"/>
      <c r="F58" s="8"/>
      <c r="G58" s="8"/>
      <c r="H58" s="8"/>
      <c r="I58" s="8"/>
      <c r="J58" s="9"/>
    </row>
  </sheetData>
  <sheetProtection/>
  <mergeCells count="6">
    <mergeCell ref="H2:I2"/>
    <mergeCell ref="A7:J7"/>
    <mergeCell ref="E21:F21"/>
    <mergeCell ref="C22:D22"/>
    <mergeCell ref="E22:F22"/>
    <mergeCell ref="A55:J55"/>
  </mergeCells>
  <printOptions horizontalCentered="1" verticalCentered="1"/>
  <pageMargins left="0.5" right="0.5" top="0.5" bottom="0.5" header="0.5" footer="0.5"/>
  <pageSetup fitToHeight="1" fitToWidth="1" horizontalDpi="600" verticalDpi="600" orientation="portrait" scale="90" r:id="rId1"/>
</worksheet>
</file>

<file path=xl/worksheets/sheet9.xml><?xml version="1.0" encoding="utf-8"?>
<worksheet xmlns="http://schemas.openxmlformats.org/spreadsheetml/2006/main" xmlns:r="http://schemas.openxmlformats.org/officeDocument/2006/relationships">
  <sheetPr>
    <pageSetUpPr fitToPage="1"/>
  </sheetPr>
  <dimension ref="A1:X55"/>
  <sheetViews>
    <sheetView zoomScalePageLayoutView="0" workbookViewId="0" topLeftCell="E7">
      <selection activeCell="C20" sqref="C20:C21"/>
    </sheetView>
  </sheetViews>
  <sheetFormatPr defaultColWidth="9.140625" defaultRowHeight="12.75"/>
  <cols>
    <col min="1" max="1" width="12.421875" style="0" customWidth="1"/>
    <col min="2" max="2" width="17.28125" style="0" customWidth="1"/>
    <col min="3" max="3" width="8.140625" style="0" customWidth="1"/>
    <col min="4" max="4" width="4.140625" style="0" customWidth="1"/>
    <col min="5" max="5" width="7.28125" style="0" customWidth="1"/>
    <col min="6" max="6" width="3.7109375" style="0" customWidth="1"/>
    <col min="7" max="7" width="10.00390625" style="0" customWidth="1"/>
    <col min="8" max="8" width="3.8515625" style="0" customWidth="1"/>
    <col min="9" max="9" width="8.421875" style="0" customWidth="1"/>
    <col min="10" max="10" width="3.57421875" style="0" customWidth="1"/>
    <col min="11" max="11" width="1.28515625" style="0" customWidth="1"/>
    <col min="12" max="12" width="10.28125" style="0" customWidth="1"/>
    <col min="13" max="13" width="8.00390625" style="0" customWidth="1"/>
    <col min="14" max="14" width="9.421875" style="0" customWidth="1"/>
    <col min="15" max="15" width="3.8515625" style="0" customWidth="1"/>
    <col min="16" max="16" width="8.8515625" style="0" customWidth="1"/>
    <col min="17" max="17" width="3.57421875" style="0" customWidth="1"/>
    <col min="18" max="18" width="9.421875" style="0" customWidth="1"/>
    <col min="19" max="19" width="3.00390625" style="0" customWidth="1"/>
    <col min="20" max="20" width="8.7109375" style="0" customWidth="1"/>
    <col min="21" max="21" width="4.57421875" style="0" customWidth="1"/>
    <col min="22" max="22" width="3.7109375" style="0" customWidth="1"/>
  </cols>
  <sheetData>
    <row r="1" spans="1:22" ht="12.75">
      <c r="A1" s="1"/>
      <c r="B1" s="2"/>
      <c r="C1" s="2"/>
      <c r="D1" s="2"/>
      <c r="E1" s="2"/>
      <c r="F1" s="2"/>
      <c r="G1" s="2"/>
      <c r="H1" s="2"/>
      <c r="I1" s="2"/>
      <c r="J1" s="2"/>
      <c r="K1" s="2"/>
      <c r="L1" s="2"/>
      <c r="M1" s="2"/>
      <c r="N1" s="2"/>
      <c r="O1" s="2"/>
      <c r="P1" s="2"/>
      <c r="Q1" s="2"/>
      <c r="R1" s="2"/>
      <c r="S1" s="2"/>
      <c r="T1" s="2"/>
      <c r="U1" s="2"/>
      <c r="V1" s="3"/>
    </row>
    <row r="2" spans="1:22" ht="12.75">
      <c r="A2" s="4" t="s">
        <v>217</v>
      </c>
      <c r="B2" s="182">
        <v>26</v>
      </c>
      <c r="C2" s="5"/>
      <c r="D2" s="5"/>
      <c r="E2" s="5"/>
      <c r="F2" s="5"/>
      <c r="G2" s="5"/>
      <c r="H2" s="5"/>
      <c r="I2" s="5"/>
      <c r="J2" s="5"/>
      <c r="K2" s="5"/>
      <c r="L2" s="5"/>
      <c r="M2" s="5"/>
      <c r="N2" s="5"/>
      <c r="O2" s="8">
        <v>0</v>
      </c>
      <c r="P2" s="5" t="s">
        <v>396</v>
      </c>
      <c r="Q2" s="5"/>
      <c r="R2" s="5"/>
      <c r="S2" s="5"/>
      <c r="T2" s="262">
        <v>25</v>
      </c>
      <c r="U2" s="5"/>
      <c r="V2" s="6"/>
    </row>
    <row r="3" spans="1:22" ht="12.75">
      <c r="A3" s="4"/>
      <c r="B3" s="5"/>
      <c r="C3" s="5"/>
      <c r="D3" s="5"/>
      <c r="E3" s="5"/>
      <c r="F3" s="5"/>
      <c r="G3" s="5"/>
      <c r="H3" s="5"/>
      <c r="I3" s="5"/>
      <c r="J3" s="5"/>
      <c r="K3" s="5"/>
      <c r="L3" s="5"/>
      <c r="M3" s="5"/>
      <c r="N3" s="5"/>
      <c r="O3" s="5"/>
      <c r="P3" s="5"/>
      <c r="Q3" s="5"/>
      <c r="R3" s="5"/>
      <c r="S3" s="5"/>
      <c r="T3" s="5"/>
      <c r="U3" s="5"/>
      <c r="V3" s="6"/>
    </row>
    <row r="4" spans="1:22" ht="12.75">
      <c r="A4" s="4" t="s">
        <v>219</v>
      </c>
      <c r="B4" s="5"/>
      <c r="C4" s="185" t="s">
        <v>389</v>
      </c>
      <c r="D4" s="5"/>
      <c r="E4" s="5"/>
      <c r="F4" s="5"/>
      <c r="G4" s="5"/>
      <c r="H4" s="5"/>
      <c r="I4" s="5"/>
      <c r="J4" s="5"/>
      <c r="K4" s="5"/>
      <c r="L4" s="5"/>
      <c r="M4" s="5"/>
      <c r="N4" s="5"/>
      <c r="O4" s="5"/>
      <c r="P4" s="5"/>
      <c r="Q4" s="5"/>
      <c r="R4" s="5"/>
      <c r="S4" s="5"/>
      <c r="T4" s="5"/>
      <c r="U4" s="5"/>
      <c r="V4" s="6"/>
    </row>
    <row r="5" spans="1:22" ht="12.75">
      <c r="A5" s="7" t="s">
        <v>220</v>
      </c>
      <c r="B5" s="8"/>
      <c r="C5" s="8"/>
      <c r="D5" s="8"/>
      <c r="E5" s="8"/>
      <c r="F5" s="8"/>
      <c r="G5" s="8"/>
      <c r="H5" s="8"/>
      <c r="I5" s="8"/>
      <c r="J5" s="8"/>
      <c r="K5" s="8"/>
      <c r="L5" s="8"/>
      <c r="M5" s="8"/>
      <c r="N5" s="8"/>
      <c r="O5" s="8"/>
      <c r="P5" s="8"/>
      <c r="Q5" s="8"/>
      <c r="R5" s="8"/>
      <c r="S5" s="8"/>
      <c r="T5" s="8"/>
      <c r="U5" s="5"/>
      <c r="V5" s="6"/>
    </row>
    <row r="6" spans="1:22" ht="12.75">
      <c r="A6" s="4"/>
      <c r="B6" s="5"/>
      <c r="C6" s="5"/>
      <c r="D6" s="5"/>
      <c r="E6" s="5"/>
      <c r="F6" s="5"/>
      <c r="G6" s="5"/>
      <c r="H6" s="5"/>
      <c r="I6" s="5"/>
      <c r="J6" s="5"/>
      <c r="K6" s="5"/>
      <c r="L6" s="5"/>
      <c r="M6" s="5"/>
      <c r="N6" s="5"/>
      <c r="O6" s="5"/>
      <c r="P6" s="5"/>
      <c r="Q6" s="5"/>
      <c r="R6" s="5"/>
      <c r="S6" s="5"/>
      <c r="T6" s="5"/>
      <c r="U6" s="5"/>
      <c r="V6" s="6"/>
    </row>
    <row r="7" spans="1:22" ht="12.75">
      <c r="A7" s="376" t="s">
        <v>1</v>
      </c>
      <c r="B7" s="377"/>
      <c r="C7" s="377"/>
      <c r="D7" s="377"/>
      <c r="E7" s="377"/>
      <c r="F7" s="377"/>
      <c r="G7" s="377"/>
      <c r="H7" s="377"/>
      <c r="I7" s="377"/>
      <c r="J7" s="377"/>
      <c r="K7" s="377"/>
      <c r="L7" s="377"/>
      <c r="M7" s="377"/>
      <c r="N7" s="377"/>
      <c r="O7" s="377"/>
      <c r="P7" s="377"/>
      <c r="Q7" s="377"/>
      <c r="R7" s="377"/>
      <c r="S7" s="23"/>
      <c r="T7" s="23"/>
      <c r="U7" s="5"/>
      <c r="V7" s="6"/>
    </row>
    <row r="8" spans="1:22" ht="12.75">
      <c r="A8" s="4"/>
      <c r="B8" s="5"/>
      <c r="C8" s="5"/>
      <c r="D8" s="5"/>
      <c r="E8" s="5"/>
      <c r="F8" s="5"/>
      <c r="G8" s="5"/>
      <c r="H8" s="5"/>
      <c r="I8" s="5"/>
      <c r="J8" s="5"/>
      <c r="K8" s="5"/>
      <c r="L8" s="5"/>
      <c r="M8" s="5"/>
      <c r="N8" s="5"/>
      <c r="O8" s="5"/>
      <c r="P8" s="5"/>
      <c r="Q8" s="5"/>
      <c r="R8" s="5"/>
      <c r="S8" s="5"/>
      <c r="T8" s="5"/>
      <c r="U8" s="5"/>
      <c r="V8" s="6"/>
    </row>
    <row r="9" spans="1:22" ht="12.75">
      <c r="A9" s="4" t="s">
        <v>68</v>
      </c>
      <c r="B9" s="5" t="s">
        <v>256</v>
      </c>
      <c r="C9" s="5"/>
      <c r="D9" s="5"/>
      <c r="E9" s="5"/>
      <c r="F9" s="5"/>
      <c r="G9" s="5"/>
      <c r="H9" s="5"/>
      <c r="I9" s="5"/>
      <c r="J9" s="5"/>
      <c r="K9" s="5"/>
      <c r="L9" s="5"/>
      <c r="M9" s="5"/>
      <c r="N9" s="5"/>
      <c r="O9" s="5"/>
      <c r="P9" s="5"/>
      <c r="Q9" s="5"/>
      <c r="R9" s="5"/>
      <c r="S9" s="5"/>
      <c r="T9" s="5"/>
      <c r="U9" s="5"/>
      <c r="V9" s="6"/>
    </row>
    <row r="10" spans="1:22" ht="12.75">
      <c r="A10" s="4"/>
      <c r="B10" s="5"/>
      <c r="C10" s="5"/>
      <c r="D10" s="8"/>
      <c r="E10" s="5"/>
      <c r="F10" s="5"/>
      <c r="G10" s="5" t="s">
        <v>318</v>
      </c>
      <c r="H10" s="5"/>
      <c r="I10" s="5"/>
      <c r="J10" s="5"/>
      <c r="K10" s="5"/>
      <c r="L10" s="5"/>
      <c r="M10" s="5"/>
      <c r="N10" s="5"/>
      <c r="O10" s="8"/>
      <c r="P10" s="5"/>
      <c r="Q10" s="5"/>
      <c r="R10" s="5"/>
      <c r="S10" s="5"/>
      <c r="T10" s="5"/>
      <c r="U10" s="5"/>
      <c r="V10" s="6"/>
    </row>
    <row r="11" spans="1:22" ht="12.75">
      <c r="A11" s="69" t="s">
        <v>28</v>
      </c>
      <c r="B11" s="69" t="s">
        <v>31</v>
      </c>
      <c r="C11" s="141" t="s">
        <v>32</v>
      </c>
      <c r="D11" s="147"/>
      <c r="E11" s="141" t="s">
        <v>33</v>
      </c>
      <c r="F11" s="147"/>
      <c r="G11" s="141" t="s">
        <v>139</v>
      </c>
      <c r="H11" s="147"/>
      <c r="I11" s="141" t="s">
        <v>34</v>
      </c>
      <c r="J11" s="147"/>
      <c r="K11" s="18"/>
      <c r="L11" s="69" t="s">
        <v>28</v>
      </c>
      <c r="M11" s="69" t="s">
        <v>31</v>
      </c>
      <c r="N11" s="141" t="s">
        <v>32</v>
      </c>
      <c r="O11" s="164"/>
      <c r="P11" s="141" t="s">
        <v>33</v>
      </c>
      <c r="Q11" s="147"/>
      <c r="R11" s="141" t="s">
        <v>139</v>
      </c>
      <c r="S11" s="147"/>
      <c r="T11" s="141" t="s">
        <v>34</v>
      </c>
      <c r="U11" s="147"/>
      <c r="V11" s="6"/>
    </row>
    <row r="12" spans="1:22" ht="12.75">
      <c r="A12" s="70" t="s">
        <v>29</v>
      </c>
      <c r="B12" s="70" t="s">
        <v>215</v>
      </c>
      <c r="C12" s="142" t="s">
        <v>13</v>
      </c>
      <c r="D12" s="148"/>
      <c r="E12" s="142" t="s">
        <v>13</v>
      </c>
      <c r="F12" s="148"/>
      <c r="G12" s="142" t="s">
        <v>140</v>
      </c>
      <c r="H12" s="148"/>
      <c r="I12" s="142" t="s">
        <v>13</v>
      </c>
      <c r="J12" s="148"/>
      <c r="K12" s="18"/>
      <c r="L12" s="70" t="s">
        <v>29</v>
      </c>
      <c r="M12" s="70" t="s">
        <v>215</v>
      </c>
      <c r="N12" s="142" t="s">
        <v>13</v>
      </c>
      <c r="O12" s="148"/>
      <c r="P12" s="18" t="s">
        <v>13</v>
      </c>
      <c r="Q12" s="148"/>
      <c r="R12" s="142" t="s">
        <v>140</v>
      </c>
      <c r="S12" s="148"/>
      <c r="T12" s="142" t="s">
        <v>13</v>
      </c>
      <c r="U12" s="148"/>
      <c r="V12" s="6"/>
    </row>
    <row r="13" spans="1:22" ht="12.75">
      <c r="A13" s="71" t="s">
        <v>30</v>
      </c>
      <c r="B13" s="71" t="s">
        <v>13</v>
      </c>
      <c r="C13" s="143" t="s">
        <v>334</v>
      </c>
      <c r="D13" s="149"/>
      <c r="E13" s="143" t="s">
        <v>334</v>
      </c>
      <c r="F13" s="149"/>
      <c r="G13" s="143" t="s">
        <v>141</v>
      </c>
      <c r="H13" s="149"/>
      <c r="I13" s="143" t="s">
        <v>334</v>
      </c>
      <c r="J13" s="149"/>
      <c r="K13" s="18"/>
      <c r="L13" s="71" t="s">
        <v>30</v>
      </c>
      <c r="M13" s="71" t="s">
        <v>13</v>
      </c>
      <c r="N13" s="143" t="s">
        <v>334</v>
      </c>
      <c r="O13" s="165"/>
      <c r="P13" s="143" t="s">
        <v>334</v>
      </c>
      <c r="Q13" s="149"/>
      <c r="R13" s="143" t="s">
        <v>141</v>
      </c>
      <c r="S13" s="149"/>
      <c r="T13" s="143" t="s">
        <v>334</v>
      </c>
      <c r="U13" s="149"/>
      <c r="V13" s="6"/>
    </row>
    <row r="14" spans="1:22" ht="12.75">
      <c r="A14" s="117" t="s">
        <v>375</v>
      </c>
      <c r="B14" s="21" t="s">
        <v>378</v>
      </c>
      <c r="C14" s="175">
        <v>18.07</v>
      </c>
      <c r="D14" s="166" t="s">
        <v>468</v>
      </c>
      <c r="E14" s="162">
        <v>8.14</v>
      </c>
      <c r="F14" s="166" t="s">
        <v>468</v>
      </c>
      <c r="G14" s="162">
        <f>C14+E14</f>
        <v>26.21</v>
      </c>
      <c r="H14" s="166" t="s">
        <v>468</v>
      </c>
      <c r="I14" s="162">
        <v>6.05</v>
      </c>
      <c r="J14" s="115" t="s">
        <v>468</v>
      </c>
      <c r="K14" s="5"/>
      <c r="L14" s="21" t="s">
        <v>383</v>
      </c>
      <c r="M14" s="21" t="s">
        <v>378</v>
      </c>
      <c r="N14" s="162">
        <v>69.82</v>
      </c>
      <c r="O14" s="166" t="s">
        <v>468</v>
      </c>
      <c r="P14" s="162">
        <f>E14</f>
        <v>8.14</v>
      </c>
      <c r="Q14" s="166" t="s">
        <v>468</v>
      </c>
      <c r="R14" s="162">
        <f>N14+P14</f>
        <v>77.96</v>
      </c>
      <c r="S14" s="166" t="s">
        <v>468</v>
      </c>
      <c r="T14" s="162">
        <f>I14</f>
        <v>6.05</v>
      </c>
      <c r="U14" s="115" t="s">
        <v>468</v>
      </c>
      <c r="V14" s="6"/>
    </row>
    <row r="15" spans="1:22" ht="12.75">
      <c r="A15" s="117" t="s">
        <v>375</v>
      </c>
      <c r="B15" s="21" t="s">
        <v>379</v>
      </c>
      <c r="C15" s="200">
        <f>C14+0.75</f>
        <v>18.82</v>
      </c>
      <c r="D15" s="166" t="s">
        <v>468</v>
      </c>
      <c r="E15" s="200">
        <f aca="true" t="shared" si="0" ref="E15:E21">E14</f>
        <v>8.14</v>
      </c>
      <c r="F15" s="166" t="s">
        <v>468</v>
      </c>
      <c r="G15" s="200">
        <f aca="true" t="shared" si="1" ref="G15:G21">C15+E15</f>
        <v>26.96</v>
      </c>
      <c r="H15" s="166" t="s">
        <v>468</v>
      </c>
      <c r="I15" s="145">
        <f aca="true" t="shared" si="2" ref="I15:I21">I14</f>
        <v>6.05</v>
      </c>
      <c r="J15" s="115" t="s">
        <v>468</v>
      </c>
      <c r="K15" s="5"/>
      <c r="L15" s="21" t="s">
        <v>383</v>
      </c>
      <c r="M15" s="21" t="s">
        <v>379</v>
      </c>
      <c r="N15" s="200">
        <f>N14+0.75</f>
        <v>70.57</v>
      </c>
      <c r="O15" s="166" t="s">
        <v>468</v>
      </c>
      <c r="P15" s="200">
        <f>P14</f>
        <v>8.14</v>
      </c>
      <c r="Q15" s="166" t="s">
        <v>468</v>
      </c>
      <c r="R15" s="200">
        <f>N15+P15</f>
        <v>78.71</v>
      </c>
      <c r="S15" s="166" t="s">
        <v>468</v>
      </c>
      <c r="T15" s="162">
        <f>T14</f>
        <v>6.05</v>
      </c>
      <c r="U15" s="115" t="s">
        <v>468</v>
      </c>
      <c r="V15" s="6"/>
    </row>
    <row r="16" spans="1:22" ht="12.75">
      <c r="A16" s="21" t="s">
        <v>376</v>
      </c>
      <c r="B16" s="21" t="s">
        <v>378</v>
      </c>
      <c r="C16" s="200">
        <v>28.45</v>
      </c>
      <c r="D16" s="166" t="s">
        <v>468</v>
      </c>
      <c r="E16" s="200">
        <f t="shared" si="0"/>
        <v>8.14</v>
      </c>
      <c r="F16" s="166" t="s">
        <v>468</v>
      </c>
      <c r="G16" s="200">
        <f t="shared" si="1"/>
        <v>36.59</v>
      </c>
      <c r="H16" s="166" t="s">
        <v>468</v>
      </c>
      <c r="I16" s="145">
        <f t="shared" si="2"/>
        <v>6.05</v>
      </c>
      <c r="J16" s="115" t="s">
        <v>468</v>
      </c>
      <c r="K16" s="5"/>
      <c r="L16" s="21" t="s">
        <v>384</v>
      </c>
      <c r="M16" s="21" t="s">
        <v>378</v>
      </c>
      <c r="N16" s="200">
        <v>83.27</v>
      </c>
      <c r="O16" s="166" t="s">
        <v>468</v>
      </c>
      <c r="P16" s="200">
        <f>P15</f>
        <v>8.14</v>
      </c>
      <c r="Q16" s="166" t="s">
        <v>468</v>
      </c>
      <c r="R16" s="200">
        <f>N16+P16</f>
        <v>91.41</v>
      </c>
      <c r="S16" s="166" t="s">
        <v>468</v>
      </c>
      <c r="T16" s="162">
        <f>T14</f>
        <v>6.05</v>
      </c>
      <c r="U16" s="115" t="s">
        <v>468</v>
      </c>
      <c r="V16" s="6"/>
    </row>
    <row r="17" spans="1:22" ht="12.75">
      <c r="A17" s="21" t="s">
        <v>376</v>
      </c>
      <c r="B17" s="21" t="s">
        <v>379</v>
      </c>
      <c r="C17" s="200">
        <f>C16+0.75</f>
        <v>29.2</v>
      </c>
      <c r="D17" s="166" t="s">
        <v>468</v>
      </c>
      <c r="E17" s="200">
        <f t="shared" si="0"/>
        <v>8.14</v>
      </c>
      <c r="F17" s="166" t="s">
        <v>468</v>
      </c>
      <c r="G17" s="200">
        <f t="shared" si="1"/>
        <v>37.34</v>
      </c>
      <c r="H17" s="166" t="s">
        <v>468</v>
      </c>
      <c r="I17" s="145">
        <f t="shared" si="2"/>
        <v>6.05</v>
      </c>
      <c r="J17" s="115" t="s">
        <v>468</v>
      </c>
      <c r="K17" s="5"/>
      <c r="L17" s="21" t="s">
        <v>384</v>
      </c>
      <c r="M17" s="21" t="s">
        <v>379</v>
      </c>
      <c r="N17" s="200">
        <f>N16+0.75</f>
        <v>84.02</v>
      </c>
      <c r="O17" s="166" t="s">
        <v>468</v>
      </c>
      <c r="P17" s="200">
        <f>P16</f>
        <v>8.14</v>
      </c>
      <c r="Q17" s="166" t="s">
        <v>468</v>
      </c>
      <c r="R17" s="200">
        <f>N17+P17</f>
        <v>92.16</v>
      </c>
      <c r="S17" s="166" t="s">
        <v>468</v>
      </c>
      <c r="T17" s="162">
        <f>T14</f>
        <v>6.05</v>
      </c>
      <c r="U17" s="115" t="s">
        <v>468</v>
      </c>
      <c r="V17" s="6"/>
    </row>
    <row r="18" spans="1:22" ht="12.75">
      <c r="A18" s="21" t="s">
        <v>377</v>
      </c>
      <c r="B18" s="21" t="s">
        <v>378</v>
      </c>
      <c r="C18" s="200">
        <v>41.81</v>
      </c>
      <c r="D18" s="166" t="s">
        <v>468</v>
      </c>
      <c r="E18" s="200">
        <f t="shared" si="0"/>
        <v>8.14</v>
      </c>
      <c r="F18" s="166" t="s">
        <v>468</v>
      </c>
      <c r="G18" s="200">
        <f t="shared" si="1"/>
        <v>49.95</v>
      </c>
      <c r="H18" s="166" t="s">
        <v>468</v>
      </c>
      <c r="I18" s="145">
        <f t="shared" si="2"/>
        <v>6.05</v>
      </c>
      <c r="J18" s="115" t="s">
        <v>468</v>
      </c>
      <c r="K18" s="5"/>
      <c r="L18" s="201" t="s">
        <v>397</v>
      </c>
      <c r="M18" s="21"/>
      <c r="N18" s="202"/>
      <c r="O18" s="20"/>
      <c r="P18" s="200">
        <v>12.21</v>
      </c>
      <c r="Q18" s="166" t="s">
        <v>468</v>
      </c>
      <c r="R18" s="35" t="s">
        <v>318</v>
      </c>
      <c r="S18" s="20"/>
      <c r="T18" s="35"/>
      <c r="U18" s="20"/>
      <c r="V18" s="6"/>
    </row>
    <row r="19" spans="1:22" ht="12.75">
      <c r="A19" s="21" t="s">
        <v>377</v>
      </c>
      <c r="B19" s="21" t="s">
        <v>379</v>
      </c>
      <c r="C19" s="348">
        <f>C18+0.75</f>
        <v>42.56</v>
      </c>
      <c r="D19" s="166" t="s">
        <v>468</v>
      </c>
      <c r="E19" s="200">
        <f t="shared" si="0"/>
        <v>8.14</v>
      </c>
      <c r="F19" s="166" t="s">
        <v>468</v>
      </c>
      <c r="G19" s="200">
        <f t="shared" si="1"/>
        <v>50.7</v>
      </c>
      <c r="H19" s="166" t="s">
        <v>468</v>
      </c>
      <c r="I19" s="145">
        <f t="shared" si="2"/>
        <v>6.05</v>
      </c>
      <c r="J19" s="115" t="s">
        <v>468</v>
      </c>
      <c r="K19" s="5"/>
      <c r="L19" s="21"/>
      <c r="M19" s="21"/>
      <c r="N19" s="35"/>
      <c r="O19" s="20"/>
      <c r="P19" s="35"/>
      <c r="Q19" s="20"/>
      <c r="R19" s="152" t="s">
        <v>318</v>
      </c>
      <c r="S19" s="153"/>
      <c r="T19" s="35"/>
      <c r="U19" s="20"/>
      <c r="V19" s="6"/>
    </row>
    <row r="20" spans="1:22" ht="12.75">
      <c r="A20" s="21" t="s">
        <v>382</v>
      </c>
      <c r="B20" s="21" t="s">
        <v>378</v>
      </c>
      <c r="C20" s="200">
        <v>55.41</v>
      </c>
      <c r="D20" s="166" t="s">
        <v>468</v>
      </c>
      <c r="E20" s="200">
        <f t="shared" si="0"/>
        <v>8.14</v>
      </c>
      <c r="F20" s="166" t="s">
        <v>468</v>
      </c>
      <c r="G20" s="200">
        <f t="shared" si="1"/>
        <v>63.55</v>
      </c>
      <c r="H20" s="166" t="s">
        <v>468</v>
      </c>
      <c r="I20" s="145">
        <f t="shared" si="2"/>
        <v>6.05</v>
      </c>
      <c r="J20" s="115" t="s">
        <v>468</v>
      </c>
      <c r="K20" s="5"/>
      <c r="L20" s="21"/>
      <c r="M20" s="21"/>
      <c r="N20" s="35" t="s">
        <v>318</v>
      </c>
      <c r="O20" s="20"/>
      <c r="P20" s="35" t="s">
        <v>318</v>
      </c>
      <c r="Q20" s="20"/>
      <c r="R20" s="35"/>
      <c r="S20" s="20"/>
      <c r="T20" s="35"/>
      <c r="U20" s="20"/>
      <c r="V20" s="6"/>
    </row>
    <row r="21" spans="1:22" ht="12.75">
      <c r="A21" s="21" t="s">
        <v>382</v>
      </c>
      <c r="B21" s="21" t="s">
        <v>379</v>
      </c>
      <c r="C21" s="200">
        <f>C20+0.75</f>
        <v>56.16</v>
      </c>
      <c r="D21" s="166" t="s">
        <v>468</v>
      </c>
      <c r="E21" s="200">
        <f t="shared" si="0"/>
        <v>8.14</v>
      </c>
      <c r="F21" s="166" t="s">
        <v>468</v>
      </c>
      <c r="G21" s="200">
        <f t="shared" si="1"/>
        <v>64.3</v>
      </c>
      <c r="H21" s="166" t="s">
        <v>468</v>
      </c>
      <c r="I21" s="145">
        <f t="shared" si="2"/>
        <v>6.05</v>
      </c>
      <c r="J21" s="115" t="s">
        <v>468</v>
      </c>
      <c r="K21" s="5"/>
      <c r="L21" s="21"/>
      <c r="M21" s="21"/>
      <c r="N21" s="35"/>
      <c r="O21" s="20"/>
      <c r="P21" s="35"/>
      <c r="Q21" s="20"/>
      <c r="R21" s="35"/>
      <c r="S21" s="20"/>
      <c r="T21" s="35"/>
      <c r="U21" s="20"/>
      <c r="V21" s="6"/>
    </row>
    <row r="22" spans="1:22" ht="12.75">
      <c r="A22" s="21" t="s">
        <v>318</v>
      </c>
      <c r="B22" s="21" t="s">
        <v>318</v>
      </c>
      <c r="C22" s="35" t="s">
        <v>318</v>
      </c>
      <c r="D22" s="20"/>
      <c r="E22" s="35" t="s">
        <v>318</v>
      </c>
      <c r="F22" s="20"/>
      <c r="G22" s="35" t="s">
        <v>318</v>
      </c>
      <c r="H22" s="20"/>
      <c r="I22" s="144" t="s">
        <v>318</v>
      </c>
      <c r="J22" s="329"/>
      <c r="K22" s="5"/>
      <c r="L22" s="21"/>
      <c r="M22" s="21"/>
      <c r="N22" s="35"/>
      <c r="O22" s="20"/>
      <c r="P22" s="35"/>
      <c r="Q22" s="20"/>
      <c r="R22" s="35"/>
      <c r="S22" s="20"/>
      <c r="T22" s="35"/>
      <c r="U22" s="20"/>
      <c r="V22" s="6"/>
    </row>
    <row r="23" spans="1:22" ht="12.75">
      <c r="A23" s="21" t="s">
        <v>318</v>
      </c>
      <c r="B23" s="21" t="s">
        <v>318</v>
      </c>
      <c r="C23" s="152" t="s">
        <v>318</v>
      </c>
      <c r="D23" s="153"/>
      <c r="E23" s="152" t="s">
        <v>318</v>
      </c>
      <c r="F23" s="153"/>
      <c r="G23" s="152" t="s">
        <v>318</v>
      </c>
      <c r="H23" s="153"/>
      <c r="I23" s="144" t="s">
        <v>318</v>
      </c>
      <c r="J23" s="329"/>
      <c r="K23" s="23"/>
      <c r="L23" s="72"/>
      <c r="M23" s="72"/>
      <c r="N23" s="151"/>
      <c r="O23" s="100"/>
      <c r="P23" s="151"/>
      <c r="Q23" s="100"/>
      <c r="R23" s="35"/>
      <c r="S23" s="20"/>
      <c r="T23" s="151"/>
      <c r="U23" s="100"/>
      <c r="V23" s="6"/>
    </row>
    <row r="24" spans="1:22" ht="12.75">
      <c r="A24" s="21"/>
      <c r="B24" s="21"/>
      <c r="C24" s="35"/>
      <c r="D24" s="20"/>
      <c r="E24" s="35"/>
      <c r="F24" s="20"/>
      <c r="G24" s="35"/>
      <c r="H24" s="20"/>
      <c r="I24" s="35"/>
      <c r="J24" s="20"/>
      <c r="K24" s="5"/>
      <c r="L24" s="21"/>
      <c r="M24" s="21"/>
      <c r="N24" s="35"/>
      <c r="O24" s="20"/>
      <c r="P24" s="35"/>
      <c r="Q24" s="20"/>
      <c r="R24" s="35"/>
      <c r="S24" s="20"/>
      <c r="T24" s="35"/>
      <c r="U24" s="20"/>
      <c r="V24" s="6"/>
    </row>
    <row r="25" spans="1:22" ht="12.75">
      <c r="A25" s="76" t="s">
        <v>205</v>
      </c>
      <c r="B25" s="5"/>
      <c r="C25" s="5"/>
      <c r="D25" s="5"/>
      <c r="E25" s="5"/>
      <c r="F25" s="5"/>
      <c r="G25" s="5"/>
      <c r="H25" s="5"/>
      <c r="I25" s="5"/>
      <c r="J25" s="5"/>
      <c r="K25" s="5"/>
      <c r="L25" s="5"/>
      <c r="M25" s="5"/>
      <c r="N25" s="5"/>
      <c r="O25" s="5"/>
      <c r="P25" s="5"/>
      <c r="Q25" s="5"/>
      <c r="R25" s="5"/>
      <c r="S25" s="5"/>
      <c r="T25" s="2"/>
      <c r="U25" s="5"/>
      <c r="V25" s="6"/>
    </row>
    <row r="26" spans="1:22" ht="12.75">
      <c r="A26" s="4"/>
      <c r="B26" s="5"/>
      <c r="C26" s="74" t="s">
        <v>36</v>
      </c>
      <c r="D26" s="74"/>
      <c r="E26" s="5"/>
      <c r="F26" s="5"/>
      <c r="G26" s="5"/>
      <c r="H26" s="5"/>
      <c r="I26" s="5"/>
      <c r="J26" s="5"/>
      <c r="K26" s="5"/>
      <c r="L26" s="5"/>
      <c r="M26" s="5"/>
      <c r="N26" s="5"/>
      <c r="O26" s="5"/>
      <c r="P26" s="5"/>
      <c r="Q26" s="5"/>
      <c r="R26" s="5"/>
      <c r="S26" s="5"/>
      <c r="T26" s="5"/>
      <c r="U26" s="5"/>
      <c r="V26" s="6"/>
    </row>
    <row r="27" spans="1:22" ht="12.75">
      <c r="A27" s="4"/>
      <c r="B27" s="5"/>
      <c r="C27" s="74" t="s">
        <v>385</v>
      </c>
      <c r="D27" s="74"/>
      <c r="E27" s="5"/>
      <c r="F27" s="5"/>
      <c r="G27" s="5"/>
      <c r="H27" s="5"/>
      <c r="I27" s="5"/>
      <c r="J27" s="5"/>
      <c r="K27" s="5"/>
      <c r="L27" s="5"/>
      <c r="M27" s="5"/>
      <c r="N27" s="5"/>
      <c r="O27" s="5"/>
      <c r="P27" s="5"/>
      <c r="Q27" s="5"/>
      <c r="R27" s="5"/>
      <c r="S27" s="5"/>
      <c r="T27" s="5"/>
      <c r="U27" s="5"/>
      <c r="V27" s="6"/>
    </row>
    <row r="28" spans="1:22" ht="12.75">
      <c r="A28" s="4"/>
      <c r="B28" s="5"/>
      <c r="C28" s="74"/>
      <c r="D28" s="74"/>
      <c r="E28" s="5"/>
      <c r="F28" s="5"/>
      <c r="G28" s="5"/>
      <c r="H28" s="5"/>
      <c r="I28" s="5"/>
      <c r="J28" s="5"/>
      <c r="K28" s="5"/>
      <c r="L28" s="5"/>
      <c r="M28" s="5"/>
      <c r="N28" s="5"/>
      <c r="O28" s="5"/>
      <c r="P28" s="5"/>
      <c r="Q28" s="5"/>
      <c r="R28" s="5"/>
      <c r="S28" s="5"/>
      <c r="T28" s="5"/>
      <c r="U28" s="5"/>
      <c r="V28" s="6"/>
    </row>
    <row r="29" spans="1:22" ht="12.75">
      <c r="A29" s="4"/>
      <c r="B29" s="5"/>
      <c r="C29" s="74"/>
      <c r="D29" s="74"/>
      <c r="E29" s="5"/>
      <c r="F29" s="5"/>
      <c r="G29" s="5"/>
      <c r="H29" s="5"/>
      <c r="I29" s="5"/>
      <c r="J29" s="5"/>
      <c r="K29" s="5"/>
      <c r="L29" s="5"/>
      <c r="M29" s="5"/>
      <c r="N29" s="5"/>
      <c r="O29" s="5"/>
      <c r="P29" s="5"/>
      <c r="Q29" s="5"/>
      <c r="R29" s="5"/>
      <c r="S29" s="5"/>
      <c r="T29" s="5"/>
      <c r="U29" s="5"/>
      <c r="V29" s="6"/>
    </row>
    <row r="30" spans="1:22" ht="12.75">
      <c r="A30" s="4"/>
      <c r="B30" s="5"/>
      <c r="C30" s="5"/>
      <c r="D30" s="5"/>
      <c r="E30" s="5"/>
      <c r="F30" s="5"/>
      <c r="G30" s="5"/>
      <c r="H30" s="5"/>
      <c r="I30" s="5"/>
      <c r="J30" s="5"/>
      <c r="K30" s="5"/>
      <c r="L30" s="5"/>
      <c r="M30" s="5"/>
      <c r="N30" s="5"/>
      <c r="O30" s="5"/>
      <c r="P30" s="5"/>
      <c r="Q30" s="5"/>
      <c r="R30" s="5"/>
      <c r="S30" s="5"/>
      <c r="T30" s="5"/>
      <c r="U30" s="5"/>
      <c r="V30" s="6"/>
    </row>
    <row r="31" spans="1:22" ht="12.75">
      <c r="A31" s="4" t="s">
        <v>275</v>
      </c>
      <c r="B31" s="168" t="s">
        <v>470</v>
      </c>
      <c r="C31" s="183"/>
      <c r="D31" s="183"/>
      <c r="E31" s="183"/>
      <c r="F31" s="183"/>
      <c r="G31" s="183"/>
      <c r="H31" s="183"/>
      <c r="I31" s="183"/>
      <c r="J31" s="183"/>
      <c r="K31" s="183"/>
      <c r="L31" s="186"/>
      <c r="M31" s="186"/>
      <c r="N31" s="23"/>
      <c r="O31" s="23"/>
      <c r="P31" s="23"/>
      <c r="Q31" s="23"/>
      <c r="R31" s="23"/>
      <c r="S31" s="23"/>
      <c r="T31" s="23"/>
      <c r="U31" s="5"/>
      <c r="V31" s="6"/>
    </row>
    <row r="32" spans="1:22" ht="12.75">
      <c r="A32" s="34"/>
      <c r="B32" s="168"/>
      <c r="C32" s="183"/>
      <c r="D32" s="183"/>
      <c r="E32" s="183"/>
      <c r="F32" s="183"/>
      <c r="G32" s="183"/>
      <c r="H32" s="183"/>
      <c r="I32" s="183"/>
      <c r="J32" s="183"/>
      <c r="K32" s="183"/>
      <c r="L32" s="183"/>
      <c r="M32" s="183"/>
      <c r="N32" s="5"/>
      <c r="O32" s="5"/>
      <c r="P32" s="5"/>
      <c r="Q32" s="5"/>
      <c r="R32" s="5"/>
      <c r="S32" s="5"/>
      <c r="T32" s="5"/>
      <c r="U32" s="5"/>
      <c r="V32" s="6"/>
    </row>
    <row r="33" spans="1:22" ht="12.75">
      <c r="A33" s="55" t="s">
        <v>72</v>
      </c>
      <c r="B33" s="194" t="s">
        <v>276</v>
      </c>
      <c r="C33" s="183"/>
      <c r="D33" s="183"/>
      <c r="E33" s="183"/>
      <c r="F33" s="183"/>
      <c r="G33" s="183"/>
      <c r="H33" s="183"/>
      <c r="I33" s="183"/>
      <c r="J33" s="183"/>
      <c r="K33" s="183"/>
      <c r="L33" s="183"/>
      <c r="M33" s="183"/>
      <c r="N33" s="5"/>
      <c r="O33" s="5"/>
      <c r="P33" s="5"/>
      <c r="Q33" s="5"/>
      <c r="R33" s="5"/>
      <c r="S33" s="5"/>
      <c r="T33" s="5"/>
      <c r="U33" s="5"/>
      <c r="V33" s="6"/>
    </row>
    <row r="34" spans="1:22" ht="12.75">
      <c r="A34" s="34"/>
      <c r="B34" s="194" t="s">
        <v>259</v>
      </c>
      <c r="C34" s="183"/>
      <c r="D34" s="183"/>
      <c r="E34" s="183"/>
      <c r="F34" s="183"/>
      <c r="G34" s="183"/>
      <c r="H34" s="183"/>
      <c r="I34" s="183"/>
      <c r="J34" s="183"/>
      <c r="K34" s="183"/>
      <c r="L34" s="183"/>
      <c r="M34" s="183"/>
      <c r="N34" s="5"/>
      <c r="O34" s="5"/>
      <c r="P34" s="5"/>
      <c r="Q34" s="5"/>
      <c r="R34" s="5"/>
      <c r="S34" s="5"/>
      <c r="T34" s="5"/>
      <c r="U34" s="5"/>
      <c r="V34" s="6"/>
    </row>
    <row r="35" spans="1:22" ht="12.75">
      <c r="A35" s="34"/>
      <c r="B35" s="194"/>
      <c r="C35" s="183"/>
      <c r="D35" s="183"/>
      <c r="E35" s="183"/>
      <c r="F35" s="183"/>
      <c r="G35" s="183"/>
      <c r="H35" s="183"/>
      <c r="I35" s="183"/>
      <c r="J35" s="183"/>
      <c r="K35" s="183"/>
      <c r="L35" s="183"/>
      <c r="M35" s="183"/>
      <c r="N35" s="5"/>
      <c r="O35" s="5"/>
      <c r="P35" s="5"/>
      <c r="Q35" s="5"/>
      <c r="R35" s="5"/>
      <c r="S35" s="5"/>
      <c r="T35" s="5"/>
      <c r="U35" s="5"/>
      <c r="V35" s="6"/>
    </row>
    <row r="36" spans="1:22" ht="12.75">
      <c r="A36" s="55" t="s">
        <v>73</v>
      </c>
      <c r="B36" s="203" t="s">
        <v>277</v>
      </c>
      <c r="C36" s="186"/>
      <c r="D36" s="186"/>
      <c r="E36" s="186"/>
      <c r="F36" s="186"/>
      <c r="G36" s="186"/>
      <c r="H36" s="186"/>
      <c r="I36" s="186"/>
      <c r="J36" s="186"/>
      <c r="K36" s="186"/>
      <c r="L36" s="183"/>
      <c r="M36" s="183"/>
      <c r="N36" s="5"/>
      <c r="O36" s="5"/>
      <c r="P36" s="5"/>
      <c r="Q36" s="5"/>
      <c r="R36" s="5"/>
      <c r="S36" s="5"/>
      <c r="T36" s="5"/>
      <c r="U36" s="5"/>
      <c r="V36" s="6"/>
    </row>
    <row r="37" spans="1:22" ht="12.75">
      <c r="A37" s="34"/>
      <c r="B37" s="78" t="s">
        <v>460</v>
      </c>
      <c r="C37" s="183"/>
      <c r="D37" s="183"/>
      <c r="E37" s="183"/>
      <c r="F37" s="183"/>
      <c r="G37" s="183"/>
      <c r="H37" s="183"/>
      <c r="I37" s="183"/>
      <c r="J37" s="183"/>
      <c r="K37" s="194"/>
      <c r="L37" s="183"/>
      <c r="M37" s="183"/>
      <c r="N37" s="5"/>
      <c r="O37" s="5"/>
      <c r="P37" s="5"/>
      <c r="Q37" s="5"/>
      <c r="R37" s="5"/>
      <c r="S37" s="5"/>
      <c r="T37" s="5"/>
      <c r="U37" s="5"/>
      <c r="V37" s="6"/>
    </row>
    <row r="38" spans="1:22" ht="12.75">
      <c r="A38" s="34"/>
      <c r="B38" s="183" t="s">
        <v>278</v>
      </c>
      <c r="C38" s="183"/>
      <c r="D38" s="183"/>
      <c r="E38" s="183"/>
      <c r="F38" s="183"/>
      <c r="G38" s="183"/>
      <c r="H38" s="183"/>
      <c r="I38" s="183"/>
      <c r="J38" s="183"/>
      <c r="K38" s="183"/>
      <c r="L38" s="183"/>
      <c r="M38" s="183"/>
      <c r="N38" s="12"/>
      <c r="O38" s="12"/>
      <c r="P38" s="12"/>
      <c r="Q38" s="12"/>
      <c r="R38" s="5"/>
      <c r="S38" s="5"/>
      <c r="T38" s="5"/>
      <c r="U38" s="5"/>
      <c r="V38" s="6"/>
    </row>
    <row r="39" spans="1:24" ht="12.75">
      <c r="A39" s="34"/>
      <c r="B39" s="26"/>
      <c r="C39" s="5"/>
      <c r="D39" s="5"/>
      <c r="E39" s="5"/>
      <c r="F39" s="5"/>
      <c r="G39" s="5"/>
      <c r="H39" s="5"/>
      <c r="I39" s="5"/>
      <c r="J39" s="5"/>
      <c r="K39" s="26"/>
      <c r="L39" s="5"/>
      <c r="M39" s="5"/>
      <c r="N39" s="5"/>
      <c r="O39" s="5"/>
      <c r="P39" s="5"/>
      <c r="Q39" s="5"/>
      <c r="R39" s="5"/>
      <c r="S39" s="5"/>
      <c r="T39" s="5"/>
      <c r="U39" s="5"/>
      <c r="V39" s="6"/>
      <c r="X39" s="184"/>
    </row>
    <row r="40" spans="1:22" ht="12.75">
      <c r="A40" s="4"/>
      <c r="B40" s="25"/>
      <c r="C40" s="5"/>
      <c r="D40" s="5"/>
      <c r="E40" s="5"/>
      <c r="F40" s="5"/>
      <c r="G40" s="5"/>
      <c r="H40" s="5"/>
      <c r="I40" s="5"/>
      <c r="J40" s="5"/>
      <c r="K40" s="5"/>
      <c r="L40" s="5"/>
      <c r="M40" s="5"/>
      <c r="N40" s="5"/>
      <c r="O40" s="5"/>
      <c r="P40" s="5"/>
      <c r="Q40" s="5"/>
      <c r="R40" s="5"/>
      <c r="S40" s="5"/>
      <c r="T40" s="5"/>
      <c r="U40" s="5"/>
      <c r="V40" s="6"/>
    </row>
    <row r="41" spans="1:22" ht="12.75">
      <c r="A41" s="4"/>
      <c r="B41" s="25"/>
      <c r="C41" s="5"/>
      <c r="D41" s="5"/>
      <c r="E41" s="5"/>
      <c r="F41" s="5"/>
      <c r="G41" s="5"/>
      <c r="H41" s="5"/>
      <c r="I41" s="5"/>
      <c r="J41" s="5"/>
      <c r="K41" s="5"/>
      <c r="L41" s="5"/>
      <c r="M41" s="5"/>
      <c r="N41" s="5"/>
      <c r="O41" s="5"/>
      <c r="P41" s="5"/>
      <c r="Q41" s="5"/>
      <c r="R41" s="5"/>
      <c r="S41" s="5"/>
      <c r="T41" s="5"/>
      <c r="U41" s="5"/>
      <c r="V41" s="6"/>
    </row>
    <row r="42" spans="1:22" ht="12.75">
      <c r="A42" s="4"/>
      <c r="B42" s="25"/>
      <c r="C42" s="5"/>
      <c r="D42" s="5"/>
      <c r="E42" s="5"/>
      <c r="F42" s="5"/>
      <c r="G42" s="5"/>
      <c r="H42" s="5"/>
      <c r="I42" s="5"/>
      <c r="J42" s="5"/>
      <c r="K42" s="5"/>
      <c r="L42" s="5"/>
      <c r="M42" s="5"/>
      <c r="N42" s="5"/>
      <c r="O42" s="5"/>
      <c r="P42" s="5"/>
      <c r="Q42" s="5"/>
      <c r="R42" s="5"/>
      <c r="S42" s="5"/>
      <c r="T42" s="5"/>
      <c r="U42" s="5"/>
      <c r="V42" s="6"/>
    </row>
    <row r="43" spans="1:22" s="346" customFormat="1" ht="12">
      <c r="A43" s="347"/>
      <c r="B43" s="339"/>
      <c r="C43" s="339"/>
      <c r="D43" s="339"/>
      <c r="E43" s="339"/>
      <c r="F43" s="339"/>
      <c r="G43" s="339"/>
      <c r="H43" s="339"/>
      <c r="I43" s="339"/>
      <c r="J43" s="339"/>
      <c r="K43" s="339"/>
      <c r="L43" s="339"/>
      <c r="M43" s="339"/>
      <c r="N43" s="339"/>
      <c r="O43" s="339"/>
      <c r="P43" s="45"/>
      <c r="Q43" s="339"/>
      <c r="R43" s="339"/>
      <c r="S43" s="339"/>
      <c r="T43" s="339"/>
      <c r="U43" s="339"/>
      <c r="V43" s="345"/>
    </row>
    <row r="44" spans="1:22" ht="12.75">
      <c r="A44" s="4"/>
      <c r="B44" s="25"/>
      <c r="C44" s="5"/>
      <c r="D44" s="5"/>
      <c r="E44" s="5"/>
      <c r="F44" s="5"/>
      <c r="G44" s="5"/>
      <c r="H44" s="5"/>
      <c r="I44" s="5"/>
      <c r="J44" s="5"/>
      <c r="K44" s="5"/>
      <c r="L44" s="5"/>
      <c r="M44" s="5"/>
      <c r="N44" s="5"/>
      <c r="O44" s="5"/>
      <c r="P44" s="5"/>
      <c r="Q44" s="5"/>
      <c r="R44" s="5"/>
      <c r="S44" s="5"/>
      <c r="T44" s="5"/>
      <c r="U44" s="5"/>
      <c r="V44" s="6"/>
    </row>
    <row r="45" spans="1:22" ht="12.75">
      <c r="A45" s="4"/>
      <c r="B45" s="25"/>
      <c r="C45" s="5"/>
      <c r="D45" s="5"/>
      <c r="E45" s="5"/>
      <c r="F45" s="5"/>
      <c r="G45" s="5"/>
      <c r="H45" s="5"/>
      <c r="I45" s="5"/>
      <c r="J45" s="5"/>
      <c r="K45" s="5"/>
      <c r="L45" s="5"/>
      <c r="M45" s="5"/>
      <c r="N45" s="5"/>
      <c r="O45" s="5"/>
      <c r="P45" s="5"/>
      <c r="Q45" s="5"/>
      <c r="R45" s="140" t="s">
        <v>461</v>
      </c>
      <c r="S45" s="140"/>
      <c r="T45" s="5"/>
      <c r="U45" s="5"/>
      <c r="V45" s="6"/>
    </row>
    <row r="46" spans="1:22" ht="12.75">
      <c r="A46" s="4"/>
      <c r="B46" s="25"/>
      <c r="C46" s="5"/>
      <c r="D46" s="5"/>
      <c r="E46" s="5"/>
      <c r="F46" s="5"/>
      <c r="G46" s="5"/>
      <c r="H46" s="5"/>
      <c r="I46" s="5"/>
      <c r="J46" s="5"/>
      <c r="K46" s="5"/>
      <c r="L46" s="5"/>
      <c r="M46" s="5"/>
      <c r="N46" s="5"/>
      <c r="O46" s="5"/>
      <c r="P46" s="5"/>
      <c r="Q46" s="5"/>
      <c r="R46" s="140"/>
      <c r="S46" s="140"/>
      <c r="T46" s="5"/>
      <c r="U46" s="5"/>
      <c r="V46" s="6"/>
    </row>
    <row r="47" spans="1:22" s="190" customFormat="1" ht="12">
      <c r="A47" s="17"/>
      <c r="B47" s="11"/>
      <c r="C47" s="11"/>
      <c r="D47" s="11"/>
      <c r="E47" s="11"/>
      <c r="F47" s="191"/>
      <c r="G47" s="191"/>
      <c r="H47" s="191"/>
      <c r="I47" s="192"/>
      <c r="J47" s="192"/>
      <c r="K47" s="191"/>
      <c r="L47" s="191"/>
      <c r="M47" s="191"/>
      <c r="N47" s="188"/>
      <c r="O47" s="11"/>
      <c r="P47" s="11"/>
      <c r="Q47" s="11"/>
      <c r="R47" s="11"/>
      <c r="S47" s="11"/>
      <c r="T47" s="11"/>
      <c r="U47" s="11"/>
      <c r="V47" s="189"/>
    </row>
    <row r="48" spans="1:22" ht="12.75">
      <c r="A48" s="7"/>
      <c r="B48" s="8"/>
      <c r="C48" s="8"/>
      <c r="D48" s="8"/>
      <c r="E48" s="8"/>
      <c r="F48" s="8"/>
      <c r="G48" s="8"/>
      <c r="H48" s="8"/>
      <c r="I48" s="8"/>
      <c r="J48" s="8"/>
      <c r="K48" s="8"/>
      <c r="L48" s="8"/>
      <c r="M48" s="8"/>
      <c r="N48" s="8"/>
      <c r="O48" s="8"/>
      <c r="P48" s="8"/>
      <c r="Q48" s="8"/>
      <c r="R48" s="8"/>
      <c r="S48" s="8"/>
      <c r="T48" s="8"/>
      <c r="U48" s="5"/>
      <c r="V48" s="6"/>
    </row>
    <row r="49" spans="1:22" ht="12.75">
      <c r="A49" s="1" t="s">
        <v>223</v>
      </c>
      <c r="B49" s="2" t="s">
        <v>246</v>
      </c>
      <c r="C49" s="2"/>
      <c r="D49" s="2"/>
      <c r="E49" s="2"/>
      <c r="F49" s="2"/>
      <c r="G49" s="2"/>
      <c r="H49" s="2"/>
      <c r="I49" s="2"/>
      <c r="J49" s="2"/>
      <c r="K49" s="2"/>
      <c r="L49" s="2"/>
      <c r="M49" s="2"/>
      <c r="N49" s="2"/>
      <c r="O49" s="2"/>
      <c r="P49" s="2"/>
      <c r="Q49" s="2"/>
      <c r="R49" s="2"/>
      <c r="S49" s="2"/>
      <c r="T49" s="2"/>
      <c r="U49" s="5"/>
      <c r="V49" s="6"/>
    </row>
    <row r="50" spans="1:22" ht="12.75">
      <c r="A50" s="4"/>
      <c r="B50" s="5"/>
      <c r="C50" s="5"/>
      <c r="D50" s="5"/>
      <c r="E50" s="5"/>
      <c r="F50" s="5"/>
      <c r="G50" s="5"/>
      <c r="H50" s="5"/>
      <c r="I50" s="5"/>
      <c r="J50" s="5"/>
      <c r="K50" s="5"/>
      <c r="L50" s="5"/>
      <c r="M50" s="5"/>
      <c r="N50" s="5"/>
      <c r="O50" s="5"/>
      <c r="P50" s="5"/>
      <c r="Q50" s="5"/>
      <c r="R50" s="5"/>
      <c r="S50" s="5"/>
      <c r="T50" s="5"/>
      <c r="U50" s="5"/>
      <c r="V50" s="6"/>
    </row>
    <row r="51" spans="1:22" ht="12.75">
      <c r="A51" s="7" t="s">
        <v>222</v>
      </c>
      <c r="B51" s="170">
        <f>'Item 100, pg 22'!B54</f>
        <v>41348</v>
      </c>
      <c r="C51" s="8"/>
      <c r="D51" s="8"/>
      <c r="E51" s="8"/>
      <c r="F51" s="8"/>
      <c r="G51" s="8"/>
      <c r="H51" s="8"/>
      <c r="I51" s="8"/>
      <c r="J51" s="8"/>
      <c r="K51" s="8"/>
      <c r="L51" s="8"/>
      <c r="M51" s="8"/>
      <c r="N51" s="5"/>
      <c r="O51" s="262" t="s">
        <v>440</v>
      </c>
      <c r="P51" s="8"/>
      <c r="Q51" s="8"/>
      <c r="R51" s="418">
        <f>'Item 100, pg 22'!J54</f>
        <v>41395</v>
      </c>
      <c r="S51" s="418"/>
      <c r="T51" s="418"/>
      <c r="U51" s="5"/>
      <c r="V51" s="6"/>
    </row>
    <row r="52" spans="1:22" ht="12.75">
      <c r="A52" s="373" t="s">
        <v>214</v>
      </c>
      <c r="B52" s="374"/>
      <c r="C52" s="374"/>
      <c r="D52" s="374"/>
      <c r="E52" s="374"/>
      <c r="F52" s="374"/>
      <c r="G52" s="374"/>
      <c r="H52" s="374"/>
      <c r="I52" s="374"/>
      <c r="J52" s="374"/>
      <c r="K52" s="374"/>
      <c r="L52" s="374"/>
      <c r="M52" s="374"/>
      <c r="N52" s="374"/>
      <c r="O52" s="417"/>
      <c r="P52" s="417"/>
      <c r="Q52" s="417"/>
      <c r="R52" s="374"/>
      <c r="S52" s="374"/>
      <c r="T52" s="374"/>
      <c r="U52" s="5"/>
      <c r="V52" s="6"/>
    </row>
    <row r="53" spans="1:22" ht="12.75">
      <c r="A53" s="4"/>
      <c r="B53" s="5"/>
      <c r="C53" s="5"/>
      <c r="D53" s="5"/>
      <c r="E53" s="5"/>
      <c r="F53" s="5"/>
      <c r="G53" s="5"/>
      <c r="H53" s="5"/>
      <c r="I53" s="5"/>
      <c r="J53" s="5"/>
      <c r="K53" s="5"/>
      <c r="L53" s="5"/>
      <c r="M53" s="5"/>
      <c r="N53" s="5"/>
      <c r="O53" s="5"/>
      <c r="P53" s="5"/>
      <c r="Q53" s="5"/>
      <c r="R53" s="5"/>
      <c r="S53" s="5"/>
      <c r="T53" s="5"/>
      <c r="U53" s="5"/>
      <c r="V53" s="6"/>
    </row>
    <row r="54" spans="1:22" ht="13.5" customHeight="1">
      <c r="A54" s="4" t="s">
        <v>221</v>
      </c>
      <c r="B54" s="5"/>
      <c r="C54" s="5"/>
      <c r="D54" s="5"/>
      <c r="E54" s="5"/>
      <c r="F54" s="5"/>
      <c r="G54" s="5"/>
      <c r="H54" s="5"/>
      <c r="I54" s="5"/>
      <c r="J54" s="5"/>
      <c r="K54" s="5"/>
      <c r="L54" s="5"/>
      <c r="M54" s="5"/>
      <c r="N54" s="5"/>
      <c r="O54" s="5"/>
      <c r="P54" s="5"/>
      <c r="Q54" s="5"/>
      <c r="R54" s="5"/>
      <c r="S54" s="5"/>
      <c r="T54" s="5"/>
      <c r="U54" s="5"/>
      <c r="V54" s="6"/>
    </row>
    <row r="55" spans="1:22" ht="13.5" customHeight="1">
      <c r="A55" s="7"/>
      <c r="B55" s="8"/>
      <c r="C55" s="8"/>
      <c r="D55" s="8"/>
      <c r="E55" s="8"/>
      <c r="F55" s="8"/>
      <c r="G55" s="8"/>
      <c r="H55" s="8"/>
      <c r="I55" s="8"/>
      <c r="J55" s="8"/>
      <c r="K55" s="8"/>
      <c r="L55" s="8"/>
      <c r="M55" s="8"/>
      <c r="N55" s="8"/>
      <c r="O55" s="8"/>
      <c r="P55" s="8"/>
      <c r="Q55" s="8"/>
      <c r="R55" s="8"/>
      <c r="S55" s="8"/>
      <c r="T55" s="8"/>
      <c r="U55" s="8"/>
      <c r="V55" s="9"/>
    </row>
  </sheetData>
  <sheetProtection/>
  <mergeCells count="3">
    <mergeCell ref="A7:R7"/>
    <mergeCell ref="A52:T52"/>
    <mergeCell ref="R51:T51"/>
  </mergeCells>
  <printOptions horizontalCentered="1" verticalCentered="1"/>
  <pageMargins left="0.5" right="0.5" top="0.5" bottom="0.5" header="0.5" footer="0.5"/>
  <pageSetup fitToHeight="1" fitToWidth="1" horizontalDpi="600" verticalDpi="600" orientation="portrait"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WUTC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Cathie Anderson</dc:creator>
  <cp:keywords/>
  <dc:description/>
  <cp:lastModifiedBy>irmgardw</cp:lastModifiedBy>
  <cp:lastPrinted>2013-03-25T22:26:31Z</cp:lastPrinted>
  <dcterms:created xsi:type="dcterms:W3CDTF">2002-02-08T00:35:58Z</dcterms:created>
  <dcterms:modified xsi:type="dcterms:W3CDTF">2013-03-25T23:21:02Z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DocumentSetTy">
    <vt:lpwstr>Replacement Page</vt:lpwstr>
  </property>
  <property fmtid="{D5CDD505-2E9C-101B-9397-08002B2CF9AE}" pid="4" name="IsHighlyConfidenti">
    <vt:lpwstr>0</vt:lpwstr>
  </property>
  <property fmtid="{D5CDD505-2E9C-101B-9397-08002B2CF9AE}" pid="5" name="DocketNumb">
    <vt:lpwstr>130401</vt:lpwstr>
  </property>
  <property fmtid="{D5CDD505-2E9C-101B-9397-08002B2CF9AE}" pid="6" name="IsConfidenti">
    <vt:lpwstr>0</vt:lpwstr>
  </property>
  <property fmtid="{D5CDD505-2E9C-101B-9397-08002B2CF9AE}" pid="7" name="Dat">
    <vt:lpwstr>2013-03-25T00:00:00Z</vt:lpwstr>
  </property>
  <property fmtid="{D5CDD505-2E9C-101B-9397-08002B2CF9AE}" pid="8" name="CaseTy">
    <vt:lpwstr>Tariff Revision</vt:lpwstr>
  </property>
  <property fmtid="{D5CDD505-2E9C-101B-9397-08002B2CF9AE}" pid="9" name="OpenedDa">
    <vt:lpwstr>2013-03-15T00:00:00Z</vt:lpwstr>
  </property>
  <property fmtid="{D5CDD505-2E9C-101B-9397-08002B2CF9AE}" pid="10" name="Pref">
    <vt:lpwstr>TG</vt:lpwstr>
  </property>
  <property fmtid="{D5CDD505-2E9C-101B-9397-08002B2CF9AE}" pid="11" name="CaseCompanyNam">
    <vt:lpwstr>MURREY'S DISPOSAL COMPANY, INC.</vt:lpwstr>
  </property>
  <property fmtid="{D5CDD505-2E9C-101B-9397-08002B2CF9AE}" pid="12" name="IndustryCo">
    <vt:lpwstr>227</vt:lpwstr>
  </property>
  <property fmtid="{D5CDD505-2E9C-101B-9397-08002B2CF9AE}" pid="13" name="CaseStat">
    <vt:lpwstr>Closed</vt:lpwstr>
  </property>
  <property fmtid="{D5CDD505-2E9C-101B-9397-08002B2CF9AE}" pid="14" name="_docset_NoMedatataSyncRequir">
    <vt:lpwstr>False</vt:lpwstr>
  </property>
  <property fmtid="{D5CDD505-2E9C-101B-9397-08002B2CF9AE}" pid="15" name="Nickna">
    <vt:lpwstr/>
  </property>
  <property fmtid="{D5CDD505-2E9C-101B-9397-08002B2CF9AE}" pid="16" name="Proce">
    <vt:lpwstr/>
  </property>
  <property fmtid="{D5CDD505-2E9C-101B-9397-08002B2CF9AE}" pid="17" name="Visibili">
    <vt:lpwstr/>
  </property>
  <property fmtid="{D5CDD505-2E9C-101B-9397-08002B2CF9AE}" pid="18" name="DocumentGro">
    <vt:lpwstr/>
  </property>
</Properties>
</file>