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32760" windowWidth="12660" windowHeight="12420" activeTab="0"/>
  </bookViews>
  <sheets>
    <sheet name="Sheet1" sheetId="1" r:id="rId1"/>
  </sheets>
  <definedNames>
    <definedName name="_xlnm.Print_Area" localSheetId="0">'Sheet1'!$A$1:$H$93</definedName>
  </definedNames>
  <calcPr fullCalcOnLoad="1"/>
</workbook>
</file>

<file path=xl/sharedStrings.xml><?xml version="1.0" encoding="utf-8"?>
<sst xmlns="http://schemas.openxmlformats.org/spreadsheetml/2006/main" count="98" uniqueCount="77">
  <si>
    <t xml:space="preserve">Requested revenue change in percentage, in total and by major customer class. </t>
  </si>
  <si>
    <t>Residential</t>
  </si>
  <si>
    <t>Street &amp; Area Lighting</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</si>
  <si>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</si>
  <si>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</si>
  <si>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</si>
  <si>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</si>
  <si>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</si>
  <si>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</si>
  <si>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</si>
  <si>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</si>
  <si>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</si>
  <si>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</si>
  <si>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</si>
  <si>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</si>
  <si>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</si>
  <si>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</si>
  <si>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</si>
  <si>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</si>
  <si>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Pumping Service</t>
  </si>
  <si>
    <t xml:space="preserve">Residential                            </t>
  </si>
  <si>
    <t>General Service                               (Small Commercial)</t>
  </si>
  <si>
    <t>Large General Service                      (Medium - Large Commercial / Industrial)</t>
  </si>
  <si>
    <t>Extra Large General Service             (Large - Commercial / Industrial)</t>
  </si>
  <si>
    <t>(non-electric heat)</t>
  </si>
  <si>
    <t>(electric heat)</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</si>
  <si>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</si>
  <si>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</si>
  <si>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</si>
  <si>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</si>
  <si>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   Overall</t>
  </si>
  <si>
    <t>Total Debt (including Short-Term)</t>
  </si>
  <si>
    <r>
      <t>Most current customer count by major customer class.</t>
    </r>
    <r>
      <rPr>
        <sz val="12"/>
        <rFont val="Times"/>
        <family val="1"/>
      </rPr>
      <t xml:space="preserve"> (1)</t>
    </r>
  </si>
  <si>
    <t>(average)</t>
  </si>
  <si>
    <t>Present Rates (thousands)</t>
  </si>
  <si>
    <t>Requested Rates (thousands)</t>
  </si>
  <si>
    <t>Amount (thousands)</t>
  </si>
  <si>
    <t>Monthly impact at average usage of 600 kwhs per mo.</t>
  </si>
  <si>
    <t>Monthly impact at average usage of 1000 kwhs per mo.</t>
  </si>
  <si>
    <t>Monthly impact at average usage of 1400 kwhs per mo.</t>
  </si>
  <si>
    <t>Net operating income (thousands)</t>
  </si>
  <si>
    <t>Rate base (thousands)</t>
  </si>
  <si>
    <t xml:space="preserve">Requested revenue change in thousands of dollars, in total and by major customer class. </t>
  </si>
  <si>
    <t>Base Tariff Revenue</t>
  </si>
  <si>
    <t>Billing Rates</t>
  </si>
  <si>
    <t>Total general business revenues at present rates and at requested rates.</t>
  </si>
  <si>
    <t>Electric Service</t>
  </si>
  <si>
    <t>Based on Rates Currently in Effect</t>
  </si>
  <si>
    <t xml:space="preserve">Revenue realized (thousands) </t>
  </si>
  <si>
    <t>Billed Revenue</t>
  </si>
  <si>
    <t xml:space="preserve">Requested rate change in dollars per month, per average customer, by customer class. </t>
  </si>
  <si>
    <t>Attrition allowance</t>
  </si>
  <si>
    <t>Actual ROR and actual ROE for the test period</t>
  </si>
  <si>
    <t>Actual rate of return</t>
  </si>
  <si>
    <t>Actual Rate of return on common equity</t>
  </si>
  <si>
    <t>ii)</t>
  </si>
  <si>
    <t>iii)</t>
  </si>
  <si>
    <t>iv)</t>
  </si>
  <si>
    <t>v)</t>
  </si>
  <si>
    <t>vi)</t>
  </si>
  <si>
    <t>vii)</t>
  </si>
  <si>
    <t>viii)</t>
  </si>
  <si>
    <t>ix)</t>
  </si>
  <si>
    <t>x)</t>
  </si>
  <si>
    <t>xi)</t>
  </si>
  <si>
    <t>xii)</t>
  </si>
  <si>
    <t>xiii)</t>
  </si>
  <si>
    <t>Billed Revenue After Tax Offset</t>
  </si>
  <si>
    <t>Filed January 21, 2022</t>
  </si>
  <si>
    <t>October 1, 2021</t>
  </si>
  <si>
    <t>Rate Year 1 - Effective December 2022</t>
  </si>
  <si>
    <t>September 30, 2021  Test Year</t>
  </si>
  <si>
    <t>Other - Special Contract</t>
  </si>
  <si>
    <t>Residential (932kwhs)</t>
  </si>
  <si>
    <t>(1) September 30, 2021 end of Test Year</t>
  </si>
  <si>
    <t>Billing Rates After Tax Offset</t>
  </si>
  <si>
    <t>before tax offsets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</si>
</sst>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0.00_);\(0.00\)"/>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 numFmtId="178" formatCode="_(&quot;$&quot;* #,##0.000_);_(&quot;$&quot;* \(#,##0.000\);_(&quot;$&quot;* &quot;-&quot;???_);_(@_)"/>
  </numFmts>
  <fonts count="39">
    <font>
      <sz val="10"/>
      <name val="Arial"/>
      <family val="0"/>
    </font>
    <font>
      <b/>
      <sz val="12"/>
      <name val="Times"/>
      <family val="1"/>
    </font>
    <font>
      <sz val="12"/>
      <name val="Times"/>
      <family val="1"/>
    </font>
    <font>
      <u val="single"/>
      <sz val="12"/>
      <name val="Times"/>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thin"/>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xf>
    <xf numFmtId="0" fontId="2" fillId="0" borderId="11" xfId="0" applyFont="1" applyBorder="1" applyAlignment="1">
      <alignment/>
    </xf>
    <xf numFmtId="0" fontId="1" fillId="0" borderId="12" xfId="0" applyFont="1" applyBorder="1" applyAlignment="1">
      <alignment wrapText="1"/>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0" xfId="0" applyFont="1" applyFill="1" applyBorder="1" applyAlignment="1">
      <alignment/>
    </xf>
    <xf numFmtId="44" fontId="2" fillId="0" borderId="0" xfId="44"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0" xfId="0" applyFont="1" applyBorder="1" applyAlignment="1">
      <alignment/>
    </xf>
    <xf numFmtId="0" fontId="1" fillId="0" borderId="12" xfId="0" applyFont="1" applyBorder="1" applyAlignment="1">
      <alignment horizontal="center" vertical="top"/>
    </xf>
    <xf numFmtId="0" fontId="2" fillId="0" borderId="12" xfId="0" applyFont="1" applyBorder="1" applyAlignment="1">
      <alignment horizontal="center"/>
    </xf>
    <xf numFmtId="0" fontId="2" fillId="0" borderId="15" xfId="0" applyFont="1" applyBorder="1" applyAlignment="1" quotePrefix="1">
      <alignment horizontal="center" wrapText="1"/>
    </xf>
    <xf numFmtId="0" fontId="2" fillId="0" borderId="15" xfId="0" applyFont="1" applyBorder="1" applyAlignment="1">
      <alignment horizontal="center"/>
    </xf>
    <xf numFmtId="0" fontId="1" fillId="0" borderId="0" xfId="0" applyFont="1" applyBorder="1" applyAlignment="1">
      <alignment horizontal="center" vertical="top"/>
    </xf>
    <xf numFmtId="0" fontId="2" fillId="0" borderId="0" xfId="0" applyFont="1" applyFill="1" applyBorder="1" applyAlignment="1">
      <alignment horizontal="center"/>
    </xf>
    <xf numFmtId="167" fontId="2" fillId="0" borderId="0" xfId="44" applyNumberFormat="1" applyFont="1" applyFill="1" applyBorder="1" applyAlignment="1">
      <alignment horizontal="center"/>
    </xf>
    <xf numFmtId="15" fontId="2" fillId="0" borderId="16" xfId="0" applyNumberFormat="1" applyFont="1" applyFill="1" applyBorder="1" applyAlignment="1" quotePrefix="1">
      <alignment horizontal="right"/>
    </xf>
    <xf numFmtId="0" fontId="2" fillId="0" borderId="12" xfId="0" applyFont="1" applyFill="1" applyBorder="1" applyAlignment="1">
      <alignment horizontal="center"/>
    </xf>
    <xf numFmtId="10" fontId="2" fillId="0" borderId="16" xfId="57" applyNumberFormat="1" applyFont="1" applyFill="1" applyBorder="1" applyAlignment="1">
      <alignment/>
    </xf>
    <xf numFmtId="37" fontId="2" fillId="0" borderId="16" xfId="0" applyNumberFormat="1" applyFont="1" applyFill="1" applyBorder="1" applyAlignment="1">
      <alignment/>
    </xf>
    <xf numFmtId="42" fontId="2" fillId="0" borderId="14" xfId="44" applyNumberFormat="1" applyFont="1" applyFill="1" applyBorder="1" applyAlignment="1">
      <alignment horizontal="right" wrapText="1"/>
    </xf>
    <xf numFmtId="0" fontId="2" fillId="0" borderId="10" xfId="0" applyFont="1" applyFill="1" applyBorder="1" applyAlignment="1">
      <alignment/>
    </xf>
    <xf numFmtId="0" fontId="2" fillId="0" borderId="0" xfId="0" applyFont="1" applyFill="1" applyBorder="1" applyAlignment="1">
      <alignment horizontal="center" wrapText="1"/>
    </xf>
    <xf numFmtId="37" fontId="2" fillId="0" borderId="14" xfId="0" applyNumberFormat="1" applyFont="1" applyFill="1" applyBorder="1" applyAlignment="1">
      <alignment/>
    </xf>
    <xf numFmtId="37" fontId="2" fillId="0" borderId="17" xfId="0" applyNumberFormat="1" applyFont="1" applyFill="1" applyBorder="1" applyAlignment="1">
      <alignment/>
    </xf>
    <xf numFmtId="0" fontId="2" fillId="0" borderId="0" xfId="0" applyFont="1" applyFill="1" applyBorder="1" applyAlignment="1">
      <alignment horizontal="left"/>
    </xf>
    <xf numFmtId="10" fontId="2" fillId="0" borderId="16" xfId="57" applyNumberFormat="1" applyFont="1" applyFill="1" applyBorder="1" applyAlignment="1">
      <alignment horizontal="right"/>
    </xf>
    <xf numFmtId="10" fontId="2" fillId="0" borderId="14" xfId="57" applyNumberFormat="1" applyFont="1" applyFill="1" applyBorder="1" applyAlignment="1">
      <alignment horizontal="right"/>
    </xf>
    <xf numFmtId="10" fontId="2" fillId="0" borderId="17" xfId="57" applyNumberFormat="1" applyFont="1" applyFill="1" applyBorder="1" applyAlignment="1">
      <alignment/>
    </xf>
    <xf numFmtId="0" fontId="2" fillId="0" borderId="11" xfId="0" applyFont="1" applyFill="1" applyBorder="1" applyAlignment="1">
      <alignment/>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Alignment="1">
      <alignment/>
    </xf>
    <xf numFmtId="169" fontId="2" fillId="33" borderId="0" xfId="57" applyNumberFormat="1" applyFont="1" applyFill="1" applyBorder="1" applyAlignment="1">
      <alignment horizontal="right"/>
    </xf>
    <xf numFmtId="167" fontId="2" fillId="33" borderId="0" xfId="44" applyNumberFormat="1" applyFont="1" applyFill="1" applyBorder="1" applyAlignment="1">
      <alignment horizontal="center"/>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6" xfId="0" applyNumberFormat="1"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167" fontId="2" fillId="33" borderId="16" xfId="44" applyNumberFormat="1" applyFont="1" applyFill="1" applyBorder="1" applyAlignment="1">
      <alignment horizontal="center"/>
    </xf>
    <xf numFmtId="0" fontId="2" fillId="33" borderId="0" xfId="0" applyFont="1" applyFill="1" applyBorder="1" applyAlignment="1">
      <alignment horizontal="center" wrapText="1"/>
    </xf>
    <xf numFmtId="0" fontId="2" fillId="33" borderId="18" xfId="0" applyFont="1" applyFill="1" applyBorder="1" applyAlignment="1">
      <alignment horizontal="right" wrapText="1"/>
    </xf>
    <xf numFmtId="0" fontId="2" fillId="33" borderId="16" xfId="0" applyFont="1" applyFill="1" applyBorder="1" applyAlignment="1">
      <alignment horizontal="right" wrapText="1"/>
    </xf>
    <xf numFmtId="169" fontId="2" fillId="33" borderId="18" xfId="57" applyNumberFormat="1" applyFont="1" applyFill="1" applyBorder="1" applyAlignment="1">
      <alignment horizontal="right"/>
    </xf>
    <xf numFmtId="169" fontId="2" fillId="33" borderId="10" xfId="57" applyNumberFormat="1" applyFont="1" applyFill="1" applyBorder="1" applyAlignment="1">
      <alignment horizontal="right"/>
    </xf>
    <xf numFmtId="169" fontId="2" fillId="33" borderId="18" xfId="0" applyNumberFormat="1" applyFont="1" applyFill="1" applyBorder="1" applyAlignment="1">
      <alignment horizontal="right"/>
    </xf>
    <xf numFmtId="167" fontId="2" fillId="33" borderId="17" xfId="44" applyNumberFormat="1" applyFont="1" applyFill="1" applyBorder="1" applyAlignment="1">
      <alignment horizontal="center"/>
    </xf>
    <xf numFmtId="10" fontId="2" fillId="0" borderId="0" xfId="57" applyNumberFormat="1" applyFont="1" applyBorder="1" applyAlignment="1">
      <alignment horizontal="center"/>
    </xf>
    <xf numFmtId="44" fontId="2" fillId="33" borderId="16" xfId="44" applyFont="1" applyFill="1" applyBorder="1" applyAlignment="1">
      <alignment/>
    </xf>
    <xf numFmtId="0" fontId="2" fillId="33" borderId="13" xfId="0" applyFont="1" applyFill="1" applyBorder="1"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44" fontId="2" fillId="0" borderId="0" xfId="0" applyNumberFormat="1" applyFont="1" applyBorder="1" applyAlignment="1">
      <alignment horizontal="centerContinuous" wrapText="1"/>
    </xf>
    <xf numFmtId="167" fontId="2" fillId="0" borderId="14"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0" fillId="0" borderId="0" xfId="0" applyFont="1" applyAlignment="1">
      <alignment/>
    </xf>
    <xf numFmtId="42" fontId="2" fillId="0" borderId="16" xfId="0" applyNumberFormat="1" applyFont="1" applyFill="1" applyBorder="1" applyAlignment="1">
      <alignment/>
    </xf>
    <xf numFmtId="0" fontId="1" fillId="0" borderId="0" xfId="0" applyFont="1" applyBorder="1" applyAlignment="1">
      <alignment wrapText="1"/>
    </xf>
    <xf numFmtId="0" fontId="2" fillId="0" borderId="0" xfId="0" applyFont="1" applyBorder="1" applyAlignment="1">
      <alignment wrapText="1"/>
    </xf>
    <xf numFmtId="0" fontId="1" fillId="0" borderId="0" xfId="0" applyFont="1" applyAlignment="1">
      <alignment horizontal="center"/>
    </xf>
    <xf numFmtId="0" fontId="2" fillId="0" borderId="0" xfId="0" applyFont="1" applyAlignment="1">
      <alignment horizontal="justify" wrapText="1"/>
    </xf>
    <xf numFmtId="0" fontId="1" fillId="0" borderId="12" xfId="0" applyFont="1" applyBorder="1" applyAlignment="1">
      <alignment wrapText="1"/>
    </xf>
    <xf numFmtId="0" fontId="2" fillId="0" borderId="0" xfId="0" applyFont="1" applyBorder="1" applyAlignment="1">
      <alignment/>
    </xf>
    <xf numFmtId="0" fontId="4"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showGridLines="0" tabSelected="1" view="pageBreakPreview" zoomScale="115" zoomScaleSheetLayoutView="115" workbookViewId="0" topLeftCell="A1">
      <selection activeCell="H30" sqref="H30"/>
    </sheetView>
  </sheetViews>
  <sheetFormatPr defaultColWidth="9.140625" defaultRowHeight="12.75"/>
  <cols>
    <col min="1" max="1" width="6.421875" style="2" customWidth="1"/>
    <col min="2" max="2" width="51.7109375" style="3" customWidth="1"/>
    <col min="3" max="3" width="24.8515625" style="3" customWidth="1"/>
    <col min="4" max="4" width="8.00390625" style="3" hidden="1" customWidth="1"/>
    <col min="5" max="5" width="2.00390625" style="2" customWidth="1"/>
    <col min="6" max="6" width="16.28125" style="31" customWidth="1"/>
    <col min="7" max="7" width="16.28125" style="19" customWidth="1"/>
    <col min="8" max="8" width="17.140625" style="3" customWidth="1"/>
    <col min="9" max="11" width="9.140625" style="3" customWidth="1"/>
    <col min="12" max="13" width="10.421875" style="3" bestFit="1" customWidth="1"/>
    <col min="14" max="16384" width="9.140625" style="3" customWidth="1"/>
  </cols>
  <sheetData>
    <row r="1" spans="1:8" ht="15.75">
      <c r="A1" s="91" t="s">
        <v>26</v>
      </c>
      <c r="B1" s="91"/>
      <c r="C1" s="91"/>
      <c r="D1" s="91"/>
      <c r="E1" s="91"/>
      <c r="F1" s="91"/>
      <c r="G1" s="91"/>
      <c r="H1" s="80"/>
    </row>
    <row r="2" spans="1:8" ht="15.75">
      <c r="A2" s="91" t="s">
        <v>29</v>
      </c>
      <c r="B2" s="91"/>
      <c r="C2" s="91"/>
      <c r="D2" s="91"/>
      <c r="E2" s="91"/>
      <c r="F2" s="91"/>
      <c r="G2" s="91"/>
      <c r="H2" s="80"/>
    </row>
    <row r="3" spans="1:8" ht="15.75">
      <c r="A3" s="91" t="s">
        <v>46</v>
      </c>
      <c r="B3" s="91"/>
      <c r="C3" s="91"/>
      <c r="D3" s="91"/>
      <c r="E3" s="91"/>
      <c r="F3" s="91"/>
      <c r="G3" s="91"/>
      <c r="H3" s="80"/>
    </row>
    <row r="4" spans="1:8" ht="15.75">
      <c r="A4" s="91" t="s">
        <v>47</v>
      </c>
      <c r="B4" s="91"/>
      <c r="C4" s="91"/>
      <c r="D4" s="91"/>
      <c r="E4" s="91"/>
      <c r="F4" s="91"/>
      <c r="G4" s="91"/>
      <c r="H4" s="81"/>
    </row>
    <row r="5" spans="1:8" ht="15.75">
      <c r="A5" s="91" t="s">
        <v>16</v>
      </c>
      <c r="B5" s="91"/>
      <c r="C5" s="91"/>
      <c r="D5" s="91"/>
      <c r="E5" s="91"/>
      <c r="F5" s="91"/>
      <c r="G5" s="91"/>
      <c r="H5" s="81"/>
    </row>
    <row r="6" spans="1:8" ht="15.75">
      <c r="A6" s="91" t="s">
        <v>70</v>
      </c>
      <c r="B6" s="91"/>
      <c r="C6" s="91"/>
      <c r="D6" s="91"/>
      <c r="E6" s="91"/>
      <c r="F6" s="91"/>
      <c r="G6" s="91"/>
      <c r="H6" s="80"/>
    </row>
    <row r="7" spans="1:8" ht="15.75">
      <c r="A7" s="91" t="s">
        <v>68</v>
      </c>
      <c r="B7" s="91"/>
      <c r="C7" s="91"/>
      <c r="D7" s="91"/>
      <c r="E7" s="91"/>
      <c r="F7" s="91"/>
      <c r="G7" s="91"/>
      <c r="H7" s="82"/>
    </row>
    <row r="8" spans="2:7" ht="29.25" customHeight="1">
      <c r="B8" s="4"/>
      <c r="C8" s="4"/>
      <c r="D8" s="4"/>
      <c r="E8" s="5"/>
      <c r="F8" s="32"/>
      <c r="G8" s="83"/>
    </row>
    <row r="9" spans="1:7" ht="49.5" customHeight="1">
      <c r="A9" s="6" t="s">
        <v>28</v>
      </c>
      <c r="B9" s="89" t="s">
        <v>27</v>
      </c>
      <c r="C9" s="89"/>
      <c r="D9" s="89"/>
      <c r="E9" s="7"/>
      <c r="F9" s="33"/>
      <c r="G9" s="24"/>
    </row>
    <row r="10" spans="1:7" ht="17.25" customHeight="1">
      <c r="A10" s="6"/>
      <c r="B10" s="8" t="s">
        <v>18</v>
      </c>
      <c r="C10" s="9"/>
      <c r="D10" s="10"/>
      <c r="E10" s="11"/>
      <c r="F10" s="44" t="s">
        <v>69</v>
      </c>
      <c r="G10" s="42"/>
    </row>
    <row r="11" spans="1:7" ht="16.5" customHeight="1">
      <c r="A11" s="6"/>
      <c r="B11" s="12" t="s">
        <v>36</v>
      </c>
      <c r="C11" s="13"/>
      <c r="D11" s="14"/>
      <c r="E11" s="15"/>
      <c r="F11" s="48">
        <v>13578</v>
      </c>
      <c r="G11" s="53"/>
    </row>
    <row r="12" spans="2:7" ht="16.5" customHeight="1">
      <c r="B12" s="16" t="s">
        <v>48</v>
      </c>
      <c r="C12" s="17"/>
      <c r="D12" s="18"/>
      <c r="E12" s="17"/>
      <c r="F12" s="84">
        <v>0</v>
      </c>
      <c r="G12" s="53" t="s">
        <v>71</v>
      </c>
    </row>
    <row r="13" spans="2:7" ht="16.5" customHeight="1">
      <c r="B13" s="63"/>
      <c r="C13" s="64"/>
      <c r="D13" s="4"/>
      <c r="E13" s="64"/>
      <c r="F13" s="65"/>
      <c r="G13" s="53"/>
    </row>
    <row r="14" spans="2:7" ht="15.75">
      <c r="B14" s="4"/>
      <c r="C14" s="4"/>
      <c r="D14" s="4"/>
      <c r="E14" s="19"/>
      <c r="F14" s="34"/>
      <c r="G14" s="42"/>
    </row>
    <row r="15" spans="1:7" ht="15.75" customHeight="1">
      <c r="A15" s="6" t="s">
        <v>55</v>
      </c>
      <c r="B15" s="89" t="s">
        <v>45</v>
      </c>
      <c r="C15" s="89"/>
      <c r="D15" s="89"/>
      <c r="E15" s="39"/>
      <c r="F15" s="34"/>
      <c r="G15" s="42"/>
    </row>
    <row r="16" spans="2:11" ht="15.75">
      <c r="B16" s="20" t="s">
        <v>34</v>
      </c>
      <c r="C16" s="21"/>
      <c r="D16" s="20"/>
      <c r="E16" s="67"/>
      <c r="F16" s="66">
        <v>539148</v>
      </c>
      <c r="G16" s="62"/>
      <c r="K16" s="3" t="s">
        <v>49</v>
      </c>
    </row>
    <row r="17" spans="2:7" ht="15.75">
      <c r="B17" s="18" t="s">
        <v>35</v>
      </c>
      <c r="C17" s="18"/>
      <c r="D17" s="18"/>
      <c r="E17" s="68"/>
      <c r="F17" s="69">
        <v>591999</v>
      </c>
      <c r="G17" s="62"/>
    </row>
    <row r="18" spans="2:11" ht="15.75">
      <c r="B18" s="4"/>
      <c r="C18" s="4"/>
      <c r="D18" s="4"/>
      <c r="E18" s="58"/>
      <c r="F18" s="58"/>
      <c r="G18" s="59"/>
      <c r="H18"/>
      <c r="I18"/>
      <c r="J18"/>
      <c r="K18"/>
    </row>
    <row r="19" spans="1:11" ht="30.75" customHeight="1">
      <c r="A19" s="6" t="s">
        <v>56</v>
      </c>
      <c r="B19" s="89" t="s">
        <v>0</v>
      </c>
      <c r="C19" s="89"/>
      <c r="D19" s="89"/>
      <c r="E19" s="70"/>
      <c r="F19" s="71" t="s">
        <v>43</v>
      </c>
      <c r="G19" s="72" t="s">
        <v>49</v>
      </c>
      <c r="H19" s="72" t="s">
        <v>67</v>
      </c>
      <c r="I19"/>
      <c r="J19"/>
      <c r="K19"/>
    </row>
    <row r="20" spans="2:11" ht="15.75">
      <c r="B20" s="20" t="s">
        <v>20</v>
      </c>
      <c r="C20" s="20"/>
      <c r="D20" s="20"/>
      <c r="E20" s="67"/>
      <c r="F20" s="73">
        <v>0.096</v>
      </c>
      <c r="G20" s="74">
        <v>0.105</v>
      </c>
      <c r="H20" s="74">
        <v>0.079</v>
      </c>
      <c r="I20"/>
      <c r="J20"/>
      <c r="K20"/>
    </row>
    <row r="21" spans="2:11" ht="15.75">
      <c r="B21" s="18" t="s">
        <v>21</v>
      </c>
      <c r="C21" s="18"/>
      <c r="D21" s="18"/>
      <c r="E21" s="68"/>
      <c r="F21" s="73">
        <v>0.096</v>
      </c>
      <c r="G21" s="74">
        <v>0.092</v>
      </c>
      <c r="H21" s="74">
        <v>0.07</v>
      </c>
      <c r="I21"/>
      <c r="J21"/>
      <c r="K21"/>
    </row>
    <row r="22" spans="2:11" ht="15.75">
      <c r="B22" s="18" t="s">
        <v>22</v>
      </c>
      <c r="C22" s="18"/>
      <c r="D22" s="18"/>
      <c r="E22" s="68"/>
      <c r="F22" s="73">
        <v>0.096</v>
      </c>
      <c r="G22" s="74">
        <v>0.091</v>
      </c>
      <c r="H22" s="74">
        <v>0.069</v>
      </c>
      <c r="I22"/>
      <c r="J22"/>
      <c r="K22"/>
    </row>
    <row r="23" spans="2:11" ht="15.75">
      <c r="B23" s="18" t="s">
        <v>23</v>
      </c>
      <c r="C23" s="18"/>
      <c r="D23" s="18"/>
      <c r="E23" s="68"/>
      <c r="F23" s="73">
        <v>0.096</v>
      </c>
      <c r="G23" s="74">
        <v>0.1</v>
      </c>
      <c r="H23" s="74">
        <v>0.076</v>
      </c>
      <c r="I23"/>
      <c r="J23"/>
      <c r="K23"/>
    </row>
    <row r="24" spans="2:11" ht="15.75">
      <c r="B24" s="18" t="s">
        <v>19</v>
      </c>
      <c r="C24" s="18"/>
      <c r="D24" s="18"/>
      <c r="E24" s="68"/>
      <c r="F24" s="73">
        <v>0.096</v>
      </c>
      <c r="G24" s="74">
        <v>0.092</v>
      </c>
      <c r="H24" s="74">
        <v>0.07</v>
      </c>
      <c r="I24"/>
      <c r="J24"/>
      <c r="K24"/>
    </row>
    <row r="25" spans="2:11" ht="15.75">
      <c r="B25" s="18" t="s">
        <v>2</v>
      </c>
      <c r="C25" s="18"/>
      <c r="D25" s="18"/>
      <c r="E25" s="68"/>
      <c r="F25" s="73">
        <v>0.096</v>
      </c>
      <c r="G25" s="74">
        <v>0.093</v>
      </c>
      <c r="H25" s="74">
        <v>0.071</v>
      </c>
      <c r="I25"/>
      <c r="J25"/>
      <c r="K25"/>
    </row>
    <row r="26" spans="2:11" ht="15.75">
      <c r="B26" s="18" t="s">
        <v>72</v>
      </c>
      <c r="C26" s="18"/>
      <c r="D26" s="18"/>
      <c r="E26" s="68"/>
      <c r="F26" s="75">
        <v>0.097</v>
      </c>
      <c r="G26" s="74">
        <v>0.1</v>
      </c>
      <c r="H26" s="74">
        <v>0.076</v>
      </c>
      <c r="I26"/>
      <c r="J26"/>
      <c r="K26"/>
    </row>
    <row r="27" spans="2:11" ht="15.75">
      <c r="B27" s="18" t="s">
        <v>30</v>
      </c>
      <c r="C27" s="18"/>
      <c r="D27" s="18"/>
      <c r="E27" s="68"/>
      <c r="F27" s="73">
        <v>0.096</v>
      </c>
      <c r="G27" s="74">
        <v>0.098</v>
      </c>
      <c r="H27" s="74">
        <v>0.074</v>
      </c>
      <c r="I27"/>
      <c r="J27"/>
      <c r="K27"/>
    </row>
    <row r="28" spans="2:11" ht="15.75">
      <c r="B28" s="4"/>
      <c r="C28" s="4"/>
      <c r="D28" s="4"/>
      <c r="E28" s="58"/>
      <c r="F28" s="61"/>
      <c r="G28" s="61"/>
      <c r="H28"/>
      <c r="I28"/>
      <c r="J28"/>
      <c r="K28"/>
    </row>
    <row r="29" spans="2:8" ht="15.75">
      <c r="B29" s="4"/>
      <c r="C29" s="4"/>
      <c r="D29" s="4"/>
      <c r="E29" s="58"/>
      <c r="F29" s="58"/>
      <c r="G29" s="59"/>
      <c r="H29" s="60"/>
    </row>
    <row r="30" spans="1:7" ht="30.75" customHeight="1">
      <c r="A30" s="6" t="s">
        <v>57</v>
      </c>
      <c r="B30" s="89" t="s">
        <v>42</v>
      </c>
      <c r="C30" s="89"/>
      <c r="D30" s="89"/>
      <c r="E30" s="70"/>
      <c r="F30" s="58"/>
      <c r="G30" s="59"/>
    </row>
    <row r="31" spans="2:7" ht="15.75">
      <c r="B31" s="20" t="s">
        <v>1</v>
      </c>
      <c r="C31" s="20"/>
      <c r="D31" s="20"/>
      <c r="E31" s="67"/>
      <c r="F31" s="69">
        <v>24316</v>
      </c>
      <c r="G31" s="62"/>
    </row>
    <row r="32" spans="2:7" ht="15.75">
      <c r="B32" s="18" t="s">
        <v>21</v>
      </c>
      <c r="C32" s="18"/>
      <c r="D32" s="18"/>
      <c r="E32" s="68"/>
      <c r="F32" s="69">
        <v>7830</v>
      </c>
      <c r="G32" s="62"/>
    </row>
    <row r="33" spans="2:7" ht="15.75">
      <c r="B33" s="18" t="s">
        <v>22</v>
      </c>
      <c r="C33" s="18"/>
      <c r="D33" s="18"/>
      <c r="E33" s="68"/>
      <c r="F33" s="69">
        <v>12591</v>
      </c>
      <c r="G33" s="62"/>
    </row>
    <row r="34" spans="2:7" ht="15.75">
      <c r="B34" s="18" t="s">
        <v>23</v>
      </c>
      <c r="C34" s="18"/>
      <c r="D34" s="18"/>
      <c r="E34" s="68"/>
      <c r="F34" s="69">
        <v>3954</v>
      </c>
      <c r="G34" s="62"/>
    </row>
    <row r="35" spans="2:7" ht="15.75">
      <c r="B35" s="18" t="s">
        <v>19</v>
      </c>
      <c r="C35" s="18"/>
      <c r="D35" s="18"/>
      <c r="E35" s="68"/>
      <c r="F35" s="69">
        <v>1398</v>
      </c>
      <c r="G35" s="62"/>
    </row>
    <row r="36" spans="2:7" ht="15.75">
      <c r="B36" s="18" t="s">
        <v>2</v>
      </c>
      <c r="C36" s="18"/>
      <c r="D36" s="18"/>
      <c r="E36" s="68"/>
      <c r="F36" s="69">
        <v>655</v>
      </c>
      <c r="G36" s="62"/>
    </row>
    <row r="37" spans="2:7" ht="15.75">
      <c r="B37" s="18" t="s">
        <v>72</v>
      </c>
      <c r="C37" s="18"/>
      <c r="D37" s="18"/>
      <c r="E37" s="68"/>
      <c r="F37" s="76">
        <v>2108</v>
      </c>
      <c r="G37" s="62"/>
    </row>
    <row r="38" spans="2:7" ht="15.75">
      <c r="B38" s="18" t="s">
        <v>17</v>
      </c>
      <c r="C38" s="18"/>
      <c r="D38" s="18"/>
      <c r="E38" s="68"/>
      <c r="F38" s="69">
        <f>SUM(F31:F37)</f>
        <v>52852</v>
      </c>
      <c r="G38" s="62"/>
    </row>
    <row r="39" spans="2:7" ht="15.75">
      <c r="B39" s="4"/>
      <c r="C39" s="4"/>
      <c r="D39" s="4"/>
      <c r="E39" s="19"/>
      <c r="F39" s="62"/>
      <c r="G39" s="43"/>
    </row>
    <row r="40" spans="2:7" ht="15.75">
      <c r="B40" s="4"/>
      <c r="C40" s="4"/>
      <c r="D40" s="4"/>
      <c r="E40" s="19"/>
      <c r="F40" s="50"/>
      <c r="G40" s="50"/>
    </row>
    <row r="41" spans="1:15" ht="30" customHeight="1">
      <c r="A41" s="6" t="s">
        <v>58</v>
      </c>
      <c r="B41" s="89" t="s">
        <v>50</v>
      </c>
      <c r="C41" s="94"/>
      <c r="D41" s="4"/>
      <c r="E41" s="19"/>
      <c r="F41" s="50" t="s">
        <v>44</v>
      </c>
      <c r="G41" s="50"/>
      <c r="H41"/>
      <c r="I41"/>
      <c r="J41"/>
      <c r="K41"/>
      <c r="L41"/>
      <c r="M41"/>
      <c r="N41"/>
      <c r="O41"/>
    </row>
    <row r="42" spans="1:15" ht="15.75">
      <c r="A42" s="1"/>
      <c r="B42" s="49" t="s">
        <v>73</v>
      </c>
      <c r="C42" s="20"/>
      <c r="D42" s="20"/>
      <c r="E42" s="22"/>
      <c r="F42" s="78">
        <v>8.71</v>
      </c>
      <c r="G42" s="50"/>
      <c r="H42"/>
      <c r="I42"/>
      <c r="J42" s="87" t="s">
        <v>76</v>
      </c>
      <c r="K42"/>
      <c r="L42"/>
      <c r="M42"/>
      <c r="N42"/>
      <c r="O42"/>
    </row>
    <row r="43" spans="1:15" ht="15.75">
      <c r="A43" s="1"/>
      <c r="B43" s="18" t="s">
        <v>21</v>
      </c>
      <c r="C43" s="18"/>
      <c r="D43" s="18"/>
      <c r="E43" s="23"/>
      <c r="F43" s="78">
        <v>19.41</v>
      </c>
      <c r="G43" s="50"/>
      <c r="H43"/>
      <c r="I43"/>
      <c r="J43"/>
      <c r="K43"/>
      <c r="L43"/>
      <c r="M43"/>
      <c r="N43"/>
      <c r="O43"/>
    </row>
    <row r="44" spans="1:15" ht="15.75">
      <c r="A44" s="1"/>
      <c r="B44" s="18" t="s">
        <v>22</v>
      </c>
      <c r="C44" s="18"/>
      <c r="D44" s="18"/>
      <c r="E44" s="23"/>
      <c r="F44" s="78">
        <v>573.83</v>
      </c>
      <c r="G44" s="50"/>
      <c r="H44"/>
      <c r="I44"/>
      <c r="J44"/>
      <c r="K44"/>
      <c r="L44"/>
      <c r="M44"/>
      <c r="N44"/>
      <c r="O44"/>
    </row>
    <row r="45" spans="1:15" ht="15.75">
      <c r="A45" s="1"/>
      <c r="B45" s="18" t="s">
        <v>23</v>
      </c>
      <c r="C45" s="18"/>
      <c r="D45" s="18"/>
      <c r="E45" s="23"/>
      <c r="F45" s="78">
        <v>15691.5</v>
      </c>
      <c r="G45" s="50"/>
      <c r="H45"/>
      <c r="I45"/>
      <c r="J45"/>
      <c r="K45"/>
      <c r="L45"/>
      <c r="M45"/>
      <c r="N45"/>
      <c r="O45"/>
    </row>
    <row r="46" spans="1:15" ht="15.75">
      <c r="A46" s="1"/>
      <c r="B46" s="18" t="s">
        <v>19</v>
      </c>
      <c r="C46" s="18"/>
      <c r="D46" s="18"/>
      <c r="E46" s="23"/>
      <c r="F46" s="78">
        <v>46.1</v>
      </c>
      <c r="G46" s="50"/>
      <c r="H46"/>
      <c r="I46"/>
      <c r="J46"/>
      <c r="K46"/>
      <c r="L46"/>
      <c r="M46"/>
      <c r="N46"/>
      <c r="O46"/>
    </row>
    <row r="47" spans="1:7" ht="15.75">
      <c r="A47" s="1"/>
      <c r="B47" s="25"/>
      <c r="C47" s="25"/>
      <c r="D47" s="20"/>
      <c r="E47" s="19"/>
      <c r="F47" s="58"/>
      <c r="G47" s="50"/>
    </row>
    <row r="48" spans="1:7" ht="31.5" customHeight="1">
      <c r="A48" s="1"/>
      <c r="B48" s="89" t="s">
        <v>3</v>
      </c>
      <c r="C48" s="94"/>
      <c r="D48" s="25"/>
      <c r="E48" s="19"/>
      <c r="F48" s="70" t="s">
        <v>44</v>
      </c>
      <c r="G48" s="72" t="s">
        <v>75</v>
      </c>
    </row>
    <row r="49" spans="1:7" ht="15.75" customHeight="1">
      <c r="A49" s="1"/>
      <c r="B49" s="49" t="s">
        <v>37</v>
      </c>
      <c r="C49" s="36" t="s">
        <v>24</v>
      </c>
      <c r="D49" s="20"/>
      <c r="E49" s="22"/>
      <c r="F49" s="78">
        <v>6.22</v>
      </c>
      <c r="G49" s="78">
        <v>4.81</v>
      </c>
    </row>
    <row r="50" spans="1:7" ht="15.75" customHeight="1">
      <c r="A50" s="1"/>
      <c r="B50" s="57" t="s">
        <v>38</v>
      </c>
      <c r="C50" s="26" t="s">
        <v>33</v>
      </c>
      <c r="D50" s="18"/>
      <c r="E50" s="23"/>
      <c r="F50" s="78">
        <v>9.27</v>
      </c>
      <c r="G50" s="78">
        <v>6.92</v>
      </c>
    </row>
    <row r="51" spans="1:7" ht="15.75" customHeight="1">
      <c r="A51" s="1"/>
      <c r="B51" s="57" t="s">
        <v>39</v>
      </c>
      <c r="C51" s="26" t="s">
        <v>25</v>
      </c>
      <c r="D51" s="18"/>
      <c r="E51" s="23"/>
      <c r="F51" s="78">
        <v>12.55</v>
      </c>
      <c r="G51" s="78">
        <v>9.26</v>
      </c>
    </row>
    <row r="52" spans="1:7" ht="12.75" customHeight="1">
      <c r="A52" s="1"/>
      <c r="B52" s="27"/>
      <c r="C52" s="28"/>
      <c r="D52" s="25"/>
      <c r="E52" s="19"/>
      <c r="F52" s="79"/>
      <c r="G52" s="50"/>
    </row>
    <row r="53" spans="1:6" ht="15.75">
      <c r="A53" s="1" t="s">
        <v>59</v>
      </c>
      <c r="B53" s="29" t="s">
        <v>32</v>
      </c>
      <c r="C53" s="4"/>
      <c r="D53" s="4"/>
      <c r="E53" s="40"/>
      <c r="F53" s="34"/>
    </row>
    <row r="54" spans="2:6" ht="15.75">
      <c r="B54" s="20" t="s">
        <v>1</v>
      </c>
      <c r="C54" s="20"/>
      <c r="D54" s="20"/>
      <c r="E54" s="22"/>
      <c r="F54" s="47">
        <v>224617</v>
      </c>
    </row>
    <row r="55" spans="2:6" ht="15.75">
      <c r="B55" s="18" t="s">
        <v>21</v>
      </c>
      <c r="C55" s="18"/>
      <c r="D55" s="18"/>
      <c r="E55" s="23"/>
      <c r="F55" s="51">
        <f>33862+10</f>
        <v>33872</v>
      </c>
    </row>
    <row r="56" spans="2:6" ht="15.75">
      <c r="B56" s="18" t="s">
        <v>22</v>
      </c>
      <c r="C56" s="18"/>
      <c r="D56" s="18"/>
      <c r="E56" s="23"/>
      <c r="F56" s="51">
        <f>1774+2</f>
        <v>1776</v>
      </c>
    </row>
    <row r="57" spans="2:6" ht="15.75">
      <c r="B57" s="18" t="s">
        <v>23</v>
      </c>
      <c r="C57" s="18"/>
      <c r="D57" s="18"/>
      <c r="E57" s="23"/>
      <c r="F57" s="51">
        <v>22</v>
      </c>
    </row>
    <row r="58" spans="2:6" ht="15.75">
      <c r="B58" s="18" t="s">
        <v>19</v>
      </c>
      <c r="C58" s="18"/>
      <c r="D58" s="18"/>
      <c r="E58" s="23"/>
      <c r="F58" s="52">
        <v>2513</v>
      </c>
    </row>
    <row r="59" spans="2:6" ht="15.75">
      <c r="B59" s="18" t="s">
        <v>17</v>
      </c>
      <c r="C59" s="18"/>
      <c r="D59" s="18"/>
      <c r="E59" s="23"/>
      <c r="F59" s="47">
        <f>SUM(F54:F58)</f>
        <v>262800</v>
      </c>
    </row>
    <row r="60" spans="2:6" ht="15.75">
      <c r="B60" s="53" t="s">
        <v>74</v>
      </c>
      <c r="C60" s="4"/>
      <c r="D60" s="4"/>
      <c r="E60" s="19"/>
      <c r="F60" s="34"/>
    </row>
    <row r="61" spans="2:6" ht="15.75">
      <c r="B61" s="4"/>
      <c r="C61" s="4"/>
      <c r="D61" s="4"/>
      <c r="E61" s="19"/>
      <c r="F61" s="34"/>
    </row>
    <row r="62" spans="1:8" ht="30" customHeight="1">
      <c r="A62" s="41" t="s">
        <v>60</v>
      </c>
      <c r="B62" s="89" t="s">
        <v>4</v>
      </c>
      <c r="C62" s="90"/>
      <c r="D62" s="90"/>
      <c r="E62" s="24"/>
      <c r="F62" s="34"/>
      <c r="H62" s="4"/>
    </row>
    <row r="63" spans="2:8" ht="15.75">
      <c r="B63" s="20" t="s">
        <v>5</v>
      </c>
      <c r="C63" s="20"/>
      <c r="D63" s="20"/>
      <c r="E63" s="22"/>
      <c r="F63" s="54">
        <v>0.0712</v>
      </c>
      <c r="G63" s="95"/>
      <c r="H63" s="95"/>
    </row>
    <row r="64" spans="2:8" ht="15.75">
      <c r="B64" s="18" t="s">
        <v>6</v>
      </c>
      <c r="C64" s="18"/>
      <c r="D64" s="18"/>
      <c r="E64" s="23"/>
      <c r="F64" s="55">
        <v>0.094</v>
      </c>
      <c r="G64" s="95"/>
      <c r="H64" s="95"/>
    </row>
    <row r="65" spans="2:8" ht="15.75">
      <c r="B65" s="4"/>
      <c r="C65" s="4"/>
      <c r="D65" s="4"/>
      <c r="E65" s="19"/>
      <c r="F65" s="86"/>
      <c r="G65" s="85"/>
      <c r="H65" s="85"/>
    </row>
    <row r="66" spans="1:6" ht="15.75">
      <c r="A66" s="41" t="s">
        <v>61</v>
      </c>
      <c r="B66" s="89" t="s">
        <v>52</v>
      </c>
      <c r="C66" s="90"/>
      <c r="D66" s="90"/>
      <c r="E66" s="24"/>
      <c r="F66" s="34"/>
    </row>
    <row r="67" spans="2:6" ht="15.75">
      <c r="B67" s="20" t="s">
        <v>53</v>
      </c>
      <c r="C67" s="20"/>
      <c r="D67" s="20"/>
      <c r="E67" s="22"/>
      <c r="F67" s="54">
        <v>0.0584</v>
      </c>
    </row>
    <row r="68" spans="2:6" ht="15.75">
      <c r="B68" s="18" t="s">
        <v>54</v>
      </c>
      <c r="C68" s="18"/>
      <c r="D68" s="18"/>
      <c r="E68" s="23"/>
      <c r="F68" s="55">
        <v>0.0701</v>
      </c>
    </row>
    <row r="69" spans="2:6" ht="15.75">
      <c r="B69" s="4"/>
      <c r="C69" s="4"/>
      <c r="D69" s="4"/>
      <c r="E69" s="19"/>
      <c r="F69" s="42"/>
    </row>
    <row r="70" spans="1:7" ht="48.75" customHeight="1">
      <c r="A70" s="37" t="s">
        <v>62</v>
      </c>
      <c r="B70" s="93" t="s">
        <v>7</v>
      </c>
      <c r="C70" s="93"/>
      <c r="D70" s="93"/>
      <c r="E70" s="38"/>
      <c r="F70" s="45"/>
      <c r="G70" s="38"/>
    </row>
    <row r="71" spans="2:6" ht="15.75">
      <c r="B71" s="20" t="s">
        <v>5</v>
      </c>
      <c r="C71" s="20"/>
      <c r="D71" s="20"/>
      <c r="E71" s="22"/>
      <c r="F71" s="46">
        <v>0.0731</v>
      </c>
    </row>
    <row r="72" spans="2:6" ht="15.75">
      <c r="B72" s="18" t="s">
        <v>6</v>
      </c>
      <c r="C72" s="18"/>
      <c r="D72" s="18"/>
      <c r="E72" s="23"/>
      <c r="F72" s="46">
        <v>0.1025</v>
      </c>
    </row>
    <row r="73" spans="2:6" ht="46.5" customHeight="1">
      <c r="B73" s="90" t="s">
        <v>8</v>
      </c>
      <c r="C73" s="90"/>
      <c r="D73" s="90"/>
      <c r="E73" s="19"/>
      <c r="F73" s="34"/>
    </row>
    <row r="74" spans="2:6" ht="15.75">
      <c r="B74" s="4"/>
      <c r="C74" s="4"/>
      <c r="D74" s="4"/>
      <c r="E74" s="19"/>
      <c r="F74" s="34"/>
    </row>
    <row r="75" spans="1:6" ht="15.75">
      <c r="A75" s="30" t="s">
        <v>63</v>
      </c>
      <c r="B75" s="29" t="s">
        <v>9</v>
      </c>
      <c r="C75" s="4"/>
      <c r="D75" s="4"/>
      <c r="E75" s="19"/>
      <c r="F75" s="34"/>
    </row>
    <row r="76" spans="2:6" ht="15.75">
      <c r="B76" s="20" t="s">
        <v>31</v>
      </c>
      <c r="C76" s="20"/>
      <c r="D76" s="20"/>
      <c r="E76" s="22"/>
      <c r="F76" s="46">
        <v>0.515</v>
      </c>
    </row>
    <row r="77" spans="2:6" ht="15.75">
      <c r="B77" s="18" t="s">
        <v>10</v>
      </c>
      <c r="C77" s="18"/>
      <c r="D77" s="18"/>
      <c r="E77" s="23"/>
      <c r="F77" s="46">
        <v>0</v>
      </c>
    </row>
    <row r="78" spans="2:6" ht="15.75">
      <c r="B78" s="18" t="s">
        <v>11</v>
      </c>
      <c r="C78" s="18"/>
      <c r="D78" s="18"/>
      <c r="E78" s="23"/>
      <c r="F78" s="56">
        <v>0.485</v>
      </c>
    </row>
    <row r="79" spans="2:6" ht="15.75">
      <c r="B79" s="18" t="s">
        <v>17</v>
      </c>
      <c r="C79" s="18"/>
      <c r="D79" s="18"/>
      <c r="E79" s="23"/>
      <c r="F79" s="46">
        <f>SUM(F76:F78)</f>
        <v>1</v>
      </c>
    </row>
    <row r="80" spans="2:6" ht="15.75">
      <c r="B80" s="4"/>
      <c r="C80" s="4"/>
      <c r="D80" s="4"/>
      <c r="E80" s="19"/>
      <c r="F80" s="34"/>
    </row>
    <row r="81" spans="1:6" ht="15.75">
      <c r="A81" s="1" t="s">
        <v>64</v>
      </c>
      <c r="B81" s="29" t="s">
        <v>12</v>
      </c>
      <c r="C81" s="4"/>
      <c r="D81" s="4"/>
      <c r="E81" s="19"/>
      <c r="F81" s="34"/>
    </row>
    <row r="82" spans="2:7" ht="15.75">
      <c r="B82" s="20" t="s">
        <v>40</v>
      </c>
      <c r="C82" s="20"/>
      <c r="D82" s="20"/>
      <c r="E82" s="22"/>
      <c r="F82" s="88">
        <v>149551</v>
      </c>
      <c r="G82" s="77"/>
    </row>
    <row r="83" spans="2:6" ht="15.75">
      <c r="B83" s="4"/>
      <c r="C83" s="4"/>
      <c r="D83" s="4"/>
      <c r="E83" s="19"/>
      <c r="F83" s="34"/>
    </row>
    <row r="84" spans="1:6" ht="15.75">
      <c r="A84" s="1" t="s">
        <v>65</v>
      </c>
      <c r="B84" s="29" t="s">
        <v>13</v>
      </c>
      <c r="C84" s="4"/>
      <c r="D84" s="4"/>
      <c r="E84" s="19"/>
      <c r="F84" s="34"/>
    </row>
    <row r="85" spans="2:6" ht="15.75">
      <c r="B85" s="20" t="s">
        <v>41</v>
      </c>
      <c r="C85" s="20"/>
      <c r="D85" s="20"/>
      <c r="E85" s="22"/>
      <c r="F85" s="88">
        <v>2045845</v>
      </c>
    </row>
    <row r="86" spans="2:6" ht="15.75">
      <c r="B86" s="57" t="s">
        <v>14</v>
      </c>
      <c r="C86" s="18"/>
      <c r="D86" s="18"/>
      <c r="E86" s="23"/>
      <c r="F86" s="35"/>
    </row>
    <row r="87" spans="2:6" ht="15.75">
      <c r="B87" s="4"/>
      <c r="C87" s="4"/>
      <c r="D87" s="4"/>
      <c r="E87" s="19"/>
      <c r="F87" s="34"/>
    </row>
    <row r="88" spans="1:6" ht="15.75">
      <c r="A88" s="1" t="s">
        <v>66</v>
      </c>
      <c r="B88" s="29" t="s">
        <v>15</v>
      </c>
      <c r="C88" s="4"/>
      <c r="D88" s="4"/>
      <c r="E88" s="19"/>
      <c r="F88" s="34"/>
    </row>
    <row r="89" spans="2:6" ht="15.75">
      <c r="B89" s="20" t="s">
        <v>51</v>
      </c>
      <c r="C89" s="20"/>
      <c r="D89" s="20"/>
      <c r="E89" s="22"/>
      <c r="F89" s="66">
        <v>0</v>
      </c>
    </row>
    <row r="90" spans="3:5" ht="15.75">
      <c r="C90" s="25"/>
      <c r="D90" s="25"/>
      <c r="E90" s="19"/>
    </row>
    <row r="92" ht="5.25" customHeight="1"/>
    <row r="93" spans="1:6" ht="51.75" customHeight="1">
      <c r="A93" s="92"/>
      <c r="B93" s="92"/>
      <c r="C93" s="92"/>
      <c r="D93" s="92"/>
      <c r="E93" s="92"/>
      <c r="F93" s="92"/>
    </row>
  </sheetData>
  <sheetProtection/>
  <mergeCells count="19">
    <mergeCell ref="B41:C41"/>
    <mergeCell ref="G63:H64"/>
    <mergeCell ref="B48:C48"/>
    <mergeCell ref="A2:G2"/>
    <mergeCell ref="A3:G3"/>
    <mergeCell ref="A4:G4"/>
    <mergeCell ref="A5:G5"/>
    <mergeCell ref="A7:G7"/>
    <mergeCell ref="A6:G6"/>
    <mergeCell ref="B66:D66"/>
    <mergeCell ref="A1:G1"/>
    <mergeCell ref="A93:F93"/>
    <mergeCell ref="B70:D70"/>
    <mergeCell ref="B73:D73"/>
    <mergeCell ref="B9:D9"/>
    <mergeCell ref="B15:D15"/>
    <mergeCell ref="B19:D19"/>
    <mergeCell ref="B30:D30"/>
    <mergeCell ref="B62:D62"/>
  </mergeCells>
  <printOptions/>
  <pageMargins left="1" right="0.5" top="0.5" bottom="1.17" header="0.5" footer="0.25"/>
  <pageSetup fitToHeight="2" horizontalDpi="600" verticalDpi="600" orientation="portrait" scale="67" r:id="rId1"/>
  <headerFooter alignWithMargins="0">
    <oddFooter>&amp;RPage &amp;P of  2</oddFooter>
  </headerFooter>
  <rowBreaks count="1" manualBreakCount="1">
    <brk id="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Miller, Joe</cp:lastModifiedBy>
  <cp:lastPrinted>2017-05-18T19:42:36Z</cp:lastPrinted>
  <dcterms:created xsi:type="dcterms:W3CDTF">2001-11-28T16:36:34Z</dcterms:created>
  <dcterms:modified xsi:type="dcterms:W3CDTF">2022-03-06T15:14:29Z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Report</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220053</vt:lpwstr>
  </property>
  <property fmtid="{D5CDD505-2E9C-101B-9397-08002B2CF9AE}" pid="10" name="Dat">
    <vt:lpwstr>2022-03-18T00:00:00Z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2022-01-21T00:00:00Z</vt:lpwstr>
  </property>
  <property fmtid="{D5CDD505-2E9C-101B-9397-08002B2CF9AE}" pid="14" name="Pref">
    <vt:lpwstr>UE</vt:lpwstr>
  </property>
  <property fmtid="{D5CDD505-2E9C-101B-9397-08002B2CF9AE}" pid="15" name="IndustryCo">
    <vt:lpwstr>140</vt:lpwstr>
  </property>
  <property fmtid="{D5CDD505-2E9C-101B-9397-08002B2CF9AE}" pid="16" name="CaseStat">
    <vt:lpwstr>Formal</vt:lpwstr>
  </property>
  <property fmtid="{D5CDD505-2E9C-101B-9397-08002B2CF9AE}" pid="17" name="_docset_NoMedatataSyncRequir">
    <vt:lpwstr>False</vt:lpwstr>
  </property>
</Properties>
</file>